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erkins\Documents\"/>
    </mc:Choice>
  </mc:AlternateContent>
  <workbookProtection workbookAlgorithmName="SHA-512" workbookHashValue="5uY1YewGiihyiYNPMKuz/xRjQHmit8ROj8qY6OZwc8E0zQod1oUnR29jWyl6KZCNeQKzEXPbfXZM3dWjohHdHg==" workbookSaltValue="q1/G56IWaOIMe8t4rxhvOw==" workbookSpinCount="100000" lockStructure="1"/>
  <bookViews>
    <workbookView xWindow="0" yWindow="0" windowWidth="28800" windowHeight="11010" activeTab="1"/>
  </bookViews>
  <sheets>
    <sheet name="2015 Graphs" sheetId="19" r:id="rId1"/>
    <sheet name="2015 by County" sheetId="18" r:id="rId2"/>
    <sheet name="Dropdown Selections" sheetId="16" state="hidden" r:id="rId3"/>
    <sheet name="Alachua-Brevard" sheetId="1" state="hidden" r:id="rId4"/>
    <sheet name="Broward-Clay" sheetId="2" state="hidden" r:id="rId5"/>
    <sheet name="Collier-Duval" sheetId="3" state="hidden" r:id="rId6"/>
    <sheet name="Escambia-Gilchrist" sheetId="4" state="hidden" r:id="rId7"/>
    <sheet name="Glades-Hendry" sheetId="5" state="hidden" r:id="rId8"/>
    <sheet name="Hernando-Indian River" sheetId="6" state="hidden" r:id="rId9"/>
    <sheet name="Jackson-Lee" sheetId="7" state="hidden" r:id="rId10"/>
    <sheet name="Leon-Manatee" sheetId="8" state="hidden" r:id="rId11"/>
    <sheet name="Marion-Nassau" sheetId="9" state="hidden" r:id="rId12"/>
    <sheet name="Okaloosa-Palm Beach" sheetId="10" state="hidden" r:id="rId13"/>
    <sheet name="Pasco-Santa Rosa" sheetId="11" state="hidden" r:id="rId14"/>
    <sheet name="Sarasota-Sumter" sheetId="12" state="hidden" r:id="rId15"/>
    <sheet name="Suwanee-Wakulla" sheetId="13" state="hidden" r:id="rId16"/>
    <sheet name="Walton-Washington" sheetId="14" state="hidden" r:id="rId17"/>
  </sheets>
  <definedNames>
    <definedName name="_xlnm.Print_Area" localSheetId="1">'2015 by County'!$A$1:$H$76</definedName>
    <definedName name="_xlnm.Print_Area" localSheetId="0">'2015 Graphs'!$A$1:$H$75</definedName>
    <definedName name="_xlnm.Print_Titles" localSheetId="1">'2015 by County'!$3:$6</definedName>
    <definedName name="_xlnm.Print_Titles" localSheetId="0">'2015 Graphs'!$3:$5</definedName>
  </definedNames>
  <calcPr calcId="171026"/>
  <fileRecoveryPr autoRecover="0"/>
</workbook>
</file>

<file path=xl/calcChain.xml><?xml version="1.0" encoding="utf-8"?>
<calcChain xmlns="http://schemas.openxmlformats.org/spreadsheetml/2006/main">
  <c r="D8" i="16" l="1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 l="1"/>
  <c r="D90" i="16"/>
  <c r="D91" i="16"/>
  <c r="D86" i="16"/>
  <c r="D87" i="16"/>
  <c r="D88" i="16"/>
  <c r="D89" i="16"/>
  <c r="D92" i="16"/>
  <c r="D85" i="16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D74" i="16"/>
  <c r="E10" i="18" l="1"/>
  <c r="I10" i="18"/>
  <c r="F10" i="18"/>
  <c r="J10" i="18"/>
  <c r="G10" i="18"/>
  <c r="K10" i="18"/>
  <c r="H10" i="18"/>
  <c r="L10" i="18"/>
  <c r="D10" i="18"/>
  <c r="E14" i="18"/>
  <c r="I14" i="18"/>
  <c r="F14" i="18"/>
  <c r="J14" i="18"/>
  <c r="G14" i="18"/>
  <c r="K14" i="18"/>
  <c r="D14" i="18"/>
  <c r="H14" i="18"/>
  <c r="L14" i="18"/>
  <c r="G21" i="18"/>
  <c r="K21" i="18"/>
  <c r="D21" i="18"/>
  <c r="H21" i="18"/>
  <c r="L21" i="18"/>
  <c r="E21" i="18"/>
  <c r="I21" i="18"/>
  <c r="F21" i="18"/>
  <c r="J21" i="18"/>
  <c r="G23" i="18"/>
  <c r="K23" i="18"/>
  <c r="D23" i="18"/>
  <c r="H23" i="18"/>
  <c r="L23" i="18"/>
  <c r="E23" i="18"/>
  <c r="I23" i="18"/>
  <c r="F23" i="18"/>
  <c r="J23" i="18"/>
  <c r="E28" i="18"/>
  <c r="I28" i="18"/>
  <c r="F28" i="18"/>
  <c r="J28" i="18"/>
  <c r="G28" i="18"/>
  <c r="K28" i="18"/>
  <c r="L28" i="18"/>
  <c r="D28" i="18"/>
  <c r="H28" i="18"/>
  <c r="G29" i="18"/>
  <c r="K29" i="18"/>
  <c r="D29" i="18"/>
  <c r="H29" i="18"/>
  <c r="L29" i="18"/>
  <c r="E29" i="18"/>
  <c r="I29" i="18"/>
  <c r="F29" i="18"/>
  <c r="J29" i="18"/>
  <c r="E36" i="18"/>
  <c r="I36" i="18"/>
  <c r="F36" i="18"/>
  <c r="J36" i="18"/>
  <c r="G36" i="18"/>
  <c r="K36" i="18"/>
  <c r="L36" i="18"/>
  <c r="D36" i="18"/>
  <c r="H36" i="18"/>
  <c r="E42" i="18"/>
  <c r="I42" i="18"/>
  <c r="D42" i="18"/>
  <c r="J42" i="18"/>
  <c r="F42" i="18"/>
  <c r="K42" i="18"/>
  <c r="G42" i="18"/>
  <c r="L42" i="18"/>
  <c r="H42" i="18"/>
  <c r="D43" i="18"/>
  <c r="H43" i="18"/>
  <c r="L43" i="18"/>
  <c r="E43" i="18"/>
  <c r="I43" i="18"/>
  <c r="F43" i="18"/>
  <c r="J43" i="18"/>
  <c r="G43" i="18"/>
  <c r="K43" i="18"/>
  <c r="G19" i="18"/>
  <c r="K19" i="18"/>
  <c r="D19" i="18"/>
  <c r="H19" i="18"/>
  <c r="L19" i="18"/>
  <c r="E19" i="18"/>
  <c r="I19" i="18"/>
  <c r="J19" i="18"/>
  <c r="F19" i="18"/>
  <c r="D53" i="18"/>
  <c r="H53" i="18"/>
  <c r="L53" i="18"/>
  <c r="E53" i="18"/>
  <c r="I53" i="18"/>
  <c r="F53" i="18"/>
  <c r="J53" i="18"/>
  <c r="K53" i="18"/>
  <c r="G53" i="18"/>
  <c r="F54" i="18"/>
  <c r="J54" i="18"/>
  <c r="G54" i="18"/>
  <c r="K54" i="18"/>
  <c r="D54" i="18"/>
  <c r="H54" i="18"/>
  <c r="L54" i="18"/>
  <c r="E54" i="18"/>
  <c r="I54" i="18"/>
  <c r="D55" i="18"/>
  <c r="H55" i="18"/>
  <c r="L55" i="18"/>
  <c r="E55" i="18"/>
  <c r="I55" i="18"/>
  <c r="F55" i="18"/>
  <c r="J55" i="18"/>
  <c r="G55" i="18"/>
  <c r="K55" i="18"/>
  <c r="F56" i="18"/>
  <c r="J56" i="18"/>
  <c r="G56" i="18"/>
  <c r="K56" i="18"/>
  <c r="D56" i="18"/>
  <c r="H56" i="18"/>
  <c r="L56" i="18"/>
  <c r="E56" i="18"/>
  <c r="I56" i="18"/>
  <c r="D61" i="18"/>
  <c r="H61" i="18"/>
  <c r="L61" i="18"/>
  <c r="E61" i="18"/>
  <c r="I61" i="18"/>
  <c r="F61" i="18"/>
  <c r="J61" i="18"/>
  <c r="K61" i="18"/>
  <c r="G61" i="18"/>
  <c r="G11" i="18"/>
  <c r="K11" i="18"/>
  <c r="D11" i="18"/>
  <c r="H11" i="18"/>
  <c r="L11" i="18"/>
  <c r="E11" i="18"/>
  <c r="I11" i="18"/>
  <c r="J11" i="18"/>
  <c r="F11" i="18"/>
  <c r="E12" i="18"/>
  <c r="I12" i="18"/>
  <c r="F12" i="18"/>
  <c r="J12" i="18"/>
  <c r="G12" i="18"/>
  <c r="K12" i="18"/>
  <c r="L12" i="18"/>
  <c r="D12" i="18"/>
  <c r="H12" i="18"/>
  <c r="E16" i="18"/>
  <c r="I16" i="18"/>
  <c r="F16" i="18"/>
  <c r="J16" i="18"/>
  <c r="G16" i="18"/>
  <c r="K16" i="18"/>
  <c r="D16" i="18"/>
  <c r="H16" i="18"/>
  <c r="L16" i="18"/>
  <c r="G17" i="18"/>
  <c r="K17" i="18"/>
  <c r="D17" i="18"/>
  <c r="H17" i="18"/>
  <c r="L17" i="18"/>
  <c r="E17" i="18"/>
  <c r="I17" i="18"/>
  <c r="F17" i="18"/>
  <c r="J17" i="18"/>
  <c r="E22" i="18"/>
  <c r="I22" i="18"/>
  <c r="F22" i="18"/>
  <c r="J22" i="18"/>
  <c r="G22" i="18"/>
  <c r="K22" i="18"/>
  <c r="D22" i="18"/>
  <c r="H22" i="18"/>
  <c r="L22" i="18"/>
  <c r="G31" i="18"/>
  <c r="K31" i="18"/>
  <c r="D31" i="18"/>
  <c r="H31" i="18"/>
  <c r="L31" i="18"/>
  <c r="E31" i="18"/>
  <c r="I31" i="18"/>
  <c r="F31" i="18"/>
  <c r="J31" i="18"/>
  <c r="G33" i="18"/>
  <c r="K33" i="18"/>
  <c r="D33" i="18"/>
  <c r="H33" i="18"/>
  <c r="L33" i="18"/>
  <c r="E33" i="18"/>
  <c r="I33" i="18"/>
  <c r="F33" i="18"/>
  <c r="J33" i="18"/>
  <c r="F46" i="18"/>
  <c r="J46" i="18"/>
  <c r="G46" i="18"/>
  <c r="K46" i="18"/>
  <c r="D46" i="18"/>
  <c r="H46" i="18"/>
  <c r="L46" i="18"/>
  <c r="I46" i="18"/>
  <c r="E46" i="18"/>
  <c r="D47" i="18"/>
  <c r="H47" i="18"/>
  <c r="L47" i="18"/>
  <c r="E47" i="18"/>
  <c r="I47" i="18"/>
  <c r="F47" i="18"/>
  <c r="J47" i="18"/>
  <c r="G47" i="18"/>
  <c r="K47" i="18"/>
  <c r="F48" i="18"/>
  <c r="J48" i="18"/>
  <c r="G48" i="18"/>
  <c r="K48" i="18"/>
  <c r="D48" i="18"/>
  <c r="H48" i="18"/>
  <c r="L48" i="18"/>
  <c r="E48" i="18"/>
  <c r="I48" i="18"/>
  <c r="D49" i="18"/>
  <c r="H49" i="18"/>
  <c r="L49" i="18"/>
  <c r="E49" i="18"/>
  <c r="I49" i="18"/>
  <c r="F49" i="18"/>
  <c r="J49" i="18"/>
  <c r="K49" i="18"/>
  <c r="G49" i="18"/>
  <c r="F50" i="18"/>
  <c r="J50" i="18"/>
  <c r="G50" i="18"/>
  <c r="K50" i="18"/>
  <c r="D50" i="18"/>
  <c r="H50" i="18"/>
  <c r="L50" i="18"/>
  <c r="I50" i="18"/>
  <c r="E50" i="18"/>
  <c r="D51" i="18"/>
  <c r="H51" i="18"/>
  <c r="L51" i="18"/>
  <c r="E51" i="18"/>
  <c r="I51" i="18"/>
  <c r="F51" i="18"/>
  <c r="J51" i="18"/>
  <c r="G51" i="18"/>
  <c r="K51" i="18"/>
  <c r="F52" i="18"/>
  <c r="J52" i="18"/>
  <c r="G52" i="18"/>
  <c r="K52" i="18"/>
  <c r="D52" i="18"/>
  <c r="H52" i="18"/>
  <c r="L52" i="18"/>
  <c r="E52" i="18"/>
  <c r="I52" i="18"/>
  <c r="F60" i="18"/>
  <c r="J60" i="18"/>
  <c r="G60" i="18"/>
  <c r="K60" i="18"/>
  <c r="D60" i="18"/>
  <c r="H60" i="18"/>
  <c r="L60" i="18"/>
  <c r="E60" i="18"/>
  <c r="I60" i="18"/>
  <c r="F64" i="18"/>
  <c r="J64" i="18"/>
  <c r="G64" i="18"/>
  <c r="K64" i="18"/>
  <c r="D64" i="18"/>
  <c r="H64" i="18"/>
  <c r="L64" i="18"/>
  <c r="E64" i="18"/>
  <c r="I64" i="18"/>
  <c r="F66" i="18"/>
  <c r="G66" i="18"/>
  <c r="K66" i="18"/>
  <c r="D66" i="18"/>
  <c r="I66" i="18"/>
  <c r="J66" i="18"/>
  <c r="E66" i="18"/>
  <c r="L66" i="18"/>
  <c r="H66" i="18"/>
  <c r="G68" i="18"/>
  <c r="K68" i="18"/>
  <c r="F68" i="18"/>
  <c r="D68" i="18"/>
  <c r="H68" i="18"/>
  <c r="L68" i="18"/>
  <c r="J68" i="18"/>
  <c r="E68" i="18"/>
  <c r="I68" i="18"/>
  <c r="G72" i="18"/>
  <c r="K72" i="18"/>
  <c r="D72" i="18"/>
  <c r="H72" i="18"/>
  <c r="L72" i="18"/>
  <c r="F72" i="18"/>
  <c r="E72" i="18"/>
  <c r="I72" i="18"/>
  <c r="J72" i="18"/>
  <c r="E73" i="18"/>
  <c r="I73" i="18"/>
  <c r="D73" i="18"/>
  <c r="F73" i="18"/>
  <c r="J73" i="18"/>
  <c r="H73" i="18"/>
  <c r="G73" i="18"/>
  <c r="K73" i="18"/>
  <c r="L73" i="18"/>
  <c r="G9" i="18"/>
  <c r="K9" i="18"/>
  <c r="D9" i="18"/>
  <c r="H9" i="18"/>
  <c r="L9" i="18"/>
  <c r="E9" i="18"/>
  <c r="I9" i="18"/>
  <c r="F9" i="18"/>
  <c r="J9" i="18"/>
  <c r="G15" i="18"/>
  <c r="K15" i="18"/>
  <c r="D15" i="18"/>
  <c r="H15" i="18"/>
  <c r="L15" i="18"/>
  <c r="E15" i="18"/>
  <c r="I15" i="18"/>
  <c r="F15" i="18"/>
  <c r="J15" i="18"/>
  <c r="E18" i="18"/>
  <c r="I18" i="18"/>
  <c r="F18" i="18"/>
  <c r="J18" i="18"/>
  <c r="G18" i="18"/>
  <c r="K18" i="18"/>
  <c r="H18" i="18"/>
  <c r="L18" i="18"/>
  <c r="D18" i="18"/>
  <c r="E20" i="18"/>
  <c r="I20" i="18"/>
  <c r="F20" i="18"/>
  <c r="J20" i="18"/>
  <c r="G20" i="18"/>
  <c r="K20" i="18"/>
  <c r="L20" i="18"/>
  <c r="D20" i="18"/>
  <c r="H20" i="18"/>
  <c r="G25" i="18"/>
  <c r="K25" i="18"/>
  <c r="D25" i="18"/>
  <c r="H25" i="18"/>
  <c r="L25" i="18"/>
  <c r="E25" i="18"/>
  <c r="I25" i="18"/>
  <c r="F25" i="18"/>
  <c r="J25" i="18"/>
  <c r="E30" i="18"/>
  <c r="I30" i="18"/>
  <c r="F30" i="18"/>
  <c r="J30" i="18"/>
  <c r="G30" i="18"/>
  <c r="K30" i="18"/>
  <c r="D30" i="18"/>
  <c r="H30" i="18"/>
  <c r="L30" i="18"/>
  <c r="E32" i="18"/>
  <c r="I32" i="18"/>
  <c r="F32" i="18"/>
  <c r="J32" i="18"/>
  <c r="G32" i="18"/>
  <c r="K32" i="18"/>
  <c r="D32" i="18"/>
  <c r="H32" i="18"/>
  <c r="L32" i="18"/>
  <c r="G37" i="18"/>
  <c r="K37" i="18"/>
  <c r="D37" i="18"/>
  <c r="H37" i="18"/>
  <c r="L37" i="18"/>
  <c r="E37" i="18"/>
  <c r="I37" i="18"/>
  <c r="F37" i="18"/>
  <c r="J37" i="18"/>
  <c r="E38" i="18"/>
  <c r="I38" i="18"/>
  <c r="F38" i="18"/>
  <c r="J38" i="18"/>
  <c r="G38" i="18"/>
  <c r="K38" i="18"/>
  <c r="D38" i="18"/>
  <c r="H38" i="18"/>
  <c r="L38" i="18"/>
  <c r="G39" i="18"/>
  <c r="K39" i="18"/>
  <c r="D39" i="18"/>
  <c r="H39" i="18"/>
  <c r="L39" i="18"/>
  <c r="J39" i="18"/>
  <c r="E39" i="18"/>
  <c r="F39" i="18"/>
  <c r="I39" i="18"/>
  <c r="E40" i="18"/>
  <c r="I40" i="18"/>
  <c r="F40" i="18"/>
  <c r="J40" i="18"/>
  <c r="H40" i="18"/>
  <c r="K40" i="18"/>
  <c r="D40" i="18"/>
  <c r="L40" i="18"/>
  <c r="G40" i="18"/>
  <c r="G41" i="18"/>
  <c r="K41" i="18"/>
  <c r="D41" i="18"/>
  <c r="I41" i="18"/>
  <c r="E41" i="18"/>
  <c r="J41" i="18"/>
  <c r="F41" i="18"/>
  <c r="L41" i="18"/>
  <c r="H41" i="18"/>
  <c r="D57" i="18"/>
  <c r="H57" i="18"/>
  <c r="L57" i="18"/>
  <c r="E57" i="18"/>
  <c r="I57" i="18"/>
  <c r="F57" i="18"/>
  <c r="J57" i="18"/>
  <c r="K57" i="18"/>
  <c r="G57" i="18"/>
  <c r="F58" i="18"/>
  <c r="J58" i="18"/>
  <c r="G58" i="18"/>
  <c r="K58" i="18"/>
  <c r="D58" i="18"/>
  <c r="H58" i="18"/>
  <c r="L58" i="18"/>
  <c r="I58" i="18"/>
  <c r="E58" i="18"/>
  <c r="D63" i="18"/>
  <c r="H63" i="18"/>
  <c r="L63" i="18"/>
  <c r="E63" i="18"/>
  <c r="I63" i="18"/>
  <c r="F63" i="18"/>
  <c r="J63" i="18"/>
  <c r="G63" i="18"/>
  <c r="K63" i="18"/>
  <c r="E69" i="18"/>
  <c r="I69" i="18"/>
  <c r="H69" i="18"/>
  <c r="F69" i="18"/>
  <c r="J69" i="18"/>
  <c r="L69" i="18"/>
  <c r="G69" i="18"/>
  <c r="K69" i="18"/>
  <c r="D69" i="18"/>
  <c r="G70" i="18"/>
  <c r="K70" i="18"/>
  <c r="J70" i="18"/>
  <c r="D70" i="18"/>
  <c r="H70" i="18"/>
  <c r="L70" i="18"/>
  <c r="E70" i="18"/>
  <c r="I70" i="18"/>
  <c r="F70" i="18"/>
  <c r="E8" i="18"/>
  <c r="I8" i="18"/>
  <c r="F8" i="18"/>
  <c r="J8" i="18"/>
  <c r="G8" i="18"/>
  <c r="K8" i="18"/>
  <c r="D8" i="18"/>
  <c r="H8" i="18"/>
  <c r="L8" i="18"/>
  <c r="G7" i="18"/>
  <c r="K7" i="18"/>
  <c r="D7" i="18"/>
  <c r="H7" i="18"/>
  <c r="L7" i="18"/>
  <c r="E7" i="18"/>
  <c r="I7" i="18"/>
  <c r="F7" i="18"/>
  <c r="J7" i="18"/>
  <c r="G13" i="18"/>
  <c r="K13" i="18"/>
  <c r="D13" i="18"/>
  <c r="H13" i="18"/>
  <c r="L13" i="18"/>
  <c r="E13" i="18"/>
  <c r="I13" i="18"/>
  <c r="F13" i="18"/>
  <c r="J13" i="18"/>
  <c r="E24" i="18"/>
  <c r="I24" i="18"/>
  <c r="F24" i="18"/>
  <c r="J24" i="18"/>
  <c r="G24" i="18"/>
  <c r="K24" i="18"/>
  <c r="D24" i="18"/>
  <c r="H24" i="18"/>
  <c r="L24" i="18"/>
  <c r="E26" i="18"/>
  <c r="I26" i="18"/>
  <c r="F26" i="18"/>
  <c r="J26" i="18"/>
  <c r="G26" i="18"/>
  <c r="K26" i="18"/>
  <c r="H26" i="18"/>
  <c r="L26" i="18"/>
  <c r="D26" i="18"/>
  <c r="G27" i="18"/>
  <c r="K27" i="18"/>
  <c r="D27" i="18"/>
  <c r="H27" i="18"/>
  <c r="L27" i="18"/>
  <c r="E27" i="18"/>
  <c r="I27" i="18"/>
  <c r="J27" i="18"/>
  <c r="F27" i="18"/>
  <c r="E34" i="18"/>
  <c r="I34" i="18"/>
  <c r="F34" i="18"/>
  <c r="J34" i="18"/>
  <c r="G34" i="18"/>
  <c r="K34" i="18"/>
  <c r="H34" i="18"/>
  <c r="L34" i="18"/>
  <c r="D34" i="18"/>
  <c r="G35" i="18"/>
  <c r="K35" i="18"/>
  <c r="D35" i="18"/>
  <c r="H35" i="18"/>
  <c r="L35" i="18"/>
  <c r="E35" i="18"/>
  <c r="I35" i="18"/>
  <c r="J35" i="18"/>
  <c r="F35" i="18"/>
  <c r="F44" i="18"/>
  <c r="J44" i="18"/>
  <c r="G44" i="18"/>
  <c r="K44" i="18"/>
  <c r="D44" i="18"/>
  <c r="H44" i="18"/>
  <c r="L44" i="18"/>
  <c r="E44" i="18"/>
  <c r="I44" i="18"/>
  <c r="D45" i="18"/>
  <c r="H45" i="18"/>
  <c r="L45" i="18"/>
  <c r="E45" i="18"/>
  <c r="I45" i="18"/>
  <c r="F45" i="18"/>
  <c r="J45" i="18"/>
  <c r="K45" i="18"/>
  <c r="G45" i="18"/>
  <c r="D59" i="18"/>
  <c r="H59" i="18"/>
  <c r="L59" i="18"/>
  <c r="E59" i="18"/>
  <c r="I59" i="18"/>
  <c r="F59" i="18"/>
  <c r="J59" i="18"/>
  <c r="G59" i="18"/>
  <c r="K59" i="18"/>
  <c r="F62" i="18"/>
  <c r="J62" i="18"/>
  <c r="G62" i="18"/>
  <c r="K62" i="18"/>
  <c r="D62" i="18"/>
  <c r="H62" i="18"/>
  <c r="L62" i="18"/>
  <c r="I62" i="18"/>
  <c r="E62" i="18"/>
  <c r="D65" i="18"/>
  <c r="H65" i="18"/>
  <c r="L65" i="18"/>
  <c r="E65" i="18"/>
  <c r="I65" i="18"/>
  <c r="F65" i="18"/>
  <c r="J65" i="18"/>
  <c r="K65" i="18"/>
  <c r="G65" i="18"/>
  <c r="E67" i="18"/>
  <c r="D67" i="18"/>
  <c r="I67" i="18"/>
  <c r="F67" i="18"/>
  <c r="J67" i="18"/>
  <c r="H67" i="18"/>
  <c r="G67" i="18"/>
  <c r="K67" i="18"/>
  <c r="L67" i="18"/>
  <c r="E71" i="18"/>
  <c r="I71" i="18"/>
  <c r="L71" i="18"/>
  <c r="F71" i="18"/>
  <c r="J71" i="18"/>
  <c r="D71" i="18"/>
  <c r="G71" i="18"/>
  <c r="K71" i="18"/>
  <c r="H71" i="18"/>
  <c r="D120" i="16"/>
  <c r="D112" i="16"/>
  <c r="D102" i="16"/>
  <c r="D84" i="16"/>
  <c r="D77" i="16"/>
  <c r="D67" i="16"/>
  <c r="D61" i="16"/>
  <c r="D53" i="16"/>
  <c r="D97" i="16"/>
  <c r="D48" i="16"/>
  <c r="D47" i="16"/>
  <c r="D49" i="16"/>
  <c r="D44" i="16"/>
  <c r="D14" i="16"/>
  <c r="D38" i="16"/>
  <c r="D94" i="16"/>
  <c r="D58" i="16"/>
  <c r="D30" i="16"/>
  <c r="D37" i="16"/>
  <c r="D19" i="16"/>
  <c r="D27" i="16"/>
  <c r="D104" i="16"/>
  <c r="D3" i="16"/>
  <c r="D50" i="16"/>
  <c r="D55" i="16"/>
  <c r="D54" i="16"/>
  <c r="D29" i="16"/>
  <c r="D18" i="16"/>
  <c r="D99" i="16"/>
  <c r="D100" i="16"/>
  <c r="D33" i="16"/>
  <c r="D10" i="16"/>
  <c r="D51" i="16"/>
  <c r="I74" i="18" l="1"/>
  <c r="D74" i="18"/>
  <c r="E74" i="18"/>
  <c r="G74" i="18"/>
  <c r="J74" i="18"/>
  <c r="L74" i="18"/>
  <c r="K74" i="18"/>
  <c r="F74" i="18"/>
  <c r="H74" i="18"/>
  <c r="D4" i="16"/>
  <c r="D5" i="16"/>
  <c r="D6" i="16"/>
  <c r="D7" i="16"/>
  <c r="D9" i="16"/>
  <c r="D11" i="16"/>
  <c r="D12" i="16"/>
  <c r="D13" i="16"/>
  <c r="D15" i="16"/>
  <c r="D16" i="16"/>
  <c r="D17" i="16"/>
  <c r="D20" i="16"/>
  <c r="D21" i="16"/>
  <c r="D22" i="16"/>
  <c r="D23" i="16"/>
  <c r="D24" i="16"/>
  <c r="D25" i="16"/>
  <c r="D26" i="16"/>
  <c r="D28" i="16"/>
  <c r="D31" i="16"/>
  <c r="D32" i="16"/>
  <c r="D34" i="16"/>
  <c r="D35" i="16"/>
  <c r="D36" i="16"/>
  <c r="D39" i="16"/>
  <c r="D40" i="16"/>
  <c r="D41" i="16"/>
  <c r="D42" i="16"/>
  <c r="D43" i="16"/>
  <c r="D45" i="16"/>
  <c r="D46" i="16"/>
  <c r="D52" i="16"/>
  <c r="D2" i="16"/>
  <c r="D56" i="16"/>
  <c r="D57" i="16"/>
  <c r="D59" i="16"/>
  <c r="D60" i="16"/>
  <c r="D63" i="16"/>
  <c r="D64" i="16"/>
  <c r="D65" i="16"/>
  <c r="D66" i="16"/>
  <c r="D62" i="16"/>
  <c r="D69" i="16"/>
  <c r="D70" i="16"/>
  <c r="D71" i="16"/>
  <c r="D72" i="16"/>
  <c r="D73" i="16"/>
  <c r="D75" i="16"/>
  <c r="D76" i="16"/>
  <c r="D68" i="16"/>
  <c r="D79" i="16"/>
  <c r="D80" i="16"/>
  <c r="D81" i="16"/>
  <c r="D82" i="16"/>
  <c r="D83" i="16"/>
  <c r="D78" i="16"/>
  <c r="D95" i="16"/>
  <c r="D96" i="16"/>
  <c r="D98" i="16"/>
  <c r="D101" i="16"/>
  <c r="D93" i="16"/>
  <c r="D105" i="16"/>
  <c r="D106" i="16"/>
  <c r="D107" i="16"/>
  <c r="D108" i="16"/>
  <c r="D109" i="16"/>
  <c r="D110" i="16"/>
  <c r="D111" i="16"/>
  <c r="D103" i="16"/>
  <c r="D115" i="16"/>
  <c r="D116" i="16"/>
  <c r="D117" i="16"/>
  <c r="D118" i="16"/>
  <c r="D119" i="16"/>
  <c r="D114" i="16"/>
  <c r="D113" i="16"/>
</calcChain>
</file>

<file path=xl/sharedStrings.xml><?xml version="1.0" encoding="utf-8"?>
<sst xmlns="http://schemas.openxmlformats.org/spreadsheetml/2006/main" count="22093" uniqueCount="11856">
  <si>
    <t>TRANSPORTATION</t>
  </si>
  <si>
    <t>HEALTH &amp; HUMAN SERVICES</t>
  </si>
  <si>
    <t>PHYSICAL ENVIRONMENT</t>
  </si>
  <si>
    <t>Total</t>
  </si>
  <si>
    <t>Airports</t>
  </si>
  <si>
    <t>Hospitals</t>
  </si>
  <si>
    <t>Flood Control/Stormwater Control</t>
  </si>
  <si>
    <t>County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</si>
  <si>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</si>
  <si>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</si>
  <si>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</si>
  <si>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</si>
  <si>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</si>
  <si>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</si>
  <si>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</si>
  <si>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</si>
  <si>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</si>
  <si>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</si>
  <si>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</si>
  <si>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</si>
  <si>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Dade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</si>
  <si>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</si>
  <si>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</si>
  <si>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</si>
  <si>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</si>
  <si>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</si>
  <si>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</si>
  <si>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</si>
  <si>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</si>
  <si>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</si>
  <si>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</si>
  <si>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</si>
  <si>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</si>
  <si>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</si>
  <si>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</si>
  <si>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</si>
  <si>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</si>
  <si>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</si>
  <si>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</si>
  <si>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</si>
  <si>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</si>
  <si>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</si>
  <si>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</si>
  <si>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</si>
  <si>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</si>
  <si>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</si>
  <si>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</si>
  <si>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</si>
  <si>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</si>
  <si>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</si>
  <si>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</si>
  <si>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</si>
  <si>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</si>
  <si>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</si>
  <si>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</si>
  <si>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</si>
  <si>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</si>
  <si>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</si>
  <si>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</si>
  <si>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</si>
  <si>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</si>
  <si>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</si>
  <si>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Saint Johns</t>
  </si>
  <si>
    <t>Saint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</si>
  <si>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</si>
  <si>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</si>
  <si>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</si>
  <si>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</si>
  <si>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</si>
  <si>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</si>
  <si>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</si>
  <si>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</si>
  <si>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</si>
  <si>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</si>
  <si>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</si>
  <si>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All Counties</t>
  </si>
  <si>
    <t>CATEGORY</t>
  </si>
  <si>
    <t>YEAR</t>
  </si>
  <si>
    <t>TYPE</t>
  </si>
  <si>
    <t>Expense</t>
  </si>
  <si>
    <t>COURTS</t>
  </si>
  <si>
    <t>Alternative Dispute Resolutions</t>
  </si>
  <si>
    <t>CULTURE &amp; RECREATION</t>
  </si>
  <si>
    <t>Attorneys Fees</t>
  </si>
  <si>
    <t>ECONOMIC DEVELOPMENT</t>
  </si>
  <si>
    <t>Clerk of Court</t>
  </si>
  <si>
    <t>GENERAL GOVERNMENT</t>
  </si>
  <si>
    <t>Clerk of Court Administration</t>
  </si>
  <si>
    <t>Clerk of Court Related Technology</t>
  </si>
  <si>
    <t>Clinical Evaluations</t>
  </si>
  <si>
    <t>PUBLIC SAFETY</t>
  </si>
  <si>
    <t>Court Administration</t>
  </si>
  <si>
    <t>Court Interpreters</t>
  </si>
  <si>
    <t>Court Reporter Services</t>
  </si>
  <si>
    <t>Courthouse Facilities</t>
  </si>
  <si>
    <t>Courthouse Security</t>
  </si>
  <si>
    <t>Custody and Visitation Evaluations</t>
  </si>
  <si>
    <t>Drug Court</t>
  </si>
  <si>
    <t>Expert Witness Fees</t>
  </si>
  <si>
    <t>Guardian ad Litem</t>
  </si>
  <si>
    <t>Information Systems</t>
  </si>
  <si>
    <t>Judicial Support</t>
  </si>
  <si>
    <t>Jury Management</t>
  </si>
  <si>
    <t>Juvenile Drug Court</t>
  </si>
  <si>
    <t>Masters/Hearing Officers</t>
  </si>
  <si>
    <t>Pre-Trial Release</t>
  </si>
  <si>
    <t>Pro Se Services</t>
  </si>
  <si>
    <t>Public Defender Administration</t>
  </si>
  <si>
    <t>Public Defender Conflicts</t>
  </si>
  <si>
    <t>Public Law Library</t>
  </si>
  <si>
    <t>State Attorney</t>
  </si>
  <si>
    <t>State Attorney Administration</t>
  </si>
  <si>
    <t>Traffic Court Hearing Officers</t>
  </si>
  <si>
    <t>Trial Court Law Clerks/Legal Support</t>
  </si>
  <si>
    <t>Witness Coordination/Management</t>
  </si>
  <si>
    <t>Other Circuit Court-Criminal Costs</t>
  </si>
  <si>
    <t>Other Circuit Court-Juvenile</t>
  </si>
  <si>
    <t>Other Operating Court Costs</t>
  </si>
  <si>
    <t>Libraries</t>
  </si>
  <si>
    <t>Parks/Recreation</t>
  </si>
  <si>
    <t>Special Facilities</t>
  </si>
  <si>
    <t>Other Culture/Recreation</t>
  </si>
  <si>
    <t>Employment Development</t>
  </si>
  <si>
    <t>Housing and Urban Development</t>
  </si>
  <si>
    <t>Industry Development</t>
  </si>
  <si>
    <t>Veterans Services</t>
  </si>
  <si>
    <t>Other Economic Development</t>
  </si>
  <si>
    <t>Comprehensive Planning</t>
  </si>
  <si>
    <t>Debt Service Payments</t>
  </si>
  <si>
    <t>Executive</t>
  </si>
  <si>
    <t>Financial and Administrative</t>
  </si>
  <si>
    <t>Legal Counsel</t>
  </si>
  <si>
    <t>Legislative</t>
  </si>
  <si>
    <t>Pension Benefits</t>
  </si>
  <si>
    <t>Other General Government</t>
  </si>
  <si>
    <t>Developmental Disabilities</t>
  </si>
  <si>
    <t>Health</t>
  </si>
  <si>
    <t>Mental Health</t>
  </si>
  <si>
    <t>Public Assistance</t>
  </si>
  <si>
    <t>Other Human Services</t>
  </si>
  <si>
    <t>Conservation/Resource Management</t>
  </si>
  <si>
    <t>Garbage/Solid Waste</t>
  </si>
  <si>
    <t>Sewer/Wastewater Services</t>
  </si>
  <si>
    <t>Other Physical Environment</t>
  </si>
  <si>
    <t>Ambulance and Rescue Services</t>
  </si>
  <si>
    <t>Detention/Corrections</t>
  </si>
  <si>
    <t>Emergency and Disaster Relief</t>
  </si>
  <si>
    <t>Fire Control</t>
  </si>
  <si>
    <t>Law Enforcement</t>
  </si>
  <si>
    <t>Medical Examiners</t>
  </si>
  <si>
    <t>Protective Inspections</t>
  </si>
  <si>
    <t>Other Public Safety</t>
  </si>
  <si>
    <t>Mass Transit</t>
  </si>
  <si>
    <t>Parking Facilities</t>
  </si>
  <si>
    <t>Road/Street Facilities</t>
  </si>
  <si>
    <t>Water</t>
  </si>
  <si>
    <t>Other Transportation</t>
  </si>
  <si>
    <t>Local Government Advanced Ad Hoc Report</t>
  </si>
  <si>
    <t xml:space="preserve">   100001 Alachua</t>
  </si>
  <si>
    <t xml:space="preserve">        Expenditure</t>
  </si>
  <si>
    <t>General</t>
  </si>
  <si>
    <t>Special
Revenue</t>
  </si>
  <si>
    <t>Debt Service</t>
  </si>
  <si>
    <t>Capital Projects</t>
  </si>
  <si>
    <t>Permanent</t>
  </si>
  <si>
    <t>Enterprise</t>
  </si>
  <si>
    <t>Internal Service</t>
  </si>
  <si>
    <t>Pension</t>
  </si>
  <si>
    <t>Trust</t>
  </si>
  <si>
    <t>Component Units</t>
  </si>
  <si>
    <t>634.10 - Clerk of Court - Personal Services</t>
  </si>
  <si>
    <t>479,529</t>
  </si>
  <si>
    <t>634.30 - Clerk of Court - Operating Expenses</t>
  </si>
  <si>
    <t>49,340</t>
  </si>
  <si>
    <t>634.60 - Clerk of Court - Capital Outlay</t>
  </si>
  <si>
    <t>1,087,695</t>
  </si>
  <si>
    <t>77,484</t>
  </si>
  <si>
    <t>622.10 - Drug Court - Personal Services</t>
  </si>
  <si>
    <t>405,146</t>
  </si>
  <si>
    <t>622.30 - Drug Court - Operating Expenses</t>
  </si>
  <si>
    <t>119,128</t>
  </si>
  <si>
    <t>6,830</t>
  </si>
  <si>
    <t>622.60 - Drug Court - Capital Outlay</t>
  </si>
  <si>
    <t>623.10 - Pre-Trial Release - Personal Services</t>
  </si>
  <si>
    <t>1,406,100</t>
  </si>
  <si>
    <t>623.30 - Pre-Trial Release - Operating Expenses</t>
  </si>
  <si>
    <t>174,811</t>
  </si>
  <si>
    <t>623.60 - Pre-Trial Release - Capital Outlay</t>
  </si>
  <si>
    <t>1,657</t>
  </si>
  <si>
    <t>624.10 - Community Service Programs - Personal Services</t>
  </si>
  <si>
    <t>509,091</t>
  </si>
  <si>
    <t>624.30 - Community Service Programs - Operating Expenses</t>
  </si>
  <si>
    <t>36,858</t>
  </si>
  <si>
    <t>624.60 - Community Service Programs - Capital Outlay</t>
  </si>
  <si>
    <t>654.10 - Clerk of Court - Personal Services</t>
  </si>
  <si>
    <t>444,563</t>
  </si>
  <si>
    <t>654.30 - Clerk of Court - Operating Expenses</t>
  </si>
  <si>
    <t>48,462</t>
  </si>
  <si>
    <t>654.60 - Clerk of Court - Capital Outlay</t>
  </si>
  <si>
    <t>661.30 - Masters/Hearing Officers - Operating Expenses</t>
  </si>
  <si>
    <t>1,081</t>
  </si>
  <si>
    <t>661.60 - Masters/Hearing Officers - Capital Outlay</t>
  </si>
  <si>
    <t>5,000</t>
  </si>
  <si>
    <t>663.10 - Pro Se Services - Personal Services</t>
  </si>
  <si>
    <t>53,751</t>
  </si>
  <si>
    <t>60,963</t>
  </si>
  <si>
    <t>663.30 - Pro Se Services - Operating Expenses</t>
  </si>
  <si>
    <t>219</t>
  </si>
  <si>
    <t>669.10 - Other Family Court Programs - Personal Services</t>
  </si>
  <si>
    <t>229,053</t>
  </si>
  <si>
    <t>669.30 - Other Family Court Programs - Operating Expenses</t>
  </si>
  <si>
    <t>22,268</t>
  </si>
  <si>
    <t>671.10 - Court Administration - Personal Services</t>
  </si>
  <si>
    <t>50,570</t>
  </si>
  <si>
    <t>674.10 - Clerk of Court - Personal Services</t>
  </si>
  <si>
    <t>228,704</t>
  </si>
  <si>
    <t>674.30 - Clerk of Court - Operating Expenses</t>
  </si>
  <si>
    <t>24,616</t>
  </si>
  <si>
    <t>674.60 - Clerk of Court - Capital Outlay</t>
  </si>
  <si>
    <t>682.30 - Alternative Dispute Resolutions - Operating Expenses</t>
  </si>
  <si>
    <t>2,650</t>
  </si>
  <si>
    <t>685.10 - Guardian ad Litem - Personal Services</t>
  </si>
  <si>
    <t>86,238</t>
  </si>
  <si>
    <t>685.30 - Guardian ad Litem - Operating Expenses</t>
  </si>
  <si>
    <t>20,658</t>
  </si>
  <si>
    <t>685.60 - Guardian ad Litem - Capital Outlay</t>
  </si>
  <si>
    <t>1,035</t>
  </si>
  <si>
    <t>689.10 - Other Circuit Court-Juvenile - Personal Services</t>
  </si>
  <si>
    <t>41,606</t>
  </si>
  <si>
    <t>21,434</t>
  </si>
  <si>
    <t>689.30 - Other Circuit Court-Juvenile - Operating Expenses</t>
  </si>
  <si>
    <t>589,835</t>
  </si>
  <si>
    <t>1,700</t>
  </si>
  <si>
    <t>694.10 - Clerk of Court - Personal Services</t>
  </si>
  <si>
    <t>168,378</t>
  </si>
  <si>
    <t>694.30 - Clerk of Court - Operating Expenses</t>
  </si>
  <si>
    <t>19,238</t>
  </si>
  <si>
    <t>694.60 - Clerk of Court - Capital Outlay</t>
  </si>
  <si>
    <t>744.10 - Clerk of Court - Personal Services</t>
  </si>
  <si>
    <t>476,860</t>
  </si>
  <si>
    <t>744.30 - Clerk of Court - Operating Expenses</t>
  </si>
  <si>
    <t>23,324</t>
  </si>
  <si>
    <t>744.60 - Clerk of Court - Capital Outlay</t>
  </si>
  <si>
    <t>752.10 - Alternative Dispute Resolutions - Personal Services</t>
  </si>
  <si>
    <t>752.30 - Alternative Dispute Resolutions - Operating Expenses</t>
  </si>
  <si>
    <t>6,459</t>
  </si>
  <si>
    <t>752.60 - Alternative Dispute Resolutions - Capital Outlay</t>
  </si>
  <si>
    <t>724.10 - Clerk of Court - Personal Services</t>
  </si>
  <si>
    <t>762,405</t>
  </si>
  <si>
    <t>724.30 - Clerk of Court - Operating Expenses</t>
  </si>
  <si>
    <t>71,105</t>
  </si>
  <si>
    <t>724.60 - Clerk of Court - Capital Outlay</t>
  </si>
  <si>
    <t>732.10 - Community Service Programs - Personal Services</t>
  </si>
  <si>
    <t>50,567</t>
  </si>
  <si>
    <t>732.30 - Community Service Programs - Operating Expenses</t>
  </si>
  <si>
    <t>565</t>
  </si>
  <si>
    <t>764.10 - Clerk of Court - Personal Services</t>
  </si>
  <si>
    <t>1,198,920</t>
  </si>
  <si>
    <t>764.30 - Clerk of Court - Operating Expenses</t>
  </si>
  <si>
    <t>71,569</t>
  </si>
  <si>
    <t>764.60 - Clerk of Court - Capital Outlay</t>
  </si>
  <si>
    <t>572.10 - Parks/Recreation - Personal Services</t>
  </si>
  <si>
    <t>202,966</t>
  </si>
  <si>
    <t>441,659</t>
  </si>
  <si>
    <t>8,140</t>
  </si>
  <si>
    <t>572.30 - Parks/Recreation - Operating Expenses</t>
  </si>
  <si>
    <t>287,796</t>
  </si>
  <si>
    <t>620,157</t>
  </si>
  <si>
    <t>208</t>
  </si>
  <si>
    <t>572.60 - Parks/Recreation - Capital Outlay</t>
  </si>
  <si>
    <t>1,173</t>
  </si>
  <si>
    <t>4,020</t>
  </si>
  <si>
    <t>83,208</t>
  </si>
  <si>
    <t>575.10 - Special Facilities - Personal Services</t>
  </si>
  <si>
    <t>575.30 - Special Facilities - Operating Expenses</t>
  </si>
  <si>
    <t>35,342</t>
  </si>
  <si>
    <t>90,446</t>
  </si>
  <si>
    <t>575.60 - Special Facilities - Capital Outlay</t>
  </si>
  <si>
    <t>552.10 - Industry Development - Personal Services</t>
  </si>
  <si>
    <t>235,071</t>
  </si>
  <si>
    <t>552.30 - Industry Development - Operating Expenses</t>
  </si>
  <si>
    <t>1,258,541</t>
  </si>
  <si>
    <t>552.60 - Industry Development - Capital Outlay</t>
  </si>
  <si>
    <t>74,922</t>
  </si>
  <si>
    <t>552.80 - Industry Development - Grants and Aids</t>
  </si>
  <si>
    <t>1,528,233</t>
  </si>
  <si>
    <t>553.10 - Veterans Services - Personal Services</t>
  </si>
  <si>
    <t>161,823</t>
  </si>
  <si>
    <t>553.30 - Veterans Services - Operating Expenses</t>
  </si>
  <si>
    <t>16,323</t>
  </si>
  <si>
    <t>554.10 - Housing and Urban Development - Personal Services</t>
  </si>
  <si>
    <t>899,148</t>
  </si>
  <si>
    <t>912,255</t>
  </si>
  <si>
    <t>30,039</t>
  </si>
  <si>
    <t>554.30 - Housing and Urban Development - Operating Expenses</t>
  </si>
  <si>
    <t>81,713</t>
  </si>
  <si>
    <t>954,726</t>
  </si>
  <si>
    <t>120,341</t>
  </si>
  <si>
    <t>554.60 - Housing and Urban Development - Capital Outlay</t>
  </si>
  <si>
    <t>153,120</t>
  </si>
  <si>
    <t>554.80 - Housing and Urban Development - Grants and Aids</t>
  </si>
  <si>
    <t>601.10 - Court Administration - Personal Services</t>
  </si>
  <si>
    <t>108,570</t>
  </si>
  <si>
    <t>15,403</t>
  </si>
  <si>
    <t>601.30 - Court Administration - Operating Expenses</t>
  </si>
  <si>
    <t>194,151</t>
  </si>
  <si>
    <t>3,996</t>
  </si>
  <si>
    <t>601.60 - Court Administration - Capital Outlay</t>
  </si>
  <si>
    <t>602.30 - State Attorney Administration - Operating Expenses</t>
  </si>
  <si>
    <t>73,323</t>
  </si>
  <si>
    <t>5,847</t>
  </si>
  <si>
    <t>602.60 - State Attorney Administration - Capital Outlay</t>
  </si>
  <si>
    <t>2,797</t>
  </si>
  <si>
    <t>603.10 - Public Defender Administration - Personal Services</t>
  </si>
  <si>
    <t>58,601</t>
  </si>
  <si>
    <t>603.30 - Public Defender Administration - Operating Expenses</t>
  </si>
  <si>
    <t>37,093</t>
  </si>
  <si>
    <t>604.10 - Clerk of Court Administration - Personal Services</t>
  </si>
  <si>
    <t>93,396</t>
  </si>
  <si>
    <t>302,398</t>
  </si>
  <si>
    <t>604.30 - Clerk of Court Administration - Operating Expenses</t>
  </si>
  <si>
    <t>154,841</t>
  </si>
  <si>
    <t>4,922</t>
  </si>
  <si>
    <t>604.60 - Clerk of Court Administration - Capital Outlay</t>
  </si>
  <si>
    <t>608.10 - Jury Management - Personal Services</t>
  </si>
  <si>
    <t>45,527</t>
  </si>
  <si>
    <t>608.30 - Jury Management - Operating Expenses</t>
  </si>
  <si>
    <t>5,527</t>
  </si>
  <si>
    <t>711.10 - Courthouse Security - Personal Services</t>
  </si>
  <si>
    <t>2,639,127</t>
  </si>
  <si>
    <t>711.30 - Courthouse Security - Operating Expenses</t>
  </si>
  <si>
    <t>144,539</t>
  </si>
  <si>
    <t>711.60 - Courthouse Security - Capital Outlay</t>
  </si>
  <si>
    <t>133,142</t>
  </si>
  <si>
    <t>712.10 - Courthouse Facilities - Personal Services</t>
  </si>
  <si>
    <t>324,536</t>
  </si>
  <si>
    <t>712.30 - Courthouse Facilities - Operating Expenses</t>
  </si>
  <si>
    <t>1,763,919</t>
  </si>
  <si>
    <t>132,441</t>
  </si>
  <si>
    <t>712.60 - Courthouse Facilities - Capital Outlay</t>
  </si>
  <si>
    <t>313,452</t>
  </si>
  <si>
    <t>713.10 - Information Systems - Personal Services</t>
  </si>
  <si>
    <t>166,360</t>
  </si>
  <si>
    <t>151,309</t>
  </si>
  <si>
    <t>713.30 - Information Systems - Operating Expenses</t>
  </si>
  <si>
    <t>162,114</t>
  </si>
  <si>
    <t>342,762</t>
  </si>
  <si>
    <t>713.60 - Information Systems - Capital Outlay</t>
  </si>
  <si>
    <t>12,227</t>
  </si>
  <si>
    <t>28,841</t>
  </si>
  <si>
    <t>714.10 - Public Law Library - Personal Services</t>
  </si>
  <si>
    <t>714.30 - Public Law Library - Operating Expenses</t>
  </si>
  <si>
    <t>63,571</t>
  </si>
  <si>
    <t>716.10 - Clerk of Court Related Technology - Personal Services</t>
  </si>
  <si>
    <t>173,066</t>
  </si>
  <si>
    <t>716.30 - Clerk of Court Related Technology - Operating Expenses</t>
  </si>
  <si>
    <t>384,477</t>
  </si>
  <si>
    <t>716.60 - Clerk of Court Related Technology - Capital Outlay</t>
  </si>
  <si>
    <t>78,356</t>
  </si>
  <si>
    <t>511.10 - Legislative - Personal Services</t>
  </si>
  <si>
    <t>580,713</t>
  </si>
  <si>
    <t>511.30 - Legislative - Operating Expenses</t>
  </si>
  <si>
    <t>24,258</t>
  </si>
  <si>
    <t>512.10 - Executive - Personal Services</t>
  </si>
  <si>
    <t>1,118,231</t>
  </si>
  <si>
    <t>512.30 - Executive - Operating Expenses</t>
  </si>
  <si>
    <t>161,354</t>
  </si>
  <si>
    <t>512.60 - Executive - Capital Outlay</t>
  </si>
  <si>
    <t>513.10 - Financial and Administrative - Personal Services</t>
  </si>
  <si>
    <t>13,428,130</t>
  </si>
  <si>
    <t>275,919</t>
  </si>
  <si>
    <t>513.30 - Financial and Administrative - Operating Expenses</t>
  </si>
  <si>
    <t>4,073,155</t>
  </si>
  <si>
    <t>18,761</t>
  </si>
  <si>
    <t>4,410,977</t>
  </si>
  <si>
    <t>513.60 - Financial and Administrative - Capital Outlay</t>
  </si>
  <si>
    <t>133,557</t>
  </si>
  <si>
    <t>513.80 - Financial and Administrative - Grants and Aids</t>
  </si>
  <si>
    <t>4,478,360</t>
  </si>
  <si>
    <t>514.10 - Legal Counsel - Personal Services</t>
  </si>
  <si>
    <t>806,035</t>
  </si>
  <si>
    <t>514.30 - Legal Counsel - Operating Expenses</t>
  </si>
  <si>
    <t>58,561</t>
  </si>
  <si>
    <t>515.60 - Comprehensive Planning - Capital Outlay</t>
  </si>
  <si>
    <t>517.70 - Debt Service Payments - Debt Service</t>
  </si>
  <si>
    <t>495,504</t>
  </si>
  <si>
    <t>13,202,816</t>
  </si>
  <si>
    <t>519.10 - Other General Government - Personal Services</t>
  </si>
  <si>
    <t>5,655,534</t>
  </si>
  <si>
    <t>1,463,174</t>
  </si>
  <si>
    <t>519.30 - Other General Government - Operating Expenses</t>
  </si>
  <si>
    <t>3,431,675</t>
  </si>
  <si>
    <t>1,366,497</t>
  </si>
  <si>
    <t>67,910</t>
  </si>
  <si>
    <t>307,751</t>
  </si>
  <si>
    <t>27,269,191</t>
  </si>
  <si>
    <t>519.60 - Other General Government - Capital Outlay</t>
  </si>
  <si>
    <t>1,154,696</t>
  </si>
  <si>
    <t>835,918</t>
  </si>
  <si>
    <t>519.80 - Other General Government - Grants and Aids</t>
  </si>
  <si>
    <t>2,148</t>
  </si>
  <si>
    <t>562.10 - Health - Personal Services</t>
  </si>
  <si>
    <t>1,539,154</t>
  </si>
  <si>
    <t>106,510</t>
  </si>
  <si>
    <t>562.30 - Health - Operating Expenses</t>
  </si>
  <si>
    <t>6,009,432</t>
  </si>
  <si>
    <t>451,747</t>
  </si>
  <si>
    <t>562.60 - Health - Capital Outlay</t>
  </si>
  <si>
    <t>563.30 - Mental Health - Operating Expenses</t>
  </si>
  <si>
    <t>595,556</t>
  </si>
  <si>
    <t>564.10 - Public Assistance - Personal Services</t>
  </si>
  <si>
    <t>1,109,922</t>
  </si>
  <si>
    <t>350,072</t>
  </si>
  <si>
    <t>564.30 - Public Assistance - Operating Expenses</t>
  </si>
  <si>
    <t>1,065,888</t>
  </si>
  <si>
    <t>208,177</t>
  </si>
  <si>
    <t>564.60 - Public Assistance - Capital Outlay</t>
  </si>
  <si>
    <t>1,517</t>
  </si>
  <si>
    <t>569.10 - Other Human Services - Personal Services</t>
  </si>
  <si>
    <t>916,451</t>
  </si>
  <si>
    <t>271,361</t>
  </si>
  <si>
    <t>569.30 - Other Human Services - Operating Expenses</t>
  </si>
  <si>
    <t>293,288</t>
  </si>
  <si>
    <t>225,208</t>
  </si>
  <si>
    <t>569.60 - Other Human Services - Capital Outlay</t>
  </si>
  <si>
    <t>119,461</t>
  </si>
  <si>
    <t>185,337</t>
  </si>
  <si>
    <t>569.80 - Other Human Services - Grants and Aids</t>
  </si>
  <si>
    <t>1,007,571</t>
  </si>
  <si>
    <t>703,214</t>
  </si>
  <si>
    <t>581.90 - Interfund Transfers Out - Other Uses</t>
  </si>
  <si>
    <t>9,436,700</t>
  </si>
  <si>
    <t>28,877,790</t>
  </si>
  <si>
    <t>10,292,214</t>
  </si>
  <si>
    <t>2,699,935</t>
  </si>
  <si>
    <t>50,000</t>
  </si>
  <si>
    <t>3,152,854</t>
  </si>
  <si>
    <t>585.70 - Payment to Refunded Bond Escrow Agent - Debt Service</t>
  </si>
  <si>
    <t>12,636,848</t>
  </si>
  <si>
    <t>587.90 - Clerk of Court Excess Fee Functions - Other Uses</t>
  </si>
  <si>
    <t>533.30 - Water Utility Services - Operating Expenses</t>
  </si>
  <si>
    <t>13,634</t>
  </si>
  <si>
    <t>534.10 - Garbage/Solid Waste - Personal Services</t>
  </si>
  <si>
    <t>394,363</t>
  </si>
  <si>
    <t>2,365,067</t>
  </si>
  <si>
    <t>534.30 - Garbage/Solid Waste - Operating Expenses</t>
  </si>
  <si>
    <t>11,106</t>
  </si>
  <si>
    <t>4,751,630</t>
  </si>
  <si>
    <t>11,050,393</t>
  </si>
  <si>
    <t>534.60 - Garbage/Solid Waste - Capital Outlay</t>
  </si>
  <si>
    <t>3,984</t>
  </si>
  <si>
    <t>537.10 - Conservation/Resource Management - Personal Services</t>
  </si>
  <si>
    <t>1,252,610</t>
  </si>
  <si>
    <t>1,167,408</t>
  </si>
  <si>
    <t>489,670</t>
  </si>
  <si>
    <t>537.30 - Conservation/Resource Management - Operating Expenses</t>
  </si>
  <si>
    <t>584,245</t>
  </si>
  <si>
    <t>447,141</t>
  </si>
  <si>
    <t>2,685</t>
  </si>
  <si>
    <t>410,089</t>
  </si>
  <si>
    <t>537.60 - Conservation/Resource Management - Capital Outlay</t>
  </si>
  <si>
    <t>5,364</t>
  </si>
  <si>
    <t>50,134</t>
  </si>
  <si>
    <t>106,530</t>
  </si>
  <si>
    <t>538.30 - Flood Control/Stormwater Control - Operating Expenses</t>
  </si>
  <si>
    <t>521.10 - Law Enforcement - Personal Services</t>
  </si>
  <si>
    <t>25,278,225</t>
  </si>
  <si>
    <t>1,035,413</t>
  </si>
  <si>
    <t>521.30 - Law Enforcement - Operating Expenses</t>
  </si>
  <si>
    <t>4,427,346</t>
  </si>
  <si>
    <t>746,811</t>
  </si>
  <si>
    <t>263</t>
  </si>
  <si>
    <t>521.60 - Law Enforcement - Capital Outlay</t>
  </si>
  <si>
    <t>1,518,581</t>
  </si>
  <si>
    <t>102,584</t>
  </si>
  <si>
    <t>521.80 - Law Enforcement - Grants and Aids</t>
  </si>
  <si>
    <t>10,160</t>
  </si>
  <si>
    <t>522.10 - Fire Control - Personal Services</t>
  </si>
  <si>
    <t>10,019,389</t>
  </si>
  <si>
    <t>522.30 - Fire Control - Operating Expenses</t>
  </si>
  <si>
    <t>97,824</t>
  </si>
  <si>
    <t>3,135,371</t>
  </si>
  <si>
    <t>522.60 - Fire Control - Capital Outlay</t>
  </si>
  <si>
    <t>96,000</t>
  </si>
  <si>
    <t>1,123,522</t>
  </si>
  <si>
    <t>616,659</t>
  </si>
  <si>
    <t>522.80 - Fire Control - Grants and Aids</t>
  </si>
  <si>
    <t>30,103</t>
  </si>
  <si>
    <t>523.10 - Detention/Corrections - Personal Services</t>
  </si>
  <si>
    <t>23,967,790</t>
  </si>
  <si>
    <t>530,045</t>
  </si>
  <si>
    <t>523.30 - Detention/Corrections - Operating Expenses</t>
  </si>
  <si>
    <t>7,937,361</t>
  </si>
  <si>
    <t>357,847</t>
  </si>
  <si>
    <t>286,517</t>
  </si>
  <si>
    <t>523.60 - Detention/Corrections - Capital Outlay</t>
  </si>
  <si>
    <t>634,289</t>
  </si>
  <si>
    <t>47,936</t>
  </si>
  <si>
    <t>524.10 - Protective Inspections - Personal Services</t>
  </si>
  <si>
    <t>434,527</t>
  </si>
  <si>
    <t>833,220</t>
  </si>
  <si>
    <t>524.30 - Protective Inspections - Operating Expenses</t>
  </si>
  <si>
    <t>60,779</t>
  </si>
  <si>
    <t>235,979</t>
  </si>
  <si>
    <t>525.10 - Emergency and Disaster Relief - Personal Services</t>
  </si>
  <si>
    <t>6,512,848</t>
  </si>
  <si>
    <t>289,009</t>
  </si>
  <si>
    <t>6,331</t>
  </si>
  <si>
    <t>525.30 - Emergency and Disaster Relief - Operating Expenses</t>
  </si>
  <si>
    <t>979,831</t>
  </si>
  <si>
    <t>472,354</t>
  </si>
  <si>
    <t>162</t>
  </si>
  <si>
    <t>525.60 - Emergency and Disaster Relief - Capital Outlay</t>
  </si>
  <si>
    <t>285,975</t>
  </si>
  <si>
    <t>121,099</t>
  </si>
  <si>
    <t>526.10 - Ambulance and Rescue Services - Personal Services</t>
  </si>
  <si>
    <t>7,345,226</t>
  </si>
  <si>
    <t>526.30 - Ambulance and Rescue Services - Operating Expenses</t>
  </si>
  <si>
    <t>2,632,698</t>
  </si>
  <si>
    <t>13,495</t>
  </si>
  <si>
    <t>526.60 - Ambulance and Rescue Services - Capital Outlay</t>
  </si>
  <si>
    <t>11,343</t>
  </si>
  <si>
    <t>27,548</t>
  </si>
  <si>
    <t>142,543</t>
  </si>
  <si>
    <t>527.30 - Medical Examiners - Operating Expenses</t>
  </si>
  <si>
    <t>911,100</t>
  </si>
  <si>
    <t>529.10 - Other Public Safety - Personal Services</t>
  </si>
  <si>
    <t>224,502</t>
  </si>
  <si>
    <t>549,096</t>
  </si>
  <si>
    <t>529.30 - Other Public Safety - Operating Expenses</t>
  </si>
  <si>
    <t>2,487,851</t>
  </si>
  <si>
    <t>449,274</t>
  </si>
  <si>
    <t>529.60 - Other Public Safety - Capital Outlay</t>
  </si>
  <si>
    <t>113,793</t>
  </si>
  <si>
    <t>541.10 - Road/Street Facilities - Personal Services</t>
  </si>
  <si>
    <t>4,613,067</t>
  </si>
  <si>
    <t>75,976</t>
  </si>
  <si>
    <t>541.30 - Road/Street Facilities - Operating Expenses</t>
  </si>
  <si>
    <t>538</t>
  </si>
  <si>
    <t>3,519,002</t>
  </si>
  <si>
    <t>3,938</t>
  </si>
  <si>
    <t>541.60 - Road/Street Facilities - Capital Outlay</t>
  </si>
  <si>
    <t>40,568</t>
  </si>
  <si>
    <t>8,934,202</t>
  </si>
  <si>
    <t>544.30 - Mass Transit - Operating Expenses</t>
  </si>
  <si>
    <t>1,083,386</t>
  </si>
  <si>
    <t>156,059,072</t>
  </si>
  <si>
    <t>81,759,449</t>
  </si>
  <si>
    <t>36,199,788</t>
  </si>
  <si>
    <t>14,865,054</t>
  </si>
  <si>
    <t>15,434,418</t>
  </si>
  <si>
    <t>36,572,115</t>
  </si>
  <si>
    <t>213,951</t>
  </si>
  <si>
    <t xml:space="preserve">   100002 Baker</t>
  </si>
  <si>
    <t>16,527</t>
  </si>
  <si>
    <t>83,609</t>
  </si>
  <si>
    <t>24,245</t>
  </si>
  <si>
    <t>776</t>
  </si>
  <si>
    <t>731</t>
  </si>
  <si>
    <t>6,967</t>
  </si>
  <si>
    <t>16,040</t>
  </si>
  <si>
    <t>721.30 - Court Administration - Operating Expenses</t>
  </si>
  <si>
    <t>35,449</t>
  </si>
  <si>
    <t>52,477</t>
  </si>
  <si>
    <t>763.60 - Public Defender - Capital Outlay</t>
  </si>
  <si>
    <t>83,687</t>
  </si>
  <si>
    <t>571.10 - Libraries - Personal Services</t>
  </si>
  <si>
    <t>143,084</t>
  </si>
  <si>
    <t>571.30 - Libraries - Operating Expenses</t>
  </si>
  <si>
    <t>21,930</t>
  </si>
  <si>
    <t>571.60 - Libraries - Capital Outlay</t>
  </si>
  <si>
    <t>23,601</t>
  </si>
  <si>
    <t>81,845</t>
  </si>
  <si>
    <t>70,787</t>
  </si>
  <si>
    <t>14,918</t>
  </si>
  <si>
    <t>579.30 - Other Culture/Recreation - Operating Expenses</t>
  </si>
  <si>
    <t>1,926</t>
  </si>
  <si>
    <t>49,500</t>
  </si>
  <si>
    <t>29,935</t>
  </si>
  <si>
    <t>3,321</t>
  </si>
  <si>
    <t>553.60 - Veterans Services - Capital Outlay</t>
  </si>
  <si>
    <t>929</t>
  </si>
  <si>
    <t>636,556</t>
  </si>
  <si>
    <t>559.30 - Other Economic Development - Operating Expenses</t>
  </si>
  <si>
    <t>293,243</t>
  </si>
  <si>
    <t>26,366</t>
  </si>
  <si>
    <t>3,054</t>
  </si>
  <si>
    <t>15,748</t>
  </si>
  <si>
    <t>9,886</t>
  </si>
  <si>
    <t>603.60 - Public Defender Administration - Capital Outlay</t>
  </si>
  <si>
    <t>690</t>
  </si>
  <si>
    <t>204,756</t>
  </si>
  <si>
    <t>77,326</t>
  </si>
  <si>
    <t>605.30 - Judicial Support - Operating Expenses</t>
  </si>
  <si>
    <t>1,567</t>
  </si>
  <si>
    <t>3,803</t>
  </si>
  <si>
    <t>280,923</t>
  </si>
  <si>
    <t>127,472</t>
  </si>
  <si>
    <t>229</t>
  </si>
  <si>
    <t>40,933</t>
  </si>
  <si>
    <t>719.10 - Other Operating Court Costs - Personal Services</t>
  </si>
  <si>
    <t>3,296</t>
  </si>
  <si>
    <t>719.30 - Other Operating Court Costs - Operating Expenses</t>
  </si>
  <si>
    <t>24,797</t>
  </si>
  <si>
    <t>500,765</t>
  </si>
  <si>
    <t>329,327</t>
  </si>
  <si>
    <t>1,540,419</t>
  </si>
  <si>
    <t>358,182</t>
  </si>
  <si>
    <t>15,353</t>
  </si>
  <si>
    <t>63,064</t>
  </si>
  <si>
    <t>515.30 - Comprehensive Planning - Operating Expenses</t>
  </si>
  <si>
    <t>10,505</t>
  </si>
  <si>
    <t>516.10 - Non-Court Information Systems - Personal Services</t>
  </si>
  <si>
    <t>141,627</t>
  </si>
  <si>
    <t>516.30 - Non-Court Information Systems - Operating Expenses</t>
  </si>
  <si>
    <t>7,121</t>
  </si>
  <si>
    <t>516.60 - Non-Court Information Systems - Capital Outlay</t>
  </si>
  <si>
    <t>6,275</t>
  </si>
  <si>
    <t>335,996</t>
  </si>
  <si>
    <t>892,388</t>
  </si>
  <si>
    <t>2,913,863</t>
  </si>
  <si>
    <t>565,106</t>
  </si>
  <si>
    <t>144,061</t>
  </si>
  <si>
    <t>176,293</t>
  </si>
  <si>
    <t>7,384</t>
  </si>
  <si>
    <t>669,444</t>
  </si>
  <si>
    <t>1,689</t>
  </si>
  <si>
    <t>73,233</t>
  </si>
  <si>
    <t>28,307</t>
  </si>
  <si>
    <t>1,511</t>
  </si>
  <si>
    <t>4,481,894</t>
  </si>
  <si>
    <t>4,621,671</t>
  </si>
  <si>
    <t>114,136</t>
  </si>
  <si>
    <t>535,666</t>
  </si>
  <si>
    <t>52,271</t>
  </si>
  <si>
    <t>129,918</t>
  </si>
  <si>
    <t>33,768</t>
  </si>
  <si>
    <t>8,207,867</t>
  </si>
  <si>
    <t>945,013</t>
  </si>
  <si>
    <t>51,087</t>
  </si>
  <si>
    <t>89,655</t>
  </si>
  <si>
    <t>15,898</t>
  </si>
  <si>
    <t>101,607</t>
  </si>
  <si>
    <t>6,454</t>
  </si>
  <si>
    <t>9,580,878</t>
  </si>
  <si>
    <t>121,514</t>
  </si>
  <si>
    <t>183,607</t>
  </si>
  <si>
    <t>63,024</t>
  </si>
  <si>
    <t>1,186,077</t>
  </si>
  <si>
    <t>194,379</t>
  </si>
  <si>
    <t>65,814</t>
  </si>
  <si>
    <t>3,089</t>
  </si>
  <si>
    <t>189,905</t>
  </si>
  <si>
    <t>4,085,738</t>
  </si>
  <si>
    <t>6,332</t>
  </si>
  <si>
    <t>1,178,316</t>
  </si>
  <si>
    <t>33,320</t>
  </si>
  <si>
    <t>2,287,897</t>
  </si>
  <si>
    <t>2,118,160</t>
  </si>
  <si>
    <t>189,480</t>
  </si>
  <si>
    <t>23,688,557</t>
  </si>
  <si>
    <t>16,039,730</t>
  </si>
  <si>
    <t>12,494,741</t>
  </si>
  <si>
    <t xml:space="preserve">   100003 Bay</t>
  </si>
  <si>
    <t>631.10 - Court Administration - Personal Services</t>
  </si>
  <si>
    <t>189,672</t>
  </si>
  <si>
    <t>631.30 - Court Administration - Operating Expenses</t>
  </si>
  <si>
    <t>5,713</t>
  </si>
  <si>
    <t>631.60 - Court Administration - Capital Outlay</t>
  </si>
  <si>
    <t>833</t>
  </si>
  <si>
    <t>294,138</t>
  </si>
  <si>
    <t>49</t>
  </si>
  <si>
    <t>7,512</t>
  </si>
  <si>
    <t>934,935</t>
  </si>
  <si>
    <t>10,149</t>
  </si>
  <si>
    <t>34,099</t>
  </si>
  <si>
    <t>593</t>
  </si>
  <si>
    <t>591,167</t>
  </si>
  <si>
    <t>25,574</t>
  </si>
  <si>
    <t>68,803</t>
  </si>
  <si>
    <t>395</t>
  </si>
  <si>
    <t>248,885</t>
  </si>
  <si>
    <t>5,180</t>
  </si>
  <si>
    <t>664.10 - Domestic Violence Court - Personal Services</t>
  </si>
  <si>
    <t>10,849</t>
  </si>
  <si>
    <t>664.30 - Domestic Violence Court - Operating Expenses</t>
  </si>
  <si>
    <t>145,525</t>
  </si>
  <si>
    <t>4,728</t>
  </si>
  <si>
    <t>684.10 - Juvenile Drug Court - Personal Services</t>
  </si>
  <si>
    <t>53,460</t>
  </si>
  <si>
    <t>684.30 - Juvenile Drug Court - Operating Expenses</t>
  </si>
  <si>
    <t>3,183</t>
  </si>
  <si>
    <t>684.60 - Juvenile Drug Court - Capital Outlay</t>
  </si>
  <si>
    <t>14,713</t>
  </si>
  <si>
    <t>116,141</t>
  </si>
  <si>
    <t>3,555</t>
  </si>
  <si>
    <t>1,582</t>
  </si>
  <si>
    <t>210,297</t>
  </si>
  <si>
    <t>2,705</t>
  </si>
  <si>
    <t>306,007</t>
  </si>
  <si>
    <t>7,734</t>
  </si>
  <si>
    <t>66,127</t>
  </si>
  <si>
    <t>899</t>
  </si>
  <si>
    <t>312,217</t>
  </si>
  <si>
    <t>6,631</t>
  </si>
  <si>
    <t>764.90 - Clerk of Court - Other Uses</t>
  </si>
  <si>
    <t>1,769,292</t>
  </si>
  <si>
    <t>711,381</t>
  </si>
  <si>
    <t>460,162</t>
  </si>
  <si>
    <t>571.70 - Libraries - Debt Service</t>
  </si>
  <si>
    <t>23,226</t>
  </si>
  <si>
    <t>571.90 - Libraries - Other Uses</t>
  </si>
  <si>
    <t>1,141,121</t>
  </si>
  <si>
    <t>910,715</t>
  </si>
  <si>
    <t>89,803</t>
  </si>
  <si>
    <t>572.80 - Parks/Recreation - Grants and Aids</t>
  </si>
  <si>
    <t>144,045</t>
  </si>
  <si>
    <t>19,839,573</t>
  </si>
  <si>
    <t>19,993</t>
  </si>
  <si>
    <t>552.70 - Industry Development - Debt Service</t>
  </si>
  <si>
    <t>3,065</t>
  </si>
  <si>
    <t>460,541</t>
  </si>
  <si>
    <t>552.90 - Industry Development - Other Uses</t>
  </si>
  <si>
    <t>208,159</t>
  </si>
  <si>
    <t>38,190</t>
  </si>
  <si>
    <t>553.90 - Veterans Services - Other Uses</t>
  </si>
  <si>
    <t>303,434</t>
  </si>
  <si>
    <t>559.10 - Other Economic Development - Personal Services</t>
  </si>
  <si>
    <t>1,262,229</t>
  </si>
  <si>
    <t>136,736</t>
  </si>
  <si>
    <t>11,128,179</t>
  </si>
  <si>
    <t>559.80 - Other Economic Development - Grants and Aids</t>
  </si>
  <si>
    <t>12,222,512</t>
  </si>
  <si>
    <t>559.90 - Other Economic Development - Other Uses</t>
  </si>
  <si>
    <t>290,758</t>
  </si>
  <si>
    <t>123,614</t>
  </si>
  <si>
    <t>1,236,834</t>
  </si>
  <si>
    <t>605.10 - Judicial Support - Personal Services</t>
  </si>
  <si>
    <t>66,876</t>
  </si>
  <si>
    <t>475,598</t>
  </si>
  <si>
    <t>77,044</t>
  </si>
  <si>
    <t>20,742</t>
  </si>
  <si>
    <t>608.60 - Jury Management - Capital Outlay</t>
  </si>
  <si>
    <t>1,017,141</t>
  </si>
  <si>
    <t>61,825</t>
  </si>
  <si>
    <t>347,587</t>
  </si>
  <si>
    <t>27,638</t>
  </si>
  <si>
    <t>713.70 - Information Systems - Debt Service</t>
  </si>
  <si>
    <t>1,949</t>
  </si>
  <si>
    <t>63,723</t>
  </si>
  <si>
    <t>44,687</t>
  </si>
  <si>
    <t>715.30 - Legal Aid - Operating Expenses</t>
  </si>
  <si>
    <t>15,819</t>
  </si>
  <si>
    <t>102,514</t>
  </si>
  <si>
    <t>89,350</t>
  </si>
  <si>
    <t>515,708</t>
  </si>
  <si>
    <t>303,431</t>
  </si>
  <si>
    <t>511.60 - Legislative - Capital Outlay</t>
  </si>
  <si>
    <t>200</t>
  </si>
  <si>
    <t>511.90 - Legislative - Other Uses</t>
  </si>
  <si>
    <t>755,186</t>
  </si>
  <si>
    <t>97,672</t>
  </si>
  <si>
    <t>198,269</t>
  </si>
  <si>
    <t>994,739</t>
  </si>
  <si>
    <t>2,249,194</t>
  </si>
  <si>
    <t>2,219,023</t>
  </si>
  <si>
    <t>6,206,676</t>
  </si>
  <si>
    <t>338,416</t>
  </si>
  <si>
    <t>513.70 - Financial and Administrative - Debt Service</t>
  </si>
  <si>
    <t>3,851</t>
  </si>
  <si>
    <t>513.90 - Financial and Administrative - Other Uses</t>
  </si>
  <si>
    <t>5,343,113</t>
  </si>
  <si>
    <t>92,505</t>
  </si>
  <si>
    <t>561,923</t>
  </si>
  <si>
    <t>42,947</t>
  </si>
  <si>
    <t>514.60 - Legal Counsel - Capital Outlay</t>
  </si>
  <si>
    <t>515.10 - Comprehensive Planning - Personal Services</t>
  </si>
  <si>
    <t>716,750</t>
  </si>
  <si>
    <t>133,202</t>
  </si>
  <si>
    <t>49,240</t>
  </si>
  <si>
    <t>515.80 - Comprehensive Planning - Grants and Aids</t>
  </si>
  <si>
    <t>178,751</t>
  </si>
  <si>
    <t>463,998</t>
  </si>
  <si>
    <t>867,013</t>
  </si>
  <si>
    <t>600,394</t>
  </si>
  <si>
    <t>284,522</t>
  </si>
  <si>
    <t>519.70 - Other General Government - Debt Service</t>
  </si>
  <si>
    <t>3,006,991</t>
  </si>
  <si>
    <t>23,000</t>
  </si>
  <si>
    <t>746,035</t>
  </si>
  <si>
    <t>413,605</t>
  </si>
  <si>
    <t>4,700</t>
  </si>
  <si>
    <t>562.70 - Health - Debt Service</t>
  </si>
  <si>
    <t>1,187</t>
  </si>
  <si>
    <t>562.80 - Health - Grants and Aids</t>
  </si>
  <si>
    <t>61,510</t>
  </si>
  <si>
    <t>562.90 - Health - Other Uses</t>
  </si>
  <si>
    <t>3,685,412</t>
  </si>
  <si>
    <t>732,792</t>
  </si>
  <si>
    <t>3,742,544</t>
  </si>
  <si>
    <t>27,680</t>
  </si>
  <si>
    <t>585.90 - Payment to Refunded Bond Escrow Agent - Other Uses</t>
  </si>
  <si>
    <t>40,125,166</t>
  </si>
  <si>
    <t>590.90 - Other Non-Operating Disbursements - Other Uses</t>
  </si>
  <si>
    <t>533.10 - Water Utility Services - Personal Services</t>
  </si>
  <si>
    <t>1,489,928</t>
  </si>
  <si>
    <t>5,780,316</t>
  </si>
  <si>
    <t>533.60 - Water Utility Services - Capital Outlay</t>
  </si>
  <si>
    <t>533.70 - Water Utility Services - Debt Service</t>
  </si>
  <si>
    <t>2,027,047</t>
  </si>
  <si>
    <t>533.90 - Water Utility Services - Other Uses</t>
  </si>
  <si>
    <t>2,961,194</t>
  </si>
  <si>
    <t>1,335,941</t>
  </si>
  <si>
    <t>15,196,337</t>
  </si>
  <si>
    <t>534.70 - Garbage/Solid Waste - Debt Service</t>
  </si>
  <si>
    <t>709,073</t>
  </si>
  <si>
    <t>534.90 - Garbage/Solid Waste - Other Uses</t>
  </si>
  <si>
    <t>4,040,207</t>
  </si>
  <si>
    <t>535.10 - Sewer/Wastewater Services - Personal Services</t>
  </si>
  <si>
    <t>535.30 - Sewer/Wastewater Services - Operating Expenses</t>
  </si>
  <si>
    <t>535.60 - Sewer/Wastewater Services - Capital Outlay</t>
  </si>
  <si>
    <t>535.70 - Sewer/Wastewater Services - Debt Service</t>
  </si>
  <si>
    <t>535.80 - Sewer/Wastewater Services - Grants and Aids</t>
  </si>
  <si>
    <t>535.90 - Sewer/Wastewater Services - Other Uses</t>
  </si>
  <si>
    <t>536.10 - Water/Sewer Services - Personal Services</t>
  </si>
  <si>
    <t>2,218,834</t>
  </si>
  <si>
    <t>536.30 - Water/Sewer Services - Operating Expenses</t>
  </si>
  <si>
    <t>5,329,874</t>
  </si>
  <si>
    <t>536.60 - Water/Sewer Services - Capital Outlay</t>
  </si>
  <si>
    <t>536.70 - Water/Sewer Services - Debt Service</t>
  </si>
  <si>
    <t>1,269,636</t>
  </si>
  <si>
    <t>536.80 - Water/Sewer Services - Grants and Aids</t>
  </si>
  <si>
    <t>536.90 - Water/Sewer Services - Other Uses</t>
  </si>
  <si>
    <t>1,754,311</t>
  </si>
  <si>
    <t>142,358</t>
  </si>
  <si>
    <t>68,574</t>
  </si>
  <si>
    <t>7,375</t>
  </si>
  <si>
    <t>537.80 - Conservation/Resource Management - Grants and Aids</t>
  </si>
  <si>
    <t>538.10 - Flood Control/Stormwater Control - Personal Services</t>
  </si>
  <si>
    <t>239,559</t>
  </si>
  <si>
    <t>538.60 - Flood Control/Stormwater Control - Capital Outlay</t>
  </si>
  <si>
    <t>539.30 - Other Physical Environment - Operating Expenses</t>
  </si>
  <si>
    <t>15,744</t>
  </si>
  <si>
    <t>539.60 - Other Physical Environment - Capital Outlay</t>
  </si>
  <si>
    <t>76,385</t>
  </si>
  <si>
    <t>539.70 - Other Physical Environment - Debt Service</t>
  </si>
  <si>
    <t>109,000</t>
  </si>
  <si>
    <t>1,499,629</t>
  </si>
  <si>
    <t>1,190,145</t>
  </si>
  <si>
    <t>1,621,487</t>
  </si>
  <si>
    <t>174,416</t>
  </si>
  <si>
    <t>521.70 - Law Enforcement - Debt Service</t>
  </si>
  <si>
    <t>295,782</t>
  </si>
  <si>
    <t>127,548</t>
  </si>
  <si>
    <t>521.90 - Law Enforcement - Other Uses</t>
  </si>
  <si>
    <t>22,654,039</t>
  </si>
  <si>
    <t>4,444,022</t>
  </si>
  <si>
    <t>1,505,958</t>
  </si>
  <si>
    <t>221,421</t>
  </si>
  <si>
    <t>522.70 - Fire Control - Debt Service</t>
  </si>
  <si>
    <t>579,235</t>
  </si>
  <si>
    <t>50,472</t>
  </si>
  <si>
    <t>522.90 - Fire Control - Other Uses</t>
  </si>
  <si>
    <t>50</t>
  </si>
  <si>
    <t>523.80 - Detention/Corrections - Grants and Aids</t>
  </si>
  <si>
    <t>16,565,245</t>
  </si>
  <si>
    <t>297,286</t>
  </si>
  <si>
    <t>1,096,405</t>
  </si>
  <si>
    <t>81,303</t>
  </si>
  <si>
    <t>238,010</t>
  </si>
  <si>
    <t>524.60 - Protective Inspections - Capital Outlay</t>
  </si>
  <si>
    <t>5,026,592</t>
  </si>
  <si>
    <t>524.70 - Protective Inspections - Debt Service</t>
  </si>
  <si>
    <t>272</t>
  </si>
  <si>
    <t>524.90 - Protective Inspections - Other Uses</t>
  </si>
  <si>
    <t>54,167</t>
  </si>
  <si>
    <t>1,142,463</t>
  </si>
  <si>
    <t>251,489</t>
  </si>
  <si>
    <t>72,506</t>
  </si>
  <si>
    <t>738,158</t>
  </si>
  <si>
    <t>91,971</t>
  </si>
  <si>
    <t>454,064</t>
  </si>
  <si>
    <t>525.70 - Emergency and Disaster Relief - Debt Service</t>
  </si>
  <si>
    <t>525.80 - Emergency and Disaster Relief - Grants and Aids</t>
  </si>
  <si>
    <t>455,927</t>
  </si>
  <si>
    <t>4,793,712</t>
  </si>
  <si>
    <t>1,655,323</t>
  </si>
  <si>
    <t>526.70 - Ambulance and Rescue Services - Debt Service</t>
  </si>
  <si>
    <t>35,374</t>
  </si>
  <si>
    <t>526.90 - Ambulance and Rescue Services - Other Uses</t>
  </si>
  <si>
    <t>120,996</t>
  </si>
  <si>
    <t>527.10 - Medical Examiners - Personal Services</t>
  </si>
  <si>
    <t>16,788</t>
  </si>
  <si>
    <t>811,359</t>
  </si>
  <si>
    <t>527.60 - Medical Examiners - Capital Outlay</t>
  </si>
  <si>
    <t>1,848,543</t>
  </si>
  <si>
    <t>535,220</t>
  </si>
  <si>
    <t>16,762</t>
  </si>
  <si>
    <t>529.70 - Other Public Safety - Debt Service</t>
  </si>
  <si>
    <t>1,727,460</t>
  </si>
  <si>
    <t>529.80 - Other Public Safety - Grants and Aids</t>
  </si>
  <si>
    <t>7,468,249</t>
  </si>
  <si>
    <t>6,123,863</t>
  </si>
  <si>
    <t>5,705,122</t>
  </si>
  <si>
    <t>541.70 - Road/Street Facilities - Debt Service</t>
  </si>
  <si>
    <t>10,169</t>
  </si>
  <si>
    <t>541.80 - Road/Street Facilities - Grants and Aids</t>
  </si>
  <si>
    <t>414,693</t>
  </si>
  <si>
    <t>544.10 - Mass Transit - Personal Services</t>
  </si>
  <si>
    <t>232,175</t>
  </si>
  <si>
    <t>5,119,650</t>
  </si>
  <si>
    <t>544.60 - Mass Transit - Capital Outlay</t>
  </si>
  <si>
    <t>147,261,133</t>
  </si>
  <si>
    <t>56,410,505</t>
  </si>
  <si>
    <t>52,134,637</t>
  </si>
  <si>
    <t>8,548,375</t>
  </si>
  <si>
    <t>12,390,408</t>
  </si>
  <si>
    <t xml:space="preserve">   100004 Bradford</t>
  </si>
  <si>
    <t>39,154</t>
  </si>
  <si>
    <t>4,760</t>
  </si>
  <si>
    <t>76,354</t>
  </si>
  <si>
    <t>307</t>
  </si>
  <si>
    <t>5,319</t>
  </si>
  <si>
    <t>128</t>
  </si>
  <si>
    <t>615.30 - Court Reporter Services - Operating Expenses</t>
  </si>
  <si>
    <t>4</t>
  </si>
  <si>
    <t>6,417</t>
  </si>
  <si>
    <t>96,574</t>
  </si>
  <si>
    <t>1,419</t>
  </si>
  <si>
    <t>13,431</t>
  </si>
  <si>
    <t>665.30 - Custody Investigations - Operating Expenses</t>
  </si>
  <si>
    <t>13,200</t>
  </si>
  <si>
    <t>41,998</t>
  </si>
  <si>
    <t>2,037</t>
  </si>
  <si>
    <t>258</t>
  </si>
  <si>
    <t>1,258</t>
  </si>
  <si>
    <t>683.30 - Masters/Hearing Officers - Operating Expenses</t>
  </si>
  <si>
    <t>145</t>
  </si>
  <si>
    <t>3,461</t>
  </si>
  <si>
    <t>15,948</t>
  </si>
  <si>
    <t>1,253</t>
  </si>
  <si>
    <t>64</t>
  </si>
  <si>
    <t>47,151</t>
  </si>
  <si>
    <t>62</t>
  </si>
  <si>
    <t>979</t>
  </si>
  <si>
    <t>386</t>
  </si>
  <si>
    <t>42,763</t>
  </si>
  <si>
    <t>5,279</t>
  </si>
  <si>
    <t>106,382</t>
  </si>
  <si>
    <t>2,971</t>
  </si>
  <si>
    <t>3,828</t>
  </si>
  <si>
    <t>769.30 - Other County Court-Traffic Costs - Operating Expenses</t>
  </si>
  <si>
    <t>546,290</t>
  </si>
  <si>
    <t>160,976</t>
  </si>
  <si>
    <t>152,413</t>
  </si>
  <si>
    <t>43,622</t>
  </si>
  <si>
    <t>12,134</t>
  </si>
  <si>
    <t>12,630</t>
  </si>
  <si>
    <t>55,370</t>
  </si>
  <si>
    <t>29,809</t>
  </si>
  <si>
    <t>26,011</t>
  </si>
  <si>
    <t>1,367</t>
  </si>
  <si>
    <t>70,211</t>
  </si>
  <si>
    <t>9,598</t>
  </si>
  <si>
    <t>276,036</t>
  </si>
  <si>
    <t>41,248</t>
  </si>
  <si>
    <t>21,323</t>
  </si>
  <si>
    <t>18,088</t>
  </si>
  <si>
    <t>4,699</t>
  </si>
  <si>
    <t>10,251</t>
  </si>
  <si>
    <t>257,496</t>
  </si>
  <si>
    <t>60,211</t>
  </si>
  <si>
    <t>646</t>
  </si>
  <si>
    <t>9,235</t>
  </si>
  <si>
    <t>10,199</t>
  </si>
  <si>
    <t>604.90 - Clerk of Court Administration - Other Uses</t>
  </si>
  <si>
    <t>98,358</t>
  </si>
  <si>
    <t>484</t>
  </si>
  <si>
    <t>9,601</t>
  </si>
  <si>
    <t>14,341</t>
  </si>
  <si>
    <t>160,907</t>
  </si>
  <si>
    <t>8,815</t>
  </si>
  <si>
    <t>360</t>
  </si>
  <si>
    <t>69,782</t>
  </si>
  <si>
    <t>116,448</t>
  </si>
  <si>
    <t>99,941</t>
  </si>
  <si>
    <t>74,341</t>
  </si>
  <si>
    <t>18,101</t>
  </si>
  <si>
    <t>1,019</t>
  </si>
  <si>
    <t>714.60 - Public Law Library - Capital Outlay</t>
  </si>
  <si>
    <t>6,241</t>
  </si>
  <si>
    <t>8,902</t>
  </si>
  <si>
    <t>13,215</t>
  </si>
  <si>
    <t>719.60 - Other Operating Court Costs - Capital Outlay</t>
  </si>
  <si>
    <t>454,750</t>
  </si>
  <si>
    <t>1,088,557</t>
  </si>
  <si>
    <t>16,326</t>
  </si>
  <si>
    <t>129,386</t>
  </si>
  <si>
    <t>2,802</t>
  </si>
  <si>
    <t>1,396</t>
  </si>
  <si>
    <t>1,726,951</t>
  </si>
  <si>
    <t>314,198</t>
  </si>
  <si>
    <t>8,330</t>
  </si>
  <si>
    <t>80,773</t>
  </si>
  <si>
    <t>18,828</t>
  </si>
  <si>
    <t>197,731</t>
  </si>
  <si>
    <t>44,420</t>
  </si>
  <si>
    <t>1,829</t>
  </si>
  <si>
    <t>22,076</t>
  </si>
  <si>
    <t>154,253</t>
  </si>
  <si>
    <t>196,860</t>
  </si>
  <si>
    <t>118,910</t>
  </si>
  <si>
    <t>37,716</t>
  </si>
  <si>
    <t>519.90 - Other General Government - Other Uses</t>
  </si>
  <si>
    <t>16,975</t>
  </si>
  <si>
    <t>74,796</t>
  </si>
  <si>
    <t>32,722</t>
  </si>
  <si>
    <t>132,125</t>
  </si>
  <si>
    <t>632,097</t>
  </si>
  <si>
    <t>6,772,044</t>
  </si>
  <si>
    <t>5,657,861</t>
  </si>
  <si>
    <t>1,189,125</t>
  </si>
  <si>
    <t>526,948</t>
  </si>
  <si>
    <t>569,179</t>
  </si>
  <si>
    <t>195,213</t>
  </si>
  <si>
    <t>167,259</t>
  </si>
  <si>
    <t>23,393</t>
  </si>
  <si>
    <t>2,541</t>
  </si>
  <si>
    <t>539.10 - Other Physical Environment - Personal Services</t>
  </si>
  <si>
    <t>20,926</t>
  </si>
  <si>
    <t>19,842</t>
  </si>
  <si>
    <t>2,097,672</t>
  </si>
  <si>
    <t>742,957</t>
  </si>
  <si>
    <t>676,421</t>
  </si>
  <si>
    <t>432,667</t>
  </si>
  <si>
    <t>235,875</t>
  </si>
  <si>
    <t>8,000</t>
  </si>
  <si>
    <t>147,817</t>
  </si>
  <si>
    <t>131,819</t>
  </si>
  <si>
    <t>25,453</t>
  </si>
  <si>
    <t>1,496,218</t>
  </si>
  <si>
    <t>731,723</t>
  </si>
  <si>
    <t>417,949</t>
  </si>
  <si>
    <t>605,425</t>
  </si>
  <si>
    <t>81,757</t>
  </si>
  <si>
    <t>111,940</t>
  </si>
  <si>
    <t>2,284,506</t>
  </si>
  <si>
    <t>471,151</t>
  </si>
  <si>
    <t>49,013</t>
  </si>
  <si>
    <t>526.80 - Ambulance and Rescue Services - Grants and Aids</t>
  </si>
  <si>
    <t>5,370</t>
  </si>
  <si>
    <t>80,153</t>
  </si>
  <si>
    <t>72,767</t>
  </si>
  <si>
    <t>937,515</t>
  </si>
  <si>
    <t>3,785,064</t>
  </si>
  <si>
    <t>114,623</t>
  </si>
  <si>
    <t>19,380,237</t>
  </si>
  <si>
    <t>18,888,605</t>
  </si>
  <si>
    <t xml:space="preserve">   100005 Brevard</t>
  </si>
  <si>
    <t>1,209,641</t>
  </si>
  <si>
    <t>4,787</t>
  </si>
  <si>
    <t>1,736,836</t>
  </si>
  <si>
    <t>1,704</t>
  </si>
  <si>
    <t>29,940</t>
  </si>
  <si>
    <t>538,982</t>
  </si>
  <si>
    <t>1,268,221</t>
  </si>
  <si>
    <t>1,752</t>
  </si>
  <si>
    <t>661.10 - Masters/Hearing Officers - Personal Services</t>
  </si>
  <si>
    <t>165,833</t>
  </si>
  <si>
    <t>9,455</t>
  </si>
  <si>
    <t>25,158</t>
  </si>
  <si>
    <t>671.30 - Court Administration - Operating Expenses</t>
  </si>
  <si>
    <t>195</t>
  </si>
  <si>
    <t>326,173</t>
  </si>
  <si>
    <t>60,946</t>
  </si>
  <si>
    <t>1,211,885</t>
  </si>
  <si>
    <t>95,666</t>
  </si>
  <si>
    <t>4,779</t>
  </si>
  <si>
    <t>2,390</t>
  </si>
  <si>
    <t>570,864</t>
  </si>
  <si>
    <t>748</t>
  </si>
  <si>
    <t>633,256</t>
  </si>
  <si>
    <t>10,440</t>
  </si>
  <si>
    <t>1,820,010</t>
  </si>
  <si>
    <t>2,442</t>
  </si>
  <si>
    <t>733.10 - Misdemeanor Probation - Personal Services</t>
  </si>
  <si>
    <t>357,858</t>
  </si>
  <si>
    <t>733.30 - Misdemeanor Probation - Operating Expenses</t>
  </si>
  <si>
    <t>7,381</t>
  </si>
  <si>
    <t>733.60 - Misdemeanor Probation - Capital Outlay</t>
  </si>
  <si>
    <t>999</t>
  </si>
  <si>
    <t>734.30 - Drug Court-County Criminal - Operating Expenses</t>
  </si>
  <si>
    <t>63,008</t>
  </si>
  <si>
    <t>670,544</t>
  </si>
  <si>
    <t>656</t>
  </si>
  <si>
    <t>9,235,881</t>
  </si>
  <si>
    <t>3,319,638</t>
  </si>
  <si>
    <t>2,149</t>
  </si>
  <si>
    <t>1,290,846</t>
  </si>
  <si>
    <t>9,932,659</t>
  </si>
  <si>
    <t>4,171,309</t>
  </si>
  <si>
    <t>459,056</t>
  </si>
  <si>
    <t>5,476,052</t>
  </si>
  <si>
    <t>3,905,222</t>
  </si>
  <si>
    <t>149,464</t>
  </si>
  <si>
    <t>2,721,242</t>
  </si>
  <si>
    <t>102,236</t>
  </si>
  <si>
    <t>512,426</t>
  </si>
  <si>
    <t>2,437,373</t>
  </si>
  <si>
    <t>572.90 - Parks/Recreation - Other Uses</t>
  </si>
  <si>
    <t>20,452</t>
  </si>
  <si>
    <t>573.10 - Cultural Services - Personal Services</t>
  </si>
  <si>
    <t>17,244</t>
  </si>
  <si>
    <t>573.30 - Cultural Services - Operating Expenses</t>
  </si>
  <si>
    <t>54,339</t>
  </si>
  <si>
    <t>573.60 - Cultural Services - Capital Outlay</t>
  </si>
  <si>
    <t>435</t>
  </si>
  <si>
    <t>573.80 - Cultural Services - Grants and Aids</t>
  </si>
  <si>
    <t>100,000</t>
  </si>
  <si>
    <t>554,134</t>
  </si>
  <si>
    <t>812,086</t>
  </si>
  <si>
    <t>870,436</t>
  </si>
  <si>
    <t>1,400,050</t>
  </si>
  <si>
    <t>4,100,761</t>
  </si>
  <si>
    <t>15,533</t>
  </si>
  <si>
    <t>6,751,038</t>
  </si>
  <si>
    <t>461,692</t>
  </si>
  <si>
    <t>225,388</t>
  </si>
  <si>
    <t>12,609</t>
  </si>
  <si>
    <t>433,999</t>
  </si>
  <si>
    <t>2,028,579</t>
  </si>
  <si>
    <t>168,326</t>
  </si>
  <si>
    <t>216,603</t>
  </si>
  <si>
    <t>855,565</t>
  </si>
  <si>
    <t>186,752</t>
  </si>
  <si>
    <t>252,107</t>
  </si>
  <si>
    <t>559.60 - Other Economic Development - Capital Outlay</t>
  </si>
  <si>
    <t>72,953</t>
  </si>
  <si>
    <t>93,644</t>
  </si>
  <si>
    <t>160,004</t>
  </si>
  <si>
    <t>1,679</t>
  </si>
  <si>
    <t>1,562</t>
  </si>
  <si>
    <t>602.10 - State Attorney Administration - Personal Services</t>
  </si>
  <si>
    <t>257,833</t>
  </si>
  <si>
    <t>148,105</t>
  </si>
  <si>
    <t>2,660</t>
  </si>
  <si>
    <t>1,217,268</t>
  </si>
  <si>
    <t>159,089</t>
  </si>
  <si>
    <t>267,154</t>
  </si>
  <si>
    <t>232,528</t>
  </si>
  <si>
    <t>5,905,249</t>
  </si>
  <si>
    <t>120,732</t>
  </si>
  <si>
    <t>839,924</t>
  </si>
  <si>
    <t>11,756</t>
  </si>
  <si>
    <t>2,889,789</t>
  </si>
  <si>
    <t>596,685</t>
  </si>
  <si>
    <t>881,996</t>
  </si>
  <si>
    <t>622,855</t>
  </si>
  <si>
    <t>95,881</t>
  </si>
  <si>
    <t>3,283,593</t>
  </si>
  <si>
    <t>370,262</t>
  </si>
  <si>
    <t>1,432,675</t>
  </si>
  <si>
    <t>60,209</t>
  </si>
  <si>
    <t>1,775</t>
  </si>
  <si>
    <t>830,984</t>
  </si>
  <si>
    <t>19,231</t>
  </si>
  <si>
    <t>24,391,904</t>
  </si>
  <si>
    <t>3,434,570</t>
  </si>
  <si>
    <t>2,301,750</t>
  </si>
  <si>
    <t>91,253</t>
  </si>
  <si>
    <t>10,804,844</t>
  </si>
  <si>
    <t>1,124,949</t>
  </si>
  <si>
    <t>9,563</t>
  </si>
  <si>
    <t>2,351,086</t>
  </si>
  <si>
    <t>51,809,087</t>
  </si>
  <si>
    <t>1,383,462</t>
  </si>
  <si>
    <t>64,402</t>
  </si>
  <si>
    <t>5,385</t>
  </si>
  <si>
    <t>1,874,104</t>
  </si>
  <si>
    <t>56,871</t>
  </si>
  <si>
    <t>444,302</t>
  </si>
  <si>
    <t>113,861</t>
  </si>
  <si>
    <t>28,772</t>
  </si>
  <si>
    <t>117,570</t>
  </si>
  <si>
    <t>9,064,730</t>
  </si>
  <si>
    <t>20,472,711</t>
  </si>
  <si>
    <t>1,611,054</t>
  </si>
  <si>
    <t>3,888</t>
  </si>
  <si>
    <t>141,500</t>
  </si>
  <si>
    <t>4,191,928</t>
  </si>
  <si>
    <t>7,827,001</t>
  </si>
  <si>
    <t>1,089,918</t>
  </si>
  <si>
    <t>13,546,399</t>
  </si>
  <si>
    <t>2,327,222</t>
  </si>
  <si>
    <t>2,501,273</t>
  </si>
  <si>
    <t>8,411,954</t>
  </si>
  <si>
    <t>2,157,820</t>
  </si>
  <si>
    <t>7,104</t>
  </si>
  <si>
    <t>516,906</t>
  </si>
  <si>
    <t>563.10 - Mental Health - Personal Services</t>
  </si>
  <si>
    <t>573,579</t>
  </si>
  <si>
    <t>1,815,867</t>
  </si>
  <si>
    <t>497,053</t>
  </si>
  <si>
    <t>379,550</t>
  </si>
  <si>
    <t>467,623</t>
  </si>
  <si>
    <t>1,823,919</t>
  </si>
  <si>
    <t>10,484</t>
  </si>
  <si>
    <t>2,389</t>
  </si>
  <si>
    <t>564.80 - Public Assistance - Grants and Aids</t>
  </si>
  <si>
    <t>624,960</t>
  </si>
  <si>
    <t>565.10 - Developmental Disabilities - Personal Services</t>
  </si>
  <si>
    <t>71,371</t>
  </si>
  <si>
    <t>565.30 - Developmental Disabilities - Operating Expenses</t>
  </si>
  <si>
    <t>869</t>
  </si>
  <si>
    <t>4,706,010</t>
  </si>
  <si>
    <t>27,728,728</t>
  </si>
  <si>
    <t>8,586,614</t>
  </si>
  <si>
    <t>488,780</t>
  </si>
  <si>
    <t>1,724,279</t>
  </si>
  <si>
    <t>3,299,396</t>
  </si>
  <si>
    <t>345,753</t>
  </si>
  <si>
    <t>7,675,799</t>
  </si>
  <si>
    <t>27,931,005</t>
  </si>
  <si>
    <t>8,694,768</t>
  </si>
  <si>
    <t>18,550,768</t>
  </si>
  <si>
    <t>1,956,086</t>
  </si>
  <si>
    <t>2,022,824</t>
  </si>
  <si>
    <t>517,232</t>
  </si>
  <si>
    <t>1,474,913</t>
  </si>
  <si>
    <t>27,389</t>
  </si>
  <si>
    <t>687,777</t>
  </si>
  <si>
    <t>1,856,973</t>
  </si>
  <si>
    <t>117,991</t>
  </si>
  <si>
    <t>170,041</t>
  </si>
  <si>
    <t>1,122,938</t>
  </si>
  <si>
    <t>1,334,296</t>
  </si>
  <si>
    <t>4,346,577</t>
  </si>
  <si>
    <t>538.80 - Flood Control/Stormwater Control - Grants and Aids</t>
  </si>
  <si>
    <t>441,444</t>
  </si>
  <si>
    <t>39,490,893</t>
  </si>
  <si>
    <t>14,007,249</t>
  </si>
  <si>
    <t>8,708,256</t>
  </si>
  <si>
    <t>1,640,687</t>
  </si>
  <si>
    <t>2,364,478</t>
  </si>
  <si>
    <t>1,120,368</t>
  </si>
  <si>
    <t>26,498,752</t>
  </si>
  <si>
    <t>5,290,577</t>
  </si>
  <si>
    <t>1,491,920</t>
  </si>
  <si>
    <t>124,136</t>
  </si>
  <si>
    <t>31,292,031</t>
  </si>
  <si>
    <t>9,616,285</t>
  </si>
  <si>
    <t>732,107</t>
  </si>
  <si>
    <t>30,319</t>
  </si>
  <si>
    <t>307,276</t>
  </si>
  <si>
    <t>975,388</t>
  </si>
  <si>
    <t>1,732,201</t>
  </si>
  <si>
    <t>214,722</t>
  </si>
  <si>
    <t>706,387</t>
  </si>
  <si>
    <t>94,131</t>
  </si>
  <si>
    <t>578,428</t>
  </si>
  <si>
    <t>2,008,597</t>
  </si>
  <si>
    <t>778,424</t>
  </si>
  <si>
    <t>2,389,160</t>
  </si>
  <si>
    <t>35,871</t>
  </si>
  <si>
    <t>681,396</t>
  </si>
  <si>
    <t>763,133</t>
  </si>
  <si>
    <t>41,252</t>
  </si>
  <si>
    <t>15,871,914</t>
  </si>
  <si>
    <t>3,846,758</t>
  </si>
  <si>
    <t>1,122,477</t>
  </si>
  <si>
    <t>168,484</t>
  </si>
  <si>
    <t>1,027,104</t>
  </si>
  <si>
    <t>441,916</t>
  </si>
  <si>
    <t>3,620</t>
  </si>
  <si>
    <t>1,625,823</t>
  </si>
  <si>
    <t>427,564</t>
  </si>
  <si>
    <t>134,903</t>
  </si>
  <si>
    <t>2,432,367</t>
  </si>
  <si>
    <t>8,897,752</t>
  </si>
  <si>
    <t>3,658,183</t>
  </si>
  <si>
    <t>9,205,524</t>
  </si>
  <si>
    <t>421,898</t>
  </si>
  <si>
    <t>20,875,827</t>
  </si>
  <si>
    <t>1,121,237</t>
  </si>
  <si>
    <t>542.10 - Airports - Personal Services</t>
  </si>
  <si>
    <t>145,942</t>
  </si>
  <si>
    <t>1,179,540</t>
  </si>
  <si>
    <t>542.30 - Airports - Operating Expenses</t>
  </si>
  <si>
    <t>89,386</t>
  </si>
  <si>
    <t>133,354</t>
  </si>
  <si>
    <t>2,390,939</t>
  </si>
  <si>
    <t>542.60 - Airports - Capital Outlay</t>
  </si>
  <si>
    <t>24,565</t>
  </si>
  <si>
    <t>54,908</t>
  </si>
  <si>
    <t>542.90 - Airports - Other Uses</t>
  </si>
  <si>
    <t>168,001</t>
  </si>
  <si>
    <t>5,364,706</t>
  </si>
  <si>
    <t>8,011,048</t>
  </si>
  <si>
    <t>544.80 - Mass Transit - Grants and Aids</t>
  </si>
  <si>
    <t>109,835</t>
  </si>
  <si>
    <t>243,836,526</t>
  </si>
  <si>
    <t>204,810,718</t>
  </si>
  <si>
    <t>20,961,491</t>
  </si>
  <si>
    <t>18,766,028</t>
  </si>
  <si>
    <t>84,428,677</t>
  </si>
  <si>
    <t>66,398,142</t>
  </si>
  <si>
    <t>4,487,910</t>
  </si>
  <si>
    <t xml:space="preserve">   100006 Broward</t>
  </si>
  <si>
    <t>5,038,000</t>
  </si>
  <si>
    <t>520,000</t>
  </si>
  <si>
    <t>5,478,000</t>
  </si>
  <si>
    <t>234,000</t>
  </si>
  <si>
    <t>617.30 - Court Interpreters - Operating Expenses</t>
  </si>
  <si>
    <t>1,000</t>
  </si>
  <si>
    <t>149,000</t>
  </si>
  <si>
    <t>2,206,000</t>
  </si>
  <si>
    <t>105,000</t>
  </si>
  <si>
    <t>48,000</t>
  </si>
  <si>
    <t>169,000</t>
  </si>
  <si>
    <t>2,002,000</t>
  </si>
  <si>
    <t>675.30 - Court Reporter Services - Operating Expenses</t>
  </si>
  <si>
    <t>682.10 - Alternative Dispute Resolutions - Personal Services</t>
  </si>
  <si>
    <t>486,000</t>
  </si>
  <si>
    <t>39,000</t>
  </si>
  <si>
    <t>47,000</t>
  </si>
  <si>
    <t>29,000</t>
  </si>
  <si>
    <t>1,743,000</t>
  </si>
  <si>
    <t>63,000</t>
  </si>
  <si>
    <t>3,305,000</t>
  </si>
  <si>
    <t>54,000</t>
  </si>
  <si>
    <t>79,000</t>
  </si>
  <si>
    <t>94,000</t>
  </si>
  <si>
    <t>4,670,000</t>
  </si>
  <si>
    <t>92,000</t>
  </si>
  <si>
    <t>6,459,000</t>
  </si>
  <si>
    <t>277,000</t>
  </si>
  <si>
    <t>769.10 - Other County Court-Traffic Costs - Personal Services</t>
  </si>
  <si>
    <t>227,000</t>
  </si>
  <si>
    <t>9,000</t>
  </si>
  <si>
    <t>35,944,000</t>
  </si>
  <si>
    <t>495,000</t>
  </si>
  <si>
    <t>9,349,000</t>
  </si>
  <si>
    <t>614,000</t>
  </si>
  <si>
    <t>7,826,000</t>
  </si>
  <si>
    <t>118,000</t>
  </si>
  <si>
    <t>1,512,000</t>
  </si>
  <si>
    <t>571.80 - Libraries - Grants and Aids</t>
  </si>
  <si>
    <t>4,096,000</t>
  </si>
  <si>
    <t>27,593,000</t>
  </si>
  <si>
    <t>10,220,000</t>
  </si>
  <si>
    <t>36,000</t>
  </si>
  <si>
    <t>3,000</t>
  </si>
  <si>
    <t>605,000</t>
  </si>
  <si>
    <t>33,000</t>
  </si>
  <si>
    <t>9,002,000</t>
  </si>
  <si>
    <t>611,000</t>
  </si>
  <si>
    <t>756,000</t>
  </si>
  <si>
    <t>388,000</t>
  </si>
  <si>
    <t>97,000</t>
  </si>
  <si>
    <t>15,000</t>
  </si>
  <si>
    <t>1,494,000</t>
  </si>
  <si>
    <t>2,946,000</t>
  </si>
  <si>
    <t>238,000</t>
  </si>
  <si>
    <t>11,008,000</t>
  </si>
  <si>
    <t>263,000</t>
  </si>
  <si>
    <t>4,238,000</t>
  </si>
  <si>
    <t>579.10 - Other Culture/Recreation - Personal Services</t>
  </si>
  <si>
    <t>4,395,000</t>
  </si>
  <si>
    <t>17,315,000</t>
  </si>
  <si>
    <t>579.60 - Other Culture/Recreation - Capital Outlay</t>
  </si>
  <si>
    <t>551.10 - Employment Development - Personal Services</t>
  </si>
  <si>
    <t>1,507,000</t>
  </si>
  <si>
    <t>551.30 - Employment Development - Operating Expenses</t>
  </si>
  <si>
    <t>128,000</t>
  </si>
  <si>
    <t>4,000</t>
  </si>
  <si>
    <t>1,141,000</t>
  </si>
  <si>
    <t>982,000</t>
  </si>
  <si>
    <t>253,000</t>
  </si>
  <si>
    <t>744,000</t>
  </si>
  <si>
    <t>508,000</t>
  </si>
  <si>
    <t>25,000</t>
  </si>
  <si>
    <t>160,000</t>
  </si>
  <si>
    <t>1,552,000</t>
  </si>
  <si>
    <t>607,000</t>
  </si>
  <si>
    <t>5,526,000</t>
  </si>
  <si>
    <t>553,000</t>
  </si>
  <si>
    <t>598,000</t>
  </si>
  <si>
    <t>554.70 - Housing and Urban Development - Debt Service</t>
  </si>
  <si>
    <t>3,343,000</t>
  </si>
  <si>
    <t>225,000</t>
  </si>
  <si>
    <t>19,000</t>
  </si>
  <si>
    <t>1,544,000</t>
  </si>
  <si>
    <t>141,000</t>
  </si>
  <si>
    <t>1,064,000</t>
  </si>
  <si>
    <t>110,000</t>
  </si>
  <si>
    <t>3,783,000</t>
  </si>
  <si>
    <t>104,000</t>
  </si>
  <si>
    <t>1,553,000</t>
  </si>
  <si>
    <t>163,000</t>
  </si>
  <si>
    <t>605.60 - Judicial Support - Capital Outlay</t>
  </si>
  <si>
    <t>607.10 - Appeals - Personal Services</t>
  </si>
  <si>
    <t>784,000</t>
  </si>
  <si>
    <t>607.30 - Appeals - Operating Expenses</t>
  </si>
  <si>
    <t>27,000</t>
  </si>
  <si>
    <t>252,000</t>
  </si>
  <si>
    <t>472,000</t>
  </si>
  <si>
    <t>1,262,000</t>
  </si>
  <si>
    <t>874,000</t>
  </si>
  <si>
    <t>872,000</t>
  </si>
  <si>
    <t>1,344,000</t>
  </si>
  <si>
    <t>3,108,000</t>
  </si>
  <si>
    <t>713,000</t>
  </si>
  <si>
    <t>2,320,000</t>
  </si>
  <si>
    <t>83,000</t>
  </si>
  <si>
    <t>262,000</t>
  </si>
  <si>
    <t>12,000</t>
  </si>
  <si>
    <t>167,000</t>
  </si>
  <si>
    <t>58,353,000</t>
  </si>
  <si>
    <t>3,296,000</t>
  </si>
  <si>
    <t>162,000</t>
  </si>
  <si>
    <t>511.80 - Legislative - Grants and Aids</t>
  </si>
  <si>
    <t>7,000</t>
  </si>
  <si>
    <t>5,758,000</t>
  </si>
  <si>
    <t>1,855,000</t>
  </si>
  <si>
    <t>38,756,000</t>
  </si>
  <si>
    <t>389,000</t>
  </si>
  <si>
    <t>33,153,000</t>
  </si>
  <si>
    <t>419,000</t>
  </si>
  <si>
    <t>113,000</t>
  </si>
  <si>
    <t>19,036,000</t>
  </si>
  <si>
    <t>1,907,000</t>
  </si>
  <si>
    <t>43,000</t>
  </si>
  <si>
    <t>7,676,000</t>
  </si>
  <si>
    <t>139,000</t>
  </si>
  <si>
    <t>11,384,000</t>
  </si>
  <si>
    <t>1,216,000</t>
  </si>
  <si>
    <t>68,000</t>
  </si>
  <si>
    <t>323,000</t>
  </si>
  <si>
    <t>15,260,000</t>
  </si>
  <si>
    <t>8,569,000</t>
  </si>
  <si>
    <t>67,591,000</t>
  </si>
  <si>
    <t>16,037,000</t>
  </si>
  <si>
    <t>7,197,000</t>
  </si>
  <si>
    <t>672,000</t>
  </si>
  <si>
    <t>25,958,000</t>
  </si>
  <si>
    <t>107,669,000</t>
  </si>
  <si>
    <t>1,335,000</t>
  </si>
  <si>
    <t>651,000</t>
  </si>
  <si>
    <t>13,698,000</t>
  </si>
  <si>
    <t>33,639,000</t>
  </si>
  <si>
    <t>16,591,000</t>
  </si>
  <si>
    <t>5,437,000</t>
  </si>
  <si>
    <t>16,937,000</t>
  </si>
  <si>
    <t>1,934,000</t>
  </si>
  <si>
    <t>32,000</t>
  </si>
  <si>
    <t>3,199,000</t>
  </si>
  <si>
    <t>16,466,000</t>
  </si>
  <si>
    <t>15,515,000</t>
  </si>
  <si>
    <t>158,000</t>
  </si>
  <si>
    <t>600,000</t>
  </si>
  <si>
    <t>59,000</t>
  </si>
  <si>
    <t>563.80 - Mental Health - Grants and Aids</t>
  </si>
  <si>
    <t>4,285,000</t>
  </si>
  <si>
    <t>6,285,000</t>
  </si>
  <si>
    <t>4,033,000</t>
  </si>
  <si>
    <t>3,369,000</t>
  </si>
  <si>
    <t>9,234,000</t>
  </si>
  <si>
    <t>45,000</t>
  </si>
  <si>
    <t>30,000</t>
  </si>
  <si>
    <t>23,617,000</t>
  </si>
  <si>
    <t>6,411,000</t>
  </si>
  <si>
    <t>1,620,000</t>
  </si>
  <si>
    <t>504,000</t>
  </si>
  <si>
    <t>91,000</t>
  </si>
  <si>
    <t>99,000</t>
  </si>
  <si>
    <t>240,000</t>
  </si>
  <si>
    <t>67,988,000</t>
  </si>
  <si>
    <t>152,471,000</t>
  </si>
  <si>
    <t>15,466,000</t>
  </si>
  <si>
    <t>35,673,000</t>
  </si>
  <si>
    <t>66,378,000</t>
  </si>
  <si>
    <t>51,361,000</t>
  </si>
  <si>
    <t>591.90 - Non-Operating Interest Expense - Other Uses</t>
  </si>
  <si>
    <t>82,075,000</t>
  </si>
  <si>
    <t>2,889,000</t>
  </si>
  <si>
    <t>11,269,000</t>
  </si>
  <si>
    <t>25,579,000</t>
  </si>
  <si>
    <t>78,185,000</t>
  </si>
  <si>
    <t>9,682,000</t>
  </si>
  <si>
    <t>1,970,000</t>
  </si>
  <si>
    <t>2,098,000</t>
  </si>
  <si>
    <t>887,000</t>
  </si>
  <si>
    <t>221,000</t>
  </si>
  <si>
    <t>328,000</t>
  </si>
  <si>
    <t>3,036,000</t>
  </si>
  <si>
    <t>705,000</t>
  </si>
  <si>
    <t>1,308,000</t>
  </si>
  <si>
    <t>709,000</t>
  </si>
  <si>
    <t>155,000</t>
  </si>
  <si>
    <t>163,513,000</t>
  </si>
  <si>
    <t>193,262,000</t>
  </si>
  <si>
    <t>24,539,000</t>
  </si>
  <si>
    <t>27,686,000</t>
  </si>
  <si>
    <t>3,661,000</t>
  </si>
  <si>
    <t>15,950,000</t>
  </si>
  <si>
    <t>52,000</t>
  </si>
  <si>
    <t>625,000</t>
  </si>
  <si>
    <t>16,841,000</t>
  </si>
  <si>
    <t>83,105,000</t>
  </si>
  <si>
    <t>3,485,000</t>
  </si>
  <si>
    <t>9,643,000</t>
  </si>
  <si>
    <t>979,000</t>
  </si>
  <si>
    <t>1,126,000</t>
  </si>
  <si>
    <t>137,000</t>
  </si>
  <si>
    <t>177,776,000</t>
  </si>
  <si>
    <t>47,724,000</t>
  </si>
  <si>
    <t>3,115,000</t>
  </si>
  <si>
    <t>352,000</t>
  </si>
  <si>
    <t>3,105,000</t>
  </si>
  <si>
    <t>685,000</t>
  </si>
  <si>
    <t>7,078,000</t>
  </si>
  <si>
    <t>4,212,000</t>
  </si>
  <si>
    <t>1,864,000</t>
  </si>
  <si>
    <t>3,776,000</t>
  </si>
  <si>
    <t>423,000</t>
  </si>
  <si>
    <t>131,000</t>
  </si>
  <si>
    <t>4,457,000</t>
  </si>
  <si>
    <t>1,156,000</t>
  </si>
  <si>
    <t>14,000</t>
  </si>
  <si>
    <t>116,000</t>
  </si>
  <si>
    <t>527.80 - Medical Examiners - Grants and Aids</t>
  </si>
  <si>
    <t>528.10 - Consumer Affairs - Personal Services</t>
  </si>
  <si>
    <t>1,617,000</t>
  </si>
  <si>
    <t>528.30 - Consumer Affairs - Operating Expenses</t>
  </si>
  <si>
    <t>314,000</t>
  </si>
  <si>
    <t>528.60 - Consumer Affairs - Capital Outlay</t>
  </si>
  <si>
    <t>528.80 - Consumer Affairs - Grants and Aids</t>
  </si>
  <si>
    <t>26,000</t>
  </si>
  <si>
    <t>2,407,000</t>
  </si>
  <si>
    <t>1,060,000</t>
  </si>
  <si>
    <t>17,984,000</t>
  </si>
  <si>
    <t>4,769,000</t>
  </si>
  <si>
    <t>78,000</t>
  </si>
  <si>
    <t>39,621,000</t>
  </si>
  <si>
    <t>20,000</t>
  </si>
  <si>
    <t>32,874,000</t>
  </si>
  <si>
    <t>170,440,000</t>
  </si>
  <si>
    <t>543.10 - Water - Personal Services</t>
  </si>
  <si>
    <t>19,180,000</t>
  </si>
  <si>
    <t>543.30 - Water - Operating Expenses</t>
  </si>
  <si>
    <t>88,413,000</t>
  </si>
  <si>
    <t>73,984,000</t>
  </si>
  <si>
    <t>4,563,000</t>
  </si>
  <si>
    <t>40,712,000</t>
  </si>
  <si>
    <t>7,006,000</t>
  </si>
  <si>
    <t>66,000</t>
  </si>
  <si>
    <t>27,915,000</t>
  </si>
  <si>
    <t>39,298,000</t>
  </si>
  <si>
    <t>6,604,000</t>
  </si>
  <si>
    <t>1,073,999,000</t>
  </si>
  <si>
    <t>649,871,000</t>
  </si>
  <si>
    <t>83,057,000</t>
  </si>
  <si>
    <t>234,617,000</t>
  </si>
  <si>
    <t>628,643,000</t>
  </si>
  <si>
    <t>115,674,000</t>
  </si>
  <si>
    <t>48,006,000</t>
  </si>
  <si>
    <t xml:space="preserve">   100007 Calhoun</t>
  </si>
  <si>
    <t>18,720</t>
  </si>
  <si>
    <t>621</t>
  </si>
  <si>
    <t>49,306</t>
  </si>
  <si>
    <t>2,878</t>
  </si>
  <si>
    <t>20,877</t>
  </si>
  <si>
    <t>27,784</t>
  </si>
  <si>
    <t>2,051</t>
  </si>
  <si>
    <t>8,664</t>
  </si>
  <si>
    <t>159</t>
  </si>
  <si>
    <t>1,502</t>
  </si>
  <si>
    <t>894</t>
  </si>
  <si>
    <t>2,178</t>
  </si>
  <si>
    <t>1,581</t>
  </si>
  <si>
    <t>4,073</t>
  </si>
  <si>
    <t>68</t>
  </si>
  <si>
    <t>16,291</t>
  </si>
  <si>
    <t>1,603</t>
  </si>
  <si>
    <t>26,108</t>
  </si>
  <si>
    <t>93</t>
  </si>
  <si>
    <t>39,494</t>
  </si>
  <si>
    <t>1,648</t>
  </si>
  <si>
    <t>57,384</t>
  </si>
  <si>
    <t>3,740</t>
  </si>
  <si>
    <t>456,937</t>
  </si>
  <si>
    <t>113,456</t>
  </si>
  <si>
    <t>3,622</t>
  </si>
  <si>
    <t>38,571</t>
  </si>
  <si>
    <t>16,184</t>
  </si>
  <si>
    <t>12,500</t>
  </si>
  <si>
    <t>48,454</t>
  </si>
  <si>
    <t>11,674</t>
  </si>
  <si>
    <t>21,859</t>
  </si>
  <si>
    <t>1,709</t>
  </si>
  <si>
    <t>-2,468</t>
  </si>
  <si>
    <t>33,971</t>
  </si>
  <si>
    <t>316,275</t>
  </si>
  <si>
    <t>2,309</t>
  </si>
  <si>
    <t>9,293</t>
  </si>
  <si>
    <t>1,181</t>
  </si>
  <si>
    <t>24,614</t>
  </si>
  <si>
    <t>4,966</t>
  </si>
  <si>
    <t>172,891</t>
  </si>
  <si>
    <t>6,283</t>
  </si>
  <si>
    <t>15,365</t>
  </si>
  <si>
    <t>9,265</t>
  </si>
  <si>
    <t>1,293</t>
  </si>
  <si>
    <t>6,698</t>
  </si>
  <si>
    <t>3,211</t>
  </si>
  <si>
    <t>20,174</t>
  </si>
  <si>
    <t>1,588</t>
  </si>
  <si>
    <t>19,531</t>
  </si>
  <si>
    <t>1,670</t>
  </si>
  <si>
    <t>203,682</t>
  </si>
  <si>
    <t>10,663</t>
  </si>
  <si>
    <t>141,855</t>
  </si>
  <si>
    <t>2,369</t>
  </si>
  <si>
    <t>1,172,252</t>
  </si>
  <si>
    <t>511,170</t>
  </si>
  <si>
    <t>4,390</t>
  </si>
  <si>
    <t>24,377</t>
  </si>
  <si>
    <t>16,545</t>
  </si>
  <si>
    <t>258,358</t>
  </si>
  <si>
    <t>332,759</t>
  </si>
  <si>
    <t>9,936</t>
  </si>
  <si>
    <t>250,187</t>
  </si>
  <si>
    <t>25,500</t>
  </si>
  <si>
    <t>4,741</t>
  </si>
  <si>
    <t>24,300</t>
  </si>
  <si>
    <t>1,200</t>
  </si>
  <si>
    <t>430,345</t>
  </si>
  <si>
    <t>26,104</t>
  </si>
  <si>
    <t>587.30 - Clerk of Court Excess Fee Functions - Operating Expenses</t>
  </si>
  <si>
    <t>36,044</t>
  </si>
  <si>
    <t>341,925</t>
  </si>
  <si>
    <t>74,236</t>
  </si>
  <si>
    <t>6,690</t>
  </si>
  <si>
    <t>78,683</t>
  </si>
  <si>
    <t>47,278</t>
  </si>
  <si>
    <t>84,310</t>
  </si>
  <si>
    <t>84,994</t>
  </si>
  <si>
    <t>1,079,800</t>
  </si>
  <si>
    <t>39,152</t>
  </si>
  <si>
    <t>360,998</t>
  </si>
  <si>
    <t>39,905</t>
  </si>
  <si>
    <t>72,732</t>
  </si>
  <si>
    <t>2,000</t>
  </si>
  <si>
    <t>65,585</t>
  </si>
  <si>
    <t>44,701</t>
  </si>
  <si>
    <t>291,947</t>
  </si>
  <si>
    <t>416,196</t>
  </si>
  <si>
    <t>12,306</t>
  </si>
  <si>
    <t>1,496</t>
  </si>
  <si>
    <t>48,396</t>
  </si>
  <si>
    <t>3,693</t>
  </si>
  <si>
    <t>118,250</t>
  </si>
  <si>
    <t>1,264,283</t>
  </si>
  <si>
    <t>6,207</t>
  </si>
  <si>
    <t>39,242</t>
  </si>
  <si>
    <t>21,144</t>
  </si>
  <si>
    <t>188,140</t>
  </si>
  <si>
    <t>9,167</t>
  </si>
  <si>
    <t>79,784</t>
  </si>
  <si>
    <t>3,063</t>
  </si>
  <si>
    <t>11,031</t>
  </si>
  <si>
    <t>691</t>
  </si>
  <si>
    <t>584,493</t>
  </si>
  <si>
    <t>101</t>
  </si>
  <si>
    <t>1,145,725</t>
  </si>
  <si>
    <t>4,500</t>
  </si>
  <si>
    <t>2,976,591</t>
  </si>
  <si>
    <t>202,296</t>
  </si>
  <si>
    <t>46,796</t>
  </si>
  <si>
    <t>142,571</t>
  </si>
  <si>
    <t>502,165</t>
  </si>
  <si>
    <t>8,213,778</t>
  </si>
  <si>
    <t>7,744,104</t>
  </si>
  <si>
    <t xml:space="preserve">   100008 Charlotte</t>
  </si>
  <si>
    <t>463,312</t>
  </si>
  <si>
    <t>79,277</t>
  </si>
  <si>
    <t>209,156</t>
  </si>
  <si>
    <t>3,485</t>
  </si>
  <si>
    <t>471,395</t>
  </si>
  <si>
    <t>3,640</t>
  </si>
  <si>
    <t>25,924</t>
  </si>
  <si>
    <t>629.30 - Other Circuit Court-Criminal Costs - Operating Expenses</t>
  </si>
  <si>
    <t>78,022</t>
  </si>
  <si>
    <t>96,494</t>
  </si>
  <si>
    <t>16,955</t>
  </si>
  <si>
    <t>52,688</t>
  </si>
  <si>
    <t>5,536</t>
  </si>
  <si>
    <t>79,671</t>
  </si>
  <si>
    <t>18,675</t>
  </si>
  <si>
    <t>1,269</t>
  </si>
  <si>
    <t>115,141</t>
  </si>
  <si>
    <t>13,185</t>
  </si>
  <si>
    <t>704.30 - Public Guardian - Operating Expenses</t>
  </si>
  <si>
    <t>185,600</t>
  </si>
  <si>
    <t>124,277</t>
  </si>
  <si>
    <t>329,640</t>
  </si>
  <si>
    <t>20,009</t>
  </si>
  <si>
    <t>291,609</t>
  </si>
  <si>
    <t>8,293</t>
  </si>
  <si>
    <t>1,794,840</t>
  </si>
  <si>
    <t>18,204</t>
  </si>
  <si>
    <t>1,429,446</t>
  </si>
  <si>
    <t>13,068</t>
  </si>
  <si>
    <t>95,772</t>
  </si>
  <si>
    <t>796,973</t>
  </si>
  <si>
    <t>87,807</t>
  </si>
  <si>
    <t>308,037</t>
  </si>
  <si>
    <t>3,413,970</t>
  </si>
  <si>
    <t>46,685</t>
  </si>
  <si>
    <t>4,817,118</t>
  </si>
  <si>
    <t>203,640</t>
  </si>
  <si>
    <t>370,941</t>
  </si>
  <si>
    <t>333,878</t>
  </si>
  <si>
    <t>17,302</t>
  </si>
  <si>
    <t>4,372,987</t>
  </si>
  <si>
    <t>169,290</t>
  </si>
  <si>
    <t>778,134</t>
  </si>
  <si>
    <t>39</t>
  </si>
  <si>
    <t>122,284</t>
  </si>
  <si>
    <t>4,004,390</t>
  </si>
  <si>
    <t>118,501</t>
  </si>
  <si>
    <t>5,361</t>
  </si>
  <si>
    <t>91,314</t>
  </si>
  <si>
    <t>575.70 - Special Facilities - Debt Service</t>
  </si>
  <si>
    <t>2,105,436</t>
  </si>
  <si>
    <t>575.90 - Special Facilities - Other Uses</t>
  </si>
  <si>
    <t>22,500,997</t>
  </si>
  <si>
    <t>579.80 - Other Culture/Recreation - Grants and Aids</t>
  </si>
  <si>
    <t>641,268</t>
  </si>
  <si>
    <t>529,508</t>
  </si>
  <si>
    <t>456</t>
  </si>
  <si>
    <t>209,498</t>
  </si>
  <si>
    <t>34,524</t>
  </si>
  <si>
    <t>302,938</t>
  </si>
  <si>
    <t>1,192,659</t>
  </si>
  <si>
    <t>884,092</t>
  </si>
  <si>
    <t>373,476</t>
  </si>
  <si>
    <t>355,415</t>
  </si>
  <si>
    <t>2,401</t>
  </si>
  <si>
    <t>118,866</t>
  </si>
  <si>
    <t>47,593</t>
  </si>
  <si>
    <t>207,662</t>
  </si>
  <si>
    <t>16,297</t>
  </si>
  <si>
    <t>152,078</t>
  </si>
  <si>
    <t>680,768</t>
  </si>
  <si>
    <t>39,287</t>
  </si>
  <si>
    <t>1,767</t>
  </si>
  <si>
    <t>50,030</t>
  </si>
  <si>
    <t>46,979</t>
  </si>
  <si>
    <t>815</t>
  </si>
  <si>
    <t>78,134</t>
  </si>
  <si>
    <t>71,727</t>
  </si>
  <si>
    <t>651,910</t>
  </si>
  <si>
    <t>149,965</t>
  </si>
  <si>
    <t>38,333</t>
  </si>
  <si>
    <t>17,507</t>
  </si>
  <si>
    <t>15,782</t>
  </si>
  <si>
    <t>651,213</t>
  </si>
  <si>
    <t>935,177</t>
  </si>
  <si>
    <t>362,661</t>
  </si>
  <si>
    <t>5,989</t>
  </si>
  <si>
    <t>198,108</t>
  </si>
  <si>
    <t>610,150</t>
  </si>
  <si>
    <t>12,477</t>
  </si>
  <si>
    <t>97,011</t>
  </si>
  <si>
    <t>9,623</t>
  </si>
  <si>
    <t>13,547,256</t>
  </si>
  <si>
    <t>45,322</t>
  </si>
  <si>
    <t>2,531,141</t>
  </si>
  <si>
    <t>583,265</t>
  </si>
  <si>
    <t>58,333</t>
  </si>
  <si>
    <t>637,284</t>
  </si>
  <si>
    <t>13,807</t>
  </si>
  <si>
    <t>32,383</t>
  </si>
  <si>
    <t>2,139,630</t>
  </si>
  <si>
    <t>43,353</t>
  </si>
  <si>
    <t>1,195,215</t>
  </si>
  <si>
    <t>1,294,893</t>
  </si>
  <si>
    <t>15,186</t>
  </si>
  <si>
    <t>1,995,172</t>
  </si>
  <si>
    <t>4,031,052</t>
  </si>
  <si>
    <t>115,006</t>
  </si>
  <si>
    <t>794,027</t>
  </si>
  <si>
    <t>1,762,801</t>
  </si>
  <si>
    <t>776,624</t>
  </si>
  <si>
    <t>1,172,496</t>
  </si>
  <si>
    <t>32,637,322</t>
  </si>
  <si>
    <t>626,604</t>
  </si>
  <si>
    <t>785,497</t>
  </si>
  <si>
    <t>859,866</t>
  </si>
  <si>
    <t>4,255,703</t>
  </si>
  <si>
    <t>288,751</t>
  </si>
  <si>
    <t>2,174,823</t>
  </si>
  <si>
    <t>1,002,770</t>
  </si>
  <si>
    <t>3,136</t>
  </si>
  <si>
    <t>1,661,887</t>
  </si>
  <si>
    <t>1,095,517</t>
  </si>
  <si>
    <t>350,254</t>
  </si>
  <si>
    <t>706,305</t>
  </si>
  <si>
    <t>39,800</t>
  </si>
  <si>
    <t>2,017,410</t>
  </si>
  <si>
    <t>1,158,948</t>
  </si>
  <si>
    <t>759,266</t>
  </si>
  <si>
    <t>17,219</t>
  </si>
  <si>
    <t>4,011,570</t>
  </si>
  <si>
    <t>1,185,595</t>
  </si>
  <si>
    <t>38,000</t>
  </si>
  <si>
    <t>17,414</t>
  </si>
  <si>
    <t>70,000</t>
  </si>
  <si>
    <t>76,548</t>
  </si>
  <si>
    <t>135,306</t>
  </si>
  <si>
    <t>6,004,894</t>
  </si>
  <si>
    <t>67,858,861</t>
  </si>
  <si>
    <t>5,251,596</t>
  </si>
  <si>
    <t>7,267,414</t>
  </si>
  <si>
    <t>552,385</t>
  </si>
  <si>
    <t>417,858</t>
  </si>
  <si>
    <t>114,419</t>
  </si>
  <si>
    <t>590.70 - Other Non-Operating Disbursements - Debt Service</t>
  </si>
  <si>
    <t>1,522,386</t>
  </si>
  <si>
    <t>591.70 - Non-Operating Interest Expense - Debt Service</t>
  </si>
  <si>
    <t>4,207,682</t>
  </si>
  <si>
    <t>2,444,593</t>
  </si>
  <si>
    <t>17</t>
  </si>
  <si>
    <t>17,876,257</t>
  </si>
  <si>
    <t>172,626</t>
  </si>
  <si>
    <t>-46,583</t>
  </si>
  <si>
    <t>1,620,143</t>
  </si>
  <si>
    <t>16,478,476</t>
  </si>
  <si>
    <t>5,414,393</t>
  </si>
  <si>
    <t>6,010,243</t>
  </si>
  <si>
    <t>203,205</t>
  </si>
  <si>
    <t>79,894</t>
  </si>
  <si>
    <t>408</t>
  </si>
  <si>
    <t>4,534,037</t>
  </si>
  <si>
    <t>628</t>
  </si>
  <si>
    <t>16,990,772</t>
  </si>
  <si>
    <t>91,099</t>
  </si>
  <si>
    <t>69,288</t>
  </si>
  <si>
    <t>-33,312</t>
  </si>
  <si>
    <t>1,239,995</t>
  </si>
  <si>
    <t>40,213</t>
  </si>
  <si>
    <t>629,029</t>
  </si>
  <si>
    <t>11</t>
  </si>
  <si>
    <t>123,957</t>
  </si>
  <si>
    <t>5,223</t>
  </si>
  <si>
    <t>537.70 - Conservation/Resource Management - Debt Service</t>
  </si>
  <si>
    <t>3,222,785</t>
  </si>
  <si>
    <t>116,196</t>
  </si>
  <si>
    <t>550,844</t>
  </si>
  <si>
    <t>281,085</t>
  </si>
  <si>
    <t>40,867</t>
  </si>
  <si>
    <t>59,316</t>
  </si>
  <si>
    <t>62,874</t>
  </si>
  <si>
    <t>175,959</t>
  </si>
  <si>
    <t>4,995,051</t>
  </si>
  <si>
    <t>22,340</t>
  </si>
  <si>
    <t>1,729,428</t>
  </si>
  <si>
    <t>180,596</t>
  </si>
  <si>
    <t>539.80 - Other Physical Environment - Grants and Aids</t>
  </si>
  <si>
    <t>88,620</t>
  </si>
  <si>
    <t>44,853,258</t>
  </si>
  <si>
    <t>19,275</t>
  </si>
  <si>
    <t>8,200,187</t>
  </si>
  <si>
    <t>1,433,147</t>
  </si>
  <si>
    <t>169,040</t>
  </si>
  <si>
    <t>3,842,624</t>
  </si>
  <si>
    <t>80,254</t>
  </si>
  <si>
    <t>68,466</t>
  </si>
  <si>
    <t>17,400,928</t>
  </si>
  <si>
    <t>134,518</t>
  </si>
  <si>
    <t>15,190</t>
  </si>
  <si>
    <t>4,078,434</t>
  </si>
  <si>
    <t>355,683</t>
  </si>
  <si>
    <t>146,500</t>
  </si>
  <si>
    <t>277,650</t>
  </si>
  <si>
    <t>768,972</t>
  </si>
  <si>
    <t>1,336</t>
  </si>
  <si>
    <t>2,908,309</t>
  </si>
  <si>
    <t>28,445</t>
  </si>
  <si>
    <t>1,324,355</t>
  </si>
  <si>
    <t>2,026,838</t>
  </si>
  <si>
    <t>48,019</t>
  </si>
  <si>
    <t>321,274</t>
  </si>
  <si>
    <t>721,550</t>
  </si>
  <si>
    <t>399,795</t>
  </si>
  <si>
    <t>343,957</t>
  </si>
  <si>
    <t>194,292</t>
  </si>
  <si>
    <t>612,146</t>
  </si>
  <si>
    <t>9</t>
  </si>
  <si>
    <t>287,252</t>
  </si>
  <si>
    <t>10,750,537</t>
  </si>
  <si>
    <t>35,645</t>
  </si>
  <si>
    <t>2,096,552</t>
  </si>
  <si>
    <t>28,071</t>
  </si>
  <si>
    <t>586,895</t>
  </si>
  <si>
    <t>526,238</t>
  </si>
  <si>
    <t>193,173</t>
  </si>
  <si>
    <t>506,847</t>
  </si>
  <si>
    <t>34,859</t>
  </si>
  <si>
    <t>1,229</t>
  </si>
  <si>
    <t>31,965</t>
  </si>
  <si>
    <t>750,432</t>
  </si>
  <si>
    <t>8,893,303</t>
  </si>
  <si>
    <t>167,016</t>
  </si>
  <si>
    <t>130,929</t>
  </si>
  <si>
    <t>26,895,175</t>
  </si>
  <si>
    <t>2,017,462</t>
  </si>
  <si>
    <t>365,955</t>
  </si>
  <si>
    <t>3,471,671</t>
  </si>
  <si>
    <t>32,406,629</t>
  </si>
  <si>
    <t>2,013,967</t>
  </si>
  <si>
    <t>856,421</t>
  </si>
  <si>
    <t>143,093,206</t>
  </si>
  <si>
    <t>169,418,987</t>
  </si>
  <si>
    <t>33,080,814</t>
  </si>
  <si>
    <t>54,014,242</t>
  </si>
  <si>
    <t>77,673,633</t>
  </si>
  <si>
    <t>34,544,279</t>
  </si>
  <si>
    <t xml:space="preserve">   100009 Citrus</t>
  </si>
  <si>
    <t>254,902</t>
  </si>
  <si>
    <t>288,260</t>
  </si>
  <si>
    <t>53</t>
  </si>
  <si>
    <t>48,315</t>
  </si>
  <si>
    <t>40,658</t>
  </si>
  <si>
    <t>235,529</t>
  </si>
  <si>
    <t>5,874</t>
  </si>
  <si>
    <t>68,774</t>
  </si>
  <si>
    <t>97</t>
  </si>
  <si>
    <t>36,766</t>
  </si>
  <si>
    <t>1,284</t>
  </si>
  <si>
    <t>1,549</t>
  </si>
  <si>
    <t>118,365</t>
  </si>
  <si>
    <t>23</t>
  </si>
  <si>
    <t>85,765</t>
  </si>
  <si>
    <t>69,927</t>
  </si>
  <si>
    <t>128,280</t>
  </si>
  <si>
    <t>1,836,928</t>
  </si>
  <si>
    <t>568,616</t>
  </si>
  <si>
    <t>262,046</t>
  </si>
  <si>
    <t>604,029</t>
  </si>
  <si>
    <t>431,942</t>
  </si>
  <si>
    <t>31,812</t>
  </si>
  <si>
    <t>546,128</t>
  </si>
  <si>
    <t>390,350</t>
  </si>
  <si>
    <t>16,063</t>
  </si>
  <si>
    <t>1,175</t>
  </si>
  <si>
    <t>16,927</t>
  </si>
  <si>
    <t>572.70 - Parks/Recreation - Debt Service</t>
  </si>
  <si>
    <t>109,110</t>
  </si>
  <si>
    <t>2,101</t>
  </si>
  <si>
    <t>799</t>
  </si>
  <si>
    <t>1,800</t>
  </si>
  <si>
    <t>13,364</t>
  </si>
  <si>
    <t>188,981</t>
  </si>
  <si>
    <t>633,712</t>
  </si>
  <si>
    <t>55,986</t>
  </si>
  <si>
    <t>36,982</t>
  </si>
  <si>
    <t>171,330</t>
  </si>
  <si>
    <t>14,907</t>
  </si>
  <si>
    <t>134,919</t>
  </si>
  <si>
    <t>53,211</t>
  </si>
  <si>
    <t>287</t>
  </si>
  <si>
    <t>224,990</t>
  </si>
  <si>
    <t>320,000</t>
  </si>
  <si>
    <t>116,510</t>
  </si>
  <si>
    <t>6,898</t>
  </si>
  <si>
    <t>35,073</t>
  </si>
  <si>
    <t>16,552</t>
  </si>
  <si>
    <t>32,266</t>
  </si>
  <si>
    <t>1,675</t>
  </si>
  <si>
    <t>26,985</t>
  </si>
  <si>
    <t>501,437</t>
  </si>
  <si>
    <t>21,041</t>
  </si>
  <si>
    <t>120,679</t>
  </si>
  <si>
    <t>12,990</t>
  </si>
  <si>
    <t>59,348</t>
  </si>
  <si>
    <t>59,286</t>
  </si>
  <si>
    <t>135,092</t>
  </si>
  <si>
    <t>29,024</t>
  </si>
  <si>
    <t>609.30 - Pre-Filing Alternative Dispute Resolution Programs - Operating Expenses</t>
  </si>
  <si>
    <t>5,966</t>
  </si>
  <si>
    <t>21,086</t>
  </si>
  <si>
    <t>357,760</t>
  </si>
  <si>
    <t>63,620</t>
  </si>
  <si>
    <t>2,522</t>
  </si>
  <si>
    <t>29,294</t>
  </si>
  <si>
    <t>1,017,734</t>
  </si>
  <si>
    <t>564</t>
  </si>
  <si>
    <t>3,761,412</t>
  </si>
  <si>
    <t>729,041</t>
  </si>
  <si>
    <t>2,813,288</t>
  </si>
  <si>
    <t>6,476,029</t>
  </si>
  <si>
    <t>511.70 - Legislative - Debt Service</t>
  </si>
  <si>
    <t>1,400,356</t>
  </si>
  <si>
    <t>387,026</t>
  </si>
  <si>
    <t>177,213</t>
  </si>
  <si>
    <t>17,542</t>
  </si>
  <si>
    <t>9,569,858</t>
  </si>
  <si>
    <t>113,881</t>
  </si>
  <si>
    <t>3,379,258</t>
  </si>
  <si>
    <t>291,239</t>
  </si>
  <si>
    <t>902,309</t>
  </si>
  <si>
    <t>434,905</t>
  </si>
  <si>
    <t>254,269</t>
  </si>
  <si>
    <t>139,885</t>
  </si>
  <si>
    <t>914,675</t>
  </si>
  <si>
    <t>130,057</t>
  </si>
  <si>
    <t>1,330,421</t>
  </si>
  <si>
    <t>3,721,892</t>
  </si>
  <si>
    <t>673,685</t>
  </si>
  <si>
    <t>2,652,724</t>
  </si>
  <si>
    <t>310,494</t>
  </si>
  <si>
    <t>247,111</t>
  </si>
  <si>
    <t>590,180</t>
  </si>
  <si>
    <t>11,640</t>
  </si>
  <si>
    <t>648,277</t>
  </si>
  <si>
    <t>1,120,396</t>
  </si>
  <si>
    <t>5,324</t>
  </si>
  <si>
    <t>483,360</t>
  </si>
  <si>
    <t>2,085,856</t>
  </si>
  <si>
    <t>7,444</t>
  </si>
  <si>
    <t>668,237</t>
  </si>
  <si>
    <t>674,786</t>
  </si>
  <si>
    <t>129,173</t>
  </si>
  <si>
    <t>2,968,638</t>
  </si>
  <si>
    <t>4,515</t>
  </si>
  <si>
    <t>221,695</t>
  </si>
  <si>
    <t>569.70 - Other Human Services - Debt Service</t>
  </si>
  <si>
    <t>5,380</t>
  </si>
  <si>
    <t>58,080</t>
  </si>
  <si>
    <t>4,209,546</t>
  </si>
  <si>
    <t>4,117,353</t>
  </si>
  <si>
    <t>827,165</t>
  </si>
  <si>
    <t>7,012,833</t>
  </si>
  <si>
    <t>17,412</t>
  </si>
  <si>
    <t>31,584</t>
  </si>
  <si>
    <t>-27,392</t>
  </si>
  <si>
    <t>458,108</t>
  </si>
  <si>
    <t>1,241,548</t>
  </si>
  <si>
    <t>1,951,143</t>
  </si>
  <si>
    <t>2,850,025</t>
  </si>
  <si>
    <t>4,085</t>
  </si>
  <si>
    <t>1,500</t>
  </si>
  <si>
    <t>3,740,339</t>
  </si>
  <si>
    <t>9,227,368</t>
  </si>
  <si>
    <t>537,860</t>
  </si>
  <si>
    <t>2,013,826</t>
  </si>
  <si>
    <t>-2,127</t>
  </si>
  <si>
    <t>382,035</t>
  </si>
  <si>
    <t>196,297</t>
  </si>
  <si>
    <t>1,148,380</t>
  </si>
  <si>
    <t>1,622,686</t>
  </si>
  <si>
    <t>72,363</t>
  </si>
  <si>
    <t>16,062</t>
  </si>
  <si>
    <t>117,191</t>
  </si>
  <si>
    <t>33,601</t>
  </si>
  <si>
    <t>22,370,387</t>
  </si>
  <si>
    <t>70,849</t>
  </si>
  <si>
    <t>3,633,601</t>
  </si>
  <si>
    <t>4,876,839</t>
  </si>
  <si>
    <t>172,000</t>
  </si>
  <si>
    <t>942,213</t>
  </si>
  <si>
    <t>179,794</t>
  </si>
  <si>
    <t>369,441</t>
  </si>
  <si>
    <t>5,718,173</t>
  </si>
  <si>
    <t>1,906,832</t>
  </si>
  <si>
    <t>1,707,980</t>
  </si>
  <si>
    <t>14,267,177</t>
  </si>
  <si>
    <t>505,830</t>
  </si>
  <si>
    <t>1,472,597</t>
  </si>
  <si>
    <t>5,739,769</t>
  </si>
  <si>
    <t>98,679</t>
  </si>
  <si>
    <t>3,560,152</t>
  </si>
  <si>
    <t>181,563</t>
  </si>
  <si>
    <t>470</t>
  </si>
  <si>
    <t>378,158</t>
  </si>
  <si>
    <t>423,130</t>
  </si>
  <si>
    <t>218,692</t>
  </si>
  <si>
    <t>126,037</t>
  </si>
  <si>
    <t>541,480</t>
  </si>
  <si>
    <t>1,656</t>
  </si>
  <si>
    <t>2,184</t>
  </si>
  <si>
    <t>7,564</t>
  </si>
  <si>
    <t>4,973,094</t>
  </si>
  <si>
    <t>2,675,603</t>
  </si>
  <si>
    <t>3,674,606</t>
  </si>
  <si>
    <t>21,575</t>
  </si>
  <si>
    <t>400,000</t>
  </si>
  <si>
    <t>92,140</t>
  </si>
  <si>
    <t>318,708</t>
  </si>
  <si>
    <t>124,579</t>
  </si>
  <si>
    <t>542.70 - Airports - Debt Service</t>
  </si>
  <si>
    <t>7,795</t>
  </si>
  <si>
    <t>2,161,224</t>
  </si>
  <si>
    <t>30,842</t>
  </si>
  <si>
    <t>1,162,960</t>
  </si>
  <si>
    <t>790,177</t>
  </si>
  <si>
    <t>60,912</t>
  </si>
  <si>
    <t>549.30 - Other Transportation - Operating Expenses</t>
  </si>
  <si>
    <t>549.80 - Other Transportation - Grants and Aids</t>
  </si>
  <si>
    <t>50,412</t>
  </si>
  <si>
    <t>90,674,466</t>
  </si>
  <si>
    <t>41,228,053</t>
  </si>
  <si>
    <t>4,095,674</t>
  </si>
  <si>
    <t>1,417,345</t>
  </si>
  <si>
    <t>31,123,713</t>
  </si>
  <si>
    <t>11,221,532</t>
  </si>
  <si>
    <t>9,299,921</t>
  </si>
  <si>
    <t xml:space="preserve">   100010 Clay</t>
  </si>
  <si>
    <t>317,494</t>
  </si>
  <si>
    <t>18,561</t>
  </si>
  <si>
    <t>447,522</t>
  </si>
  <si>
    <t>10,437</t>
  </si>
  <si>
    <t>1,022</t>
  </si>
  <si>
    <t>321,853</t>
  </si>
  <si>
    <t>872,252</t>
  </si>
  <si>
    <t>26,064</t>
  </si>
  <si>
    <t>2,044</t>
  </si>
  <si>
    <t>80,554</t>
  </si>
  <si>
    <t>753</t>
  </si>
  <si>
    <t>6,216</t>
  </si>
  <si>
    <t>1,851</t>
  </si>
  <si>
    <t>66,742</t>
  </si>
  <si>
    <t>2,709</t>
  </si>
  <si>
    <t>4,619</t>
  </si>
  <si>
    <t>38,546</t>
  </si>
  <si>
    <t>857</t>
  </si>
  <si>
    <t>252,262</t>
  </si>
  <si>
    <t>8,584</t>
  </si>
  <si>
    <t>530</t>
  </si>
  <si>
    <t>722.30 - State Attorney - Operating Expenses</t>
  </si>
  <si>
    <t>1,329</t>
  </si>
  <si>
    <t>599,550</t>
  </si>
  <si>
    <t>27,467</t>
  </si>
  <si>
    <t>257,504</t>
  </si>
  <si>
    <t>8,685</t>
  </si>
  <si>
    <t>1,951,243</t>
  </si>
  <si>
    <t>277,209</t>
  </si>
  <si>
    <t>46,909</t>
  </si>
  <si>
    <t>153,284</t>
  </si>
  <si>
    <t>877,282</t>
  </si>
  <si>
    <t>918,739</t>
  </si>
  <si>
    <t>34,928</t>
  </si>
  <si>
    <t>10,237</t>
  </si>
  <si>
    <t>23,565</t>
  </si>
  <si>
    <t>3,775</t>
  </si>
  <si>
    <t>73,674</t>
  </si>
  <si>
    <t>47,998</t>
  </si>
  <si>
    <t>4,855</t>
  </si>
  <si>
    <t>144</t>
  </si>
  <si>
    <t>43,054</t>
  </si>
  <si>
    <t>639,332</t>
  </si>
  <si>
    <t>336,923</t>
  </si>
  <si>
    <t>4,549</t>
  </si>
  <si>
    <t>80,392</t>
  </si>
  <si>
    <t>326,265</t>
  </si>
  <si>
    <t>192</t>
  </si>
  <si>
    <t>154,019</t>
  </si>
  <si>
    <t>13,025</t>
  </si>
  <si>
    <t>8,753</t>
  </si>
  <si>
    <t>22,499</t>
  </si>
  <si>
    <t>1,589</t>
  </si>
  <si>
    <t>644,225</t>
  </si>
  <si>
    <t>-1</t>
  </si>
  <si>
    <t>177,854</t>
  </si>
  <si>
    <t>2,981</t>
  </si>
  <si>
    <t>9,799</t>
  </si>
  <si>
    <t>42,708</t>
  </si>
  <si>
    <t>33,054</t>
  </si>
  <si>
    <t>1,063,833</t>
  </si>
  <si>
    <t>214,466</t>
  </si>
  <si>
    <t>213,157</t>
  </si>
  <si>
    <t>262,841</t>
  </si>
  <si>
    <t>21,987</t>
  </si>
  <si>
    <t>29,736</t>
  </si>
  <si>
    <t>2,402</t>
  </si>
  <si>
    <t>341,275</t>
  </si>
  <si>
    <t>217,667</t>
  </si>
  <si>
    <t>350,704</t>
  </si>
  <si>
    <t>90,140</t>
  </si>
  <si>
    <t>10,201,129</t>
  </si>
  <si>
    <t>14,294,448</t>
  </si>
  <si>
    <t>4,053,778</t>
  </si>
  <si>
    <t>205,099</t>
  </si>
  <si>
    <t>499,113</t>
  </si>
  <si>
    <t>166,755</t>
  </si>
  <si>
    <t>1,401,972</t>
  </si>
  <si>
    <t>609,313</t>
  </si>
  <si>
    <t>1,041,805</t>
  </si>
  <si>
    <t>146,314</t>
  </si>
  <si>
    <t>8,537</t>
  </si>
  <si>
    <t>1,417</t>
  </si>
  <si>
    <t>94,389</t>
  </si>
  <si>
    <t>18,092</t>
  </si>
  <si>
    <t>25,526</t>
  </si>
  <si>
    <t>1,373,616</t>
  </si>
  <si>
    <t>949,900</t>
  </si>
  <si>
    <t>90,183</t>
  </si>
  <si>
    <t>32,347</t>
  </si>
  <si>
    <t>561.30 - Hospitals - Operating Expenses</t>
  </si>
  <si>
    <t>25,220</t>
  </si>
  <si>
    <t>674,456</t>
  </si>
  <si>
    <t>369,769</t>
  </si>
  <si>
    <t>299,924</t>
  </si>
  <si>
    <t>65,911</t>
  </si>
  <si>
    <t>56,506</t>
  </si>
  <si>
    <t>3,956,055</t>
  </si>
  <si>
    <t>140,619</t>
  </si>
  <si>
    <t>1,212,285</t>
  </si>
  <si>
    <t>16,561,734</t>
  </si>
  <si>
    <t>199</t>
  </si>
  <si>
    <t>9,599,325</t>
  </si>
  <si>
    <t>1,397,966</t>
  </si>
  <si>
    <t>16,141,670</t>
  </si>
  <si>
    <t>2,357</t>
  </si>
  <si>
    <t>372,380</t>
  </si>
  <si>
    <t>566,019</t>
  </si>
  <si>
    <t>44,986</t>
  </si>
  <si>
    <t>72,038</t>
  </si>
  <si>
    <t>6,815</t>
  </si>
  <si>
    <t>9,436</t>
  </si>
  <si>
    <t>169,763</t>
  </si>
  <si>
    <t>72,798</t>
  </si>
  <si>
    <t>27,395,270</t>
  </si>
  <si>
    <t>2,107,365</t>
  </si>
  <si>
    <t>5,348,041</t>
  </si>
  <si>
    <t>267,171</t>
  </si>
  <si>
    <t>1,454,992</t>
  </si>
  <si>
    <t>334,635</t>
  </si>
  <si>
    <t>3,575,794</t>
  </si>
  <si>
    <t>428,846</t>
  </si>
  <si>
    <t>302,674</t>
  </si>
  <si>
    <t>8,130,507</t>
  </si>
  <si>
    <t>195,260</t>
  </si>
  <si>
    <t>2,309,383</t>
  </si>
  <si>
    <t>112,033</t>
  </si>
  <si>
    <t>53,933</t>
  </si>
  <si>
    <t>7,658</t>
  </si>
  <si>
    <t>10,518,038</t>
  </si>
  <si>
    <t>1,447,093</t>
  </si>
  <si>
    <t>1,291,477</t>
  </si>
  <si>
    <t>494,200</t>
  </si>
  <si>
    <t>1,218,239</t>
  </si>
  <si>
    <t>1,378,693</t>
  </si>
  <si>
    <t>887,342</t>
  </si>
  <si>
    <t>1,048,971</t>
  </si>
  <si>
    <t>69,226</t>
  </si>
  <si>
    <t>6,212</t>
  </si>
  <si>
    <t>8,371</t>
  </si>
  <si>
    <t>79,300</t>
  </si>
  <si>
    <t>4,649,147</t>
  </si>
  <si>
    <t>3,438,424</t>
  </si>
  <si>
    <t>15,864</t>
  </si>
  <si>
    <t>9,459,325</t>
  </si>
  <si>
    <t>5,940,733</t>
  </si>
  <si>
    <t>51,359</t>
  </si>
  <si>
    <t>545.10 - Parking Facilities - Personal Services</t>
  </si>
  <si>
    <t>833,500</t>
  </si>
  <si>
    <t>545.30 - Parking Facilities - Operating Expenses</t>
  </si>
  <si>
    <t>1,344,983</t>
  </si>
  <si>
    <t>545.60 - Parking Facilities - Capital Outlay</t>
  </si>
  <si>
    <t>8,505</t>
  </si>
  <si>
    <t>10,400</t>
  </si>
  <si>
    <t>96,247,654</t>
  </si>
  <si>
    <t>42,886,227</t>
  </si>
  <si>
    <t>9,459,524</t>
  </si>
  <si>
    <t>15,688,584</t>
  </si>
  <si>
    <t>17,541,993</t>
  </si>
  <si>
    <t xml:space="preserve">   100011 Collier</t>
  </si>
  <si>
    <t>87,177</t>
  </si>
  <si>
    <t>1,025,075</t>
  </si>
  <si>
    <t>14,723</t>
  </si>
  <si>
    <t>26,246</t>
  </si>
  <si>
    <t>664,092</t>
  </si>
  <si>
    <t>13,354</t>
  </si>
  <si>
    <t>40,723</t>
  </si>
  <si>
    <t>478,850</t>
  </si>
  <si>
    <t>6,877</t>
  </si>
  <si>
    <t>12,260</t>
  </si>
  <si>
    <t>212,775</t>
  </si>
  <si>
    <t>3,333</t>
  </si>
  <si>
    <t>1,702</t>
  </si>
  <si>
    <t>334,229</t>
  </si>
  <si>
    <t>5,888</t>
  </si>
  <si>
    <t>6,741</t>
  </si>
  <si>
    <t>411,819</t>
  </si>
  <si>
    <t>9,367</t>
  </si>
  <si>
    <t>16,076</t>
  </si>
  <si>
    <t>26,817</t>
  </si>
  <si>
    <t>714,355</t>
  </si>
  <si>
    <t>13,167</t>
  </si>
  <si>
    <t>14,762</t>
  </si>
  <si>
    <t>40,581</t>
  </si>
  <si>
    <t>1,312,305</t>
  </si>
  <si>
    <t>22,470</t>
  </si>
  <si>
    <t>42,654</t>
  </si>
  <si>
    <t>3,871,643</t>
  </si>
  <si>
    <t>46,168</t>
  </si>
  <si>
    <t>661,158</t>
  </si>
  <si>
    <t>565,338</t>
  </si>
  <si>
    <t>11,177</t>
  </si>
  <si>
    <t>2,258</t>
  </si>
  <si>
    <t>389,876</t>
  </si>
  <si>
    <t>345,931</t>
  </si>
  <si>
    <t>5,278,647</t>
  </si>
  <si>
    <t>8,779,397</t>
  </si>
  <si>
    <t>3,932,261</t>
  </si>
  <si>
    <t>11,179,335</t>
  </si>
  <si>
    <t>696,974</t>
  </si>
  <si>
    <t>363,104</t>
  </si>
  <si>
    <t>637,966</t>
  </si>
  <si>
    <t>3,702,319</t>
  </si>
  <si>
    <t>500,000</t>
  </si>
  <si>
    <t>244,422</t>
  </si>
  <si>
    <t>981,430</t>
  </si>
  <si>
    <t>715,232</t>
  </si>
  <si>
    <t>59,521</t>
  </si>
  <si>
    <t>59,770</t>
  </si>
  <si>
    <t>180,397</t>
  </si>
  <si>
    <t>294,610</t>
  </si>
  <si>
    <t>36,570</t>
  </si>
  <si>
    <t>5,610</t>
  </si>
  <si>
    <t>671,871</t>
  </si>
  <si>
    <t>130,285</t>
  </si>
  <si>
    <t>5,801,161</t>
  </si>
  <si>
    <t>536,090</t>
  </si>
  <si>
    <t>279,610</t>
  </si>
  <si>
    <t>507,345</t>
  </si>
  <si>
    <t>31,621</t>
  </si>
  <si>
    <t>394,291</t>
  </si>
  <si>
    <t>2,793,688</t>
  </si>
  <si>
    <t>431,185</t>
  </si>
  <si>
    <t>44,472</t>
  </si>
  <si>
    <t>264,968</t>
  </si>
  <si>
    <t>205,986</t>
  </si>
  <si>
    <t>33,402</t>
  </si>
  <si>
    <t>619,544</t>
  </si>
  <si>
    <t>25,291</t>
  </si>
  <si>
    <t>441,660</t>
  </si>
  <si>
    <t>55,553</t>
  </si>
  <si>
    <t>5,706</t>
  </si>
  <si>
    <t>123,748</t>
  </si>
  <si>
    <t>515,886</t>
  </si>
  <si>
    <t>872,969</t>
  </si>
  <si>
    <t>405,083</t>
  </si>
  <si>
    <t>18,734</t>
  </si>
  <si>
    <t>91,976</t>
  </si>
  <si>
    <t>1,047,704</t>
  </si>
  <si>
    <t>54,559</t>
  </si>
  <si>
    <t>689,017</t>
  </si>
  <si>
    <t>256,615</t>
  </si>
  <si>
    <t>7,553,226</t>
  </si>
  <si>
    <t>2,766,379</t>
  </si>
  <si>
    <t>1,683,821</t>
  </si>
  <si>
    <t>375,102</t>
  </si>
  <si>
    <t>52,786</t>
  </si>
  <si>
    <t>16,497</t>
  </si>
  <si>
    <t>24,302</t>
  </si>
  <si>
    <t>2,191,763</t>
  </si>
  <si>
    <t>393,415</t>
  </si>
  <si>
    <t>2,268</t>
  </si>
  <si>
    <t>4,080,630</t>
  </si>
  <si>
    <t>100,100</t>
  </si>
  <si>
    <t>1,287,890</t>
  </si>
  <si>
    <t>109,824</t>
  </si>
  <si>
    <t>538,220</t>
  </si>
  <si>
    <t>32,971,093</t>
  </si>
  <si>
    <t>26,995,763</t>
  </si>
  <si>
    <t>1,460,765</t>
  </si>
  <si>
    <t>6,250,224</t>
  </si>
  <si>
    <t>8,868,613</t>
  </si>
  <si>
    <t>4,380,541</t>
  </si>
  <si>
    <t>1,409,439</t>
  </si>
  <si>
    <t>49,280,253</t>
  </si>
  <si>
    <t>614,532</t>
  </si>
  <si>
    <t>95,484</t>
  </si>
  <si>
    <t>3,634,229</t>
  </si>
  <si>
    <t>9,125</t>
  </si>
  <si>
    <t>2,301,314</t>
  </si>
  <si>
    <t>503,000</t>
  </si>
  <si>
    <t>1,924,571</t>
  </si>
  <si>
    <t>943,462</t>
  </si>
  <si>
    <t>64,860</t>
  </si>
  <si>
    <t>20,359</t>
  </si>
  <si>
    <t>998,711</t>
  </si>
  <si>
    <t>811,516</t>
  </si>
  <si>
    <t>706,664</t>
  </si>
  <si>
    <t>1,096,846</t>
  </si>
  <si>
    <t>4,100,225</t>
  </si>
  <si>
    <t>1,472,206</t>
  </si>
  <si>
    <t>27,686</t>
  </si>
  <si>
    <t>2,711</t>
  </si>
  <si>
    <t>391,421</t>
  </si>
  <si>
    <t>490,473</t>
  </si>
  <si>
    <t>11,199</t>
  </si>
  <si>
    <t>26,308</t>
  </si>
  <si>
    <t>112,057</t>
  </si>
  <si>
    <t>7,856</t>
  </si>
  <si>
    <t>94,805,257</t>
  </si>
  <si>
    <t>12,415,771</t>
  </si>
  <si>
    <t>110,706</t>
  </si>
  <si>
    <t>101,428,172</t>
  </si>
  <si>
    <t>6,202,502</t>
  </si>
  <si>
    <t>1,476,600</t>
  </si>
  <si>
    <t>45,729,094</t>
  </si>
  <si>
    <t>1,846,856</t>
  </si>
  <si>
    <t>47,877</t>
  </si>
  <si>
    <t>8,456,417</t>
  </si>
  <si>
    <t>143,374</t>
  </si>
  <si>
    <t>23,793,828</t>
  </si>
  <si>
    <t>2,196,132</t>
  </si>
  <si>
    <t>33,015,590</t>
  </si>
  <si>
    <t>16,936,266</t>
  </si>
  <si>
    <t>25,157,126</t>
  </si>
  <si>
    <t>5,037,532</t>
  </si>
  <si>
    <t>597,860</t>
  </si>
  <si>
    <t>2,667,866</t>
  </si>
  <si>
    <t>1,042,256</t>
  </si>
  <si>
    <t>120,114</t>
  </si>
  <si>
    <t>1,393,729</t>
  </si>
  <si>
    <t>224,770</t>
  </si>
  <si>
    <t>51,433</t>
  </si>
  <si>
    <t>34,616</t>
  </si>
  <si>
    <t>5,092,296</t>
  </si>
  <si>
    <t>35,973</t>
  </si>
  <si>
    <t>140,331</t>
  </si>
  <si>
    <t>5,958</t>
  </si>
  <si>
    <t>385,077</t>
  </si>
  <si>
    <t>302,979</t>
  </si>
  <si>
    <t>1,754,375</t>
  </si>
  <si>
    <t>1,211,122</t>
  </si>
  <si>
    <t>856</t>
  </si>
  <si>
    <t>7,494,606</t>
  </si>
  <si>
    <t>326,855</t>
  </si>
  <si>
    <t>874,240</t>
  </si>
  <si>
    <t>292,194</t>
  </si>
  <si>
    <t>113,929,185</t>
  </si>
  <si>
    <t>884,816</t>
  </si>
  <si>
    <t>23,467,441</t>
  </si>
  <si>
    <t>2,226,486</t>
  </si>
  <si>
    <t>76,409</t>
  </si>
  <si>
    <t>21,159,525</t>
  </si>
  <si>
    <t>8,136,575</t>
  </si>
  <si>
    <t>1,135,161</t>
  </si>
  <si>
    <t>573,997</t>
  </si>
  <si>
    <t>570,323</t>
  </si>
  <si>
    <t>250,000</t>
  </si>
  <si>
    <t>8,979</t>
  </si>
  <si>
    <t>3,714,023</t>
  </si>
  <si>
    <t>15,193</t>
  </si>
  <si>
    <t>692,051</t>
  </si>
  <si>
    <t>1,552,870</t>
  </si>
  <si>
    <t>10,080</t>
  </si>
  <si>
    <t>64,933</t>
  </si>
  <si>
    <t>19,427</t>
  </si>
  <si>
    <t>244,684</t>
  </si>
  <si>
    <t>1,442,606</t>
  </si>
  <si>
    <t>75,901</t>
  </si>
  <si>
    <t>24,777</t>
  </si>
  <si>
    <t>1,028</t>
  </si>
  <si>
    <t>2,670,043</t>
  </si>
  <si>
    <t>11,772,116</t>
  </si>
  <si>
    <t>4,083,689</t>
  </si>
  <si>
    <t>548,998</t>
  </si>
  <si>
    <t>824,505</t>
  </si>
  <si>
    <t>518,770</t>
  </si>
  <si>
    <t>1,363,758</t>
  </si>
  <si>
    <t>141,665</t>
  </si>
  <si>
    <t>43,511</t>
  </si>
  <si>
    <t>172,996</t>
  </si>
  <si>
    <t>772,782</t>
  </si>
  <si>
    <t>19,443,811</t>
  </si>
  <si>
    <t>-41,564</t>
  </si>
  <si>
    <t>5,323</t>
  </si>
  <si>
    <t>3,374,158</t>
  </si>
  <si>
    <t>3,887</t>
  </si>
  <si>
    <t>294,626</t>
  </si>
  <si>
    <t>22,363</t>
  </si>
  <si>
    <t>1,101,284</t>
  </si>
  <si>
    <t>1,400</t>
  </si>
  <si>
    <t>237,054</t>
  </si>
  <si>
    <t>11,955,871</t>
  </si>
  <si>
    <t>2,651,690</t>
  </si>
  <si>
    <t>13,968</t>
  </si>
  <si>
    <t>14,742,970</t>
  </si>
  <si>
    <t>7,375,983</t>
  </si>
  <si>
    <t>24,691</t>
  </si>
  <si>
    <t>16,407,695</t>
  </si>
  <si>
    <t>9,397,509</t>
  </si>
  <si>
    <t>890,934</t>
  </si>
  <si>
    <t>2,471,325</t>
  </si>
  <si>
    <t>282,143</t>
  </si>
  <si>
    <t>14,969</t>
  </si>
  <si>
    <t>8,599,140</t>
  </si>
  <si>
    <t>325,801,513</t>
  </si>
  <si>
    <t>165,632,328</t>
  </si>
  <si>
    <t>33,081,848</t>
  </si>
  <si>
    <t>138,910,528</t>
  </si>
  <si>
    <t>201,608,361</t>
  </si>
  <si>
    <t>80,013,458</t>
  </si>
  <si>
    <t xml:space="preserve">   100012 Columbia</t>
  </si>
  <si>
    <t>25,959</t>
  </si>
  <si>
    <t>39,127</t>
  </si>
  <si>
    <t>120,716</t>
  </si>
  <si>
    <t>357,880</t>
  </si>
  <si>
    <t>624,488</t>
  </si>
  <si>
    <t>210,050</t>
  </si>
  <si>
    <t>130,210</t>
  </si>
  <si>
    <t>169,890</t>
  </si>
  <si>
    <t>518,547</t>
  </si>
  <si>
    <t>206,133</t>
  </si>
  <si>
    <t>118,298</t>
  </si>
  <si>
    <t>2,005</t>
  </si>
  <si>
    <t>236,736</t>
  </si>
  <si>
    <t>574.60 - Special Events - Capital Outlay</t>
  </si>
  <si>
    <t>7,500</t>
  </si>
  <si>
    <t>574.80 - Special Events - Grants and Aids</t>
  </si>
  <si>
    <t>10,000</t>
  </si>
  <si>
    <t>244,611</t>
  </si>
  <si>
    <t>262,309</t>
  </si>
  <si>
    <t>413,774</t>
  </si>
  <si>
    <t>842,651</t>
  </si>
  <si>
    <t>489,798</t>
  </si>
  <si>
    <t>154,411</t>
  </si>
  <si>
    <t>9,379</t>
  </si>
  <si>
    <t>2,473</t>
  </si>
  <si>
    <t>425,178</t>
  </si>
  <si>
    <t>1,261,243</t>
  </si>
  <si>
    <t>50,891</t>
  </si>
  <si>
    <t>73,588</t>
  </si>
  <si>
    <t>87,560</t>
  </si>
  <si>
    <t>21,211</t>
  </si>
  <si>
    <t>125,555</t>
  </si>
  <si>
    <t>272,370</t>
  </si>
  <si>
    <t>50,549</t>
  </si>
  <si>
    <t>42,567</t>
  </si>
  <si>
    <t>70,434</t>
  </si>
  <si>
    <t>70,785</t>
  </si>
  <si>
    <t>4,171</t>
  </si>
  <si>
    <t>13,885</t>
  </si>
  <si>
    <t>1,275,474</t>
  </si>
  <si>
    <t>368,626</t>
  </si>
  <si>
    <t>79,452</t>
  </si>
  <si>
    <t>8,579</t>
  </si>
  <si>
    <t>12,719</t>
  </si>
  <si>
    <t>1,233</t>
  </si>
  <si>
    <t>3,229,046</t>
  </si>
  <si>
    <t>919,664</t>
  </si>
  <si>
    <t>620,267</t>
  </si>
  <si>
    <t>658</t>
  </si>
  <si>
    <t>10,988</t>
  </si>
  <si>
    <t>176,656</t>
  </si>
  <si>
    <t>7,090</t>
  </si>
  <si>
    <t>760,250</t>
  </si>
  <si>
    <t>445,989</t>
  </si>
  <si>
    <t>1,319,978</t>
  </si>
  <si>
    <t>309,648</t>
  </si>
  <si>
    <t>27,256</t>
  </si>
  <si>
    <t>18,013</t>
  </si>
  <si>
    <t>27,095</t>
  </si>
  <si>
    <t>1,598,116</t>
  </si>
  <si>
    <t>28,856</t>
  </si>
  <si>
    <t>460,214</t>
  </si>
  <si>
    <t>204,750</t>
  </si>
  <si>
    <t>166,759</t>
  </si>
  <si>
    <t>80,000</t>
  </si>
  <si>
    <t>20,557,233</t>
  </si>
  <si>
    <t>2,772,574</t>
  </si>
  <si>
    <t>35,298</t>
  </si>
  <si>
    <t>656,132</t>
  </si>
  <si>
    <t>3,465,997</t>
  </si>
  <si>
    <t>1,640,704</t>
  </si>
  <si>
    <t>240,265</t>
  </si>
  <si>
    <t>32,935</t>
  </si>
  <si>
    <t>669,344</t>
  </si>
  <si>
    <t>113,205</t>
  </si>
  <si>
    <t>407,339</t>
  </si>
  <si>
    <t>4,120</t>
  </si>
  <si>
    <t>6,733</t>
  </si>
  <si>
    <t>164,452</t>
  </si>
  <si>
    <t>6,923,299</t>
  </si>
  <si>
    <t>1,620,846</t>
  </si>
  <si>
    <t>483,024</t>
  </si>
  <si>
    <t>3,570,879</t>
  </si>
  <si>
    <t>1,106,547</t>
  </si>
  <si>
    <t>360,626</t>
  </si>
  <si>
    <t>24,100</t>
  </si>
  <si>
    <t>127,641</t>
  </si>
  <si>
    <t>2,903,182</t>
  </si>
  <si>
    <t>364,601</t>
  </si>
  <si>
    <t>1,388,419</t>
  </si>
  <si>
    <t>2,316</t>
  </si>
  <si>
    <t>183,602</t>
  </si>
  <si>
    <t>388,380</t>
  </si>
  <si>
    <t>129,785</t>
  </si>
  <si>
    <t>1,659,066</t>
  </si>
  <si>
    <t>65,041</t>
  </si>
  <si>
    <t>942,850</t>
  </si>
  <si>
    <t>26,978</t>
  </si>
  <si>
    <t>545,120</t>
  </si>
  <si>
    <t>25,464</t>
  </si>
  <si>
    <t>261,335</t>
  </si>
  <si>
    <t>73,027</t>
  </si>
  <si>
    <t>27,462</t>
  </si>
  <si>
    <t>3,520,888</t>
  </si>
  <si>
    <t>2,979,642</t>
  </si>
  <si>
    <t>604,841</t>
  </si>
  <si>
    <t>600,777</t>
  </si>
  <si>
    <t>6,637,149</t>
  </si>
  <si>
    <t>206,536</t>
  </si>
  <si>
    <t>716,997</t>
  </si>
  <si>
    <t>35,735,771</t>
  </si>
  <si>
    <t>42,788,432</t>
  </si>
  <si>
    <t>7,369,525</t>
  </si>
  <si>
    <t>2,605,334</t>
  </si>
  <si>
    <t xml:space="preserve">   100014 Desoto</t>
  </si>
  <si>
    <t>202,562</t>
  </si>
  <si>
    <t>42,772</t>
  </si>
  <si>
    <t>21,715</t>
  </si>
  <si>
    <t>363,252</t>
  </si>
  <si>
    <t>202,182</t>
  </si>
  <si>
    <t>62,388</t>
  </si>
  <si>
    <t>8,657</t>
  </si>
  <si>
    <t>165,702</t>
  </si>
  <si>
    <t>346,731</t>
  </si>
  <si>
    <t>3,866</t>
  </si>
  <si>
    <t>9,205</t>
  </si>
  <si>
    <t>4,850</t>
  </si>
  <si>
    <t>25,418</t>
  </si>
  <si>
    <t>8,592</t>
  </si>
  <si>
    <t>53,665</t>
  </si>
  <si>
    <t>29,531</t>
  </si>
  <si>
    <t>500,866</t>
  </si>
  <si>
    <t>3,600</t>
  </si>
  <si>
    <t>4,570</t>
  </si>
  <si>
    <t>657,256</t>
  </si>
  <si>
    <t>47,133</t>
  </si>
  <si>
    <t>86,356</t>
  </si>
  <si>
    <t>68,742</t>
  </si>
  <si>
    <t>14,376</t>
  </si>
  <si>
    <t>604.80 - Clerk of Court Administration - Grants and Aids</t>
  </si>
  <si>
    <t>43,102</t>
  </si>
  <si>
    <t>385,925</t>
  </si>
  <si>
    <t>643,315</t>
  </si>
  <si>
    <t>152,286</t>
  </si>
  <si>
    <t>1,372</t>
  </si>
  <si>
    <t>2,596,876</t>
  </si>
  <si>
    <t>2,135,586</t>
  </si>
  <si>
    <t>219,058</t>
  </si>
  <si>
    <t>18,165</t>
  </si>
  <si>
    <t>33,360</t>
  </si>
  <si>
    <t>13,767</t>
  </si>
  <si>
    <t>42,966</t>
  </si>
  <si>
    <t>261,463</t>
  </si>
  <si>
    <t>234,115</t>
  </si>
  <si>
    <t>180,620</t>
  </si>
  <si>
    <t>515.70 - Comprehensive Planning - Debt Service</t>
  </si>
  <si>
    <t>517.30 - Debt Service Payments - Operating Expenses</t>
  </si>
  <si>
    <t>1,882,088</t>
  </si>
  <si>
    <t>286,155</t>
  </si>
  <si>
    <t>963,145</t>
  </si>
  <si>
    <t>10,968</t>
  </si>
  <si>
    <t>4,304</t>
  </si>
  <si>
    <t>10,695</t>
  </si>
  <si>
    <t>475,304</t>
  </si>
  <si>
    <t>227,311</t>
  </si>
  <si>
    <t>54,208</t>
  </si>
  <si>
    <t>43,450</t>
  </si>
  <si>
    <t>600</t>
  </si>
  <si>
    <t>118,821</t>
  </si>
  <si>
    <t>415,946</t>
  </si>
  <si>
    <t>163,674</t>
  </si>
  <si>
    <t>11,083</t>
  </si>
  <si>
    <t>364,390</t>
  </si>
  <si>
    <t>4,529,583</t>
  </si>
  <si>
    <t>2,239,647</t>
  </si>
  <si>
    <t>74,964</t>
  </si>
  <si>
    <t>593.90 - Special Items(Loss) - Other Uses</t>
  </si>
  <si>
    <t>531.30 - Electric Utility Services - Operating Expenses</t>
  </si>
  <si>
    <t>47,234</t>
  </si>
  <si>
    <t>330,855</t>
  </si>
  <si>
    <t>1,150,953</t>
  </si>
  <si>
    <t>533.80 - Water Utility Services - Grants and Aids</t>
  </si>
  <si>
    <t>451,378</t>
  </si>
  <si>
    <t>1,506,516</t>
  </si>
  <si>
    <t>1,402,957</t>
  </si>
  <si>
    <t>12,399</t>
  </si>
  <si>
    <t>368,088</t>
  </si>
  <si>
    <t>430,410</t>
  </si>
  <si>
    <t>232,320</t>
  </si>
  <si>
    <t>1,739,947</t>
  </si>
  <si>
    <t>560,709</t>
  </si>
  <si>
    <t>109,396</t>
  </si>
  <si>
    <t>16,204</t>
  </si>
  <si>
    <t>4,170,149</t>
  </si>
  <si>
    <t>19,163</t>
  </si>
  <si>
    <t>890,874</t>
  </si>
  <si>
    <t>10,090</t>
  </si>
  <si>
    <t>435,391</t>
  </si>
  <si>
    <t>74,261</t>
  </si>
  <si>
    <t>40,257</t>
  </si>
  <si>
    <t>25,086</t>
  </si>
  <si>
    <t>2,383,423</t>
  </si>
  <si>
    <t>1,393,463</t>
  </si>
  <si>
    <t>72,221</t>
  </si>
  <si>
    <t>53,235</t>
  </si>
  <si>
    <t>124,295</t>
  </si>
  <si>
    <t>265,119</t>
  </si>
  <si>
    <t>27,452</t>
  </si>
  <si>
    <t>48,133</t>
  </si>
  <si>
    <t>155,388</t>
  </si>
  <si>
    <t>58,339</t>
  </si>
  <si>
    <t>18,425</t>
  </si>
  <si>
    <t>322,664</t>
  </si>
  <si>
    <t>7,052</t>
  </si>
  <si>
    <t>144,084</t>
  </si>
  <si>
    <t>4,580,675</t>
  </si>
  <si>
    <t>198,746</t>
  </si>
  <si>
    <t>22,732</t>
  </si>
  <si>
    <t>10,120</t>
  </si>
  <si>
    <t>1,686,941</t>
  </si>
  <si>
    <t>893,418</t>
  </si>
  <si>
    <t>2,700,750</t>
  </si>
  <si>
    <t>40,024</t>
  </si>
  <si>
    <t>26,259,341</t>
  </si>
  <si>
    <t>15,785,809</t>
  </si>
  <si>
    <t>7,086,397</t>
  </si>
  <si>
    <t xml:space="preserve">   100015 Dixie</t>
  </si>
  <si>
    <t>55,463</t>
  </si>
  <si>
    <t>4,665</t>
  </si>
  <si>
    <t>76,380</t>
  </si>
  <si>
    <t>5,587</t>
  </si>
  <si>
    <t>616.30 - Clinical Evaluations - Operating Expenses</t>
  </si>
  <si>
    <t>10,200</t>
  </si>
  <si>
    <t>46,815</t>
  </si>
  <si>
    <t>23,937</t>
  </si>
  <si>
    <t>7,992</t>
  </si>
  <si>
    <t>29,767</t>
  </si>
  <si>
    <t>1,863</t>
  </si>
  <si>
    <t>9,637</t>
  </si>
  <si>
    <t>73</t>
  </si>
  <si>
    <t>25,347</t>
  </si>
  <si>
    <t>1,886</t>
  </si>
  <si>
    <t>26,185</t>
  </si>
  <si>
    <t>1,951</t>
  </si>
  <si>
    <t>69,094</t>
  </si>
  <si>
    <t>5,976</t>
  </si>
  <si>
    <t>41,869</t>
  </si>
  <si>
    <t>200,267</t>
  </si>
  <si>
    <t>119</t>
  </si>
  <si>
    <t>228,703</t>
  </si>
  <si>
    <t>9,654</t>
  </si>
  <si>
    <t>3,970</t>
  </si>
  <si>
    <t>23,116</t>
  </si>
  <si>
    <t>2,500</t>
  </si>
  <si>
    <t>13,158</t>
  </si>
  <si>
    <t>1,844</t>
  </si>
  <si>
    <t>622,445</t>
  </si>
  <si>
    <t>10,855</t>
  </si>
  <si>
    <t>6,648</t>
  </si>
  <si>
    <t>8,321</t>
  </si>
  <si>
    <t>55,261</t>
  </si>
  <si>
    <t>5,082</t>
  </si>
  <si>
    <t>6,565</t>
  </si>
  <si>
    <t>5,031</t>
  </si>
  <si>
    <t>31,829</t>
  </si>
  <si>
    <t>6,467</t>
  </si>
  <si>
    <t>48,537</t>
  </si>
  <si>
    <t>2,133</t>
  </si>
  <si>
    <t>8,891</t>
  </si>
  <si>
    <t>94,756</t>
  </si>
  <si>
    <t>32,153</t>
  </si>
  <si>
    <t>15,492</t>
  </si>
  <si>
    <t>3,458</t>
  </si>
  <si>
    <t>2,405</t>
  </si>
  <si>
    <t>255,373</t>
  </si>
  <si>
    <t>157,061</t>
  </si>
  <si>
    <t>177,502</t>
  </si>
  <si>
    <t>17,826</t>
  </si>
  <si>
    <t>1,419,837</t>
  </si>
  <si>
    <t>355,070</t>
  </si>
  <si>
    <t>5,690</t>
  </si>
  <si>
    <t>53,896</t>
  </si>
  <si>
    <t>13,000</t>
  </si>
  <si>
    <t>175,330</t>
  </si>
  <si>
    <t>279,740</t>
  </si>
  <si>
    <t>378,813</t>
  </si>
  <si>
    <t>211,710</t>
  </si>
  <si>
    <t>2,127</t>
  </si>
  <si>
    <t>9,762</t>
  </si>
  <si>
    <t>32,568</t>
  </si>
  <si>
    <t>321,388</t>
  </si>
  <si>
    <t>40,329</t>
  </si>
  <si>
    <t>42,000</t>
  </si>
  <si>
    <t>9,341</t>
  </si>
  <si>
    <t>2,632</t>
  </si>
  <si>
    <t>864,022</t>
  </si>
  <si>
    <t>607,421</t>
  </si>
  <si>
    <t>792,525</t>
  </si>
  <si>
    <t>768,200</t>
  </si>
  <si>
    <t>176,681</t>
  </si>
  <si>
    <t>35,782</t>
  </si>
  <si>
    <t>35,208</t>
  </si>
  <si>
    <t>2,103,726</t>
  </si>
  <si>
    <t>420,896</t>
  </si>
  <si>
    <t>11,432</t>
  </si>
  <si>
    <t>668,803</t>
  </si>
  <si>
    <t>209,201</t>
  </si>
  <si>
    <t>1,643</t>
  </si>
  <si>
    <t>1,349,069</t>
  </si>
  <si>
    <t>20,025</t>
  </si>
  <si>
    <t>552,062</t>
  </si>
  <si>
    <t>51,304</t>
  </si>
  <si>
    <t>203,665</t>
  </si>
  <si>
    <t>34,779</t>
  </si>
  <si>
    <t>62,596</t>
  </si>
  <si>
    <t>153,413</t>
  </si>
  <si>
    <t>66,476</t>
  </si>
  <si>
    <t>2,056,785</t>
  </si>
  <si>
    <t>570,370</t>
  </si>
  <si>
    <t>309,650</t>
  </si>
  <si>
    <t>82,298</t>
  </si>
  <si>
    <t>299,635</t>
  </si>
  <si>
    <t>11,980</t>
  </si>
  <si>
    <t>1,142,633</t>
  </si>
  <si>
    <t>1,263,936</t>
  </si>
  <si>
    <t>277,965</t>
  </si>
  <si>
    <t>2,092,320</t>
  </si>
  <si>
    <t>126,714</t>
  </si>
  <si>
    <t>9,900,782</t>
  </si>
  <si>
    <t>13,462,023</t>
  </si>
  <si>
    <t xml:space="preserve">   200170 Jacksonville</t>
  </si>
  <si>
    <t>611.30 - Court Administration - Operating Expenses</t>
  </si>
  <si>
    <t>350,360</t>
  </si>
  <si>
    <t>71,245</t>
  </si>
  <si>
    <t>1,009,857</t>
  </si>
  <si>
    <t>258,550</t>
  </si>
  <si>
    <t>65,642</t>
  </si>
  <si>
    <t>271,837</t>
  </si>
  <si>
    <t>12,551</t>
  </si>
  <si>
    <t>251,248</t>
  </si>
  <si>
    <t>3,316,022</t>
  </si>
  <si>
    <t>32,661</t>
  </si>
  <si>
    <t>765.10 - Traffic Court Hearing Officers - Personal Services</t>
  </si>
  <si>
    <t>151,760</t>
  </si>
  <si>
    <t>765.30 - Traffic Court Hearing Officers - Operating Expenses</t>
  </si>
  <si>
    <t>1,032</t>
  </si>
  <si>
    <t>16,568,799</t>
  </si>
  <si>
    <t>208,166</t>
  </si>
  <si>
    <t>7,654,989</t>
  </si>
  <si>
    <t>1,256,048</t>
  </si>
  <si>
    <t>2,880,174</t>
  </si>
  <si>
    <t>27,358</t>
  </si>
  <si>
    <t>5,112</t>
  </si>
  <si>
    <t>2,946,802</t>
  </si>
  <si>
    <t>12,709,207</t>
  </si>
  <si>
    <t>1,517,439</t>
  </si>
  <si>
    <t>12,717,438</t>
  </si>
  <si>
    <t>2,223,548</t>
  </si>
  <si>
    <t>101,980</t>
  </si>
  <si>
    <t>5,634,723</t>
  </si>
  <si>
    <t>290</t>
  </si>
  <si>
    <t>301,011</t>
  </si>
  <si>
    <t>32,089</t>
  </si>
  <si>
    <t>574.10 - Special Events - Personal Services</t>
  </si>
  <si>
    <t>1,731,767</t>
  </si>
  <si>
    <t>574.30 - Special Events - Operating Expenses</t>
  </si>
  <si>
    <t>1,866,271</t>
  </si>
  <si>
    <t>961,147</t>
  </si>
  <si>
    <t>84,875</t>
  </si>
  <si>
    <t>6,046,339</t>
  </si>
  <si>
    <t>1,750,910</t>
  </si>
  <si>
    <t>43,622,303</t>
  </si>
  <si>
    <t>6,338</t>
  </si>
  <si>
    <t>575.80 - Special Facilities - Grants and Aids</t>
  </si>
  <si>
    <t>256,859</t>
  </si>
  <si>
    <t>11,257,610</t>
  </si>
  <si>
    <t>1,945</t>
  </si>
  <si>
    <t>233,429</t>
  </si>
  <si>
    <t>9,300</t>
  </si>
  <si>
    <t>60,439</t>
  </si>
  <si>
    <t>375,078</t>
  </si>
  <si>
    <t>3,905</t>
  </si>
  <si>
    <t>551.60 - Employment Development - Capital Outlay</t>
  </si>
  <si>
    <t>91</t>
  </si>
  <si>
    <t>1,616,723</t>
  </si>
  <si>
    <t>200,950</t>
  </si>
  <si>
    <t>5,608,568</t>
  </si>
  <si>
    <t>11,572,684</t>
  </si>
  <si>
    <t>7,066</t>
  </si>
  <si>
    <t>6,115,121</t>
  </si>
  <si>
    <t>42,981,000</t>
  </si>
  <si>
    <t>177,160</t>
  </si>
  <si>
    <t>12,677</t>
  </si>
  <si>
    <t>272,765</t>
  </si>
  <si>
    <t>851,282</t>
  </si>
  <si>
    <t>168,282</t>
  </si>
  <si>
    <t>181,656</t>
  </si>
  <si>
    <t>306,197</t>
  </si>
  <si>
    <t>3,738</t>
  </si>
  <si>
    <t>553.80 - Veterans Services - Grants and Aids</t>
  </si>
  <si>
    <t>28,000</t>
  </si>
  <si>
    <t>267,088</t>
  </si>
  <si>
    <t>2,146,568</t>
  </si>
  <si>
    <t>42,381</t>
  </si>
  <si>
    <t>90,095</t>
  </si>
  <si>
    <t>183,444</t>
  </si>
  <si>
    <t>214,422</t>
  </si>
  <si>
    <t>352,356</t>
  </si>
  <si>
    <t>13,591,999</t>
  </si>
  <si>
    <t>554.90 - Housing and Urban Development - Other Uses</t>
  </si>
  <si>
    <t>1,988,268</t>
  </si>
  <si>
    <t>15,170</t>
  </si>
  <si>
    <t>2,831,849</t>
  </si>
  <si>
    <t>668,093</t>
  </si>
  <si>
    <t>993,858</t>
  </si>
  <si>
    <t>742,738</t>
  </si>
  <si>
    <t>2,107,303</t>
  </si>
  <si>
    <t>427,446</t>
  </si>
  <si>
    <t>1,857,756</t>
  </si>
  <si>
    <t>388,669</t>
  </si>
  <si>
    <t>16,299,965</t>
  </si>
  <si>
    <t>1,433,848</t>
  </si>
  <si>
    <t>68,941</t>
  </si>
  <si>
    <t>112,940</t>
  </si>
  <si>
    <t>59,798</t>
  </si>
  <si>
    <t>25,378</t>
  </si>
  <si>
    <t>48,389</t>
  </si>
  <si>
    <t>16,600</t>
  </si>
  <si>
    <t>369,388</t>
  </si>
  <si>
    <t>2,341,359</t>
  </si>
  <si>
    <t>29,801</t>
  </si>
  <si>
    <t>176,733</t>
  </si>
  <si>
    <t>19,191</t>
  </si>
  <si>
    <t>51,974</t>
  </si>
  <si>
    <t>714.90 - Public Law Library - Other Uses</t>
  </si>
  <si>
    <t>12,274</t>
  </si>
  <si>
    <t>6,516,565</t>
  </si>
  <si>
    <t>2,907,157</t>
  </si>
  <si>
    <t>72,780</t>
  </si>
  <si>
    <t>3,306,726</t>
  </si>
  <si>
    <t>1,436,829</t>
  </si>
  <si>
    <t>13,289</t>
  </si>
  <si>
    <t>30,856,604</t>
  </si>
  <si>
    <t>2,953,050</t>
  </si>
  <si>
    <t>3,400,002</t>
  </si>
  <si>
    <t>36,464,664</t>
  </si>
  <si>
    <t>69,000</t>
  </si>
  <si>
    <t>723,407</t>
  </si>
  <si>
    <t>125,283,293</t>
  </si>
  <si>
    <t>149,727</t>
  </si>
  <si>
    <t>283,875</t>
  </si>
  <si>
    <t>4,822,245</t>
  </si>
  <si>
    <t>1,736,893</t>
  </si>
  <si>
    <t>6,926,885</t>
  </si>
  <si>
    <t>1,531,724</t>
  </si>
  <si>
    <t>514.90 - Legal Counsel - Other Uses</t>
  </si>
  <si>
    <t>179,555</t>
  </si>
  <si>
    <t>4,171,622</t>
  </si>
  <si>
    <t>461,028</t>
  </si>
  <si>
    <t>1,470,140</t>
  </si>
  <si>
    <t>74,301</t>
  </si>
  <si>
    <t>4,844</t>
  </si>
  <si>
    <t>1,314,001</t>
  </si>
  <si>
    <t>515.90 - Comprehensive Planning - Other Uses</t>
  </si>
  <si>
    <t>204,230</t>
  </si>
  <si>
    <t>225,196</t>
  </si>
  <si>
    <t>181,667,174</t>
  </si>
  <si>
    <t>1,993,072</t>
  </si>
  <si>
    <t>2,627,354</t>
  </si>
  <si>
    <t>517.90 - Debt Service Payments - Other Uses</t>
  </si>
  <si>
    <t>71,914,792</t>
  </si>
  <si>
    <t>27,841,875</t>
  </si>
  <si>
    <t>518.10 - Pension Benefits - Personal Services</t>
  </si>
  <si>
    <t>1,551,610</t>
  </si>
  <si>
    <t>518.30 - Pension Benefits - Operating Expenses</t>
  </si>
  <si>
    <t>333,072,370</t>
  </si>
  <si>
    <t>518.90 - Pension Benefits - Other Uses</t>
  </si>
  <si>
    <t>21,631,742</t>
  </si>
  <si>
    <t>6,408,253</t>
  </si>
  <si>
    <t>22,005,981</t>
  </si>
  <si>
    <t>8,824,246</t>
  </si>
  <si>
    <t>81,636,503</t>
  </si>
  <si>
    <t>269,804</t>
  </si>
  <si>
    <t>16,028</t>
  </si>
  <si>
    <t>20,683,472</t>
  </si>
  <si>
    <t>2,236,837</t>
  </si>
  <si>
    <t>199,178</t>
  </si>
  <si>
    <t>5,377,760</t>
  </si>
  <si>
    <t>43,157</t>
  </si>
  <si>
    <t>734,960</t>
  </si>
  <si>
    <t>14,831,945</t>
  </si>
  <si>
    <t>561.80 - Hospitals - Grants and Aids</t>
  </si>
  <si>
    <t>26,275,594</t>
  </si>
  <si>
    <t>6,283,804</t>
  </si>
  <si>
    <t>324,636</t>
  </si>
  <si>
    <t>3,573,694</t>
  </si>
  <si>
    <t>887,199</t>
  </si>
  <si>
    <t>42,711</t>
  </si>
  <si>
    <t>57,078</t>
  </si>
  <si>
    <t>1,164,468</t>
  </si>
  <si>
    <t>5,377,269</t>
  </si>
  <si>
    <t>33,033</t>
  </si>
  <si>
    <t>1,005,336</t>
  </si>
  <si>
    <t>5,702,520</t>
  </si>
  <si>
    <t>256,991</t>
  </si>
  <si>
    <t>2,805,480</t>
  </si>
  <si>
    <t>6,332,733</t>
  </si>
  <si>
    <t>3,756,731</t>
  </si>
  <si>
    <t>6,481,733</t>
  </si>
  <si>
    <t>110,891</t>
  </si>
  <si>
    <t>123,109</t>
  </si>
  <si>
    <t>507,646</t>
  </si>
  <si>
    <t>21,212,692</t>
  </si>
  <si>
    <t>569.90 - Other Human Services - Other Uses</t>
  </si>
  <si>
    <t>67,160</t>
  </si>
  <si>
    <t>114,082,540</t>
  </si>
  <si>
    <t>113,245,061</t>
  </si>
  <si>
    <t>2,785,904</t>
  </si>
  <si>
    <t>3,709,806</t>
  </si>
  <si>
    <t>3,373,047</t>
  </si>
  <si>
    <t>1,416,931</t>
  </si>
  <si>
    <t>77,201,174</t>
  </si>
  <si>
    <t>531.10 - Electric Utility Services - Personal Services</t>
  </si>
  <si>
    <t>177,222,000</t>
  </si>
  <si>
    <t>868,389,000</t>
  </si>
  <si>
    <t>531.70 - Electric Utility Services - Debt Service</t>
  </si>
  <si>
    <t>129,896,000</t>
  </si>
  <si>
    <t>531.90 - Electric Utility Services - Other Uses</t>
  </si>
  <si>
    <t>90,109,000</t>
  </si>
  <si>
    <t>343,055</t>
  </si>
  <si>
    <t>7,232,257</t>
  </si>
  <si>
    <t>1,969,601</t>
  </si>
  <si>
    <t>57,796,009</t>
  </si>
  <si>
    <t>121,562</t>
  </si>
  <si>
    <t>54,306,000</t>
  </si>
  <si>
    <t>212,102,000</t>
  </si>
  <si>
    <t>1,482,868</t>
  </si>
  <si>
    <t>66,949,000</t>
  </si>
  <si>
    <t>54,684,000</t>
  </si>
  <si>
    <t>2,825,999</t>
  </si>
  <si>
    <t>3,401,267</t>
  </si>
  <si>
    <t>7,361,136</t>
  </si>
  <si>
    <t>1,044,135</t>
  </si>
  <si>
    <t>947,307</t>
  </si>
  <si>
    <t>11,131,374</t>
  </si>
  <si>
    <t>134,245</t>
  </si>
  <si>
    <t>537.90 - Conservation/Resource Management - Other Uses</t>
  </si>
  <si>
    <t>201,571</t>
  </si>
  <si>
    <t>1,088,791</t>
  </si>
  <si>
    <t>2,078,352</t>
  </si>
  <si>
    <t>405,876</t>
  </si>
  <si>
    <t>4,597,740</t>
  </si>
  <si>
    <t>10,017</t>
  </si>
  <si>
    <t>77,687</t>
  </si>
  <si>
    <t>524,000</t>
  </si>
  <si>
    <t>12,677,557</t>
  </si>
  <si>
    <t>718,123</t>
  </si>
  <si>
    <t>11,839</t>
  </si>
  <si>
    <t>558,410</t>
  </si>
  <si>
    <t>6,690,000</t>
  </si>
  <si>
    <t>4,764</t>
  </si>
  <si>
    <t>6,153,594</t>
  </si>
  <si>
    <t>1,422,000</t>
  </si>
  <si>
    <t>178,318</t>
  </si>
  <si>
    <t>539.90 - Other Physical Environment - Other Uses</t>
  </si>
  <si>
    <t>104,679</t>
  </si>
  <si>
    <t>5,104,658</t>
  </si>
  <si>
    <t>335,575,575</t>
  </si>
  <si>
    <t>521,257</t>
  </si>
  <si>
    <t>56,891,644</t>
  </si>
  <si>
    <t>3,790,512</t>
  </si>
  <si>
    <t>1,485,209</t>
  </si>
  <si>
    <t>1,166,032</t>
  </si>
  <si>
    <t>297,672</t>
  </si>
  <si>
    <t>476,732</t>
  </si>
  <si>
    <t>50,800</t>
  </si>
  <si>
    <t>128,135,710</t>
  </si>
  <si>
    <t>600,890</t>
  </si>
  <si>
    <t>16,807,743</t>
  </si>
  <si>
    <t>62,853</t>
  </si>
  <si>
    <t>194,690</t>
  </si>
  <si>
    <t>64,925</t>
  </si>
  <si>
    <t>197,144</t>
  </si>
  <si>
    <t>159,878</t>
  </si>
  <si>
    <t>274</t>
  </si>
  <si>
    <t>19,160</t>
  </si>
  <si>
    <t>120,461</t>
  </si>
  <si>
    <t>523.90 - Detention/Corrections - Other Uses</t>
  </si>
  <si>
    <t>26,135</t>
  </si>
  <si>
    <t>143,541</t>
  </si>
  <si>
    <t>6,238,220</t>
  </si>
  <si>
    <t>367,066</t>
  </si>
  <si>
    <t>24,913</t>
  </si>
  <si>
    <t>3,791,852</t>
  </si>
  <si>
    <t>39,525</t>
  </si>
  <si>
    <t>94,247</t>
  </si>
  <si>
    <t>429,962</t>
  </si>
  <si>
    <t>24,806</t>
  </si>
  <si>
    <t>951,569</t>
  </si>
  <si>
    <t>4,351,160</t>
  </si>
  <si>
    <t>962,848</t>
  </si>
  <si>
    <t>3,797,007</t>
  </si>
  <si>
    <t>253,591</t>
  </si>
  <si>
    <t>999,809</t>
  </si>
  <si>
    <t>51,715,488</t>
  </si>
  <si>
    <t>5,879,333</t>
  </si>
  <si>
    <t>43,227</t>
  </si>
  <si>
    <t>3,503</t>
  </si>
  <si>
    <t>141,959</t>
  </si>
  <si>
    <t>2,774,595</t>
  </si>
  <si>
    <t>6,000</t>
  </si>
  <si>
    <t>687,743</t>
  </si>
  <si>
    <t>18,281</t>
  </si>
  <si>
    <t>926</t>
  </si>
  <si>
    <t>5,549</t>
  </si>
  <si>
    <t>56,302</t>
  </si>
  <si>
    <t>27,732</t>
  </si>
  <si>
    <t>1,920,688</t>
  </si>
  <si>
    <t>5,468,039</t>
  </si>
  <si>
    <t>14,697,473</t>
  </si>
  <si>
    <t>54,224</t>
  </si>
  <si>
    <t>3,483,450</t>
  </si>
  <si>
    <t>1,821,557</t>
  </si>
  <si>
    <t>1,266,412</t>
  </si>
  <si>
    <t>6,947,570</t>
  </si>
  <si>
    <t>15,171,000</t>
  </si>
  <si>
    <t>2,068,160</t>
  </si>
  <si>
    <t>41,114,000</t>
  </si>
  <si>
    <t>543.70 - Water - Debt Service</t>
  </si>
  <si>
    <t>9,339,000</t>
  </si>
  <si>
    <t>52,707,035</t>
  </si>
  <si>
    <t>65,401,351</t>
  </si>
  <si>
    <t>29,075,943</t>
  </si>
  <si>
    <t>1,908,793</t>
  </si>
  <si>
    <t>1,434,195</t>
  </si>
  <si>
    <t>545.90 - Parking Facilities - Other Uses</t>
  </si>
  <si>
    <t>152,659</t>
  </si>
  <si>
    <t>549.10 - Other Transportation - Personal Services</t>
  </si>
  <si>
    <t>2,108,476</t>
  </si>
  <si>
    <t>573,164</t>
  </si>
  <si>
    <t>549.60 - Other Transportation - Capital Outlay</t>
  </si>
  <si>
    <t>6,452,402</t>
  </si>
  <si>
    <t>77,155,651</t>
  </si>
  <si>
    <t>549.90 - Other Transportation - Other Uses</t>
  </si>
  <si>
    <t>1,052,502</t>
  </si>
  <si>
    <t>2,793,070</t>
  </si>
  <si>
    <t>1,029,063,528</t>
  </si>
  <si>
    <t>370,439,026</t>
  </si>
  <si>
    <t>253,581,966</t>
  </si>
  <si>
    <t>56,914,001</t>
  </si>
  <si>
    <t>163,967,999</t>
  </si>
  <si>
    <t>274,942,998</t>
  </si>
  <si>
    <t>356,255,722</t>
  </si>
  <si>
    <t>1,973,773,301</t>
  </si>
  <si>
    <t xml:space="preserve">   100017 Escambia</t>
  </si>
  <si>
    <t>385,679</t>
  </si>
  <si>
    <t>15,388</t>
  </si>
  <si>
    <t>909,825</t>
  </si>
  <si>
    <t>16,244</t>
  </si>
  <si>
    <t>357,742</t>
  </si>
  <si>
    <t>622.80 - Drug Court - Grants and Aids</t>
  </si>
  <si>
    <t>14,055</t>
  </si>
  <si>
    <t>460,075</t>
  </si>
  <si>
    <t>31,129</t>
  </si>
  <si>
    <t>163,510</t>
  </si>
  <si>
    <t>423</t>
  </si>
  <si>
    <t>668,051</t>
  </si>
  <si>
    <t>362,943</t>
  </si>
  <si>
    <t>22,436</t>
  </si>
  <si>
    <t>31,259</t>
  </si>
  <si>
    <t>82,518</t>
  </si>
  <si>
    <t>11,249</t>
  </si>
  <si>
    <t>194,408</t>
  </si>
  <si>
    <t>10,191</t>
  </si>
  <si>
    <t>206,713</t>
  </si>
  <si>
    <t>9,009</t>
  </si>
  <si>
    <t>3,343</t>
  </si>
  <si>
    <t>994,088</t>
  </si>
  <si>
    <t>17,689</t>
  </si>
  <si>
    <t>581,338</t>
  </si>
  <si>
    <t>9,303</t>
  </si>
  <si>
    <t>8,200</t>
  </si>
  <si>
    <t>765.60 - Traffic Court Hearing Officers - Capital Outlay</t>
  </si>
  <si>
    <t>314,021</t>
  </si>
  <si>
    <t>2,792,212</t>
  </si>
  <si>
    <t>1,500,490</t>
  </si>
  <si>
    <t>559,906</t>
  </si>
  <si>
    <t>880,677</t>
  </si>
  <si>
    <t>408,641</t>
  </si>
  <si>
    <t>427,923</t>
  </si>
  <si>
    <t>52,984</t>
  </si>
  <si>
    <t>810,343</t>
  </si>
  <si>
    <t>14,685</t>
  </si>
  <si>
    <t>488,787</t>
  </si>
  <si>
    <t>2,544</t>
  </si>
  <si>
    <t>6,684,435</t>
  </si>
  <si>
    <t>322,083</t>
  </si>
  <si>
    <t>164,818</t>
  </si>
  <si>
    <t>647,500</t>
  </si>
  <si>
    <t>196,116</t>
  </si>
  <si>
    <t>307,884</t>
  </si>
  <si>
    <t>1,984,676</t>
  </si>
  <si>
    <t>3,467,825</t>
  </si>
  <si>
    <t>379,453</t>
  </si>
  <si>
    <t>4,363,682</t>
  </si>
  <si>
    <t>497,363</t>
  </si>
  <si>
    <t>7,179,049</t>
  </si>
  <si>
    <t>1,968,216</t>
  </si>
  <si>
    <t>104,559</t>
  </si>
  <si>
    <t>54,863</t>
  </si>
  <si>
    <t>78,110</t>
  </si>
  <si>
    <t>336,864</t>
  </si>
  <si>
    <t>13,151</t>
  </si>
  <si>
    <t>189,025</t>
  </si>
  <si>
    <t>737,214</t>
  </si>
  <si>
    <t>132,737</t>
  </si>
  <si>
    <t>12,011</t>
  </si>
  <si>
    <t>16,202</t>
  </si>
  <si>
    <t>96,798</t>
  </si>
  <si>
    <t>3,915</t>
  </si>
  <si>
    <t>98,915</t>
  </si>
  <si>
    <t>161,337</t>
  </si>
  <si>
    <t>3,094,947</t>
  </si>
  <si>
    <t>23,554</t>
  </si>
  <si>
    <t>78,210</t>
  </si>
  <si>
    <t>88,096</t>
  </si>
  <si>
    <t>59,269</t>
  </si>
  <si>
    <t>1,515,304</t>
  </si>
  <si>
    <t>237,609</t>
  </si>
  <si>
    <t>850,022</t>
  </si>
  <si>
    <t>84,898</t>
  </si>
  <si>
    <t>5,770</t>
  </si>
  <si>
    <t>714.80 - Public Law Library - Grants and Aids</t>
  </si>
  <si>
    <t>81,785</t>
  </si>
  <si>
    <t>715.80 - Legal Aid - Grants and Aids</t>
  </si>
  <si>
    <t>124,688</t>
  </si>
  <si>
    <t>392,989</t>
  </si>
  <si>
    <t>641,239</t>
  </si>
  <si>
    <t>505,297</t>
  </si>
  <si>
    <t>264,079</t>
  </si>
  <si>
    <t>64,717</t>
  </si>
  <si>
    <t>9,525</t>
  </si>
  <si>
    <t>6,590</t>
  </si>
  <si>
    <t>1,124,709</t>
  </si>
  <si>
    <t>62,526</t>
  </si>
  <si>
    <t>1,083,506</t>
  </si>
  <si>
    <t>9,668,080</t>
  </si>
  <si>
    <t>26,765</t>
  </si>
  <si>
    <t>512.80 - Executive - Grants and Aids</t>
  </si>
  <si>
    <t>3,832,447</t>
  </si>
  <si>
    <t>17,345,600</t>
  </si>
  <si>
    <t>129,517</t>
  </si>
  <si>
    <t>1,319,285</t>
  </si>
  <si>
    <t>6,769,627</t>
  </si>
  <si>
    <t>1,241,267</t>
  </si>
  <si>
    <t>43,093,063</t>
  </si>
  <si>
    <t>730,936</t>
  </si>
  <si>
    <t>186,717</t>
  </si>
  <si>
    <t>337,649</t>
  </si>
  <si>
    <t>21,766</t>
  </si>
  <si>
    <t>1,300,746</t>
  </si>
  <si>
    <t>108,882</t>
  </si>
  <si>
    <t>1,931</t>
  </si>
  <si>
    <t>1,029,830</t>
  </si>
  <si>
    <t>310,523</t>
  </si>
  <si>
    <t>442,033</t>
  </si>
  <si>
    <t>166,828</t>
  </si>
  <si>
    <t>16,304</t>
  </si>
  <si>
    <t>51,205</t>
  </si>
  <si>
    <t>325,319</t>
  </si>
  <si>
    <t>121,999</t>
  </si>
  <si>
    <t>1,254</t>
  </si>
  <si>
    <t>10,097,990</t>
  </si>
  <si>
    <t>2,972</t>
  </si>
  <si>
    <t>2,493</t>
  </si>
  <si>
    <t>119,752</t>
  </si>
  <si>
    <t>3,696,478</t>
  </si>
  <si>
    <t>545,191</t>
  </si>
  <si>
    <t>222,375</t>
  </si>
  <si>
    <t>1,814,665</t>
  </si>
  <si>
    <t>717,803</t>
  </si>
  <si>
    <t>45,174</t>
  </si>
  <si>
    <t>103,118</t>
  </si>
  <si>
    <t>1,802,423</t>
  </si>
  <si>
    <t>115,917</t>
  </si>
  <si>
    <t>1,209,349</t>
  </si>
  <si>
    <t>123,868</t>
  </si>
  <si>
    <t>293,547</t>
  </si>
  <si>
    <t>24,277</t>
  </si>
  <si>
    <t>29,638</t>
  </si>
  <si>
    <t>8,341</t>
  </si>
  <si>
    <t>40,188</t>
  </si>
  <si>
    <t>41,674</t>
  </si>
  <si>
    <t>928</t>
  </si>
  <si>
    <t>523,822</t>
  </si>
  <si>
    <t>55,486</t>
  </si>
  <si>
    <t>124,677</t>
  </si>
  <si>
    <t>8,201</t>
  </si>
  <si>
    <t>46,871</t>
  </si>
  <si>
    <t>24,216</t>
  </si>
  <si>
    <t>105,616</t>
  </si>
  <si>
    <t>13,845,189</t>
  </si>
  <si>
    <t>5,825,878</t>
  </si>
  <si>
    <t>2,294,960</t>
  </si>
  <si>
    <t>584,561</t>
  </si>
  <si>
    <t>281,137</t>
  </si>
  <si>
    <t>2,690,663</t>
  </si>
  <si>
    <t>7,382,293</t>
  </si>
  <si>
    <t>179,252</t>
  </si>
  <si>
    <t>1,157,673</t>
  </si>
  <si>
    <t>267,822</t>
  </si>
  <si>
    <t>122,577</t>
  </si>
  <si>
    <t>319,794</t>
  </si>
  <si>
    <t>4,980</t>
  </si>
  <si>
    <t>93,199</t>
  </si>
  <si>
    <t>2,032,197</t>
  </si>
  <si>
    <t>67,823</t>
  </si>
  <si>
    <t>217</t>
  </si>
  <si>
    <t>537</t>
  </si>
  <si>
    <t>235,534</t>
  </si>
  <si>
    <t>41,902,740</t>
  </si>
  <si>
    <t>92,164</t>
  </si>
  <si>
    <t>6,803,111</t>
  </si>
  <si>
    <t>66,924</t>
  </si>
  <si>
    <t>367,271</t>
  </si>
  <si>
    <t>56,176</t>
  </si>
  <si>
    <t>2,988,483</t>
  </si>
  <si>
    <t>355,014</t>
  </si>
  <si>
    <t>9,319,045</t>
  </si>
  <si>
    <t>3,158,693</t>
  </si>
  <si>
    <t>226,289</t>
  </si>
  <si>
    <t>488,508</t>
  </si>
  <si>
    <t>29,647,023</t>
  </si>
  <si>
    <t>7,474,570</t>
  </si>
  <si>
    <t>4,698,389</t>
  </si>
  <si>
    <t>2,126,379</t>
  </si>
  <si>
    <t>41,500</t>
  </si>
  <si>
    <t>112,849</t>
  </si>
  <si>
    <t>100,321</t>
  </si>
  <si>
    <t>217,360</t>
  </si>
  <si>
    <t>1,530,741</t>
  </si>
  <si>
    <t>1,311,830</t>
  </si>
  <si>
    <t>727,282</t>
  </si>
  <si>
    <t>382,022</t>
  </si>
  <si>
    <t>524.80 - Protective Inspections - Grants and Aids</t>
  </si>
  <si>
    <t>2,270,967</t>
  </si>
  <si>
    <t>384,200</t>
  </si>
  <si>
    <t>678,389</t>
  </si>
  <si>
    <t>7,642,023</t>
  </si>
  <si>
    <t>69,777</t>
  </si>
  <si>
    <t>790,587</t>
  </si>
  <si>
    <t>7,571,952</t>
  </si>
  <si>
    <t>3,410,837</t>
  </si>
  <si>
    <t>3,733,890</t>
  </si>
  <si>
    <t>847,370</t>
  </si>
  <si>
    <t>41,841</t>
  </si>
  <si>
    <t>45,237</t>
  </si>
  <si>
    <t>70,892</t>
  </si>
  <si>
    <t>35,724</t>
  </si>
  <si>
    <t>10,224,357</t>
  </si>
  <si>
    <t>901,746</t>
  </si>
  <si>
    <t>4,910,197</t>
  </si>
  <si>
    <t>1,766,428</t>
  </si>
  <si>
    <t>19,855,136</t>
  </si>
  <si>
    <t>90,000</t>
  </si>
  <si>
    <t>11,957,834</t>
  </si>
  <si>
    <t>62,062</t>
  </si>
  <si>
    <t>652,855</t>
  </si>
  <si>
    <t>3,576,780</t>
  </si>
  <si>
    <t>165,444,893</t>
  </si>
  <si>
    <t>97,298,488</t>
  </si>
  <si>
    <t>39,839,589</t>
  </si>
  <si>
    <t>30,519,304</t>
  </si>
  <si>
    <t>44,634,723</t>
  </si>
  <si>
    <t>10,416,838</t>
  </si>
  <si>
    <t xml:space="preserve">   100018 Flagler</t>
  </si>
  <si>
    <t>270,412</t>
  </si>
  <si>
    <t>6,400</t>
  </si>
  <si>
    <t>220,452</t>
  </si>
  <si>
    <t>10,098</t>
  </si>
  <si>
    <t>475</t>
  </si>
  <si>
    <t>181,296</t>
  </si>
  <si>
    <t>12,076</t>
  </si>
  <si>
    <t>118,702</t>
  </si>
  <si>
    <t>3,844</t>
  </si>
  <si>
    <t>34,693</t>
  </si>
  <si>
    <t>5,222</t>
  </si>
  <si>
    <t>689.80 - Other Circuit Court-Juvenile - Grants and Aids</t>
  </si>
  <si>
    <t>211,857</t>
  </si>
  <si>
    <t>78,533</t>
  </si>
  <si>
    <t>1,830</t>
  </si>
  <si>
    <t>146,446</t>
  </si>
  <si>
    <t>3,155</t>
  </si>
  <si>
    <t>182,034</t>
  </si>
  <si>
    <t>10,488</t>
  </si>
  <si>
    <t>176,461</t>
  </si>
  <si>
    <t>5,288</t>
  </si>
  <si>
    <t>699,643</t>
  </si>
  <si>
    <t>396,281</t>
  </si>
  <si>
    <t>18,035</t>
  </si>
  <si>
    <t>862,454</t>
  </si>
  <si>
    <t>689,397</t>
  </si>
  <si>
    <t>124</t>
  </si>
  <si>
    <t>24,389</t>
  </si>
  <si>
    <t>152,919</t>
  </si>
  <si>
    <t>500,920</t>
  </si>
  <si>
    <t>905,388</t>
  </si>
  <si>
    <t>285,000</t>
  </si>
  <si>
    <t>181,109</t>
  </si>
  <si>
    <t>1,571</t>
  </si>
  <si>
    <t>150,000</t>
  </si>
  <si>
    <t>108,285</t>
  </si>
  <si>
    <t>3,593</t>
  </si>
  <si>
    <t>251,951</t>
  </si>
  <si>
    <t>176,034</t>
  </si>
  <si>
    <t>1,234,968</t>
  </si>
  <si>
    <t>24,487</t>
  </si>
  <si>
    <t>501,551</t>
  </si>
  <si>
    <t>1,905</t>
  </si>
  <si>
    <t>8,508</t>
  </si>
  <si>
    <t>17,518</t>
  </si>
  <si>
    <t>20,545</t>
  </si>
  <si>
    <t>10,682</t>
  </si>
  <si>
    <t>25,460</t>
  </si>
  <si>
    <t>150</t>
  </si>
  <si>
    <t>29,962</t>
  </si>
  <si>
    <t>210,785</t>
  </si>
  <si>
    <t>9,930</t>
  </si>
  <si>
    <t>24,955</t>
  </si>
  <si>
    <t>17,896</t>
  </si>
  <si>
    <t>599,830</t>
  </si>
  <si>
    <t>13,421</t>
  </si>
  <si>
    <t>213,136</t>
  </si>
  <si>
    <t>221,803</t>
  </si>
  <si>
    <t>99,261</t>
  </si>
  <si>
    <t>10,195</t>
  </si>
  <si>
    <t>80,447</t>
  </si>
  <si>
    <t>130,755</t>
  </si>
  <si>
    <t>41,249</t>
  </si>
  <si>
    <t>44,926</t>
  </si>
  <si>
    <t>117,617</t>
  </si>
  <si>
    <t>6,421</t>
  </si>
  <si>
    <t>63,172</t>
  </si>
  <si>
    <t>406,240</t>
  </si>
  <si>
    <t>107,115</t>
  </si>
  <si>
    <t>750,693</t>
  </si>
  <si>
    <t>28,343</t>
  </si>
  <si>
    <t>2,231</t>
  </si>
  <si>
    <t>5,292,649</t>
  </si>
  <si>
    <t>37,769</t>
  </si>
  <si>
    <t>748,637</t>
  </si>
  <si>
    <t>15,378</t>
  </si>
  <si>
    <t>43,638</t>
  </si>
  <si>
    <t>388,459</t>
  </si>
  <si>
    <t>200,276</t>
  </si>
  <si>
    <t>5,841</t>
  </si>
  <si>
    <t>510,262</t>
  </si>
  <si>
    <t>49,945</t>
  </si>
  <si>
    <t>7,202</t>
  </si>
  <si>
    <t>2,744</t>
  </si>
  <si>
    <t>462,446</t>
  </si>
  <si>
    <t>57,034,984</t>
  </si>
  <si>
    <t>4,108,843</t>
  </si>
  <si>
    <t>3,603,970</t>
  </si>
  <si>
    <t>69,325</t>
  </si>
  <si>
    <t>483,174</t>
  </si>
  <si>
    <t>435,693</t>
  </si>
  <si>
    <t>332,330</t>
  </si>
  <si>
    <t>1,055,091</t>
  </si>
  <si>
    <t>1,116,659</t>
  </si>
  <si>
    <t>561.70 - Hospitals - Debt Service</t>
  </si>
  <si>
    <t>94,635</t>
  </si>
  <si>
    <t>1,801</t>
  </si>
  <si>
    <t>722,358</t>
  </si>
  <si>
    <t>390,886</t>
  </si>
  <si>
    <t>45,054</t>
  </si>
  <si>
    <t>720,704</t>
  </si>
  <si>
    <t>1,152,758</t>
  </si>
  <si>
    <t>3,097</t>
  </si>
  <si>
    <t>16,310</t>
  </si>
  <si>
    <t>276,965</t>
  </si>
  <si>
    <t>131,818</t>
  </si>
  <si>
    <t>270,682</t>
  </si>
  <si>
    <t>75,024</t>
  </si>
  <si>
    <t>590.30 - Other Non-Operating Disbursements - Operating Expenses</t>
  </si>
  <si>
    <t>105,605</t>
  </si>
  <si>
    <t>7,729,964</t>
  </si>
  <si>
    <t>159,470</t>
  </si>
  <si>
    <t>943,046</t>
  </si>
  <si>
    <t>113,301</t>
  </si>
  <si>
    <t>196,979</t>
  </si>
  <si>
    <t>1,458,732</t>
  </si>
  <si>
    <t>187,864</t>
  </si>
  <si>
    <t>272,171</t>
  </si>
  <si>
    <t>7,838</t>
  </si>
  <si>
    <t>1,409</t>
  </si>
  <si>
    <t>1,481</t>
  </si>
  <si>
    <t>485,000</t>
  </si>
  <si>
    <t>103,700</t>
  </si>
  <si>
    <t>12,355,197</t>
  </si>
  <si>
    <t>2,340,596</t>
  </si>
  <si>
    <t>215,105</t>
  </si>
  <si>
    <t>1,385,076</t>
  </si>
  <si>
    <t>6,907,934</t>
  </si>
  <si>
    <t>1,336,194</t>
  </si>
  <si>
    <t>865,636</t>
  </si>
  <si>
    <t>94,650</t>
  </si>
  <si>
    <t>18,472</t>
  </si>
  <si>
    <t>4,197,561</t>
  </si>
  <si>
    <t>1,067,566</t>
  </si>
  <si>
    <t>74,130</t>
  </si>
  <si>
    <t>178,997</t>
  </si>
  <si>
    <t>486,494</t>
  </si>
  <si>
    <t>69,637</t>
  </si>
  <si>
    <t>48,803</t>
  </si>
  <si>
    <t>357,274</t>
  </si>
  <si>
    <t>135,673</t>
  </si>
  <si>
    <t>5,683</t>
  </si>
  <si>
    <t>259,252</t>
  </si>
  <si>
    <t>24,347</t>
  </si>
  <si>
    <t>1,435,640</t>
  </si>
  <si>
    <t>145,445</t>
  </si>
  <si>
    <t>558,743</t>
  </si>
  <si>
    <t>205,661</t>
  </si>
  <si>
    <t>201,314</t>
  </si>
  <si>
    <t>133,615</t>
  </si>
  <si>
    <t>6,856</t>
  </si>
  <si>
    <t>11,800,088</t>
  </si>
  <si>
    <t>838,804</t>
  </si>
  <si>
    <t>548,336</t>
  </si>
  <si>
    <t>1,150,808</t>
  </si>
  <si>
    <t>23,621</t>
  </si>
  <si>
    <t>884,363</t>
  </si>
  <si>
    <t>4,061</t>
  </si>
  <si>
    <t>15,100,193</t>
  </si>
  <si>
    <t>6,637,490</t>
  </si>
  <si>
    <t>335,662</t>
  </si>
  <si>
    <t>3,720,028</t>
  </si>
  <si>
    <t>2,161,270</t>
  </si>
  <si>
    <t>212,288</t>
  </si>
  <si>
    <t>972,556</t>
  </si>
  <si>
    <t>422,210</t>
  </si>
  <si>
    <t>390,265</t>
  </si>
  <si>
    <t>64,667,369</t>
  </si>
  <si>
    <t>31,217,193</t>
  </si>
  <si>
    <t>57,308,410</t>
  </si>
  <si>
    <t>13,811,401</t>
  </si>
  <si>
    <t>9,800,776</t>
  </si>
  <si>
    <t>7,873,338</t>
  </si>
  <si>
    <t xml:space="preserve">   100019 Franklin</t>
  </si>
  <si>
    <t>57,159</t>
  </si>
  <si>
    <t>2,897</t>
  </si>
  <si>
    <t>3,616</t>
  </si>
  <si>
    <t>93,214</t>
  </si>
  <si>
    <t>5,187</t>
  </si>
  <si>
    <t>25,735</t>
  </si>
  <si>
    <t>27,480</t>
  </si>
  <si>
    <t>896</t>
  </si>
  <si>
    <t>1,331</t>
  </si>
  <si>
    <t>723</t>
  </si>
  <si>
    <t>21,260</t>
  </si>
  <si>
    <t>377</t>
  </si>
  <si>
    <t>982</t>
  </si>
  <si>
    <t>5,253</t>
  </si>
  <si>
    <t>238</t>
  </si>
  <si>
    <t>362</t>
  </si>
  <si>
    <t>25,531</t>
  </si>
  <si>
    <t>1,854</t>
  </si>
  <si>
    <t>3,256</t>
  </si>
  <si>
    <t>89,694</t>
  </si>
  <si>
    <t>6,481</t>
  </si>
  <si>
    <t>620</t>
  </si>
  <si>
    <t>97,515</t>
  </si>
  <si>
    <t>5,909</t>
  </si>
  <si>
    <t>1,327</t>
  </si>
  <si>
    <t>184,237</t>
  </si>
  <si>
    <t>102,468</t>
  </si>
  <si>
    <t>16,259</t>
  </si>
  <si>
    <t>179,803</t>
  </si>
  <si>
    <t>240,306</t>
  </si>
  <si>
    <t>125,808</t>
  </si>
  <si>
    <t>374,473</t>
  </si>
  <si>
    <t>242,802</t>
  </si>
  <si>
    <t>76,000</t>
  </si>
  <si>
    <t>241,250</t>
  </si>
  <si>
    <t>66,430</t>
  </si>
  <si>
    <t>9,964</t>
  </si>
  <si>
    <t>35,000</t>
  </si>
  <si>
    <t>217,665</t>
  </si>
  <si>
    <t>2,779</t>
  </si>
  <si>
    <t>1,592</t>
  </si>
  <si>
    <t>137,938</t>
  </si>
  <si>
    <t>743,935</t>
  </si>
  <si>
    <t>31,488</t>
  </si>
  <si>
    <t>2,558</t>
  </si>
  <si>
    <t>12,705</t>
  </si>
  <si>
    <t>8,169</t>
  </si>
  <si>
    <t>4,717</t>
  </si>
  <si>
    <t>14,750</t>
  </si>
  <si>
    <t>32,673</t>
  </si>
  <si>
    <t>3,841</t>
  </si>
  <si>
    <t>6,499</t>
  </si>
  <si>
    <t>33,118</t>
  </si>
  <si>
    <t>20,839</t>
  </si>
  <si>
    <t>250</t>
  </si>
  <si>
    <t>1,192,237</t>
  </si>
  <si>
    <t>1,353,719</t>
  </si>
  <si>
    <t>1,748,263</t>
  </si>
  <si>
    <t>94,897</t>
  </si>
  <si>
    <t>187,777</t>
  </si>
  <si>
    <t>7,362</t>
  </si>
  <si>
    <t>357,266</t>
  </si>
  <si>
    <t>20,880</t>
  </si>
  <si>
    <t>2,036</t>
  </si>
  <si>
    <t>92,190</t>
  </si>
  <si>
    <t>115,020</t>
  </si>
  <si>
    <t>12,253</t>
  </si>
  <si>
    <t>14,511</t>
  </si>
  <si>
    <t>170,135</t>
  </si>
  <si>
    <t>183,926</t>
  </si>
  <si>
    <t>23,609</t>
  </si>
  <si>
    <t>7,038</t>
  </si>
  <si>
    <t>561.10 - Hospitals - Personal Services</t>
  </si>
  <si>
    <t>4,318,495</t>
  </si>
  <si>
    <t>4,002,375</t>
  </si>
  <si>
    <t>1,762</t>
  </si>
  <si>
    <t>225,665</t>
  </si>
  <si>
    <t>98,198</t>
  </si>
  <si>
    <t>97,830</t>
  </si>
  <si>
    <t>59,375</t>
  </si>
  <si>
    <t>58,659</t>
  </si>
  <si>
    <t>8,945</t>
  </si>
  <si>
    <t>49,000</t>
  </si>
  <si>
    <t>24,400</t>
  </si>
  <si>
    <t>47,176</t>
  </si>
  <si>
    <t>112,582</t>
  </si>
  <si>
    <t>691,958</t>
  </si>
  <si>
    <t>1,368,841</t>
  </si>
  <si>
    <t>7,901</t>
  </si>
  <si>
    <t>515,805</t>
  </si>
  <si>
    <t>439,163</t>
  </si>
  <si>
    <t>370,437</t>
  </si>
  <si>
    <t>24,460</t>
  </si>
  <si>
    <t>23,548</t>
  </si>
  <si>
    <t>34,620</t>
  </si>
  <si>
    <t>32,251</t>
  </si>
  <si>
    <t>1,300</t>
  </si>
  <si>
    <t>10,854</t>
  </si>
  <si>
    <t>21,809</t>
  </si>
  <si>
    <t>16,175</t>
  </si>
  <si>
    <t>99,345</t>
  </si>
  <si>
    <t>3,087,188</t>
  </si>
  <si>
    <t>476,961</t>
  </si>
  <si>
    <t>52,063</t>
  </si>
  <si>
    <t>166,898</t>
  </si>
  <si>
    <t>4,655</t>
  </si>
  <si>
    <t>4,142</t>
  </si>
  <si>
    <t>6,500</t>
  </si>
  <si>
    <t>493,019</t>
  </si>
  <si>
    <t>854,090</t>
  </si>
  <si>
    <t>226,279</t>
  </si>
  <si>
    <t>147,331</t>
  </si>
  <si>
    <t>12,211</t>
  </si>
  <si>
    <t>133,482</t>
  </si>
  <si>
    <t>7,867</t>
  </si>
  <si>
    <t>82,716</t>
  </si>
  <si>
    <t>56,632</t>
  </si>
  <si>
    <t>5,664</t>
  </si>
  <si>
    <t>820,409</t>
  </si>
  <si>
    <t>1,842,924</t>
  </si>
  <si>
    <t>738,936</t>
  </si>
  <si>
    <t>14,977,424</t>
  </si>
  <si>
    <t>7,965,738</t>
  </si>
  <si>
    <t>8,322,632</t>
  </si>
  <si>
    <t xml:space="preserve">   100020 Gadsden</t>
  </si>
  <si>
    <t>211,285</t>
  </si>
  <si>
    <t>25,870</t>
  </si>
  <si>
    <t>94,945</t>
  </si>
  <si>
    <t>9,996</t>
  </si>
  <si>
    <t>1,846</t>
  </si>
  <si>
    <t>618.30 - Witness Coordination/Management - Operating Expenses</t>
  </si>
  <si>
    <t>7,409</t>
  </si>
  <si>
    <t>87,867</t>
  </si>
  <si>
    <t>3,685</t>
  </si>
  <si>
    <t>7,705</t>
  </si>
  <si>
    <t>9,198</t>
  </si>
  <si>
    <t>9,738</t>
  </si>
  <si>
    <t>617</t>
  </si>
  <si>
    <t>122,148</t>
  </si>
  <si>
    <t>5,087</t>
  </si>
  <si>
    <t>121,332</t>
  </si>
  <si>
    <t>8,005</t>
  </si>
  <si>
    <t>206,027</t>
  </si>
  <si>
    <t>19,608</t>
  </si>
  <si>
    <t>150,892</t>
  </si>
  <si>
    <t>12,449</t>
  </si>
  <si>
    <t>608,153</t>
  </si>
  <si>
    <t>309,174</t>
  </si>
  <si>
    <t>47,587</t>
  </si>
  <si>
    <t>225,421</t>
  </si>
  <si>
    <t>63,259</t>
  </si>
  <si>
    <t>70,872</t>
  </si>
  <si>
    <t>62,674</t>
  </si>
  <si>
    <t>1,955</t>
  </si>
  <si>
    <t>6,619</t>
  </si>
  <si>
    <t>108,699</t>
  </si>
  <si>
    <t>40,000</t>
  </si>
  <si>
    <t>133,992</t>
  </si>
  <si>
    <t>28,248</t>
  </si>
  <si>
    <t>10,171</t>
  </si>
  <si>
    <t>50,573</t>
  </si>
  <si>
    <t>405,408</t>
  </si>
  <si>
    <t>2,318</t>
  </si>
  <si>
    <t>33,648</t>
  </si>
  <si>
    <t>39,630</t>
  </si>
  <si>
    <t>1,014</t>
  </si>
  <si>
    <t>41,339</t>
  </si>
  <si>
    <t>4,365</t>
  </si>
  <si>
    <t>262,915</t>
  </si>
  <si>
    <t>13,123</t>
  </si>
  <si>
    <t>4,555</t>
  </si>
  <si>
    <t>34,752</t>
  </si>
  <si>
    <t>24,114</t>
  </si>
  <si>
    <t>30,874</t>
  </si>
  <si>
    <t>44,017</t>
  </si>
  <si>
    <t>115,633</t>
  </si>
  <si>
    <t>321,462</t>
  </si>
  <si>
    <t>4,432</t>
  </si>
  <si>
    <t>13,409</t>
  </si>
  <si>
    <t>276,748</t>
  </si>
  <si>
    <t>210,403</t>
  </si>
  <si>
    <t>312,276</t>
  </si>
  <si>
    <t>19,874</t>
  </si>
  <si>
    <t>1,564,627</t>
  </si>
  <si>
    <t>874,135</t>
  </si>
  <si>
    <t>784</t>
  </si>
  <si>
    <t>132,453</t>
  </si>
  <si>
    <t>345,938</t>
  </si>
  <si>
    <t>29,500</t>
  </si>
  <si>
    <t>36,323</t>
  </si>
  <si>
    <t>10,464</t>
  </si>
  <si>
    <t>2,225,751</t>
  </si>
  <si>
    <t>110,579</t>
  </si>
  <si>
    <t>1,120,901</t>
  </si>
  <si>
    <t>297,547</t>
  </si>
  <si>
    <t>40,491</t>
  </si>
  <si>
    <t>20,554</t>
  </si>
  <si>
    <t>273,250</t>
  </si>
  <si>
    <t>16,849</t>
  </si>
  <si>
    <t>681,942</t>
  </si>
  <si>
    <t>86,072</t>
  </si>
  <si>
    <t>136,060</t>
  </si>
  <si>
    <t>168,243</t>
  </si>
  <si>
    <t>54,209</t>
  </si>
  <si>
    <t>683,653</t>
  </si>
  <si>
    <t>136,000</t>
  </si>
  <si>
    <t>64,446</t>
  </si>
  <si>
    <t>302,084</t>
  </si>
  <si>
    <t>893,048</t>
  </si>
  <si>
    <t>8,985,835</t>
  </si>
  <si>
    <t>8,230,783</t>
  </si>
  <si>
    <t>7,541,154</t>
  </si>
  <si>
    <t>58,094</t>
  </si>
  <si>
    <t>9,624</t>
  </si>
  <si>
    <t>51,185</t>
  </si>
  <si>
    <t>10,808</t>
  </si>
  <si>
    <t>197,594</t>
  </si>
  <si>
    <t>60,244</t>
  </si>
  <si>
    <t>24,799</t>
  </si>
  <si>
    <t>3,305,242</t>
  </si>
  <si>
    <t>216,660</t>
  </si>
  <si>
    <t>1,088,796</t>
  </si>
  <si>
    <t>203,713</t>
  </si>
  <si>
    <t>212,265</t>
  </si>
  <si>
    <t>63,232</t>
  </si>
  <si>
    <t>140,291</t>
  </si>
  <si>
    <t>31,422</t>
  </si>
  <si>
    <t>89,532</t>
  </si>
  <si>
    <t>753,735</t>
  </si>
  <si>
    <t>23,852</t>
  </si>
  <si>
    <t>1,941,174</t>
  </si>
  <si>
    <t>127,245</t>
  </si>
  <si>
    <t>638,530</t>
  </si>
  <si>
    <t>54,639</t>
  </si>
  <si>
    <t>37,137</t>
  </si>
  <si>
    <t>523.70 - Detention/Corrections - Debt Service</t>
  </si>
  <si>
    <t>18,454</t>
  </si>
  <si>
    <t>131,232</t>
  </si>
  <si>
    <t>195,045</t>
  </si>
  <si>
    <t>46,399</t>
  </si>
  <si>
    <t>36,754</t>
  </si>
  <si>
    <t>19,998</t>
  </si>
  <si>
    <t>3,625</t>
  </si>
  <si>
    <t>10,900</t>
  </si>
  <si>
    <t>2,371,612</t>
  </si>
  <si>
    <t>507,112</t>
  </si>
  <si>
    <t>16,123</t>
  </si>
  <si>
    <t>105,971</t>
  </si>
  <si>
    <t>2,543,099</t>
  </si>
  <si>
    <t>1,075,337</t>
  </si>
  <si>
    <t>335,936</t>
  </si>
  <si>
    <t>684,708</t>
  </si>
  <si>
    <t>748,642</t>
  </si>
  <si>
    <t>541.90 - Road/Street Facilities - Other Uses</t>
  </si>
  <si>
    <t>2,620,095</t>
  </si>
  <si>
    <t>54,180</t>
  </si>
  <si>
    <t>27,941,753</t>
  </si>
  <si>
    <t>20,504,239</t>
  </si>
  <si>
    <t>12,090,504</t>
  </si>
  <si>
    <t>102,921</t>
  </si>
  <si>
    <t xml:space="preserve">   100021 Gilchrist</t>
  </si>
  <si>
    <t>16,375</t>
  </si>
  <si>
    <t>1,225</t>
  </si>
  <si>
    <t>43,914</t>
  </si>
  <si>
    <t>2,018</t>
  </si>
  <si>
    <t>621.30 - Public Defender Conflicts - Operating Expenses</t>
  </si>
  <si>
    <t>58,301</t>
  </si>
  <si>
    <t>11,162</t>
  </si>
  <si>
    <t>36,954</t>
  </si>
  <si>
    <t>2,355</t>
  </si>
  <si>
    <t>-614</t>
  </si>
  <si>
    <t>7,770</t>
  </si>
  <si>
    <t>359</t>
  </si>
  <si>
    <t>11,015</t>
  </si>
  <si>
    <t>7,733</t>
  </si>
  <si>
    <t>9,507</t>
  </si>
  <si>
    <t>996</t>
  </si>
  <si>
    <t>36,311</t>
  </si>
  <si>
    <t>2,755</t>
  </si>
  <si>
    <t>65,508</t>
  </si>
  <si>
    <t>1,973</t>
  </si>
  <si>
    <t>117,892</t>
  </si>
  <si>
    <t>24,717</t>
  </si>
  <si>
    <t>146,586</t>
  </si>
  <si>
    <t>475,927</t>
  </si>
  <si>
    <t>16,192</t>
  </si>
  <si>
    <t>4,118</t>
  </si>
  <si>
    <t>42,504</t>
  </si>
  <si>
    <t>31,008</t>
  </si>
  <si>
    <t>4,282</t>
  </si>
  <si>
    <t>380,590</t>
  </si>
  <si>
    <t>182,916</t>
  </si>
  <si>
    <t>36,364</t>
  </si>
  <si>
    <t>285</t>
  </si>
  <si>
    <t>178,967</t>
  </si>
  <si>
    <t>22,961</t>
  </si>
  <si>
    <t>14,362</t>
  </si>
  <si>
    <t>2,085</t>
  </si>
  <si>
    <t>3,995</t>
  </si>
  <si>
    <t>18,999</t>
  </si>
  <si>
    <t>516,206</t>
  </si>
  <si>
    <t>405,127</t>
  </si>
  <si>
    <t>1,134,686</t>
  </si>
  <si>
    <t>44</t>
  </si>
  <si>
    <t>389,165</t>
  </si>
  <si>
    <t>44,378</t>
  </si>
  <si>
    <t>34,008</t>
  </si>
  <si>
    <t>8,053</t>
  </si>
  <si>
    <t>914,094</t>
  </si>
  <si>
    <t>317,383</t>
  </si>
  <si>
    <t>14,069</t>
  </si>
  <si>
    <t>60,000</t>
  </si>
  <si>
    <t>58,914</t>
  </si>
  <si>
    <t>386,300</t>
  </si>
  <si>
    <t>480,755</t>
  </si>
  <si>
    <t>258,265</t>
  </si>
  <si>
    <t>279</t>
  </si>
  <si>
    <t>75,931</t>
  </si>
  <si>
    <t>133,267</t>
  </si>
  <si>
    <t>51,000</t>
  </si>
  <si>
    <t>270,569</t>
  </si>
  <si>
    <t>81,610</t>
  </si>
  <si>
    <t>427,111</t>
  </si>
  <si>
    <t>181,603</t>
  </si>
  <si>
    <t>385,726</t>
  </si>
  <si>
    <t>366,568</t>
  </si>
  <si>
    <t>182,839</t>
  </si>
  <si>
    <t>240,333</t>
  </si>
  <si>
    <t>38,583</t>
  </si>
  <si>
    <t>1,761,568</t>
  </si>
  <si>
    <t>485,645</t>
  </si>
  <si>
    <t>34,131</t>
  </si>
  <si>
    <t>298,108</t>
  </si>
  <si>
    <t>156,233</t>
  </si>
  <si>
    <t>14,650</t>
  </si>
  <si>
    <t>342,466</t>
  </si>
  <si>
    <t>42,095</t>
  </si>
  <si>
    <t>762,174</t>
  </si>
  <si>
    <t>15,059</t>
  </si>
  <si>
    <t>658,117</t>
  </si>
  <si>
    <t>4,052</t>
  </si>
  <si>
    <t>160,116</t>
  </si>
  <si>
    <t>2,556</t>
  </si>
  <si>
    <t>81,459</t>
  </si>
  <si>
    <t>454</t>
  </si>
  <si>
    <t>67,198</t>
  </si>
  <si>
    <t>108,049</t>
  </si>
  <si>
    <t>1,244,453</t>
  </si>
  <si>
    <t>614,093</t>
  </si>
  <si>
    <t>48,083</t>
  </si>
  <si>
    <t>376,247</t>
  </si>
  <si>
    <t>7,141</t>
  </si>
  <si>
    <t>37,714</t>
  </si>
  <si>
    <t>147,800</t>
  </si>
  <si>
    <t>90,501</t>
  </si>
  <si>
    <t>836,735</t>
  </si>
  <si>
    <t>38,183</t>
  </si>
  <si>
    <t>435,764</t>
  </si>
  <si>
    <t>1,580,298</t>
  </si>
  <si>
    <t>231,216</t>
  </si>
  <si>
    <t>12,691</t>
  </si>
  <si>
    <t>12,453,928</t>
  </si>
  <si>
    <t>6,646,147</t>
  </si>
  <si>
    <t>1,147,377</t>
  </si>
  <si>
    <t xml:space="preserve">   100022 Glades</t>
  </si>
  <si>
    <t>11,617</t>
  </si>
  <si>
    <t>611.60 - Court Administration - Capital Outlay</t>
  </si>
  <si>
    <t>6,195</t>
  </si>
  <si>
    <t>22</t>
  </si>
  <si>
    <t>59,595</t>
  </si>
  <si>
    <t>114,090</t>
  </si>
  <si>
    <t>46,800</t>
  </si>
  <si>
    <t>18,519</t>
  </si>
  <si>
    <t>13,141</t>
  </si>
  <si>
    <t>39,900</t>
  </si>
  <si>
    <t>59,626</t>
  </si>
  <si>
    <t>244,552</t>
  </si>
  <si>
    <t>4,001,665</t>
  </si>
  <si>
    <t>33,889</t>
  </si>
  <si>
    <t>190,065</t>
  </si>
  <si>
    <t>8,904</t>
  </si>
  <si>
    <t>9,609</t>
  </si>
  <si>
    <t>29,750</t>
  </si>
  <si>
    <t>23,987</t>
  </si>
  <si>
    <t>-488</t>
  </si>
  <si>
    <t>361,667</t>
  </si>
  <si>
    <t>467,982</t>
  </si>
  <si>
    <t>21,167</t>
  </si>
  <si>
    <t>38,152</t>
  </si>
  <si>
    <t>152,723</t>
  </si>
  <si>
    <t>14,391</t>
  </si>
  <si>
    <t>1,775,659</t>
  </si>
  <si>
    <t>417,550</t>
  </si>
  <si>
    <t>1,995</t>
  </si>
  <si>
    <t>78,970</t>
  </si>
  <si>
    <t>132,319</t>
  </si>
  <si>
    <t>13,904</t>
  </si>
  <si>
    <t>12,220</t>
  </si>
  <si>
    <t>5,251</t>
  </si>
  <si>
    <t>96,616</t>
  </si>
  <si>
    <t>233,001</t>
  </si>
  <si>
    <t>8,933</t>
  </si>
  <si>
    <t>22,970</t>
  </si>
  <si>
    <t>44,422</t>
  </si>
  <si>
    <t>153,162</t>
  </si>
  <si>
    <t>18,500</t>
  </si>
  <si>
    <t>151,647</t>
  </si>
  <si>
    <t>2,060</t>
  </si>
  <si>
    <t>1,503,693</t>
  </si>
  <si>
    <t>16,307</t>
  </si>
  <si>
    <t>37,097</t>
  </si>
  <si>
    <t>399,859</t>
  </si>
  <si>
    <t>779,272</t>
  </si>
  <si>
    <t>58,040</t>
  </si>
  <si>
    <t>41,088</t>
  </si>
  <si>
    <t>3,298</t>
  </si>
  <si>
    <t>18,432</t>
  </si>
  <si>
    <t>4,795</t>
  </si>
  <si>
    <t>2,676,562</t>
  </si>
  <si>
    <t>59,089</t>
  </si>
  <si>
    <t>540,225</t>
  </si>
  <si>
    <t>216,040</t>
  </si>
  <si>
    <t>78,586</t>
  </si>
  <si>
    <t>88,370</t>
  </si>
  <si>
    <t>22,044</t>
  </si>
  <si>
    <t>132,872</t>
  </si>
  <si>
    <t>111,993</t>
  </si>
  <si>
    <t>20,768</t>
  </si>
  <si>
    <t>3,992,979</t>
  </si>
  <si>
    <t>1,566,320</t>
  </si>
  <si>
    <t>84,180</t>
  </si>
  <si>
    <t>72,248</t>
  </si>
  <si>
    <t>967,768</t>
  </si>
  <si>
    <t>322,755</t>
  </si>
  <si>
    <t>117,698</t>
  </si>
  <si>
    <t>29,362</t>
  </si>
  <si>
    <t>3,407,610</t>
  </si>
  <si>
    <t>71,303</t>
  </si>
  <si>
    <t>894,618</t>
  </si>
  <si>
    <t>369,983</t>
  </si>
  <si>
    <t>47,798</t>
  </si>
  <si>
    <t>3,359,771</t>
  </si>
  <si>
    <t>15,351,267</t>
  </si>
  <si>
    <t>3,745,831</t>
  </si>
  <si>
    <t>11,787,819</t>
  </si>
  <si>
    <t>436,956</t>
  </si>
  <si>
    <t xml:space="preserve">   100023 Gulf</t>
  </si>
  <si>
    <t>33,369</t>
  </si>
  <si>
    <t>634.70 - Clerk of Court - Debt Service</t>
  </si>
  <si>
    <t>288</t>
  </si>
  <si>
    <t>611.70 - Court Administration - Debt Service</t>
  </si>
  <si>
    <t>79,105</t>
  </si>
  <si>
    <t>2,641</t>
  </si>
  <si>
    <t>629.70 - Other Circuit Court-Criminal Costs - Debt Service</t>
  </si>
  <si>
    <t>47,156</t>
  </si>
  <si>
    <t>3,742</t>
  </si>
  <si>
    <t>654.70 - Clerk of Court - Debt Service</t>
  </si>
  <si>
    <t>301</t>
  </si>
  <si>
    <t>13,773</t>
  </si>
  <si>
    <t>613</t>
  </si>
  <si>
    <t>674.70 - Clerk of Court - Debt Service</t>
  </si>
  <si>
    <t>82</t>
  </si>
  <si>
    <t>61</t>
  </si>
  <si>
    <t>17,010</t>
  </si>
  <si>
    <t>1,049</t>
  </si>
  <si>
    <t>694.70 - Clerk of Court - Debt Service</t>
  </si>
  <si>
    <t>151</t>
  </si>
  <si>
    <t>17,410</t>
  </si>
  <si>
    <t>1,127</t>
  </si>
  <si>
    <t>744.70 - Clerk of Court - Debt Service</t>
  </si>
  <si>
    <t>18,071</t>
  </si>
  <si>
    <t>1,118</t>
  </si>
  <si>
    <t>724.70 - Clerk of Court - Debt Service</t>
  </si>
  <si>
    <t>109</t>
  </si>
  <si>
    <t>56,711</t>
  </si>
  <si>
    <t>2,396</t>
  </si>
  <si>
    <t>764.70 - Clerk of Court - Debt Service</t>
  </si>
  <si>
    <t>356</t>
  </si>
  <si>
    <t>156,850</t>
  </si>
  <si>
    <t>216</t>
  </si>
  <si>
    <t>41,905</t>
  </si>
  <si>
    <t>50,542</t>
  </si>
  <si>
    <t>5,148</t>
  </si>
  <si>
    <t>10,150</t>
  </si>
  <si>
    <t>8,595</t>
  </si>
  <si>
    <t>551.80 - Employment Development - Grants and Aids</t>
  </si>
  <si>
    <t>93,147</t>
  </si>
  <si>
    <t>302,456</t>
  </si>
  <si>
    <t>30,261</t>
  </si>
  <si>
    <t>838,546</t>
  </si>
  <si>
    <t>5,141</t>
  </si>
  <si>
    <t>7,074</t>
  </si>
  <si>
    <t>151,877</t>
  </si>
  <si>
    <t>104,711</t>
  </si>
  <si>
    <t>26,694</t>
  </si>
  <si>
    <t>7,482</t>
  </si>
  <si>
    <t>26,475</t>
  </si>
  <si>
    <t>2,982</t>
  </si>
  <si>
    <t>107,233</t>
  </si>
  <si>
    <t>600.30 - Regional Counsel Administration - Operating Expenses</t>
  </si>
  <si>
    <t>1,986</t>
  </si>
  <si>
    <t>5,153</t>
  </si>
  <si>
    <t>945</t>
  </si>
  <si>
    <t>157,991</t>
  </si>
  <si>
    <t>7,843</t>
  </si>
  <si>
    <t>10,897</t>
  </si>
  <si>
    <t>14,579</t>
  </si>
  <si>
    <t>604.70 - Clerk of Court Administration - Debt Service</t>
  </si>
  <si>
    <t>569</t>
  </si>
  <si>
    <t>10,613</t>
  </si>
  <si>
    <t>5,816</t>
  </si>
  <si>
    <t>608.70 - Jury Management - Debt Service</t>
  </si>
  <si>
    <t>55</t>
  </si>
  <si>
    <t>52,417</t>
  </si>
  <si>
    <t>5,526</t>
  </si>
  <si>
    <t>32,620</t>
  </si>
  <si>
    <t>3,747</t>
  </si>
  <si>
    <t>5,507</t>
  </si>
  <si>
    <t>635,953</t>
  </si>
  <si>
    <t>547,258</t>
  </si>
  <si>
    <t>667,821</t>
  </si>
  <si>
    <t>109,387</t>
  </si>
  <si>
    <t>512.70 - Executive - Debt Service</t>
  </si>
  <si>
    <t>1,415,129</t>
  </si>
  <si>
    <t>18,832</t>
  </si>
  <si>
    <t>528,797</t>
  </si>
  <si>
    <t>267,774</t>
  </si>
  <si>
    <t>26,216</t>
  </si>
  <si>
    <t>634</t>
  </si>
  <si>
    <t>9,600</t>
  </si>
  <si>
    <t>180,262</t>
  </si>
  <si>
    <t>99,398</t>
  </si>
  <si>
    <t>41,420</t>
  </si>
  <si>
    <t>84,716</t>
  </si>
  <si>
    <t>35,773</t>
  </si>
  <si>
    <t>3,584</t>
  </si>
  <si>
    <t>624,159</t>
  </si>
  <si>
    <t>581,467</t>
  </si>
  <si>
    <t>23,147</t>
  </si>
  <si>
    <t>551,050</t>
  </si>
  <si>
    <t>232,066</t>
  </si>
  <si>
    <t>114,333</t>
  </si>
  <si>
    <t>9,710</t>
  </si>
  <si>
    <t>15,610</t>
  </si>
  <si>
    <t>89,042</t>
  </si>
  <si>
    <t>18,779</t>
  </si>
  <si>
    <t>59,133</t>
  </si>
  <si>
    <t>245,162</t>
  </si>
  <si>
    <t>3,184,219</t>
  </si>
  <si>
    <t>507,589</t>
  </si>
  <si>
    <t>2,200,190</t>
  </si>
  <si>
    <t>26,090</t>
  </si>
  <si>
    <t>337,497</t>
  </si>
  <si>
    <t>14,300</t>
  </si>
  <si>
    <t>303,544</t>
  </si>
  <si>
    <t>69,979</t>
  </si>
  <si>
    <t>290,664</t>
  </si>
  <si>
    <t>6,736</t>
  </si>
  <si>
    <t>104,602</t>
  </si>
  <si>
    <t>118,355</t>
  </si>
  <si>
    <t>18,962</t>
  </si>
  <si>
    <t>80,510</t>
  </si>
  <si>
    <t>424,741</t>
  </si>
  <si>
    <t>9,831</t>
  </si>
  <si>
    <t>2,374,439</t>
  </si>
  <si>
    <t>402,878</t>
  </si>
  <si>
    <t>1,894</t>
  </si>
  <si>
    <t>188,316</t>
  </si>
  <si>
    <t>36,174</t>
  </si>
  <si>
    <t>8,647</t>
  </si>
  <si>
    <t>29,788</t>
  </si>
  <si>
    <t>222,290</t>
  </si>
  <si>
    <t>435,329</t>
  </si>
  <si>
    <t>28,175</t>
  </si>
  <si>
    <t>1,183,448</t>
  </si>
  <si>
    <t>526,650</t>
  </si>
  <si>
    <t>2,496</t>
  </si>
  <si>
    <t>72,066</t>
  </si>
  <si>
    <t>4,086</t>
  </si>
  <si>
    <t>242,755</t>
  </si>
  <si>
    <t>19,400</t>
  </si>
  <si>
    <t>236,233</t>
  </si>
  <si>
    <t>88,327</t>
  </si>
  <si>
    <t>30,208</t>
  </si>
  <si>
    <t>50,981</t>
  </si>
  <si>
    <t>882,270</t>
  </si>
  <si>
    <t>173,595</t>
  </si>
  <si>
    <t>58,921</t>
  </si>
  <si>
    <t>41,092</t>
  </si>
  <si>
    <t>34,452</t>
  </si>
  <si>
    <t>4,735</t>
  </si>
  <si>
    <t>40,335</t>
  </si>
  <si>
    <t>30,711</t>
  </si>
  <si>
    <t>528,167</t>
  </si>
  <si>
    <t>409,617</t>
  </si>
  <si>
    <t>22,895</t>
  </si>
  <si>
    <t>46,562</t>
  </si>
  <si>
    <t>2,505,589</t>
  </si>
  <si>
    <t>988,321</t>
  </si>
  <si>
    <t>8,946</t>
  </si>
  <si>
    <t>21,673,778</t>
  </si>
  <si>
    <t>4,209,433</t>
  </si>
  <si>
    <t>3,572,570</t>
  </si>
  <si>
    <t>47,126</t>
  </si>
  <si>
    <t xml:space="preserve">   100024 Hamilton</t>
  </si>
  <si>
    <t>41,707</t>
  </si>
  <si>
    <t>3,523</t>
  </si>
  <si>
    <t>46,041</t>
  </si>
  <si>
    <t>2,974</t>
  </si>
  <si>
    <t>27,321</t>
  </si>
  <si>
    <t>1,448</t>
  </si>
  <si>
    <t>19,436</t>
  </si>
  <si>
    <t>1,033</t>
  </si>
  <si>
    <t>12,335</t>
  </si>
  <si>
    <t>674</t>
  </si>
  <si>
    <t>25,283</t>
  </si>
  <si>
    <t>1,309</t>
  </si>
  <si>
    <t>45,947</t>
  </si>
  <si>
    <t>2,329</t>
  </si>
  <si>
    <t>64,140</t>
  </si>
  <si>
    <t>3,229</t>
  </si>
  <si>
    <t>635,386</t>
  </si>
  <si>
    <t>73,565</t>
  </si>
  <si>
    <t>146,104</t>
  </si>
  <si>
    <t>159,249</t>
  </si>
  <si>
    <t>313,151</t>
  </si>
  <si>
    <t>3,500</t>
  </si>
  <si>
    <t>32,695</t>
  </si>
  <si>
    <t>30,139</t>
  </si>
  <si>
    <t>39,346</t>
  </si>
  <si>
    <t>4,513</t>
  </si>
  <si>
    <t>93,126</t>
  </si>
  <si>
    <t>369,134</t>
  </si>
  <si>
    <t>464,426</t>
  </si>
  <si>
    <t>120,405</t>
  </si>
  <si>
    <t>127,467</t>
  </si>
  <si>
    <t>36,870</t>
  </si>
  <si>
    <t>48,472</t>
  </si>
  <si>
    <t>9,388</t>
  </si>
  <si>
    <t>4,530</t>
  </si>
  <si>
    <t>606.30 - Trial Court Law Clerks/Legal Support - Operating Expenses</t>
  </si>
  <si>
    <t>500</t>
  </si>
  <si>
    <t>2,031</t>
  </si>
  <si>
    <t>5,272</t>
  </si>
  <si>
    <t>21,047</t>
  </si>
  <si>
    <t>1,504</t>
  </si>
  <si>
    <t>244,309</t>
  </si>
  <si>
    <t>416,532</t>
  </si>
  <si>
    <t>29,246</t>
  </si>
  <si>
    <t>128,834</t>
  </si>
  <si>
    <t>6,240</t>
  </si>
  <si>
    <t>1,285,323</t>
  </si>
  <si>
    <t>355,833</t>
  </si>
  <si>
    <t>33,499</t>
  </si>
  <si>
    <t>33,962</t>
  </si>
  <si>
    <t>3,360</t>
  </si>
  <si>
    <t>9,675</t>
  </si>
  <si>
    <t>409,867</t>
  </si>
  <si>
    <t>236,221</t>
  </si>
  <si>
    <t>30,164</t>
  </si>
  <si>
    <t>32,885</t>
  </si>
  <si>
    <t>34,900</t>
  </si>
  <si>
    <t>10,250</t>
  </si>
  <si>
    <t>234,560</t>
  </si>
  <si>
    <t>181,720</t>
  </si>
  <si>
    <t>22,500</t>
  </si>
  <si>
    <t>67,000</t>
  </si>
  <si>
    <t>565.80 - Developmental Disabilities - Grants and Aids</t>
  </si>
  <si>
    <t>300</t>
  </si>
  <si>
    <t>266,460</t>
  </si>
  <si>
    <t>279,755</t>
  </si>
  <si>
    <t>211,452</t>
  </si>
  <si>
    <t>263,362</t>
  </si>
  <si>
    <t>453,181</t>
  </si>
  <si>
    <t>126,337</t>
  </si>
  <si>
    <t>38,169</t>
  </si>
  <si>
    <t>1,594,413</t>
  </si>
  <si>
    <t>492,770</t>
  </si>
  <si>
    <t>183,558</t>
  </si>
  <si>
    <t>37,518</t>
  </si>
  <si>
    <t>211,936</t>
  </si>
  <si>
    <t>96,837</t>
  </si>
  <si>
    <t>1,723,524</t>
  </si>
  <si>
    <t>448,884</t>
  </si>
  <si>
    <t>21,883</t>
  </si>
  <si>
    <t>13,821</t>
  </si>
  <si>
    <t>113,725</t>
  </si>
  <si>
    <t>18,272</t>
  </si>
  <si>
    <t>511,417</t>
  </si>
  <si>
    <t>118,768</t>
  </si>
  <si>
    <t>26,933</t>
  </si>
  <si>
    <t>199,707</t>
  </si>
  <si>
    <t>2,150</t>
  </si>
  <si>
    <t>934,232</t>
  </si>
  <si>
    <t>200,461</t>
  </si>
  <si>
    <t>1,438,107</t>
  </si>
  <si>
    <t>479,051</t>
  </si>
  <si>
    <t>2,479,708</t>
  </si>
  <si>
    <t>110,731</t>
  </si>
  <si>
    <t>27,284</t>
  </si>
  <si>
    <t>12,653,710</t>
  </si>
  <si>
    <t>6,523,936</t>
  </si>
  <si>
    <t>927,995</t>
  </si>
  <si>
    <t xml:space="preserve">   100025 Hardee</t>
  </si>
  <si>
    <t>721.60 - Court Administration - Capital Outlay</t>
  </si>
  <si>
    <t>4,170</t>
  </si>
  <si>
    <t>1,072,263</t>
  </si>
  <si>
    <t>15,406</t>
  </si>
  <si>
    <t>299,655</t>
  </si>
  <si>
    <t>42,918</t>
  </si>
  <si>
    <t>46,278</t>
  </si>
  <si>
    <t>3,932</t>
  </si>
  <si>
    <t>611,435</t>
  </si>
  <si>
    <t>30,534</t>
  </si>
  <si>
    <t>288,570</t>
  </si>
  <si>
    <t>44,277</t>
  </si>
  <si>
    <t>102,511</t>
  </si>
  <si>
    <t>244,149</t>
  </si>
  <si>
    <t>8,860</t>
  </si>
  <si>
    <t>2,822,973</t>
  </si>
  <si>
    <t>160,313</t>
  </si>
  <si>
    <t>55,936</t>
  </si>
  <si>
    <t>126,348</t>
  </si>
  <si>
    <t>61,614</t>
  </si>
  <si>
    <t>164,671</t>
  </si>
  <si>
    <t>43,836</t>
  </si>
  <si>
    <t>4,096</t>
  </si>
  <si>
    <t>2,180,281</t>
  </si>
  <si>
    <t>1,436,289</t>
  </si>
  <si>
    <t>188,635</t>
  </si>
  <si>
    <t>1,547,049</t>
  </si>
  <si>
    <t>183,404</t>
  </si>
  <si>
    <t>30,442</t>
  </si>
  <si>
    <t>4,873,851</t>
  </si>
  <si>
    <t>433,494</t>
  </si>
  <si>
    <t>39,269</t>
  </si>
  <si>
    <t>128,646</t>
  </si>
  <si>
    <t>7,067</t>
  </si>
  <si>
    <t>232,345</t>
  </si>
  <si>
    <t>125,026</t>
  </si>
  <si>
    <t>855,271</t>
  </si>
  <si>
    <t>296,414</t>
  </si>
  <si>
    <t>205,957</t>
  </si>
  <si>
    <t>251,501</t>
  </si>
  <si>
    <t>160,467</t>
  </si>
  <si>
    <t>375,763</t>
  </si>
  <si>
    <t>621,228</t>
  </si>
  <si>
    <t>185,151</t>
  </si>
  <si>
    <t>1,050,122</t>
  </si>
  <si>
    <t>559,350</t>
  </si>
  <si>
    <t>44,703</t>
  </si>
  <si>
    <t>233,973</t>
  </si>
  <si>
    <t>721,721</t>
  </si>
  <si>
    <t>-710,258</t>
  </si>
  <si>
    <t>35,138</t>
  </si>
  <si>
    <t>4,544</t>
  </si>
  <si>
    <t>150,314</t>
  </si>
  <si>
    <t>17,446</t>
  </si>
  <si>
    <t>7,808,632</t>
  </si>
  <si>
    <t>378,216</t>
  </si>
  <si>
    <t>139,876</t>
  </si>
  <si>
    <t>2,822</t>
  </si>
  <si>
    <t>140,102</t>
  </si>
  <si>
    <t>1,982,458</t>
  </si>
  <si>
    <t>345,492</t>
  </si>
  <si>
    <t>507,978</t>
  </si>
  <si>
    <t>297,994</t>
  </si>
  <si>
    <t>26,389</t>
  </si>
  <si>
    <t>117,638</t>
  </si>
  <si>
    <t>49,619</t>
  </si>
  <si>
    <t>1,353,113</t>
  </si>
  <si>
    <t>258,254</t>
  </si>
  <si>
    <t>178,656</t>
  </si>
  <si>
    <t>88,835</t>
  </si>
  <si>
    <t>140,249</t>
  </si>
  <si>
    <t>247,339</t>
  </si>
  <si>
    <t>2,425,454</t>
  </si>
  <si>
    <t>1,225,513</t>
  </si>
  <si>
    <t>4,568,312</t>
  </si>
  <si>
    <t>20,067,121</t>
  </si>
  <si>
    <t>14,874,590</t>
  </si>
  <si>
    <t>3,448,177</t>
  </si>
  <si>
    <t>6,672,401</t>
  </si>
  <si>
    <t xml:space="preserve">   100026 Hendry</t>
  </si>
  <si>
    <t>84,652</t>
  </si>
  <si>
    <t>4,320</t>
  </si>
  <si>
    <t>72,969</t>
  </si>
  <si>
    <t>5,575</t>
  </si>
  <si>
    <t>1,972</t>
  </si>
  <si>
    <t>76,150</t>
  </si>
  <si>
    <t>2,587</t>
  </si>
  <si>
    <t>48,508</t>
  </si>
  <si>
    <t>1,578</t>
  </si>
  <si>
    <t>26,414</t>
  </si>
  <si>
    <t>1,552</t>
  </si>
  <si>
    <t>37,423</t>
  </si>
  <si>
    <t>1,623</t>
  </si>
  <si>
    <t>115,796</t>
  </si>
  <si>
    <t>119,106</t>
  </si>
  <si>
    <t>7,385</t>
  </si>
  <si>
    <t>52,387</t>
  </si>
  <si>
    <t>9,284</t>
  </si>
  <si>
    <t>45,128</t>
  </si>
  <si>
    <t>618,437</t>
  </si>
  <si>
    <t>9,586</t>
  </si>
  <si>
    <t>140,992</t>
  </si>
  <si>
    <t>58,519</t>
  </si>
  <si>
    <t>75,000</t>
  </si>
  <si>
    <t>48,543</t>
  </si>
  <si>
    <t>3,728</t>
  </si>
  <si>
    <t>51,769</t>
  </si>
  <si>
    <t>14,565</t>
  </si>
  <si>
    <t>184,834</t>
  </si>
  <si>
    <t>215,558</t>
  </si>
  <si>
    <t>59,598</t>
  </si>
  <si>
    <t>30,438</t>
  </si>
  <si>
    <t>318,778</t>
  </si>
  <si>
    <t>113,416</t>
  </si>
  <si>
    <t>41,410</t>
  </si>
  <si>
    <t>17,544</t>
  </si>
  <si>
    <t>52,978</t>
  </si>
  <si>
    <t>245,955</t>
  </si>
  <si>
    <t>106,039</t>
  </si>
  <si>
    <t>272,643</t>
  </si>
  <si>
    <t>174,041</t>
  </si>
  <si>
    <t>417,436</t>
  </si>
  <si>
    <t>268,539</t>
  </si>
  <si>
    <t>45,300</t>
  </si>
  <si>
    <t>3,883,328</t>
  </si>
  <si>
    <t>86,800</t>
  </si>
  <si>
    <t>3,275,843</t>
  </si>
  <si>
    <t>63,611</t>
  </si>
  <si>
    <t>482,100</t>
  </si>
  <si>
    <t>4,178</t>
  </si>
  <si>
    <t>225,229</t>
  </si>
  <si>
    <t>14,982</t>
  </si>
  <si>
    <t>139,035</t>
  </si>
  <si>
    <t>81,953</t>
  </si>
  <si>
    <t>813,374</t>
  </si>
  <si>
    <t>504,094</t>
  </si>
  <si>
    <t>169,978</t>
  </si>
  <si>
    <t>72,234</t>
  </si>
  <si>
    <t>14,257</t>
  </si>
  <si>
    <t>57,975</t>
  </si>
  <si>
    <t>164,741</t>
  </si>
  <si>
    <t>693,167</t>
  </si>
  <si>
    <t>13,061,537</t>
  </si>
  <si>
    <t>574,294</t>
  </si>
  <si>
    <t>2,071,079</t>
  </si>
  <si>
    <t>66,394</t>
  </si>
  <si>
    <t>141,909</t>
  </si>
  <si>
    <t>1,726,639</t>
  </si>
  <si>
    <t>10,801</t>
  </si>
  <si>
    <t>4,819</t>
  </si>
  <si>
    <t>170,092</t>
  </si>
  <si>
    <t>311,775</t>
  </si>
  <si>
    <t>33,827</t>
  </si>
  <si>
    <t>161,671</t>
  </si>
  <si>
    <t>65,058</t>
  </si>
  <si>
    <t>538.70 - Flood Control/Stormwater Control - Debt Service</t>
  </si>
  <si>
    <t>140,634</t>
  </si>
  <si>
    <t>67,863</t>
  </si>
  <si>
    <t>444</t>
  </si>
  <si>
    <t>19,477</t>
  </si>
  <si>
    <t>644,099</t>
  </si>
  <si>
    <t>8,958,877</t>
  </si>
  <si>
    <t>9,273</t>
  </si>
  <si>
    <t>497,521</t>
  </si>
  <si>
    <t>385,508</t>
  </si>
  <si>
    <t>199,437</t>
  </si>
  <si>
    <t>356,726</t>
  </si>
  <si>
    <t>890,931</t>
  </si>
  <si>
    <t>1,496,137</t>
  </si>
  <si>
    <t>30,061</t>
  </si>
  <si>
    <t>325,064</t>
  </si>
  <si>
    <t>1,359,887</t>
  </si>
  <si>
    <t>222,443</t>
  </si>
  <si>
    <t>1,896,195</t>
  </si>
  <si>
    <t>50,536</t>
  </si>
  <si>
    <t>246,348</t>
  </si>
  <si>
    <t>10,342</t>
  </si>
  <si>
    <t>272,360</t>
  </si>
  <si>
    <t>69,500</t>
  </si>
  <si>
    <t>107,187</t>
  </si>
  <si>
    <t>5,080</t>
  </si>
  <si>
    <t>127,524</t>
  </si>
  <si>
    <t>178,086</t>
  </si>
  <si>
    <t>1,897,749</t>
  </si>
  <si>
    <t>530,386</t>
  </si>
  <si>
    <t>276,816</t>
  </si>
  <si>
    <t>57,520</t>
  </si>
  <si>
    <t>89,572</t>
  </si>
  <si>
    <t>36,121</t>
  </si>
  <si>
    <t>1,901,822</t>
  </si>
  <si>
    <t>3,727,838</t>
  </si>
  <si>
    <t>349,877</t>
  </si>
  <si>
    <t>57,276</t>
  </si>
  <si>
    <t>49,402</t>
  </si>
  <si>
    <t>1,596,427</t>
  </si>
  <si>
    <t>1,742,111</t>
  </si>
  <si>
    <t>43,390</t>
  </si>
  <si>
    <t>43,263,468</t>
  </si>
  <si>
    <t>16,562,375</t>
  </si>
  <si>
    <t>2,201,288</t>
  </si>
  <si>
    <t>2,352,838</t>
  </si>
  <si>
    <t xml:space="preserve">   100027 Hernando</t>
  </si>
  <si>
    <t>358,747</t>
  </si>
  <si>
    <t>6,295</t>
  </si>
  <si>
    <t>402,404</t>
  </si>
  <si>
    <t>26,267</t>
  </si>
  <si>
    <t>294,352</t>
  </si>
  <si>
    <t>23,586</t>
  </si>
  <si>
    <t>161,498</t>
  </si>
  <si>
    <t>2,968</t>
  </si>
  <si>
    <t>729</t>
  </si>
  <si>
    <t>76,818</t>
  </si>
  <si>
    <t>8,545</t>
  </si>
  <si>
    <t>189,133</t>
  </si>
  <si>
    <t>5,330</t>
  </si>
  <si>
    <t>199,795</t>
  </si>
  <si>
    <t>12,502</t>
  </si>
  <si>
    <t>280,417</t>
  </si>
  <si>
    <t>9,616</t>
  </si>
  <si>
    <t>413,239</t>
  </si>
  <si>
    <t>11,544</t>
  </si>
  <si>
    <t>1,705,301</t>
  </si>
  <si>
    <t>567,757</t>
  </si>
  <si>
    <t>238,150</t>
  </si>
  <si>
    <t>1,229,682</t>
  </si>
  <si>
    <t>1,065,218</t>
  </si>
  <si>
    <t>39,826</t>
  </si>
  <si>
    <t>46,574</t>
  </si>
  <si>
    <t>149,617</t>
  </si>
  <si>
    <t>228,502</t>
  </si>
  <si>
    <t>513,032</t>
  </si>
  <si>
    <t>196,360</t>
  </si>
  <si>
    <t>105,078</t>
  </si>
  <si>
    <t>6,248</t>
  </si>
  <si>
    <t>7,859</t>
  </si>
  <si>
    <t>208,109</t>
  </si>
  <si>
    <t>791,178</t>
  </si>
  <si>
    <t>83,494</t>
  </si>
  <si>
    <t>21,774</t>
  </si>
  <si>
    <t>35,624</t>
  </si>
  <si>
    <t>10</t>
  </si>
  <si>
    <t>1,843</t>
  </si>
  <si>
    <t>730,159</t>
  </si>
  <si>
    <t>933,267</t>
  </si>
  <si>
    <t>11,208</t>
  </si>
  <si>
    <t>54,692</t>
  </si>
  <si>
    <t>73,927</t>
  </si>
  <si>
    <t>858,692</t>
  </si>
  <si>
    <t>247,099</t>
  </si>
  <si>
    <t>15,745</t>
  </si>
  <si>
    <t>515,375</t>
  </si>
  <si>
    <t>587,743</t>
  </si>
  <si>
    <t>174,127</t>
  </si>
  <si>
    <t>27,191</t>
  </si>
  <si>
    <t>7,070</t>
  </si>
  <si>
    <t>46,759</t>
  </si>
  <si>
    <t>509,658</t>
  </si>
  <si>
    <t>544,000</t>
  </si>
  <si>
    <t>32,400</t>
  </si>
  <si>
    <t>338,945</t>
  </si>
  <si>
    <t>529,261</t>
  </si>
  <si>
    <t>65,412</t>
  </si>
  <si>
    <t>6,170,001</t>
  </si>
  <si>
    <t>574,318</t>
  </si>
  <si>
    <t>4,033,660</t>
  </si>
  <si>
    <t>126,310</t>
  </si>
  <si>
    <t>103,389</t>
  </si>
  <si>
    <t>323,374</t>
  </si>
  <si>
    <t>15,251</t>
  </si>
  <si>
    <t>108,287</t>
  </si>
  <si>
    <t>781,333</t>
  </si>
  <si>
    <t>44,599</t>
  </si>
  <si>
    <t>536,526</t>
  </si>
  <si>
    <t>288,046</t>
  </si>
  <si>
    <t>94,773</t>
  </si>
  <si>
    <t>319,554</t>
  </si>
  <si>
    <t>51,347</t>
  </si>
  <si>
    <t>2,144,048</t>
  </si>
  <si>
    <t>10,316,353</t>
  </si>
  <si>
    <t>3,074,486</t>
  </si>
  <si>
    <t>13,935</t>
  </si>
  <si>
    <t>1,835</t>
  </si>
  <si>
    <t>16,114</t>
  </si>
  <si>
    <t>13,380,082</t>
  </si>
  <si>
    <t>17,275</t>
  </si>
  <si>
    <t>209,260</t>
  </si>
  <si>
    <t>481,538</t>
  </si>
  <si>
    <t>2,850,850</t>
  </si>
  <si>
    <t>1,138</t>
  </si>
  <si>
    <t>547,392</t>
  </si>
  <si>
    <t>292,227</t>
  </si>
  <si>
    <t>354,025</t>
  </si>
  <si>
    <t>1,126,355</t>
  </si>
  <si>
    <t>1,344</t>
  </si>
  <si>
    <t>3,808,990</t>
  </si>
  <si>
    <t>660</t>
  </si>
  <si>
    <t>247,403</t>
  </si>
  <si>
    <t>5,144</t>
  </si>
  <si>
    <t>16,994</t>
  </si>
  <si>
    <t>43,500</t>
  </si>
  <si>
    <t>4,727,066</t>
  </si>
  <si>
    <t>2,809,889</t>
  </si>
  <si>
    <t>297,342</t>
  </si>
  <si>
    <t>680,815</t>
  </si>
  <si>
    <t>59,224</t>
  </si>
  <si>
    <t>2,001,163</t>
  </si>
  <si>
    <t>4,793,654</t>
  </si>
  <si>
    <t>1,928,151</t>
  </si>
  <si>
    <t>1,419,915</t>
  </si>
  <si>
    <t>2,351</t>
  </si>
  <si>
    <t>2,443,532</t>
  </si>
  <si>
    <t>4,505,394</t>
  </si>
  <si>
    <t>48,487</t>
  </si>
  <si>
    <t>2,811,788</t>
  </si>
  <si>
    <t>7,426,882</t>
  </si>
  <si>
    <t>1,783,387</t>
  </si>
  <si>
    <t>33,024</t>
  </si>
  <si>
    <t>176,011</t>
  </si>
  <si>
    <t>158,400</t>
  </si>
  <si>
    <t>132,385</t>
  </si>
  <si>
    <t>41,740</t>
  </si>
  <si>
    <t>132,569</t>
  </si>
  <si>
    <t>120,253</t>
  </si>
  <si>
    <t>14,292</t>
  </si>
  <si>
    <t>159,910</t>
  </si>
  <si>
    <t>431,321</t>
  </si>
  <si>
    <t>152,230</t>
  </si>
  <si>
    <t>684</t>
  </si>
  <si>
    <t>13,460</t>
  </si>
  <si>
    <t>34,511,346</t>
  </si>
  <si>
    <t>5,570,502</t>
  </si>
  <si>
    <t>153,944</t>
  </si>
  <si>
    <t>4,757</t>
  </si>
  <si>
    <t>714,148</t>
  </si>
  <si>
    <t>116,551</t>
  </si>
  <si>
    <t>33,550</t>
  </si>
  <si>
    <t>17,160,643</t>
  </si>
  <si>
    <t>4,630,811</t>
  </si>
  <si>
    <t>643,287</t>
  </si>
  <si>
    <t>383,700</t>
  </si>
  <si>
    <t>51,368</t>
  </si>
  <si>
    <t>662,564</t>
  </si>
  <si>
    <t>105,609</t>
  </si>
  <si>
    <t>7,655</t>
  </si>
  <si>
    <t>733,411</t>
  </si>
  <si>
    <t>1,535,135</t>
  </si>
  <si>
    <t>275,921</t>
  </si>
  <si>
    <t>682,902</t>
  </si>
  <si>
    <t>4,867</t>
  </si>
  <si>
    <t>799,548</t>
  </si>
  <si>
    <t>133,299</t>
  </si>
  <si>
    <t>1,012,589</t>
  </si>
  <si>
    <t>387,737</t>
  </si>
  <si>
    <t>654,379</t>
  </si>
  <si>
    <t>6,109</t>
  </si>
  <si>
    <t>6,905,043</t>
  </si>
  <si>
    <t>2,790,259</t>
  </si>
  <si>
    <t>39,642</t>
  </si>
  <si>
    <t>75,719</t>
  </si>
  <si>
    <t>3,324</t>
  </si>
  <si>
    <t>465,047</t>
  </si>
  <si>
    <t>4,738,452</t>
  </si>
  <si>
    <t>6,694,202</t>
  </si>
  <si>
    <t>8,684,954</t>
  </si>
  <si>
    <t>5,751,460</t>
  </si>
  <si>
    <t>194,814</t>
  </si>
  <si>
    <t>269,432</t>
  </si>
  <si>
    <t>369,186</t>
  </si>
  <si>
    <t>46,312</t>
  </si>
  <si>
    <t>1,862,772</t>
  </si>
  <si>
    <t>10,321</t>
  </si>
  <si>
    <t>214,531</t>
  </si>
  <si>
    <t>3,238</t>
  </si>
  <si>
    <t>110,827</t>
  </si>
  <si>
    <t>543.60 - Water - Capital Outlay</t>
  </si>
  <si>
    <t>19,818</t>
  </si>
  <si>
    <t>543.80 - Water - Grants and Aids</t>
  </si>
  <si>
    <t>2,658</t>
  </si>
  <si>
    <t>115,981</t>
  </si>
  <si>
    <t>1,388,636</t>
  </si>
  <si>
    <t>688,083</t>
  </si>
  <si>
    <t>82,736,451</t>
  </si>
  <si>
    <t>70,128,074</t>
  </si>
  <si>
    <t>2,852,685</t>
  </si>
  <si>
    <t>6,892,448</t>
  </si>
  <si>
    <t>34,549,659</t>
  </si>
  <si>
    <t>23,860,186</t>
  </si>
  <si>
    <t xml:space="preserve">   100028 Highlands</t>
  </si>
  <si>
    <t>117,282</t>
  </si>
  <si>
    <t>304,611</t>
  </si>
  <si>
    <t>94,766</t>
  </si>
  <si>
    <t>2,997</t>
  </si>
  <si>
    <t>284,348</t>
  </si>
  <si>
    <t>7,150</t>
  </si>
  <si>
    <t>654.90 - Clerk of Court - Other Uses</t>
  </si>
  <si>
    <t>142,344</t>
  </si>
  <si>
    <t>63,476</t>
  </si>
  <si>
    <t>6,133</t>
  </si>
  <si>
    <t>663.60 - Pro Se Services - Capital Outlay</t>
  </si>
  <si>
    <t>720</t>
  </si>
  <si>
    <t>152,871</t>
  </si>
  <si>
    <t>743</t>
  </si>
  <si>
    <t>143,550</t>
  </si>
  <si>
    <t>53,543</t>
  </si>
  <si>
    <t>146,595</t>
  </si>
  <si>
    <t>364,572</t>
  </si>
  <si>
    <t>668,604</t>
  </si>
  <si>
    <t>96,106</t>
  </si>
  <si>
    <t>178,784</t>
  </si>
  <si>
    <t>830,962</t>
  </si>
  <si>
    <t>583,182</t>
  </si>
  <si>
    <t>43,713</t>
  </si>
  <si>
    <t>11,664</t>
  </si>
  <si>
    <t>162,602</t>
  </si>
  <si>
    <t>288,214</t>
  </si>
  <si>
    <t>400</t>
  </si>
  <si>
    <t>95,470</t>
  </si>
  <si>
    <t>65,570</t>
  </si>
  <si>
    <t>1,156,297</t>
  </si>
  <si>
    <t>702,359</t>
  </si>
  <si>
    <t>107,727</t>
  </si>
  <si>
    <t>503,655</t>
  </si>
  <si>
    <t>134,923</t>
  </si>
  <si>
    <t>15,451</t>
  </si>
  <si>
    <t>104</t>
  </si>
  <si>
    <t>40,251</t>
  </si>
  <si>
    <t>14,167</t>
  </si>
  <si>
    <t>401,518</t>
  </si>
  <si>
    <t>38,715</t>
  </si>
  <si>
    <t>4,186</t>
  </si>
  <si>
    <t>4,560</t>
  </si>
  <si>
    <t>4,350</t>
  </si>
  <si>
    <t>469,682</t>
  </si>
  <si>
    <t>69,766</t>
  </si>
  <si>
    <t>770,182</t>
  </si>
  <si>
    <t>7,286</t>
  </si>
  <si>
    <t>3,326</t>
  </si>
  <si>
    <t>87,847</t>
  </si>
  <si>
    <t>170,910</t>
  </si>
  <si>
    <t>105,676</t>
  </si>
  <si>
    <t>182,057</t>
  </si>
  <si>
    <t>136,526</t>
  </si>
  <si>
    <t>169,049</t>
  </si>
  <si>
    <t>42,351</t>
  </si>
  <si>
    <t>73,722</t>
  </si>
  <si>
    <t>4,658</t>
  </si>
  <si>
    <t>41,680</t>
  </si>
  <si>
    <t>80,201</t>
  </si>
  <si>
    <t>59,941</t>
  </si>
  <si>
    <t>397,038</t>
  </si>
  <si>
    <t>2,359</t>
  </si>
  <si>
    <t>504,846</t>
  </si>
  <si>
    <t>9,833</t>
  </si>
  <si>
    <t>3,247,876</t>
  </si>
  <si>
    <t>852,403</t>
  </si>
  <si>
    <t>7,638,910</t>
  </si>
  <si>
    <t>86,805</t>
  </si>
  <si>
    <t>65,199</t>
  </si>
  <si>
    <t>164,641</t>
  </si>
  <si>
    <t>266,734</t>
  </si>
  <si>
    <t>320,688</t>
  </si>
  <si>
    <t>262,161</t>
  </si>
  <si>
    <t>1,161,988</t>
  </si>
  <si>
    <t>757,537</t>
  </si>
  <si>
    <t>133,157</t>
  </si>
  <si>
    <t>143,467</t>
  </si>
  <si>
    <t>7,531,356</t>
  </si>
  <si>
    <t>68,533</t>
  </si>
  <si>
    <t>89,126</t>
  </si>
  <si>
    <t>6,942,869</t>
  </si>
  <si>
    <t>-9,669</t>
  </si>
  <si>
    <t>381,034</t>
  </si>
  <si>
    <t>128,493</t>
  </si>
  <si>
    <t>438,818</t>
  </si>
  <si>
    <t>363,601</t>
  </si>
  <si>
    <t>1,445,481</t>
  </si>
  <si>
    <t>158,647</t>
  </si>
  <si>
    <t>1,838,002</t>
  </si>
  <si>
    <t>2,307</t>
  </si>
  <si>
    <t>739,134</t>
  </si>
  <si>
    <t>447,306</t>
  </si>
  <si>
    <t>1,004,145</t>
  </si>
  <si>
    <t>6,848,523</t>
  </si>
  <si>
    <t>1,653</t>
  </si>
  <si>
    <t>3,058</t>
  </si>
  <si>
    <t>626,343</t>
  </si>
  <si>
    <t>255,830</t>
  </si>
  <si>
    <t>77,666</t>
  </si>
  <si>
    <t>387,889</t>
  </si>
  <si>
    <t>31,562</t>
  </si>
  <si>
    <t>2,005,752</t>
  </si>
  <si>
    <t>30,770</t>
  </si>
  <si>
    <t>13,665,496</t>
  </si>
  <si>
    <t>2,325,223</t>
  </si>
  <si>
    <t>36,771</t>
  </si>
  <si>
    <t>663,179</t>
  </si>
  <si>
    <t>245,607</t>
  </si>
  <si>
    <t>444,601</t>
  </si>
  <si>
    <t>146,761</t>
  </si>
  <si>
    <t>166,454</t>
  </si>
  <si>
    <t>681,063</t>
  </si>
  <si>
    <t>363,230</t>
  </si>
  <si>
    <t>334,739</t>
  </si>
  <si>
    <t>7,201,003</t>
  </si>
  <si>
    <t>15,423</t>
  </si>
  <si>
    <t>2,296,572</t>
  </si>
  <si>
    <t>167,602</t>
  </si>
  <si>
    <t>65,218</t>
  </si>
  <si>
    <t>385,117</t>
  </si>
  <si>
    <t>1,478,109</t>
  </si>
  <si>
    <t>442,798</t>
  </si>
  <si>
    <t>427,440</t>
  </si>
  <si>
    <t>48,896</t>
  </si>
  <si>
    <t>70,906</t>
  </si>
  <si>
    <t>340,343</t>
  </si>
  <si>
    <t>585,457</t>
  </si>
  <si>
    <t>313,821</t>
  </si>
  <si>
    <t>241,304</t>
  </si>
  <si>
    <t>18,737</t>
  </si>
  <si>
    <t>1,163,111</t>
  </si>
  <si>
    <t>4,184,784</t>
  </si>
  <si>
    <t>829,736</t>
  </si>
  <si>
    <t>12,342</t>
  </si>
  <si>
    <t>333,089</t>
  </si>
  <si>
    <t>326,378</t>
  </si>
  <si>
    <t>110,810</t>
  </si>
  <si>
    <t>26,731</t>
  </si>
  <si>
    <t>34,876</t>
  </si>
  <si>
    <t>304,397</t>
  </si>
  <si>
    <t>5,661,478</t>
  </si>
  <si>
    <t>6,107,919</t>
  </si>
  <si>
    <t>2,603,142</t>
  </si>
  <si>
    <t>5,182</t>
  </si>
  <si>
    <t>136</t>
  </si>
  <si>
    <t>234,334</t>
  </si>
  <si>
    <t>57,662,619</t>
  </si>
  <si>
    <t>30,237,772</t>
  </si>
  <si>
    <t>7,180,644</t>
  </si>
  <si>
    <t>9,895,644</t>
  </si>
  <si>
    <t>8,383,759</t>
  </si>
  <si>
    <t>173,297</t>
  </si>
  <si>
    <t xml:space="preserve">   100029 Hillsborough</t>
  </si>
  <si>
    <t>2,257,059</t>
  </si>
  <si>
    <t>166,199</t>
  </si>
  <si>
    <t>3,847,643</t>
  </si>
  <si>
    <t>108,189</t>
  </si>
  <si>
    <t>383,374</t>
  </si>
  <si>
    <t>669,135</t>
  </si>
  <si>
    <t>622.90 - Drug Court - Other Uses</t>
  </si>
  <si>
    <t>151,505</t>
  </si>
  <si>
    <t>442,815</t>
  </si>
  <si>
    <t>624.80 - Community Service Programs - Grants and Aids</t>
  </si>
  <si>
    <t>624.90 - Community Service Programs - Other Uses</t>
  </si>
  <si>
    <t>629.10 - Other Circuit Court-Criminal Costs - Personal Services</t>
  </si>
  <si>
    <t>629.60 - Other Circuit Court-Criminal Costs - Capital Outlay</t>
  </si>
  <si>
    <t>1,157,439</t>
  </si>
  <si>
    <t>78,540</t>
  </si>
  <si>
    <t>1,713</t>
  </si>
  <si>
    <t>662.10 - Alternative Dispute Resolutions - Personal Services</t>
  </si>
  <si>
    <t>2,400</t>
  </si>
  <si>
    <t>662.30 - Alternative Dispute Resolutions - Operating Expenses</t>
  </si>
  <si>
    <t>2,251</t>
  </si>
  <si>
    <t>667.10 - Court-Based Victim Services - Personal Services</t>
  </si>
  <si>
    <t>1,834,306</t>
  </si>
  <si>
    <t>667.30 - Court-Based Victim Services - Operating Expenses</t>
  </si>
  <si>
    <t>27,768</t>
  </si>
  <si>
    <t>333,257</t>
  </si>
  <si>
    <t>6,258</t>
  </si>
  <si>
    <t>1,763,905</t>
  </si>
  <si>
    <t>9,435</t>
  </si>
  <si>
    <t>546,646</t>
  </si>
  <si>
    <t>23,644</t>
  </si>
  <si>
    <t>142,584</t>
  </si>
  <si>
    <t>58,985</t>
  </si>
  <si>
    <t>1,096,713</t>
  </si>
  <si>
    <t>16,692</t>
  </si>
  <si>
    <t>1,797,792</t>
  </si>
  <si>
    <t>26,085</t>
  </si>
  <si>
    <t>158</t>
  </si>
  <si>
    <t>1,991,333</t>
  </si>
  <si>
    <t>44,111</t>
  </si>
  <si>
    <t>725.10 - Court Reporter Services - Personal Services</t>
  </si>
  <si>
    <t>725.30 - Court Reporter Services - Operating Expenses</t>
  </si>
  <si>
    <t>727.10 - Court Interpreters - Personal Services</t>
  </si>
  <si>
    <t>727.30 - Court Interpreters - Operating Expenses</t>
  </si>
  <si>
    <t>728.10 - Witness Coordination/Management - Personal Services</t>
  </si>
  <si>
    <t>728.30 - Witness Coordination/Management - Operating Expenses</t>
  </si>
  <si>
    <t>729.30 - Expert Witness Fees - Operating Expenses</t>
  </si>
  <si>
    <t>67,975</t>
  </si>
  <si>
    <t>4,929,517</t>
  </si>
  <si>
    <t>205,207</t>
  </si>
  <si>
    <t>1,080</t>
  </si>
  <si>
    <t>665</t>
  </si>
  <si>
    <t>17,163,843</t>
  </si>
  <si>
    <t>27,259</t>
  </si>
  <si>
    <t>15,206,221</t>
  </si>
  <si>
    <t>6,766,823</t>
  </si>
  <si>
    <t>352,650</t>
  </si>
  <si>
    <t>16,216,505</t>
  </si>
  <si>
    <t>65,160</t>
  </si>
  <si>
    <t>15,933,210</t>
  </si>
  <si>
    <t>3,534,468</t>
  </si>
  <si>
    <t>148,652</t>
  </si>
  <si>
    <t>57,169</t>
  </si>
  <si>
    <t>6,850,063</t>
  </si>
  <si>
    <t>6,029,573</t>
  </si>
  <si>
    <t>233,027</t>
  </si>
  <si>
    <t>1,558,618</t>
  </si>
  <si>
    <t>1,158</t>
  </si>
  <si>
    <t>177,268</t>
  </si>
  <si>
    <t>1,471,484</t>
  </si>
  <si>
    <t>26,257</t>
  </si>
  <si>
    <t>289,079</t>
  </si>
  <si>
    <t>237,347</t>
  </si>
  <si>
    <t>1,019,999</t>
  </si>
  <si>
    <t>629,546</t>
  </si>
  <si>
    <t>579.90 - Other Culture/Recreation - Other Uses</t>
  </si>
  <si>
    <t>21,413</t>
  </si>
  <si>
    <t>2,585,858</t>
  </si>
  <si>
    <t>295,039</t>
  </si>
  <si>
    <t>1,353,094</t>
  </si>
  <si>
    <t>177,070</t>
  </si>
  <si>
    <t>29,193</t>
  </si>
  <si>
    <t>12,369,808</t>
  </si>
  <si>
    <t>14,031,847</t>
  </si>
  <si>
    <t>2,000,000</t>
  </si>
  <si>
    <t>398,772</t>
  </si>
  <si>
    <t>151,124</t>
  </si>
  <si>
    <t>29,105</t>
  </si>
  <si>
    <t>25,353</t>
  </si>
  <si>
    <t>6,800</t>
  </si>
  <si>
    <t>11,364</t>
  </si>
  <si>
    <t>467,232</t>
  </si>
  <si>
    <t>1,274,293</t>
  </si>
  <si>
    <t>198,884</t>
  </si>
  <si>
    <t>491,835</t>
  </si>
  <si>
    <t>1,931,090</t>
  </si>
  <si>
    <t>18,349</t>
  </si>
  <si>
    <t>10,206,410</t>
  </si>
  <si>
    <t>125,502</t>
  </si>
  <si>
    <t>103,116</t>
  </si>
  <si>
    <t>1,164,281</t>
  </si>
  <si>
    <t>2,199,048</t>
  </si>
  <si>
    <t>1,090,056</t>
  </si>
  <si>
    <t>5,448</t>
  </si>
  <si>
    <t>51,216</t>
  </si>
  <si>
    <t>558,860</t>
  </si>
  <si>
    <t>275,285</t>
  </si>
  <si>
    <t>450,138</t>
  </si>
  <si>
    <t>341,744</t>
  </si>
  <si>
    <t>94,032</t>
  </si>
  <si>
    <t>494,091</t>
  </si>
  <si>
    <t>60,243</t>
  </si>
  <si>
    <t>96,263</t>
  </si>
  <si>
    <t>603.80 - Public Defender Administration - Grants and Aids</t>
  </si>
  <si>
    <t>450,532</t>
  </si>
  <si>
    <t>6,153,518</t>
  </si>
  <si>
    <t>374,403</t>
  </si>
  <si>
    <t>606.10 - Trial Court Law Clerks/Legal Support - Personal Services</t>
  </si>
  <si>
    <t>607.60 - Appeals - Capital Outlay</t>
  </si>
  <si>
    <t>187,078</t>
  </si>
  <si>
    <t>182,955</t>
  </si>
  <si>
    <t>395,858</t>
  </si>
  <si>
    <t>609.10 - Pre-Filing Alternative Dispute Resolution Programs - Personal Services</t>
  </si>
  <si>
    <t>214,429</t>
  </si>
  <si>
    <t>36,535</t>
  </si>
  <si>
    <t>13,749,426</t>
  </si>
  <si>
    <t>289,977</t>
  </si>
  <si>
    <t>15,290</t>
  </si>
  <si>
    <t>531,995</t>
  </si>
  <si>
    <t>2,424,021</t>
  </si>
  <si>
    <t>1,133,632</t>
  </si>
  <si>
    <t>59,785</t>
  </si>
  <si>
    <t>6,641,303</t>
  </si>
  <si>
    <t>3,277,309</t>
  </si>
  <si>
    <t>297,411</t>
  </si>
  <si>
    <t>2,955,997</t>
  </si>
  <si>
    <t>4,149,049</t>
  </si>
  <si>
    <t>787,518</t>
  </si>
  <si>
    <t>1,308,519</t>
  </si>
  <si>
    <t>245,047</t>
  </si>
  <si>
    <t>127</t>
  </si>
  <si>
    <t>58,159</t>
  </si>
  <si>
    <t>1,099,904</t>
  </si>
  <si>
    <t>820,410</t>
  </si>
  <si>
    <t>535,587</t>
  </si>
  <si>
    <t>197,016</t>
  </si>
  <si>
    <t>2,264,475</t>
  </si>
  <si>
    <t>-135,871</t>
  </si>
  <si>
    <t>2,089,295</t>
  </si>
  <si>
    <t>319,427</t>
  </si>
  <si>
    <t>1,663</t>
  </si>
  <si>
    <t>512.90 - Executive - Other Uses</t>
  </si>
  <si>
    <t>59,454,644</t>
  </si>
  <si>
    <t>1,985,951</t>
  </si>
  <si>
    <t>4,033</t>
  </si>
  <si>
    <t>5,175,895</t>
  </si>
  <si>
    <t>16,787,692</t>
  </si>
  <si>
    <t>6,007,588</t>
  </si>
  <si>
    <t>304,726</t>
  </si>
  <si>
    <t>184,082</t>
  </si>
  <si>
    <t>2,025</t>
  </si>
  <si>
    <t>3,931,260</t>
  </si>
  <si>
    <t>62,375,434</t>
  </si>
  <si>
    <t>844,460</t>
  </si>
  <si>
    <t>7,500,523</t>
  </si>
  <si>
    <t>2,734</t>
  </si>
  <si>
    <t>399,049</t>
  </si>
  <si>
    <t>2,338</t>
  </si>
  <si>
    <t>4,610,052</t>
  </si>
  <si>
    <t>3,041,257</t>
  </si>
  <si>
    <t>3,605,856</t>
  </si>
  <si>
    <t>5,845,274</t>
  </si>
  <si>
    <t>1,554,620</t>
  </si>
  <si>
    <t>790</t>
  </si>
  <si>
    <t>434,493</t>
  </si>
  <si>
    <t>2,177</t>
  </si>
  <si>
    <t>24,242</t>
  </si>
  <si>
    <t>391,305</t>
  </si>
  <si>
    <t>11,281,764</t>
  </si>
  <si>
    <t>8,011</t>
  </si>
  <si>
    <t>9,594,630</t>
  </si>
  <si>
    <t>1,880,403</t>
  </si>
  <si>
    <t>998,000</t>
  </si>
  <si>
    <t>1,238,538</t>
  </si>
  <si>
    <t>31,852</t>
  </si>
  <si>
    <t>729,397</t>
  </si>
  <si>
    <t>259,611</t>
  </si>
  <si>
    <t>1,204,634</t>
  </si>
  <si>
    <t>168,200,073</t>
  </si>
  <si>
    <t>57,790,000</t>
  </si>
  <si>
    <t>18,953,384</t>
  </si>
  <si>
    <t>3,413,148</t>
  </si>
  <si>
    <t>95,966</t>
  </si>
  <si>
    <t>1,000,851</t>
  </si>
  <si>
    <t>15,596,993</t>
  </si>
  <si>
    <t>3,880,826</t>
  </si>
  <si>
    <t>1,032,984</t>
  </si>
  <si>
    <t>1,412</t>
  </si>
  <si>
    <t>159,829,327</t>
  </si>
  <si>
    <t>13,386</t>
  </si>
  <si>
    <t>193,508</t>
  </si>
  <si>
    <t>845,119</t>
  </si>
  <si>
    <t>2,091,076</t>
  </si>
  <si>
    <t>399,790</t>
  </si>
  <si>
    <t>4,727,972</t>
  </si>
  <si>
    <t>2,763</t>
  </si>
  <si>
    <t>6,753,414</t>
  </si>
  <si>
    <t>4,103,802</t>
  </si>
  <si>
    <t>3,183,654</t>
  </si>
  <si>
    <t>5,925,420</t>
  </si>
  <si>
    <t>225,372</t>
  </si>
  <si>
    <t>17,697</t>
  </si>
  <si>
    <t>15,951</t>
  </si>
  <si>
    <t>261,900</t>
  </si>
  <si>
    <t>97,736,752</t>
  </si>
  <si>
    <t>74</t>
  </si>
  <si>
    <t>52,496</t>
  </si>
  <si>
    <t>3,714,799</t>
  </si>
  <si>
    <t>988,209</t>
  </si>
  <si>
    <t>442,489</t>
  </si>
  <si>
    <t>3,134,987</t>
  </si>
  <si>
    <t>28,717</t>
  </si>
  <si>
    <t>-104</t>
  </si>
  <si>
    <t>22,800</t>
  </si>
  <si>
    <t>2,461,828</t>
  </si>
  <si>
    <t>13,834,373</t>
  </si>
  <si>
    <t>18,660,887</t>
  </si>
  <si>
    <t>5</t>
  </si>
  <si>
    <t>4,973,783</t>
  </si>
  <si>
    <t>26,373,255</t>
  </si>
  <si>
    <t>46,460</t>
  </si>
  <si>
    <t>496</t>
  </si>
  <si>
    <t>55,119</t>
  </si>
  <si>
    <t>5,537,629</t>
  </si>
  <si>
    <t>7,865,794</t>
  </si>
  <si>
    <t>178,133</t>
  </si>
  <si>
    <t>529,621,361</t>
  </si>
  <si>
    <t>240,248,875</t>
  </si>
  <si>
    <t>164,200,376</t>
  </si>
  <si>
    <t>26,792,386</t>
  </si>
  <si>
    <t>4,707,533</t>
  </si>
  <si>
    <t>2,283,430</t>
  </si>
  <si>
    <t>270,609</t>
  </si>
  <si>
    <t>8,806,585</t>
  </si>
  <si>
    <t>5,102</t>
  </si>
  <si>
    <t>83,536,893</t>
  </si>
  <si>
    <t>6,864,115</t>
  </si>
  <si>
    <t>12,994</t>
  </si>
  <si>
    <t>-291</t>
  </si>
  <si>
    <t>7</t>
  </si>
  <si>
    <t>47,324,216</t>
  </si>
  <si>
    <t>14,402</t>
  </si>
  <si>
    <t>11,430</t>
  </si>
  <si>
    <t>157,387,535</t>
  </si>
  <si>
    <t>4,927,345</t>
  </si>
  <si>
    <t>10,247,557</t>
  </si>
  <si>
    <t>4,465,307</t>
  </si>
  <si>
    <t>1,654,427</t>
  </si>
  <si>
    <t>1,230,832</t>
  </si>
  <si>
    <t>1,275,025</t>
  </si>
  <si>
    <t>199,770</t>
  </si>
  <si>
    <t>115,004</t>
  </si>
  <si>
    <t>1,990,669</t>
  </si>
  <si>
    <t>83,974</t>
  </si>
  <si>
    <t>138,578</t>
  </si>
  <si>
    <t>4,970,373</t>
  </si>
  <si>
    <t>266,523</t>
  </si>
  <si>
    <t>-16</t>
  </si>
  <si>
    <t>3,902,230</t>
  </si>
  <si>
    <t>1,585,791</t>
  </si>
  <si>
    <t>10,484,280</t>
  </si>
  <si>
    <t>84,784</t>
  </si>
  <si>
    <t>51,030</t>
  </si>
  <si>
    <t>175,090,856</t>
  </si>
  <si>
    <t>10,646,002</t>
  </si>
  <si>
    <t>23,504,340</t>
  </si>
  <si>
    <t>2,984,470</t>
  </si>
  <si>
    <t>12,397,753</t>
  </si>
  <si>
    <t>270,835</t>
  </si>
  <si>
    <t>8,745,614</t>
  </si>
  <si>
    <t>242,000</t>
  </si>
  <si>
    <t>80,344,490</t>
  </si>
  <si>
    <t>23,656,893</t>
  </si>
  <si>
    <t>559,604</t>
  </si>
  <si>
    <t>15,133</t>
  </si>
  <si>
    <t>986,188</t>
  </si>
  <si>
    <t>9,780,005</t>
  </si>
  <si>
    <t>56,344</t>
  </si>
  <si>
    <t>95,883,822</t>
  </si>
  <si>
    <t>2,040,009</t>
  </si>
  <si>
    <t>34,837,111</t>
  </si>
  <si>
    <t>396,677</t>
  </si>
  <si>
    <t>97,962</t>
  </si>
  <si>
    <t>3,160,087</t>
  </si>
  <si>
    <t>6,654,674</t>
  </si>
  <si>
    <t>21,506</t>
  </si>
  <si>
    <t>3,008,486</t>
  </si>
  <si>
    <t>4,679,882</t>
  </si>
  <si>
    <t>7,163,021</t>
  </si>
  <si>
    <t>3,470,520</t>
  </si>
  <si>
    <t>3,454,426</t>
  </si>
  <si>
    <t>56,247</t>
  </si>
  <si>
    <t>483,617</t>
  </si>
  <si>
    <t>147,475</t>
  </si>
  <si>
    <t>680,364</t>
  </si>
  <si>
    <t>808,157</t>
  </si>
  <si>
    <t>84,045</t>
  </si>
  <si>
    <t>85,260</t>
  </si>
  <si>
    <t>104,631</t>
  </si>
  <si>
    <t>525.90 - Emergency and Disaster Relief - Other Uses</t>
  </si>
  <si>
    <t>19,461,006</t>
  </si>
  <si>
    <t>2,208,428</t>
  </si>
  <si>
    <t>5,343</t>
  </si>
  <si>
    <t>3,506,972</t>
  </si>
  <si>
    <t>1,404,849</t>
  </si>
  <si>
    <t>688,783</t>
  </si>
  <si>
    <t>22,314</t>
  </si>
  <si>
    <t>1,799,125</t>
  </si>
  <si>
    <t>1,336,092</t>
  </si>
  <si>
    <t>1,323,185</t>
  </si>
  <si>
    <t>3,904,096</t>
  </si>
  <si>
    <t>919,077</t>
  </si>
  <si>
    <t>8,122,126</t>
  </si>
  <si>
    <t>15,224</t>
  </si>
  <si>
    <t>2,508,164</t>
  </si>
  <si>
    <t>529.90 - Other Public Safety - Other Uses</t>
  </si>
  <si>
    <t>5,457</t>
  </si>
  <si>
    <t>969,817</t>
  </si>
  <si>
    <t>22,748,680</t>
  </si>
  <si>
    <t>1,262,138</t>
  </si>
  <si>
    <t>25,607,134</t>
  </si>
  <si>
    <t>39,067,097</t>
  </si>
  <si>
    <t>7,993,120</t>
  </si>
  <si>
    <t>136,551</t>
  </si>
  <si>
    <t>118,694</t>
  </si>
  <si>
    <t>123</t>
  </si>
  <si>
    <t>-452,884</t>
  </si>
  <si>
    <t>1,325,419,342</t>
  </si>
  <si>
    <t>785,071,503</t>
  </si>
  <si>
    <t>333,434,572</t>
  </si>
  <si>
    <t>135,610,551</t>
  </si>
  <si>
    <t>308,961,873</t>
  </si>
  <si>
    <t>170,986,240</t>
  </si>
  <si>
    <t>5,242,258</t>
  </si>
  <si>
    <t xml:space="preserve">   100030 Holmes</t>
  </si>
  <si>
    <t>19,075</t>
  </si>
  <si>
    <t>9,485</t>
  </si>
  <si>
    <t>118,437</t>
  </si>
  <si>
    <t>134,764</t>
  </si>
  <si>
    <t>38,503</t>
  </si>
  <si>
    <t>14,086</t>
  </si>
  <si>
    <t>12,978</t>
  </si>
  <si>
    <t>20,700</t>
  </si>
  <si>
    <t>15,413</t>
  </si>
  <si>
    <t>18,922</t>
  </si>
  <si>
    <t>43,360</t>
  </si>
  <si>
    <t>5,484</t>
  </si>
  <si>
    <t>3,830</t>
  </si>
  <si>
    <t>7,053</t>
  </si>
  <si>
    <t>327,142</t>
  </si>
  <si>
    <t>375,842</t>
  </si>
  <si>
    <t>70,205</t>
  </si>
  <si>
    <t>601.90 - Court Administration - Other Uses</t>
  </si>
  <si>
    <t>52,705</t>
  </si>
  <si>
    <t>283,732</t>
  </si>
  <si>
    <t>35,444</t>
  </si>
  <si>
    <t>1,350</t>
  </si>
  <si>
    <t>81,592</t>
  </si>
  <si>
    <t>5,605</t>
  </si>
  <si>
    <t>25,719</t>
  </si>
  <si>
    <t>504,047</t>
  </si>
  <si>
    <t>483,595</t>
  </si>
  <si>
    <t>8,006</t>
  </si>
  <si>
    <t>1,537</t>
  </si>
  <si>
    <t>1,004,851</t>
  </si>
  <si>
    <t>220,776</t>
  </si>
  <si>
    <t>114,927</t>
  </si>
  <si>
    <t>8,357</t>
  </si>
  <si>
    <t>41,207</t>
  </si>
  <si>
    <t>28,555</t>
  </si>
  <si>
    <t>588</t>
  </si>
  <si>
    <t>75,838</t>
  </si>
  <si>
    <t>4,025</t>
  </si>
  <si>
    <t>87,125</t>
  </si>
  <si>
    <t>111</t>
  </si>
  <si>
    <t>17,049</t>
  </si>
  <si>
    <t>28,704</t>
  </si>
  <si>
    <t>344,791</t>
  </si>
  <si>
    <t>21,600</t>
  </si>
  <si>
    <t>581.30 - Interfund Transfers Out - Operating Expenses</t>
  </si>
  <si>
    <t>1,362,786</t>
  </si>
  <si>
    <t>25,157</t>
  </si>
  <si>
    <t>117,739</t>
  </si>
  <si>
    <t>54,716</t>
  </si>
  <si>
    <t>122,866</t>
  </si>
  <si>
    <t>17,589</t>
  </si>
  <si>
    <t>3,451</t>
  </si>
  <si>
    <t>2,417,089</t>
  </si>
  <si>
    <t>752,383</t>
  </si>
  <si>
    <t>67,052</t>
  </si>
  <si>
    <t>57,003</t>
  </si>
  <si>
    <t>22,027</t>
  </si>
  <si>
    <t>82,054</t>
  </si>
  <si>
    <t>39,159</t>
  </si>
  <si>
    <t>228,687</t>
  </si>
  <si>
    <t>67,027</t>
  </si>
  <si>
    <t>7,456</t>
  </si>
  <si>
    <t>86,387</t>
  </si>
  <si>
    <t>80,021</t>
  </si>
  <si>
    <t>19,888</t>
  </si>
  <si>
    <t>1,039,119</t>
  </si>
  <si>
    <t>192,557</t>
  </si>
  <si>
    <t>1,550</t>
  </si>
  <si>
    <t>145,190</t>
  </si>
  <si>
    <t>15,003</t>
  </si>
  <si>
    <t>41,872</t>
  </si>
  <si>
    <t>101,827</t>
  </si>
  <si>
    <t>1,386,296</t>
  </si>
  <si>
    <t>881,582</t>
  </si>
  <si>
    <t>5,163,004</t>
  </si>
  <si>
    <t>390,474</t>
  </si>
  <si>
    <t>22,497</t>
  </si>
  <si>
    <t>10,316,882</t>
  </si>
  <si>
    <t>9,310,392</t>
  </si>
  <si>
    <t xml:space="preserve">   100031 Indian River</t>
  </si>
  <si>
    <t>426,011</t>
  </si>
  <si>
    <t>46,873</t>
  </si>
  <si>
    <t>649.10 - Other Circuit Court-Civil Costs - Personal Services</t>
  </si>
  <si>
    <t>42,350</t>
  </si>
  <si>
    <t>477,877</t>
  </si>
  <si>
    <t>36,374</t>
  </si>
  <si>
    <t>36,602</t>
  </si>
  <si>
    <t>24,252</t>
  </si>
  <si>
    <t>1,476</t>
  </si>
  <si>
    <t>278,292</t>
  </si>
  <si>
    <t>45,853</t>
  </si>
  <si>
    <t>27,938</t>
  </si>
  <si>
    <t>667.80 - Court-Based Victim Services - Grants and Aids</t>
  </si>
  <si>
    <t>66,823</t>
  </si>
  <si>
    <t>232,160</t>
  </si>
  <si>
    <t>21,289</t>
  </si>
  <si>
    <t>10,284</t>
  </si>
  <si>
    <t>67,126</t>
  </si>
  <si>
    <t>126,736</t>
  </si>
  <si>
    <t>14,879</t>
  </si>
  <si>
    <t>196,617</t>
  </si>
  <si>
    <t>14,133</t>
  </si>
  <si>
    <t>263,119</t>
  </si>
  <si>
    <t>23,346</t>
  </si>
  <si>
    <t>364,657</t>
  </si>
  <si>
    <t>37,508</t>
  </si>
  <si>
    <t>2,037,365</t>
  </si>
  <si>
    <t>1,336,573</t>
  </si>
  <si>
    <t>34,037</t>
  </si>
  <si>
    <t>3,598</t>
  </si>
  <si>
    <t>222,479</t>
  </si>
  <si>
    <t>3,570,419</t>
  </si>
  <si>
    <t>143,365</t>
  </si>
  <si>
    <t>505,367</t>
  </si>
  <si>
    <t>1,290,061</t>
  </si>
  <si>
    <t>594,391</t>
  </si>
  <si>
    <t>477,594</t>
  </si>
  <si>
    <t>1,959,202</t>
  </si>
  <si>
    <t>124,802</t>
  </si>
  <si>
    <t>5,235,805</t>
  </si>
  <si>
    <t>939,166</t>
  </si>
  <si>
    <t>33,828</t>
  </si>
  <si>
    <t>99,004</t>
  </si>
  <si>
    <t>670,659</t>
  </si>
  <si>
    <t>215,214</t>
  </si>
  <si>
    <t>287,513</t>
  </si>
  <si>
    <t>76,903</t>
  </si>
  <si>
    <t>46,000</t>
  </si>
  <si>
    <t>160,477</t>
  </si>
  <si>
    <t>4,325</t>
  </si>
  <si>
    <t>215,988</t>
  </si>
  <si>
    <t>9,520</t>
  </si>
  <si>
    <t>601.80 - Court Administration - Grants and Aids</t>
  </si>
  <si>
    <t>295,404</t>
  </si>
  <si>
    <t>602.80 - State Attorney Administration - Grants and Aids</t>
  </si>
  <si>
    <t>17,539</t>
  </si>
  <si>
    <t>129,289</t>
  </si>
  <si>
    <t>2,726</t>
  </si>
  <si>
    <t>77,272</t>
  </si>
  <si>
    <t>739,020</t>
  </si>
  <si>
    <t>40,288</t>
  </si>
  <si>
    <t>13,142</t>
  </si>
  <si>
    <t>80,052</t>
  </si>
  <si>
    <t>71,866</t>
  </si>
  <si>
    <t>2,136,534</t>
  </si>
  <si>
    <t>106,528</t>
  </si>
  <si>
    <t>698</t>
  </si>
  <si>
    <t>44,976</t>
  </si>
  <si>
    <t>734,670</t>
  </si>
  <si>
    <t>159,452</t>
  </si>
  <si>
    <t>5,285</t>
  </si>
  <si>
    <t>431,169</t>
  </si>
  <si>
    <t>43,212</t>
  </si>
  <si>
    <t>6,962,624</t>
  </si>
  <si>
    <t>628,862</t>
  </si>
  <si>
    <t>2,138,108</t>
  </si>
  <si>
    <t>158,894</t>
  </si>
  <si>
    <t>183,171</t>
  </si>
  <si>
    <t>2,506,667</t>
  </si>
  <si>
    <t>338,074</t>
  </si>
  <si>
    <t>673,386</t>
  </si>
  <si>
    <t>1,371,170</t>
  </si>
  <si>
    <t>859,248</t>
  </si>
  <si>
    <t>486,793</t>
  </si>
  <si>
    <t>233,819</t>
  </si>
  <si>
    <t>349,142</t>
  </si>
  <si>
    <t>1,053</t>
  </si>
  <si>
    <t>230,362</t>
  </si>
  <si>
    <t>209,497</t>
  </si>
  <si>
    <t>5,446,070</t>
  </si>
  <si>
    <t>2,402,714</t>
  </si>
  <si>
    <t>488,485</t>
  </si>
  <si>
    <t>1,547,126</t>
  </si>
  <si>
    <t>3,659,325</t>
  </si>
  <si>
    <t>316,698</t>
  </si>
  <si>
    <t>19,394,958</t>
  </si>
  <si>
    <t>1,944,533</t>
  </si>
  <si>
    <t>235,456</t>
  </si>
  <si>
    <t>330,041</t>
  </si>
  <si>
    <t>429,213</t>
  </si>
  <si>
    <t>138,434</t>
  </si>
  <si>
    <t>384,694</t>
  </si>
  <si>
    <t>64,001</t>
  </si>
  <si>
    <t>2,712</t>
  </si>
  <si>
    <t>333,585</t>
  </si>
  <si>
    <t>5,366</t>
  </si>
  <si>
    <t>298,754</t>
  </si>
  <si>
    <t>183,283</t>
  </si>
  <si>
    <t>1,179,642</t>
  </si>
  <si>
    <t>2,349,627</t>
  </si>
  <si>
    <t>19,270</t>
  </si>
  <si>
    <t>558,132</t>
  </si>
  <si>
    <t>51,708</t>
  </si>
  <si>
    <t>33,134</t>
  </si>
  <si>
    <t>1,186,069</t>
  </si>
  <si>
    <t>802,591</t>
  </si>
  <si>
    <t>8,732,451</t>
  </si>
  <si>
    <t>1,061,261</t>
  </si>
  <si>
    <t>107,307</t>
  </si>
  <si>
    <t>1,453,500</t>
  </si>
  <si>
    <t>20,340,959</t>
  </si>
  <si>
    <t>543,085</t>
  </si>
  <si>
    <t>182,529</t>
  </si>
  <si>
    <t>11,124,759</t>
  </si>
  <si>
    <t>534.80 - Garbage/Solid Waste - Grants and Aids</t>
  </si>
  <si>
    <t>40,539</t>
  </si>
  <si>
    <t>7,401,773</t>
  </si>
  <si>
    <t>25,795,679</t>
  </si>
  <si>
    <t>2,026,430</t>
  </si>
  <si>
    <t>206,699</t>
  </si>
  <si>
    <t>42,564</t>
  </si>
  <si>
    <t>247,108</t>
  </si>
  <si>
    <t>200,063</t>
  </si>
  <si>
    <t>282,134</t>
  </si>
  <si>
    <t>304,457</t>
  </si>
  <si>
    <t>75,453</t>
  </si>
  <si>
    <t>19,706,854</t>
  </si>
  <si>
    <t>151,196</t>
  </si>
  <si>
    <t>311,918</t>
  </si>
  <si>
    <t>833,686</t>
  </si>
  <si>
    <t>220,389</t>
  </si>
  <si>
    <t>43,964</t>
  </si>
  <si>
    <t>2,063,522</t>
  </si>
  <si>
    <t>162,103</t>
  </si>
  <si>
    <t>57,250</t>
  </si>
  <si>
    <t>21,425,182</t>
  </si>
  <si>
    <t>4,573,102</t>
  </si>
  <si>
    <t>3,041,103</t>
  </si>
  <si>
    <t>703,885</t>
  </si>
  <si>
    <t>14,361,616</t>
  </si>
  <si>
    <t>94,015</t>
  </si>
  <si>
    <t>1,824,095</t>
  </si>
  <si>
    <t>301,424</t>
  </si>
  <si>
    <t>187,072</t>
  </si>
  <si>
    <t>697,287</t>
  </si>
  <si>
    <t>302,866</t>
  </si>
  <si>
    <t>289,704</t>
  </si>
  <si>
    <t>1,360,766</t>
  </si>
  <si>
    <t>39,450</t>
  </si>
  <si>
    <t>724,424</t>
  </si>
  <si>
    <t>452,535</t>
  </si>
  <si>
    <t>119,322</t>
  </si>
  <si>
    <t>189,633</t>
  </si>
  <si>
    <t>224,345</t>
  </si>
  <si>
    <t>53,081</t>
  </si>
  <si>
    <t>11,992</t>
  </si>
  <si>
    <t>298,663</t>
  </si>
  <si>
    <t>5,399</t>
  </si>
  <si>
    <t>7,292,842</t>
  </si>
  <si>
    <t>358,897</t>
  </si>
  <si>
    <t>8,272,220</t>
  </si>
  <si>
    <t>883,096</t>
  </si>
  <si>
    <t>7,536,941</t>
  </si>
  <si>
    <t>1,867,103</t>
  </si>
  <si>
    <t>3,595,343</t>
  </si>
  <si>
    <t>6,230</t>
  </si>
  <si>
    <t>93,531,870</t>
  </si>
  <si>
    <t>70,276,485</t>
  </si>
  <si>
    <t>25,894,336</t>
  </si>
  <si>
    <t>6,763,097</t>
  </si>
  <si>
    <t>51,515,852</t>
  </si>
  <si>
    <t>24,433,495</t>
  </si>
  <si>
    <t xml:space="preserve">   100032 Jackson</t>
  </si>
  <si>
    <t>64,745</t>
  </si>
  <si>
    <t>11,155</t>
  </si>
  <si>
    <t>636.30 - Clinical Evaluations - Operating Expenses</t>
  </si>
  <si>
    <t>11,621</t>
  </si>
  <si>
    <t>9,326</t>
  </si>
  <si>
    <t>27,432</t>
  </si>
  <si>
    <t>96,474</t>
  </si>
  <si>
    <t>7,809</t>
  </si>
  <si>
    <t>125</t>
  </si>
  <si>
    <t>4,183</t>
  </si>
  <si>
    <t>34,833</t>
  </si>
  <si>
    <t>2,789</t>
  </si>
  <si>
    <t>3,850</t>
  </si>
  <si>
    <t>29,943</t>
  </si>
  <si>
    <t>1,673</t>
  </si>
  <si>
    <t>49,734</t>
  </si>
  <si>
    <t>4,462</t>
  </si>
  <si>
    <t>4,378</t>
  </si>
  <si>
    <t>13,571</t>
  </si>
  <si>
    <t>86,404</t>
  </si>
  <si>
    <t>8,367</t>
  </si>
  <si>
    <t>154,967</t>
  </si>
  <si>
    <t>5,578</t>
  </si>
  <si>
    <t>202,677</t>
  </si>
  <si>
    <t>182,713</t>
  </si>
  <si>
    <t>143,608</t>
  </si>
  <si>
    <t>13,662</t>
  </si>
  <si>
    <t>7,750</t>
  </si>
  <si>
    <t>253,477</t>
  </si>
  <si>
    <t>218,413</t>
  </si>
  <si>
    <t>99,293</t>
  </si>
  <si>
    <t>128,594</t>
  </si>
  <si>
    <t>124,655</t>
  </si>
  <si>
    <t>6,780</t>
  </si>
  <si>
    <t>295</t>
  </si>
  <si>
    <t>14,004</t>
  </si>
  <si>
    <t>339,285</t>
  </si>
  <si>
    <t>226,919</t>
  </si>
  <si>
    <t>65,241</t>
  </si>
  <si>
    <t>6,179</t>
  </si>
  <si>
    <t>41,786</t>
  </si>
  <si>
    <t>290,052</t>
  </si>
  <si>
    <t>20,071</t>
  </si>
  <si>
    <t>1,688</t>
  </si>
  <si>
    <t>33,252</t>
  </si>
  <si>
    <t>17,439</t>
  </si>
  <si>
    <t>34,465</t>
  </si>
  <si>
    <t>16,895</t>
  </si>
  <si>
    <t>242,484</t>
  </si>
  <si>
    <t>22,415</t>
  </si>
  <si>
    <t>19,335</t>
  </si>
  <si>
    <t>25,609</t>
  </si>
  <si>
    <t>5,577</t>
  </si>
  <si>
    <t>22,213</t>
  </si>
  <si>
    <t>176,028</t>
  </si>
  <si>
    <t>142,629</t>
  </si>
  <si>
    <t>49,223</t>
  </si>
  <si>
    <t>285,176</t>
  </si>
  <si>
    <t>55,629</t>
  </si>
  <si>
    <t>208,240</t>
  </si>
  <si>
    <t>76,985</t>
  </si>
  <si>
    <t>2,827,839</t>
  </si>
  <si>
    <t>780,720</t>
  </si>
  <si>
    <t>12,454</t>
  </si>
  <si>
    <t>24,373</t>
  </si>
  <si>
    <t>78,301</t>
  </si>
  <si>
    <t>310,779</t>
  </si>
  <si>
    <t>31,046</t>
  </si>
  <si>
    <t>56,446</t>
  </si>
  <si>
    <t>193,381</t>
  </si>
  <si>
    <t>2,507,170</t>
  </si>
  <si>
    <t>960,892</t>
  </si>
  <si>
    <t>212,343</t>
  </si>
  <si>
    <t>52,538</t>
  </si>
  <si>
    <t>69,779</t>
  </si>
  <si>
    <t>979,496</t>
  </si>
  <si>
    <t>16,043</t>
  </si>
  <si>
    <t>21,570</t>
  </si>
  <si>
    <t>22,209</t>
  </si>
  <si>
    <t>25,975</t>
  </si>
  <si>
    <t>905,152</t>
  </si>
  <si>
    <t>10,676,517</t>
  </si>
  <si>
    <t>858,825</t>
  </si>
  <si>
    <t>588.30 - Non-Cash Transfer Out From GFAAG - Operating Expenses</t>
  </si>
  <si>
    <t>115,873</t>
  </si>
  <si>
    <t>131,396</t>
  </si>
  <si>
    <t>86,456</t>
  </si>
  <si>
    <t>53,417</t>
  </si>
  <si>
    <t>43,168</t>
  </si>
  <si>
    <t>82,825</t>
  </si>
  <si>
    <t>207,086</t>
  </si>
  <si>
    <t>743,570</t>
  </si>
  <si>
    <t>277,084</t>
  </si>
  <si>
    <t>56,169</t>
  </si>
  <si>
    <t>25,551</t>
  </si>
  <si>
    <t>3,257</t>
  </si>
  <si>
    <t>3,678,002</t>
  </si>
  <si>
    <t>115,158</t>
  </si>
  <si>
    <t>744,469</t>
  </si>
  <si>
    <t>142,397</t>
  </si>
  <si>
    <t>145,486</t>
  </si>
  <si>
    <t>131,752</t>
  </si>
  <si>
    <t>41,243</t>
  </si>
  <si>
    <t>193,932</t>
  </si>
  <si>
    <t>1,944,149</t>
  </si>
  <si>
    <t>10,271</t>
  </si>
  <si>
    <t>885,591</t>
  </si>
  <si>
    <t>138,846</t>
  </si>
  <si>
    <t>254,020</t>
  </si>
  <si>
    <t>29,186</t>
  </si>
  <si>
    <t>185,226</t>
  </si>
  <si>
    <t>216,135</t>
  </si>
  <si>
    <t>2,084,399</t>
  </si>
  <si>
    <t>1,824,868</t>
  </si>
  <si>
    <t>82,547</t>
  </si>
  <si>
    <t>324,751</t>
  </si>
  <si>
    <t>134,484</t>
  </si>
  <si>
    <t>18,062</t>
  </si>
  <si>
    <t>17,090</t>
  </si>
  <si>
    <t>187,821</t>
  </si>
  <si>
    <t>2,831,970</t>
  </si>
  <si>
    <t>8,076</t>
  </si>
  <si>
    <t>3,306,416</t>
  </si>
  <si>
    <t>6,627,593</t>
  </si>
  <si>
    <t>887,270</t>
  </si>
  <si>
    <t>290,865</t>
  </si>
  <si>
    <t>7,163,421</t>
  </si>
  <si>
    <t>22,295,322</t>
  </si>
  <si>
    <t>23,818,120</t>
  </si>
  <si>
    <t>15,072,100</t>
  </si>
  <si>
    <t>1,623,347</t>
  </si>
  <si>
    <t xml:space="preserve">   100033 Jefferson</t>
  </si>
  <si>
    <t>82,349</t>
  </si>
  <si>
    <t>71,325</t>
  </si>
  <si>
    <t>26,970</t>
  </si>
  <si>
    <t>721.10 - Court Administration - Personal Services</t>
  </si>
  <si>
    <t>66,942</t>
  </si>
  <si>
    <t>176,111</t>
  </si>
  <si>
    <t>194,456</t>
  </si>
  <si>
    <t>2,796</t>
  </si>
  <si>
    <t>83,457</t>
  </si>
  <si>
    <t>70,618</t>
  </si>
  <si>
    <t>59,629</t>
  </si>
  <si>
    <t>55,534</t>
  </si>
  <si>
    <t>24,711</t>
  </si>
  <si>
    <t>440,268</t>
  </si>
  <si>
    <t>113,140</t>
  </si>
  <si>
    <t>88,547</t>
  </si>
  <si>
    <t>174,164</t>
  </si>
  <si>
    <t>4,923</t>
  </si>
  <si>
    <t>227,449</t>
  </si>
  <si>
    <t>316,520</t>
  </si>
  <si>
    <t>1,011,002</t>
  </si>
  <si>
    <t>1,045,254</t>
  </si>
  <si>
    <t>27,445</t>
  </si>
  <si>
    <t>6,732</t>
  </si>
  <si>
    <t>127,125</t>
  </si>
  <si>
    <t>113,326</t>
  </si>
  <si>
    <t>51,432</t>
  </si>
  <si>
    <t>63,881</t>
  </si>
  <si>
    <t>277</t>
  </si>
  <si>
    <t>569,869</t>
  </si>
  <si>
    <t>363,088</t>
  </si>
  <si>
    <t>247,742</t>
  </si>
  <si>
    <t>16,186</t>
  </si>
  <si>
    <t>63,077</t>
  </si>
  <si>
    <t>39,201</t>
  </si>
  <si>
    <t>233,845</t>
  </si>
  <si>
    <t>753,048</t>
  </si>
  <si>
    <t>4,646,498</t>
  </si>
  <si>
    <t>6,746</t>
  </si>
  <si>
    <t>569,999</t>
  </si>
  <si>
    <t>21,251</t>
  </si>
  <si>
    <t>912,072</t>
  </si>
  <si>
    <t>580,947</t>
  </si>
  <si>
    <t>212,711</t>
  </si>
  <si>
    <t>57,097</t>
  </si>
  <si>
    <t>7,237</t>
  </si>
  <si>
    <t>-6,982</t>
  </si>
  <si>
    <t>2,062,362</t>
  </si>
  <si>
    <t>429,953</t>
  </si>
  <si>
    <t>116,163</t>
  </si>
  <si>
    <t>355,168</t>
  </si>
  <si>
    <t>181,002</t>
  </si>
  <si>
    <t>613,266</t>
  </si>
  <si>
    <t>24,297</t>
  </si>
  <si>
    <t>151,228</t>
  </si>
  <si>
    <t>90,867</t>
  </si>
  <si>
    <t>1,012,714</t>
  </si>
  <si>
    <t>300,824</t>
  </si>
  <si>
    <t>122,917</t>
  </si>
  <si>
    <t>15,151</t>
  </si>
  <si>
    <t>111,808</t>
  </si>
  <si>
    <t>3,555,678</t>
  </si>
  <si>
    <t>87,689</t>
  </si>
  <si>
    <t>4,977</t>
  </si>
  <si>
    <t>626,632</t>
  </si>
  <si>
    <t>511,217</t>
  </si>
  <si>
    <t>127,061</t>
  </si>
  <si>
    <t>40,962</t>
  </si>
  <si>
    <t>772,255</t>
  </si>
  <si>
    <t>954,580</t>
  </si>
  <si>
    <t>1,804</t>
  </si>
  <si>
    <t>83,278</t>
  </si>
  <si>
    <t>196,954</t>
  </si>
  <si>
    <t>712,964</t>
  </si>
  <si>
    <t>15,763,391</t>
  </si>
  <si>
    <t>10,306,806</t>
  </si>
  <si>
    <t>570,146</t>
  </si>
  <si>
    <t>714,768</t>
  </si>
  <si>
    <t xml:space="preserve">   100034 Lafayette</t>
  </si>
  <si>
    <t>761.30 - Court Administration - Operating Expenses</t>
  </si>
  <si>
    <t>63,964</t>
  </si>
  <si>
    <t>761.60 - Court Administration - Capital Outlay</t>
  </si>
  <si>
    <t>14,467</t>
  </si>
  <si>
    <t>114,495</t>
  </si>
  <si>
    <t>43,708</t>
  </si>
  <si>
    <t>2,960</t>
  </si>
  <si>
    <t>47,332</t>
  </si>
  <si>
    <t>1,566</t>
  </si>
  <si>
    <t>27,261</t>
  </si>
  <si>
    <t>828</t>
  </si>
  <si>
    <t>10,857</t>
  </si>
  <si>
    <t>5,432</t>
  </si>
  <si>
    <t>1,123</t>
  </si>
  <si>
    <t>563,492</t>
  </si>
  <si>
    <t>200,487</t>
  </si>
  <si>
    <t>19,895</t>
  </si>
  <si>
    <t>266</t>
  </si>
  <si>
    <t>75,418</t>
  </si>
  <si>
    <t>40,157</t>
  </si>
  <si>
    <t>3,475</t>
  </si>
  <si>
    <t>30,818</t>
  </si>
  <si>
    <t>453,133</t>
  </si>
  <si>
    <t>1,033,764</t>
  </si>
  <si>
    <t>66,694</t>
  </si>
  <si>
    <t>163,442</t>
  </si>
  <si>
    <t>3,295</t>
  </si>
  <si>
    <t>41,353</t>
  </si>
  <si>
    <t>434,607</t>
  </si>
  <si>
    <t>127,780</t>
  </si>
  <si>
    <t>23,600</t>
  </si>
  <si>
    <t>55,734</t>
  </si>
  <si>
    <t>2,710,058</t>
  </si>
  <si>
    <t>375,000</t>
  </si>
  <si>
    <t>196,813</t>
  </si>
  <si>
    <t>341,839</t>
  </si>
  <si>
    <t>12,216</t>
  </si>
  <si>
    <t>60,269</t>
  </si>
  <si>
    <t>140,434</t>
  </si>
  <si>
    <t>38,855</t>
  </si>
  <si>
    <t>1,474,308</t>
  </si>
  <si>
    <t>418,522</t>
  </si>
  <si>
    <t>31,505</t>
  </si>
  <si>
    <t>48,321</t>
  </si>
  <si>
    <t>8,760</t>
  </si>
  <si>
    <t>41,477</t>
  </si>
  <si>
    <t>112,683</t>
  </si>
  <si>
    <t>10,590</t>
  </si>
  <si>
    <t>478,550</t>
  </si>
  <si>
    <t>126,441</t>
  </si>
  <si>
    <t>163,074</t>
  </si>
  <si>
    <t>13,961</t>
  </si>
  <si>
    <t>594,051</t>
  </si>
  <si>
    <t>368,899</t>
  </si>
  <si>
    <t>2,558,197</t>
  </si>
  <si>
    <t>10,879</t>
  </si>
  <si>
    <t>4,448,997</t>
  </si>
  <si>
    <t>8,637,614</t>
  </si>
  <si>
    <t>562,387</t>
  </si>
  <si>
    <t xml:space="preserve">   100035 Lake</t>
  </si>
  <si>
    <t>768,645</t>
  </si>
  <si>
    <t>14,199</t>
  </si>
  <si>
    <t>960,492</t>
  </si>
  <si>
    <t>24,953</t>
  </si>
  <si>
    <t>312,120</t>
  </si>
  <si>
    <t>5,056</t>
  </si>
  <si>
    <t>252,552</t>
  </si>
  <si>
    <t>1,887</t>
  </si>
  <si>
    <t>15,569</t>
  </si>
  <si>
    <t>286,490</t>
  </si>
  <si>
    <t>3,197</t>
  </si>
  <si>
    <t>497,471</t>
  </si>
  <si>
    <t>7,525</t>
  </si>
  <si>
    <t>622,528</t>
  </si>
  <si>
    <t>9,546</t>
  </si>
  <si>
    <t>1,181,971</t>
  </si>
  <si>
    <t>27,056</t>
  </si>
  <si>
    <t>2,416,583</t>
  </si>
  <si>
    <t>626,947</t>
  </si>
  <si>
    <t>302,703</t>
  </si>
  <si>
    <t>981,439</t>
  </si>
  <si>
    <t>1,487,510</t>
  </si>
  <si>
    <t>14,107</t>
  </si>
  <si>
    <t>2,869,764</t>
  </si>
  <si>
    <t>182,930</t>
  </si>
  <si>
    <t>604,562</t>
  </si>
  <si>
    <t>6,092</t>
  </si>
  <si>
    <t>123,014</t>
  </si>
  <si>
    <t>55,700</t>
  </si>
  <si>
    <t>197,425</t>
  </si>
  <si>
    <t>238,414</t>
  </si>
  <si>
    <t>578,064</t>
  </si>
  <si>
    <t>417,335</t>
  </si>
  <si>
    <t>1,008,212</t>
  </si>
  <si>
    <t>329,672</t>
  </si>
  <si>
    <t>423,032</t>
  </si>
  <si>
    <t>131,614</t>
  </si>
  <si>
    <t>4,389</t>
  </si>
  <si>
    <t>511,613</t>
  </si>
  <si>
    <t>112,476</t>
  </si>
  <si>
    <t>5,295,939</t>
  </si>
  <si>
    <t>513,940</t>
  </si>
  <si>
    <t>79,491</t>
  </si>
  <si>
    <t>187,998</t>
  </si>
  <si>
    <t>1,920,361</t>
  </si>
  <si>
    <t>524,202</t>
  </si>
  <si>
    <t>204,155</t>
  </si>
  <si>
    <t>1,082,393</t>
  </si>
  <si>
    <t>712.80 - Courthouse Facilities - Grants and Aids</t>
  </si>
  <si>
    <t>87,840</t>
  </si>
  <si>
    <t>395,465</t>
  </si>
  <si>
    <t>313,128</t>
  </si>
  <si>
    <t>134,312</t>
  </si>
  <si>
    <t>713.80 - Information Systems - Grants and Aids</t>
  </si>
  <si>
    <t>264,730</t>
  </si>
  <si>
    <t>115,070</t>
  </si>
  <si>
    <t>96,547</t>
  </si>
  <si>
    <t>6,264</t>
  </si>
  <si>
    <t>725,065</t>
  </si>
  <si>
    <t>20,947</t>
  </si>
  <si>
    <t>671,677</t>
  </si>
  <si>
    <t>13,853</t>
  </si>
  <si>
    <t>13,809,814</t>
  </si>
  <si>
    <t>288,564</t>
  </si>
  <si>
    <t>4,503,187</t>
  </si>
  <si>
    <t>233,054</t>
  </si>
  <si>
    <t>247,049</t>
  </si>
  <si>
    <t>82,862</t>
  </si>
  <si>
    <t>1,638,793</t>
  </si>
  <si>
    <t>933,242</t>
  </si>
  <si>
    <t>628,824</t>
  </si>
  <si>
    <t>23,705</t>
  </si>
  <si>
    <t>930,692</t>
  </si>
  <si>
    <t>61,976</t>
  </si>
  <si>
    <t>50,674</t>
  </si>
  <si>
    <t>369,832</t>
  </si>
  <si>
    <t>460,013</t>
  </si>
  <si>
    <t>33,011</t>
  </si>
  <si>
    <t>3,130</t>
  </si>
  <si>
    <t>10,369,601</t>
  </si>
  <si>
    <t>4,018,118</t>
  </si>
  <si>
    <t>843,440</t>
  </si>
  <si>
    <t>4,369,688</t>
  </si>
  <si>
    <t>19,234,944</t>
  </si>
  <si>
    <t>180,675</t>
  </si>
  <si>
    <t>1,635,452</t>
  </si>
  <si>
    <t>134,569</t>
  </si>
  <si>
    <t>699,664</t>
  </si>
  <si>
    <t>962,020</t>
  </si>
  <si>
    <t>35,933</t>
  </si>
  <si>
    <t>873,987</t>
  </si>
  <si>
    <t>55,863</t>
  </si>
  <si>
    <t>4,801,097</t>
  </si>
  <si>
    <t>1,377</t>
  </si>
  <si>
    <t>114,475</t>
  </si>
  <si>
    <t>711,405</t>
  </si>
  <si>
    <t>56,815</t>
  </si>
  <si>
    <t>154,511</t>
  </si>
  <si>
    <t>149,008</t>
  </si>
  <si>
    <t>11,232,960</t>
  </si>
  <si>
    <t>17,772,269</t>
  </si>
  <si>
    <t>77,809</t>
  </si>
  <si>
    <t>1,372,256</t>
  </si>
  <si>
    <t>322,250</t>
  </si>
  <si>
    <t>98,681,526</t>
  </si>
  <si>
    <t>8,503</t>
  </si>
  <si>
    <t>5,911</t>
  </si>
  <si>
    <t>1,518,167</t>
  </si>
  <si>
    <t>13,571,061</t>
  </si>
  <si>
    <t>810,700</t>
  </si>
  <si>
    <t>246,880</t>
  </si>
  <si>
    <t>339,662</t>
  </si>
  <si>
    <t>8,075</t>
  </si>
  <si>
    <t>258,881</t>
  </si>
  <si>
    <t>3,807</t>
  </si>
  <si>
    <t>382,305</t>
  </si>
  <si>
    <t>201,890</t>
  </si>
  <si>
    <t>361,110</t>
  </si>
  <si>
    <t>35,194</t>
  </si>
  <si>
    <t>1,116,496</t>
  </si>
  <si>
    <t>30,954,810</t>
  </si>
  <si>
    <t>67,318</t>
  </si>
  <si>
    <t>5,136,927</t>
  </si>
  <si>
    <t>81,582</t>
  </si>
  <si>
    <t>8,202,787</t>
  </si>
  <si>
    <t>109,742</t>
  </si>
  <si>
    <t>211,584</t>
  </si>
  <si>
    <t>376,671</t>
  </si>
  <si>
    <t>16,611,185</t>
  </si>
  <si>
    <t>3,368,321</t>
  </si>
  <si>
    <t>382,723</t>
  </si>
  <si>
    <t>17,142,904</t>
  </si>
  <si>
    <t>244,615</t>
  </si>
  <si>
    <t>6,147,052</t>
  </si>
  <si>
    <t>544,908</t>
  </si>
  <si>
    <t>58,557</t>
  </si>
  <si>
    <t>387,078</t>
  </si>
  <si>
    <t>357,451</t>
  </si>
  <si>
    <t>575,222</t>
  </si>
  <si>
    <t>1,494,422</t>
  </si>
  <si>
    <t>63,826</t>
  </si>
  <si>
    <t>310,788</t>
  </si>
  <si>
    <t>188,538</t>
  </si>
  <si>
    <t>98,457</t>
  </si>
  <si>
    <t>399,836</t>
  </si>
  <si>
    <t>810,019</t>
  </si>
  <si>
    <t>2,941</t>
  </si>
  <si>
    <t>303,898</t>
  </si>
  <si>
    <t>265,321</t>
  </si>
  <si>
    <t>13,007,278</t>
  </si>
  <si>
    <t>3,592,630</t>
  </si>
  <si>
    <t>528,692</t>
  </si>
  <si>
    <t>6,653,226</t>
  </si>
  <si>
    <t>805,089</t>
  </si>
  <si>
    <t>207,958</t>
  </si>
  <si>
    <t>2,250,345</t>
  </si>
  <si>
    <t>60,468</t>
  </si>
  <si>
    <t>969,914</t>
  </si>
  <si>
    <t>53,644</t>
  </si>
  <si>
    <t>6,102,850</t>
  </si>
  <si>
    <t>6,265,672</t>
  </si>
  <si>
    <t>12,942,343</t>
  </si>
  <si>
    <t>7,059,189</t>
  </si>
  <si>
    <t>826,976</t>
  </si>
  <si>
    <t>404,605</t>
  </si>
  <si>
    <t>5,399,041</t>
  </si>
  <si>
    <t>2,631,732</t>
  </si>
  <si>
    <t>123,601,842</t>
  </si>
  <si>
    <t>128,224,163</t>
  </si>
  <si>
    <t>109,128,936</t>
  </si>
  <si>
    <t>11,205,700</t>
  </si>
  <si>
    <t>17,355,461</t>
  </si>
  <si>
    <t>28,603,421</t>
  </si>
  <si>
    <t xml:space="preserve">   100036 Lee</t>
  </si>
  <si>
    <t>2,278,550</t>
  </si>
  <si>
    <t>160,876</t>
  </si>
  <si>
    <t>2,100</t>
  </si>
  <si>
    <t>1,516,929</t>
  </si>
  <si>
    <t>48,677</t>
  </si>
  <si>
    <t>2,161,143</t>
  </si>
  <si>
    <t>45,559</t>
  </si>
  <si>
    <t>352,669</t>
  </si>
  <si>
    <t>23,949</t>
  </si>
  <si>
    <t>130,698</t>
  </si>
  <si>
    <t>823,626</t>
  </si>
  <si>
    <t>13,284</t>
  </si>
  <si>
    <t>362,800</t>
  </si>
  <si>
    <t>10,513</t>
  </si>
  <si>
    <t>576,712</t>
  </si>
  <si>
    <t>10,999</t>
  </si>
  <si>
    <t>4,261</t>
  </si>
  <si>
    <t>683.10 - Masters/Hearing Officers - Personal Services</t>
  </si>
  <si>
    <t>113,563</t>
  </si>
  <si>
    <t>11,298</t>
  </si>
  <si>
    <t>71,452</t>
  </si>
  <si>
    <t>2,306,035</t>
  </si>
  <si>
    <t>297,791</t>
  </si>
  <si>
    <t>3,118</t>
  </si>
  <si>
    <t>231,940</t>
  </si>
  <si>
    <t>639,439</t>
  </si>
  <si>
    <t>61,235</t>
  </si>
  <si>
    <t>300,454</t>
  </si>
  <si>
    <t>789,824</t>
  </si>
  <si>
    <t>36,048</t>
  </si>
  <si>
    <t>1,862,527</t>
  </si>
  <si>
    <t>2,563,025</t>
  </si>
  <si>
    <t>57,152</t>
  </si>
  <si>
    <t>12,877,480</t>
  </si>
  <si>
    <t>12,458,475</t>
  </si>
  <si>
    <t>288,600</t>
  </si>
  <si>
    <t>246,307</t>
  </si>
  <si>
    <t>7,926,404</t>
  </si>
  <si>
    <t>7,329,915</t>
  </si>
  <si>
    <t>785,979</t>
  </si>
  <si>
    <t>6,540,500</t>
  </si>
  <si>
    <t>5,684,345</t>
  </si>
  <si>
    <t>4,396,020</t>
  </si>
  <si>
    <t>759,891</t>
  </si>
  <si>
    <t>33,384</t>
  </si>
  <si>
    <t>13,063,954</t>
  </si>
  <si>
    <t>272,508</t>
  </si>
  <si>
    <t>3,750,952</t>
  </si>
  <si>
    <t>1,729,165</t>
  </si>
  <si>
    <t>325,855</t>
  </si>
  <si>
    <t>1,678</t>
  </si>
  <si>
    <t>635,813</t>
  </si>
  <si>
    <t>2,657,569</t>
  </si>
  <si>
    <t>216,736</t>
  </si>
  <si>
    <t>15,701,555</t>
  </si>
  <si>
    <t>63,179</t>
  </si>
  <si>
    <t>71,489</t>
  </si>
  <si>
    <t>16,239</t>
  </si>
  <si>
    <t>462,948</t>
  </si>
  <si>
    <t>560,713</t>
  </si>
  <si>
    <t>117,654</t>
  </si>
  <si>
    <t>318,666</t>
  </si>
  <si>
    <t>4,975</t>
  </si>
  <si>
    <t>2,542</t>
  </si>
  <si>
    <t>2,651,084</t>
  </si>
  <si>
    <t>2,832,002</t>
  </si>
  <si>
    <t>296,348</t>
  </si>
  <si>
    <t>46,435</t>
  </si>
  <si>
    <t>1,718</t>
  </si>
  <si>
    <t>130,503</t>
  </si>
  <si>
    <t>686,090</t>
  </si>
  <si>
    <t>147,360</t>
  </si>
  <si>
    <t>126,936</t>
  </si>
  <si>
    <t>542,469</t>
  </si>
  <si>
    <t>118,249</t>
  </si>
  <si>
    <t>76,708</t>
  </si>
  <si>
    <t>475,647</t>
  </si>
  <si>
    <t>94,013</t>
  </si>
  <si>
    <t>18,593</t>
  </si>
  <si>
    <t>38,849</t>
  </si>
  <si>
    <t>106,830</t>
  </si>
  <si>
    <t>125,553</t>
  </si>
  <si>
    <t>8,416,055</t>
  </si>
  <si>
    <t>1,107,460</t>
  </si>
  <si>
    <t>201,512</t>
  </si>
  <si>
    <t>124,917</t>
  </si>
  <si>
    <t>31,345</t>
  </si>
  <si>
    <t>238,718</t>
  </si>
  <si>
    <t>2,034,343</t>
  </si>
  <si>
    <t>123,346</t>
  </si>
  <si>
    <t>787,970</t>
  </si>
  <si>
    <t>712.70 - Courthouse Facilities - Debt Service</t>
  </si>
  <si>
    <t>5,273,975</t>
  </si>
  <si>
    <t>2,250,563</t>
  </si>
  <si>
    <t>833,310</t>
  </si>
  <si>
    <t>1,560,375</t>
  </si>
  <si>
    <t>173,815</t>
  </si>
  <si>
    <t>713.90 - Information Systems - Other Uses</t>
  </si>
  <si>
    <t>63,651</t>
  </si>
  <si>
    <t>165,061</t>
  </si>
  <si>
    <t>538,377</t>
  </si>
  <si>
    <t>424,068</t>
  </si>
  <si>
    <t>460,174</t>
  </si>
  <si>
    <t>226</t>
  </si>
  <si>
    <t>123,087</t>
  </si>
  <si>
    <t>25,116</t>
  </si>
  <si>
    <t>719.90 - Other Operating Court Costs - Other Uses</t>
  </si>
  <si>
    <t>1,252,382</t>
  </si>
  <si>
    <t>128,226</t>
  </si>
  <si>
    <t>4,979,709</t>
  </si>
  <si>
    <t>2,651,640</t>
  </si>
  <si>
    <t>2,827,083</t>
  </si>
  <si>
    <t>759,402</t>
  </si>
  <si>
    <t>42,648</t>
  </si>
  <si>
    <t>8,049</t>
  </si>
  <si>
    <t>35,468,052</t>
  </si>
  <si>
    <t>3,032,930</t>
  </si>
  <si>
    <t>803,271</t>
  </si>
  <si>
    <t>11,398,401</t>
  </si>
  <si>
    <t>4,150,681</t>
  </si>
  <si>
    <t>1,503</t>
  </si>
  <si>
    <t>277,058</t>
  </si>
  <si>
    <t>78,509,542</t>
  </si>
  <si>
    <t>406,564</t>
  </si>
  <si>
    <t>6,440</t>
  </si>
  <si>
    <t>1,370</t>
  </si>
  <si>
    <t>2,518,423</t>
  </si>
  <si>
    <t>295,269</t>
  </si>
  <si>
    <t>716</t>
  </si>
  <si>
    <t>1,050</t>
  </si>
  <si>
    <t>514.80 - Legal Counsel - Grants and Aids</t>
  </si>
  <si>
    <t>493,104</t>
  </si>
  <si>
    <t>2,938,340</t>
  </si>
  <si>
    <t>25,381</t>
  </si>
  <si>
    <t>1,142,988</t>
  </si>
  <si>
    <t>6,131</t>
  </si>
  <si>
    <t>79,365</t>
  </si>
  <si>
    <t>400,236</t>
  </si>
  <si>
    <t>129,700</t>
  </si>
  <si>
    <t>204,950</t>
  </si>
  <si>
    <t>7,392,649</t>
  </si>
  <si>
    <t>407,511</t>
  </si>
  <si>
    <t>517.60 - Debt Service Payments - Capital Outlay</t>
  </si>
  <si>
    <t>23,706,147</t>
  </si>
  <si>
    <t>8,574</t>
  </si>
  <si>
    <t>8,641,593</t>
  </si>
  <si>
    <t>116,031</t>
  </si>
  <si>
    <t>5,243,975</t>
  </si>
  <si>
    <t>2,358,321</t>
  </si>
  <si>
    <t>7,832,020</t>
  </si>
  <si>
    <t>356,062</t>
  </si>
  <si>
    <t>363,512</t>
  </si>
  <si>
    <t>3,153</t>
  </si>
  <si>
    <t>96,860</t>
  </si>
  <si>
    <t>5,349,606</t>
  </si>
  <si>
    <t>537,072</t>
  </si>
  <si>
    <t>743,419</t>
  </si>
  <si>
    <t>5,787,458</t>
  </si>
  <si>
    <t>2,944,309</t>
  </si>
  <si>
    <t>79,211</t>
  </si>
  <si>
    <t>11,638,392</t>
  </si>
  <si>
    <t>838,092</t>
  </si>
  <si>
    <t>1,601,620</t>
  </si>
  <si>
    <t>5,039,586</t>
  </si>
  <si>
    <t>3,030,227</t>
  </si>
  <si>
    <t>307,755</t>
  </si>
  <si>
    <t>1,609,704</t>
  </si>
  <si>
    <t>75,315</t>
  </si>
  <si>
    <t>1,975,872</t>
  </si>
  <si>
    <t>890,991</t>
  </si>
  <si>
    <t>160,824</t>
  </si>
  <si>
    <t>123,747</t>
  </si>
  <si>
    <t>37,507</t>
  </si>
  <si>
    <t>1,081,984</t>
  </si>
  <si>
    <t>1,415,743</t>
  </si>
  <si>
    <t>408,123</t>
  </si>
  <si>
    <t>36,590</t>
  </si>
  <si>
    <t>3,694,371</t>
  </si>
  <si>
    <t>581.70 - Interfund Transfers Out - Debt Service</t>
  </si>
  <si>
    <t>43,315,656</t>
  </si>
  <si>
    <t>42,753,968</t>
  </si>
  <si>
    <t>62,285,312</t>
  </si>
  <si>
    <t>4,911,592</t>
  </si>
  <si>
    <t>23,819,314</t>
  </si>
  <si>
    <t>584.60 - Capital Lease Acquisitions - Capital Outlay</t>
  </si>
  <si>
    <t>1,040,442</t>
  </si>
  <si>
    <t>56,711,561</t>
  </si>
  <si>
    <t>161,465,078</t>
  </si>
  <si>
    <t>586.90 - Transfer Out from Constitutional Fee Officers - Other Uses</t>
  </si>
  <si>
    <t>2,435,464</t>
  </si>
  <si>
    <t>30,848,832</t>
  </si>
  <si>
    <t>591.80 - Non-Operating Interest Expense - Grants and Aids</t>
  </si>
  <si>
    <t>6,829,506</t>
  </si>
  <si>
    <t>58,138,745</t>
  </si>
  <si>
    <t>8,550,439</t>
  </si>
  <si>
    <t>8,738,472</t>
  </si>
  <si>
    <t>85,000</t>
  </si>
  <si>
    <t>20,086,068</t>
  </si>
  <si>
    <t>32,948,086</t>
  </si>
  <si>
    <t>26,641,038</t>
  </si>
  <si>
    <t>9,309,022</t>
  </si>
  <si>
    <t>2,018,620</t>
  </si>
  <si>
    <t>2,406,961</t>
  </si>
  <si>
    <t>4,758,431</t>
  </si>
  <si>
    <t>1,942,478</t>
  </si>
  <si>
    <t>477,670</t>
  </si>
  <si>
    <t>36,583</t>
  </si>
  <si>
    <t>1,195</t>
  </si>
  <si>
    <t>1,155,493</t>
  </si>
  <si>
    <t>6,891</t>
  </si>
  <si>
    <t>455,494</t>
  </si>
  <si>
    <t>77,174</t>
  </si>
  <si>
    <t>72,363,893</t>
  </si>
  <si>
    <t>7,139,152</t>
  </si>
  <si>
    <t>20,739,487</t>
  </si>
  <si>
    <t>884,735</t>
  </si>
  <si>
    <t>28,517,375</t>
  </si>
  <si>
    <t>4,515,171</t>
  </si>
  <si>
    <t>747,783</t>
  </si>
  <si>
    <t>231,514</t>
  </si>
  <si>
    <t>959,310</t>
  </si>
  <si>
    <t>22,188</t>
  </si>
  <si>
    <t>35,233,343</t>
  </si>
  <si>
    <t>814,774</t>
  </si>
  <si>
    <t>13,290,115</t>
  </si>
  <si>
    <t>1,479,555</t>
  </si>
  <si>
    <t>191,786</t>
  </si>
  <si>
    <t>222,138</t>
  </si>
  <si>
    <t>5,660,016</t>
  </si>
  <si>
    <t>1,994,934</t>
  </si>
  <si>
    <t>1,169</t>
  </si>
  <si>
    <t>106,108</t>
  </si>
  <si>
    <t>703,308</t>
  </si>
  <si>
    <t>131,998</t>
  </si>
  <si>
    <t>1,109,574</t>
  </si>
  <si>
    <t>3,243</t>
  </si>
  <si>
    <t>59,825</t>
  </si>
  <si>
    <t>30,408,960</t>
  </si>
  <si>
    <t>12,371</t>
  </si>
  <si>
    <t>4,734,513</t>
  </si>
  <si>
    <t>237,929</t>
  </si>
  <si>
    <t>2,121,416</t>
  </si>
  <si>
    <t>861,305</t>
  </si>
  <si>
    <t>1,038</t>
  </si>
  <si>
    <t>77,211</t>
  </si>
  <si>
    <t>425,182</t>
  </si>
  <si>
    <t>519,482</t>
  </si>
  <si>
    <t>333,926</t>
  </si>
  <si>
    <t>2,213,125</t>
  </si>
  <si>
    <t>1,477,558</t>
  </si>
  <si>
    <t>2,016,730</t>
  </si>
  <si>
    <t>457,059</t>
  </si>
  <si>
    <t>186,688</t>
  </si>
  <si>
    <t>82,042</t>
  </si>
  <si>
    <t>12,864,484</t>
  </si>
  <si>
    <t>4,788,354</t>
  </si>
  <si>
    <t>99,837</t>
  </si>
  <si>
    <t>13,326,191</t>
  </si>
  <si>
    <t>5,372,574</t>
  </si>
  <si>
    <t>4,106,220</t>
  </si>
  <si>
    <t>526,033</t>
  </si>
  <si>
    <t>5,374,312</t>
  </si>
  <si>
    <t>589,071</t>
  </si>
  <si>
    <t>9,639,715</t>
  </si>
  <si>
    <t>40,003</t>
  </si>
  <si>
    <t>945,106</t>
  </si>
  <si>
    <t>33,997,903</t>
  </si>
  <si>
    <t>35,200,666</t>
  </si>
  <si>
    <t>17,472,359</t>
  </si>
  <si>
    <t>18,868,338</t>
  </si>
  <si>
    <t>15,733,940</t>
  </si>
  <si>
    <t>6,063,907</t>
  </si>
  <si>
    <t>1,948,776</t>
  </si>
  <si>
    <t>544.70 - Mass Transit - Debt Service</t>
  </si>
  <si>
    <t>1,320,406</t>
  </si>
  <si>
    <t>544.90 - Mass Transit - Other Uses</t>
  </si>
  <si>
    <t>375,971,077</t>
  </si>
  <si>
    <t>211,370,917</t>
  </si>
  <si>
    <t>148,340,507</t>
  </si>
  <si>
    <t>41,374,572</t>
  </si>
  <si>
    <t>550,275,437</t>
  </si>
  <si>
    <t>130,098,435</t>
  </si>
  <si>
    <t xml:space="preserve">   100037 Leon</t>
  </si>
  <si>
    <t>832,329</t>
  </si>
  <si>
    <t>33,192</t>
  </si>
  <si>
    <t>974,258</t>
  </si>
  <si>
    <t>43,797</t>
  </si>
  <si>
    <t>619.30 - Expert Witness Fees - Operating Expenses</t>
  </si>
  <si>
    <t>107,796</t>
  </si>
  <si>
    <t>22,860</t>
  </si>
  <si>
    <t>550,169</t>
  </si>
  <si>
    <t>7,179</t>
  </si>
  <si>
    <t>24,732</t>
  </si>
  <si>
    <t>138,740</t>
  </si>
  <si>
    <t>15,560</t>
  </si>
  <si>
    <t>318,440</t>
  </si>
  <si>
    <t>14,315</t>
  </si>
  <si>
    <t>292,139</t>
  </si>
  <si>
    <t>985,639</t>
  </si>
  <si>
    <t>246,179</t>
  </si>
  <si>
    <t>11,067</t>
  </si>
  <si>
    <t>470,933</t>
  </si>
  <si>
    <t>21,169</t>
  </si>
  <si>
    <t>691,199</t>
  </si>
  <si>
    <t>31,071</t>
  </si>
  <si>
    <t>986,718</t>
  </si>
  <si>
    <t>44,358</t>
  </si>
  <si>
    <t>4,893,555</t>
  </si>
  <si>
    <t>675,245</t>
  </si>
  <si>
    <t>38,405</t>
  </si>
  <si>
    <t>622,582</t>
  </si>
  <si>
    <t>21,298</t>
  </si>
  <si>
    <t>179,330</t>
  </si>
  <si>
    <t>1,342,109</t>
  </si>
  <si>
    <t>2,696,129</t>
  </si>
  <si>
    <t>110,295</t>
  </si>
  <si>
    <t>3,820,325</t>
  </si>
  <si>
    <t>179,000</t>
  </si>
  <si>
    <t>904,500</t>
  </si>
  <si>
    <t>41,729</t>
  </si>
  <si>
    <t>7,311</t>
  </si>
  <si>
    <t>977,058</t>
  </si>
  <si>
    <t>1,686,670</t>
  </si>
  <si>
    <t>74,670</t>
  </si>
  <si>
    <t>10,883</t>
  </si>
  <si>
    <t>-74,750</t>
  </si>
  <si>
    <t>499,754</t>
  </si>
  <si>
    <t>126,532</t>
  </si>
  <si>
    <t>9,451</t>
  </si>
  <si>
    <t>97,415</t>
  </si>
  <si>
    <t>15,504</t>
  </si>
  <si>
    <t>261</t>
  </si>
  <si>
    <t>67,874</t>
  </si>
  <si>
    <t>291,177</t>
  </si>
  <si>
    <t>10,414</t>
  </si>
  <si>
    <t>1,660,665</t>
  </si>
  <si>
    <t>1,834</t>
  </si>
  <si>
    <t>12,480</t>
  </si>
  <si>
    <t>-4,481</t>
  </si>
  <si>
    <t>839,083</t>
  </si>
  <si>
    <t>103,657</t>
  </si>
  <si>
    <t>3,691,435</t>
  </si>
  <si>
    <t>446,585</t>
  </si>
  <si>
    <t>5,211</t>
  </si>
  <si>
    <t>6,323</t>
  </si>
  <si>
    <t>71,055</t>
  </si>
  <si>
    <t>718,238</t>
  </si>
  <si>
    <t>40,835</t>
  </si>
  <si>
    <t>126,705</t>
  </si>
  <si>
    <t>3,489,281</t>
  </si>
  <si>
    <t>2,054,864</t>
  </si>
  <si>
    <t>10,417</t>
  </si>
  <si>
    <t>128,721</t>
  </si>
  <si>
    <t>176,500</t>
  </si>
  <si>
    <t>513,901</t>
  </si>
  <si>
    <t>134,125</t>
  </si>
  <si>
    <t>168,487</t>
  </si>
  <si>
    <t>208,904</t>
  </si>
  <si>
    <t>37,000</t>
  </si>
  <si>
    <t>40,611</t>
  </si>
  <si>
    <t>1,473,276</t>
  </si>
  <si>
    <t>69,071</t>
  </si>
  <si>
    <t>1,047,721</t>
  </si>
  <si>
    <t>181,784</t>
  </si>
  <si>
    <t>3,927</t>
  </si>
  <si>
    <t>306,750</t>
  </si>
  <si>
    <t>14,256,549</t>
  </si>
  <si>
    <t>108,213</t>
  </si>
  <si>
    <t>3,334,220</t>
  </si>
  <si>
    <t>78,219</t>
  </si>
  <si>
    <t>55,818</t>
  </si>
  <si>
    <t>761,735</t>
  </si>
  <si>
    <t>114,550</t>
  </si>
  <si>
    <t>1,354,531</t>
  </si>
  <si>
    <t>467,681</t>
  </si>
  <si>
    <t>374,746</t>
  </si>
  <si>
    <t>16,524</t>
  </si>
  <si>
    <t>747,904</t>
  </si>
  <si>
    <t>130,214</t>
  </si>
  <si>
    <t>22,627</t>
  </si>
  <si>
    <t>6,279</t>
  </si>
  <si>
    <t>4,846,730</t>
  </si>
  <si>
    <t>49,724</t>
  </si>
  <si>
    <t>676,561</t>
  </si>
  <si>
    <t>641,286</t>
  </si>
  <si>
    <t>1,936,439</t>
  </si>
  <si>
    <t>6,185,393</t>
  </si>
  <si>
    <t>40,878</t>
  </si>
  <si>
    <t>791,827</t>
  </si>
  <si>
    <t>2,243,973</t>
  </si>
  <si>
    <t>2,083,469</t>
  </si>
  <si>
    <t>109,533</t>
  </si>
  <si>
    <t>377,564</t>
  </si>
  <si>
    <t>336,802</t>
  </si>
  <si>
    <t>2,423,020</t>
  </si>
  <si>
    <t>1,041,088</t>
  </si>
  <si>
    <t>34,500</t>
  </si>
  <si>
    <t>502,345</t>
  </si>
  <si>
    <t>71,250</t>
  </si>
  <si>
    <t>692,601</t>
  </si>
  <si>
    <t>28,902</t>
  </si>
  <si>
    <t>2,601,496</t>
  </si>
  <si>
    <t>423,304</t>
  </si>
  <si>
    <t>51,623</t>
  </si>
  <si>
    <t>22,306</t>
  </si>
  <si>
    <t>122,719</t>
  </si>
  <si>
    <t>856,910</t>
  </si>
  <si>
    <t>91,468</t>
  </si>
  <si>
    <t>17,983,502</t>
  </si>
  <si>
    <t>77,260,045</t>
  </si>
  <si>
    <t>9,050</t>
  </si>
  <si>
    <t>21,830</t>
  </si>
  <si>
    <t>57,678</t>
  </si>
  <si>
    <t>20,468,276</t>
  </si>
  <si>
    <t>587.70 - Clerk of Court Excess Fee Functions - Debt Service</t>
  </si>
  <si>
    <t>113,898</t>
  </si>
  <si>
    <t>1,950,521</t>
  </si>
  <si>
    <t>6,304,110</t>
  </si>
  <si>
    <t>582,001</t>
  </si>
  <si>
    <t>26,590</t>
  </si>
  <si>
    <t>292,600</t>
  </si>
  <si>
    <t>444,108</t>
  </si>
  <si>
    <t>2,688,577</t>
  </si>
  <si>
    <t>80,417</t>
  </si>
  <si>
    <t>725,445</t>
  </si>
  <si>
    <t>64,705</t>
  </si>
  <si>
    <t>1,678,028</t>
  </si>
  <si>
    <t>1,249,319</t>
  </si>
  <si>
    <t>1,175,130</t>
  </si>
  <si>
    <t>2,152,413</t>
  </si>
  <si>
    <t>1,272,265</t>
  </si>
  <si>
    <t>502,780</t>
  </si>
  <si>
    <t>443,733</t>
  </si>
  <si>
    <t>25,027,456</t>
  </si>
  <si>
    <t>243,992</t>
  </si>
  <si>
    <t>5,983,208</t>
  </si>
  <si>
    <t>252,975</t>
  </si>
  <si>
    <t>642,293</t>
  </si>
  <si>
    <t>99,353</t>
  </si>
  <si>
    <t>19,648</t>
  </si>
  <si>
    <t>6,891,327</t>
  </si>
  <si>
    <t>21,893,843</t>
  </si>
  <si>
    <t>2,273,079</t>
  </si>
  <si>
    <t>9,620,855</t>
  </si>
  <si>
    <t>1,409,786</t>
  </si>
  <si>
    <t>386,832</t>
  </si>
  <si>
    <t>71,810</t>
  </si>
  <si>
    <t>1,852,376</t>
  </si>
  <si>
    <t>335,759</t>
  </si>
  <si>
    <t>1,172,171</t>
  </si>
  <si>
    <t>293,033</t>
  </si>
  <si>
    <t>476,844</t>
  </si>
  <si>
    <t>740,957</t>
  </si>
  <si>
    <t>18,658</t>
  </si>
  <si>
    <t>78,884</t>
  </si>
  <si>
    <t>9,551,246</t>
  </si>
  <si>
    <t>7,240,163</t>
  </si>
  <si>
    <t>2,164,667</t>
  </si>
  <si>
    <t>493,698</t>
  </si>
  <si>
    <t>342,405</t>
  </si>
  <si>
    <t>1,114,068</t>
  </si>
  <si>
    <t>16,500</t>
  </si>
  <si>
    <t>80,528</t>
  </si>
  <si>
    <t>104,500</t>
  </si>
  <si>
    <t>6,877,787</t>
  </si>
  <si>
    <t>3,641,419</t>
  </si>
  <si>
    <t>1,966,838</t>
  </si>
  <si>
    <t>10,456,243</t>
  </si>
  <si>
    <t>142,595,467</t>
  </si>
  <si>
    <t>153,143,527</t>
  </si>
  <si>
    <t>22,560,795</t>
  </si>
  <si>
    <t>22,348,500</t>
  </si>
  <si>
    <t>8,894,310</t>
  </si>
  <si>
    <t>7,048,386</t>
  </si>
  <si>
    <t>78,288</t>
  </si>
  <si>
    <t xml:space="preserve">   100038 Levy</t>
  </si>
  <si>
    <t>49,821</t>
  </si>
  <si>
    <t>2,776</t>
  </si>
  <si>
    <t>642.30 - Alternative Dispute Resolutions - Operating Expenses</t>
  </si>
  <si>
    <t>7,484</t>
  </si>
  <si>
    <t>86,406</t>
  </si>
  <si>
    <t>4,929</t>
  </si>
  <si>
    <t>48,464</t>
  </si>
  <si>
    <t>112,737</t>
  </si>
  <si>
    <t>10,841</t>
  </si>
  <si>
    <t>656.30 - Clinical Evaluations - Operating Expenses</t>
  </si>
  <si>
    <t>9,900</t>
  </si>
  <si>
    <t>26,981</t>
  </si>
  <si>
    <t>1,096</t>
  </si>
  <si>
    <t>90,260</t>
  </si>
  <si>
    <t>4,591</t>
  </si>
  <si>
    <t>2,784</t>
  </si>
  <si>
    <t>32,635</t>
  </si>
  <si>
    <t>1,807</t>
  </si>
  <si>
    <t>15,254</t>
  </si>
  <si>
    <t>1,471</t>
  </si>
  <si>
    <t>84,832</t>
  </si>
  <si>
    <t>5,643</t>
  </si>
  <si>
    <t>739.10 - Other County Court-Criminal Costs - Personal Services</t>
  </si>
  <si>
    <t>49,178</t>
  </si>
  <si>
    <t>163,476</t>
  </si>
  <si>
    <t>9,490</t>
  </si>
  <si>
    <t>292,071</t>
  </si>
  <si>
    <t>89,762</t>
  </si>
  <si>
    <t>234</t>
  </si>
  <si>
    <t>197,221</t>
  </si>
  <si>
    <t>106,059</t>
  </si>
  <si>
    <t>29,282</t>
  </si>
  <si>
    <t>82,432</t>
  </si>
  <si>
    <t>492</t>
  </si>
  <si>
    <t>135,956</t>
  </si>
  <si>
    <t>54,228</t>
  </si>
  <si>
    <t>77,683</t>
  </si>
  <si>
    <t>10,544</t>
  </si>
  <si>
    <t>94,569</t>
  </si>
  <si>
    <t>5,567</t>
  </si>
  <si>
    <t>253,023</t>
  </si>
  <si>
    <t>4,750</t>
  </si>
  <si>
    <t>24,687</t>
  </si>
  <si>
    <t>16,245</t>
  </si>
  <si>
    <t>134,104</t>
  </si>
  <si>
    <t>8,296</t>
  </si>
  <si>
    <t>8,938</t>
  </si>
  <si>
    <t>14,385</t>
  </si>
  <si>
    <t>58,634</t>
  </si>
  <si>
    <t>17,335</t>
  </si>
  <si>
    <t>183,858</t>
  </si>
  <si>
    <t>5,435</t>
  </si>
  <si>
    <t>65,377</t>
  </si>
  <si>
    <t>15,129</t>
  </si>
  <si>
    <t>44,775</t>
  </si>
  <si>
    <t>104,991</t>
  </si>
  <si>
    <t>8,638</t>
  </si>
  <si>
    <t>7,854</t>
  </si>
  <si>
    <t>5,178</t>
  </si>
  <si>
    <t>308,854</t>
  </si>
  <si>
    <t>19,458</t>
  </si>
  <si>
    <t>218,783</t>
  </si>
  <si>
    <t>13,822</t>
  </si>
  <si>
    <t>2,197,224</t>
  </si>
  <si>
    <t>1</t>
  </si>
  <si>
    <t>493,147</t>
  </si>
  <si>
    <t>5,848</t>
  </si>
  <si>
    <t>217,085</t>
  </si>
  <si>
    <t>605</t>
  </si>
  <si>
    <t>63,036</t>
  </si>
  <si>
    <t>25,362</t>
  </si>
  <si>
    <t>19,866</t>
  </si>
  <si>
    <t>3,445</t>
  </si>
  <si>
    <t>216,648</t>
  </si>
  <si>
    <t>586,848</t>
  </si>
  <si>
    <t>1,401,931</t>
  </si>
  <si>
    <t>1,907,855</t>
  </si>
  <si>
    <t>15,711</t>
  </si>
  <si>
    <t>2,299</t>
  </si>
  <si>
    <t>230,384</t>
  </si>
  <si>
    <t>40,210</t>
  </si>
  <si>
    <t>464,203</t>
  </si>
  <si>
    <t>264,490</t>
  </si>
  <si>
    <t>37,348</t>
  </si>
  <si>
    <t>563.60 - Mental Health - Capital Outlay</t>
  </si>
  <si>
    <t>998,463</t>
  </si>
  <si>
    <t>51,607</t>
  </si>
  <si>
    <t>738,983</t>
  </si>
  <si>
    <t>142,143</t>
  </si>
  <si>
    <t>1,000,000</t>
  </si>
  <si>
    <t>85,127</t>
  </si>
  <si>
    <t>58,539</t>
  </si>
  <si>
    <t>46,112</t>
  </si>
  <si>
    <t>815,495</t>
  </si>
  <si>
    <t>1,432,441</t>
  </si>
  <si>
    <t>62,850</t>
  </si>
  <si>
    <t>496,296</t>
  </si>
  <si>
    <t>125,098</t>
  </si>
  <si>
    <t>4,493,640</t>
  </si>
  <si>
    <t>1,185,059</t>
  </si>
  <si>
    <t>200,393</t>
  </si>
  <si>
    <t>135,410</t>
  </si>
  <si>
    <t>8,337</t>
  </si>
  <si>
    <t>552,195</t>
  </si>
  <si>
    <t>39,208</t>
  </si>
  <si>
    <t>1,126,234</t>
  </si>
  <si>
    <t>230,945</t>
  </si>
  <si>
    <t>2,777,780</t>
  </si>
  <si>
    <t>11,988</t>
  </si>
  <si>
    <t>431,432</t>
  </si>
  <si>
    <t>49,741</t>
  </si>
  <si>
    <t>39,732</t>
  </si>
  <si>
    <t>142,645</t>
  </si>
  <si>
    <t>43,985</t>
  </si>
  <si>
    <t>206,936</t>
  </si>
  <si>
    <t>114,236</t>
  </si>
  <si>
    <t>258,070</t>
  </si>
  <si>
    <t>59,923</t>
  </si>
  <si>
    <t>144,125</t>
  </si>
  <si>
    <t>3,453,616</t>
  </si>
  <si>
    <t>970,739</t>
  </si>
  <si>
    <t>580,990</t>
  </si>
  <si>
    <t>142,607</t>
  </si>
  <si>
    <t>1,025,615</t>
  </si>
  <si>
    <t>125,087</t>
  </si>
  <si>
    <t>4,395</t>
  </si>
  <si>
    <t>83,099</t>
  </si>
  <si>
    <t>39,689</t>
  </si>
  <si>
    <t>2,923,578</t>
  </si>
  <si>
    <t>1,720,984</t>
  </si>
  <si>
    <t>2,008,979</t>
  </si>
  <si>
    <t>73,208</t>
  </si>
  <si>
    <t>405,932</t>
  </si>
  <si>
    <t>788,514</t>
  </si>
  <si>
    <t>418,002</t>
  </si>
  <si>
    <t>143,106</t>
  </si>
  <si>
    <t>24,093,386</t>
  </si>
  <si>
    <t>17,819,032</t>
  </si>
  <si>
    <t>1,589,348</t>
  </si>
  <si>
    <t>488,788</t>
  </si>
  <si>
    <t>2,310,786</t>
  </si>
  <si>
    <t xml:space="preserve">   100039 Liberty</t>
  </si>
  <si>
    <t>16,907</t>
  </si>
  <si>
    <t>769</t>
  </si>
  <si>
    <t>36,031</t>
  </si>
  <si>
    <t>1,543</t>
  </si>
  <si>
    <t>45,916</t>
  </si>
  <si>
    <t>1,814</t>
  </si>
  <si>
    <t>2,272</t>
  </si>
  <si>
    <t>357</t>
  </si>
  <si>
    <t>1,122</t>
  </si>
  <si>
    <t>52</t>
  </si>
  <si>
    <t>7,691</t>
  </si>
  <si>
    <t>289</t>
  </si>
  <si>
    <t>18,906</t>
  </si>
  <si>
    <t>1,466</t>
  </si>
  <si>
    <t>35,343</t>
  </si>
  <si>
    <t>1,199</t>
  </si>
  <si>
    <t>156,702</t>
  </si>
  <si>
    <t>31,523</t>
  </si>
  <si>
    <t>142,598</t>
  </si>
  <si>
    <t>60,961</t>
  </si>
  <si>
    <t>87,234</t>
  </si>
  <si>
    <t>735</t>
  </si>
  <si>
    <t>8,287</t>
  </si>
  <si>
    <t>1,054</t>
  </si>
  <si>
    <t>278,411</t>
  </si>
  <si>
    <t>5,708</t>
  </si>
  <si>
    <t>145,727</t>
  </si>
  <si>
    <t>6,257</t>
  </si>
  <si>
    <t>3,527</t>
  </si>
  <si>
    <t>245,906</t>
  </si>
  <si>
    <t>423,799</t>
  </si>
  <si>
    <t>3,100</t>
  </si>
  <si>
    <t>55,346</t>
  </si>
  <si>
    <t>200,544</t>
  </si>
  <si>
    <t>1,068,083</t>
  </si>
  <si>
    <t>279,156</t>
  </si>
  <si>
    <t>36,276</t>
  </si>
  <si>
    <t>958</t>
  </si>
  <si>
    <t>20,455</t>
  </si>
  <si>
    <t>27,014</t>
  </si>
  <si>
    <t>7,083</t>
  </si>
  <si>
    <t>8,145</t>
  </si>
  <si>
    <t>123,379</t>
  </si>
  <si>
    <t>7,657</t>
  </si>
  <si>
    <t>581.10 - Interfund Transfers Out - Personal Services</t>
  </si>
  <si>
    <t>878,860</t>
  </si>
  <si>
    <t>1,966,494</t>
  </si>
  <si>
    <t>580,215</t>
  </si>
  <si>
    <t>296</t>
  </si>
  <si>
    <t>151,291</t>
  </si>
  <si>
    <t>294,341</t>
  </si>
  <si>
    <t>27,408</t>
  </si>
  <si>
    <t>55,435</t>
  </si>
  <si>
    <t>2,279</t>
  </si>
  <si>
    <t>494,836</t>
  </si>
  <si>
    <t>74,776</t>
  </si>
  <si>
    <t>5,473</t>
  </si>
  <si>
    <t>3,582</t>
  </si>
  <si>
    <t>602,831</t>
  </si>
  <si>
    <t>131,515</t>
  </si>
  <si>
    <t>64,056</t>
  </si>
  <si>
    <t>201,843</t>
  </si>
  <si>
    <t>31,795</t>
  </si>
  <si>
    <t>918,620</t>
  </si>
  <si>
    <t>229,995</t>
  </si>
  <si>
    <t>59,233</t>
  </si>
  <si>
    <t>8,849</t>
  </si>
  <si>
    <t>89,085</t>
  </si>
  <si>
    <t>76,623</t>
  </si>
  <si>
    <t>2,599</t>
  </si>
  <si>
    <t>325,053</t>
  </si>
  <si>
    <t>5,218</t>
  </si>
  <si>
    <t>141,066</t>
  </si>
  <si>
    <t>2,278</t>
  </si>
  <si>
    <t>54,707</t>
  </si>
  <si>
    <t>106,884</t>
  </si>
  <si>
    <t>806,092</t>
  </si>
  <si>
    <t>-472</t>
  </si>
  <si>
    <t>465,732</t>
  </si>
  <si>
    <t>1,333,212</t>
  </si>
  <si>
    <t>275,011</t>
  </si>
  <si>
    <t>96,281</t>
  </si>
  <si>
    <t>141,105</t>
  </si>
  <si>
    <t>6,343,718</t>
  </si>
  <si>
    <t>6,968,867</t>
  </si>
  <si>
    <t>485,040</t>
  </si>
  <si>
    <t xml:space="preserve">   100040 Madison</t>
  </si>
  <si>
    <t>73,948</t>
  </si>
  <si>
    <t>2,183</t>
  </si>
  <si>
    <t>56,285</t>
  </si>
  <si>
    <t>3,662</t>
  </si>
  <si>
    <t>615.10 - Court Reporter Services - Personal Services</t>
  </si>
  <si>
    <t>616.10 - Clinical Evaluations - Personal Services</t>
  </si>
  <si>
    <t>42,071</t>
  </si>
  <si>
    <t>1,618</t>
  </si>
  <si>
    <t>12,568</t>
  </si>
  <si>
    <t>1,468</t>
  </si>
  <si>
    <t>12,484</t>
  </si>
  <si>
    <t>691.10 - Court Administration - Personal Services</t>
  </si>
  <si>
    <t>12,752</t>
  </si>
  <si>
    <t>691.90 - Court Administration - Other Uses</t>
  </si>
  <si>
    <t>37,628</t>
  </si>
  <si>
    <t>4,189</t>
  </si>
  <si>
    <t>1,252</t>
  </si>
  <si>
    <t>1,773</t>
  </si>
  <si>
    <t>40,676</t>
  </si>
  <si>
    <t>2,454</t>
  </si>
  <si>
    <t>6,255</t>
  </si>
  <si>
    <t>22,000</t>
  </si>
  <si>
    <t>899,868</t>
  </si>
  <si>
    <t>6,656</t>
  </si>
  <si>
    <t>17,917</t>
  </si>
  <si>
    <t>19</t>
  </si>
  <si>
    <t>42,111</t>
  </si>
  <si>
    <t>6,875</t>
  </si>
  <si>
    <t>28,200</t>
  </si>
  <si>
    <t>86,457</t>
  </si>
  <si>
    <t>32,358</t>
  </si>
  <si>
    <t>56,500</t>
  </si>
  <si>
    <t>8,183</t>
  </si>
  <si>
    <t>52,601</t>
  </si>
  <si>
    <t>6,120</t>
  </si>
  <si>
    <t>16,471</t>
  </si>
  <si>
    <t>293,670</t>
  </si>
  <si>
    <t>9,590</t>
  </si>
  <si>
    <t>62,237</t>
  </si>
  <si>
    <t>137,565</t>
  </si>
  <si>
    <t>18,083</t>
  </si>
  <si>
    <t>2,170</t>
  </si>
  <si>
    <t>71,614</t>
  </si>
  <si>
    <t>46,886</t>
  </si>
  <si>
    <t>3,763</t>
  </si>
  <si>
    <t>6,353</t>
  </si>
  <si>
    <t>16,225</t>
  </si>
  <si>
    <t>719.80 - Other Operating Court Costs - Grants and Aids</t>
  </si>
  <si>
    <t>45,874</t>
  </si>
  <si>
    <t>230,458</t>
  </si>
  <si>
    <t>283,529</t>
  </si>
  <si>
    <t>24,980</t>
  </si>
  <si>
    <t>11,870</t>
  </si>
  <si>
    <t>98,715</t>
  </si>
  <si>
    <t>18,753</t>
  </si>
  <si>
    <t>1,083,070</t>
  </si>
  <si>
    <t>23,986</t>
  </si>
  <si>
    <t>448,851</t>
  </si>
  <si>
    <t>12,417</t>
  </si>
  <si>
    <t>158,561</t>
  </si>
  <si>
    <t>9,956</t>
  </si>
  <si>
    <t>10,574</t>
  </si>
  <si>
    <t>81,759</t>
  </si>
  <si>
    <t>514.70 - Legal Counsel - Debt Service</t>
  </si>
  <si>
    <t>53,381</t>
  </si>
  <si>
    <t>3,635</t>
  </si>
  <si>
    <t>516.80 - Non-Court Information Systems - Grants and Aids</t>
  </si>
  <si>
    <t>9,802</t>
  </si>
  <si>
    <t>3,251</t>
  </si>
  <si>
    <t>430,225</t>
  </si>
  <si>
    <t>295,112</t>
  </si>
  <si>
    <t>131,750</t>
  </si>
  <si>
    <t>232,032</t>
  </si>
  <si>
    <t>235,622</t>
  </si>
  <si>
    <t>561.60 - Hospitals - Capital Outlay</t>
  </si>
  <si>
    <t>754,402</t>
  </si>
  <si>
    <t>90,445</t>
  </si>
  <si>
    <t>25,572</t>
  </si>
  <si>
    <t>70,960</t>
  </si>
  <si>
    <t>42,200</t>
  </si>
  <si>
    <t>253,077</t>
  </si>
  <si>
    <t>6,628,113</t>
  </si>
  <si>
    <t>8,774,488</t>
  </si>
  <si>
    <t>318,535</t>
  </si>
  <si>
    <t>135,832</t>
  </si>
  <si>
    <t>713,151</t>
  </si>
  <si>
    <t>372,243</t>
  </si>
  <si>
    <t>817,028</t>
  </si>
  <si>
    <t>69,158</t>
  </si>
  <si>
    <t>126,935</t>
  </si>
  <si>
    <t>7,417</t>
  </si>
  <si>
    <t>34,655</t>
  </si>
  <si>
    <t>2,515</t>
  </si>
  <si>
    <t>2,250</t>
  </si>
  <si>
    <t>2,826,269</t>
  </si>
  <si>
    <t>712,462</t>
  </si>
  <si>
    <t>116,127</t>
  </si>
  <si>
    <t>206,175</t>
  </si>
  <si>
    <t>2,157</t>
  </si>
  <si>
    <t>204,147</t>
  </si>
  <si>
    <t>8,043</t>
  </si>
  <si>
    <t>5,095</t>
  </si>
  <si>
    <t>1,398,122</t>
  </si>
  <si>
    <t>463,072</t>
  </si>
  <si>
    <t>134,153</t>
  </si>
  <si>
    <t>56,050</t>
  </si>
  <si>
    <t>106,096</t>
  </si>
  <si>
    <t>16,741</t>
  </si>
  <si>
    <t>180,376</t>
  </si>
  <si>
    <t>145,498</t>
  </si>
  <si>
    <t>3,650</t>
  </si>
  <si>
    <t>895,131</t>
  </si>
  <si>
    <t>795,264</t>
  </si>
  <si>
    <t>27,670</t>
  </si>
  <si>
    <t>40,535</t>
  </si>
  <si>
    <t>1,132,279</t>
  </si>
  <si>
    <t>1,044,253</t>
  </si>
  <si>
    <t>160,517</t>
  </si>
  <si>
    <t>2,993,179</t>
  </si>
  <si>
    <t>18,491</t>
  </si>
  <si>
    <t>9,939,334</t>
  </si>
  <si>
    <t>23,337,795</t>
  </si>
  <si>
    <t>3,302,149</t>
  </si>
  <si>
    <t>9,932</t>
  </si>
  <si>
    <t xml:space="preserve">   100041 Manatee</t>
  </si>
  <si>
    <t>199,000</t>
  </si>
  <si>
    <t>207,000</t>
  </si>
  <si>
    <t>142,000</t>
  </si>
  <si>
    <t>425,000</t>
  </si>
  <si>
    <t>307,000</t>
  </si>
  <si>
    <t>117,000</t>
  </si>
  <si>
    <t>898,000</t>
  </si>
  <si>
    <t>147,000</t>
  </si>
  <si>
    <t>3,145,000</t>
  </si>
  <si>
    <t>3,572,000</t>
  </si>
  <si>
    <t>168,000</t>
  </si>
  <si>
    <t>750,000</t>
  </si>
  <si>
    <t>4,227,000</t>
  </si>
  <si>
    <t>3,763,000</t>
  </si>
  <si>
    <t>2,185,000</t>
  </si>
  <si>
    <t>451,000</t>
  </si>
  <si>
    <t>890,000</t>
  </si>
  <si>
    <t>152,000</t>
  </si>
  <si>
    <t>787,000</t>
  </si>
  <si>
    <t>1,877,000</t>
  </si>
  <si>
    <t>16,000</t>
  </si>
  <si>
    <t>65,000</t>
  </si>
  <si>
    <t>31,000</t>
  </si>
  <si>
    <t>684,000</t>
  </si>
  <si>
    <t>55,000</t>
  </si>
  <si>
    <t>4,841,000</t>
  </si>
  <si>
    <t>3,692,000</t>
  </si>
  <si>
    <t>1,939,000</t>
  </si>
  <si>
    <t>206,000</t>
  </si>
  <si>
    <t>851,000</t>
  </si>
  <si>
    <t>53,000</t>
  </si>
  <si>
    <t>1,628,000</t>
  </si>
  <si>
    <t>460,000</t>
  </si>
  <si>
    <t>132,000</t>
  </si>
  <si>
    <t>21,000</t>
  </si>
  <si>
    <t>191,000</t>
  </si>
  <si>
    <t>112,000</t>
  </si>
  <si>
    <t>497,000</t>
  </si>
  <si>
    <t>5,425,000</t>
  </si>
  <si>
    <t>276,000</t>
  </si>
  <si>
    <t>4,681,000</t>
  </si>
  <si>
    <t>1,151,000</t>
  </si>
  <si>
    <t>846,000</t>
  </si>
  <si>
    <t>680,000</t>
  </si>
  <si>
    <t>441,000</t>
  </si>
  <si>
    <t>893,000</t>
  </si>
  <si>
    <t>229,000</t>
  </si>
  <si>
    <t>144,000</t>
  </si>
  <si>
    <t>1,464,000</t>
  </si>
  <si>
    <t>243,000</t>
  </si>
  <si>
    <t>416,000</t>
  </si>
  <si>
    <t>1,197,000</t>
  </si>
  <si>
    <t>1,101,000</t>
  </si>
  <si>
    <t>18,099,000</t>
  </si>
  <si>
    <t>4,250,000</t>
  </si>
  <si>
    <t>-9,000</t>
  </si>
  <si>
    <t>256,000</t>
  </si>
  <si>
    <t>17,000</t>
  </si>
  <si>
    <t>1,301,000</t>
  </si>
  <si>
    <t>359,000</t>
  </si>
  <si>
    <t>2,092,000</t>
  </si>
  <si>
    <t>71,000</t>
  </si>
  <si>
    <t>432,000</t>
  </si>
  <si>
    <t>1,809,000</t>
  </si>
  <si>
    <t>777,000</t>
  </si>
  <si>
    <t>17,766,000</t>
  </si>
  <si>
    <t>95,000</t>
  </si>
  <si>
    <t>13,173,000</t>
  </si>
  <si>
    <t>6,072,000</t>
  </si>
  <si>
    <t>7,770,000</t>
  </si>
  <si>
    <t>329,000</t>
  </si>
  <si>
    <t>3,838,000</t>
  </si>
  <si>
    <t>60,007,000</t>
  </si>
  <si>
    <t>322,000</t>
  </si>
  <si>
    <t>18,000</t>
  </si>
  <si>
    <t>9,552,000</t>
  </si>
  <si>
    <t>759,000</t>
  </si>
  <si>
    <t>523,000</t>
  </si>
  <si>
    <t>1,128,000</t>
  </si>
  <si>
    <t>1,382,000</t>
  </si>
  <si>
    <t>4,942,000</t>
  </si>
  <si>
    <t>119,000</t>
  </si>
  <si>
    <t>450,000</t>
  </si>
  <si>
    <t>809,000</t>
  </si>
  <si>
    <t>770,000</t>
  </si>
  <si>
    <t>799,000</t>
  </si>
  <si>
    <t>6,576,000</t>
  </si>
  <si>
    <t>157,000</t>
  </si>
  <si>
    <t>127,000</t>
  </si>
  <si>
    <t>2,764,000</t>
  </si>
  <si>
    <t>618,000</t>
  </si>
  <si>
    <t>1,454,000</t>
  </si>
  <si>
    <t>1,545,000</t>
  </si>
  <si>
    <t>433,000</t>
  </si>
  <si>
    <t>7,575,000</t>
  </si>
  <si>
    <t>18,544,000</t>
  </si>
  <si>
    <t>54,167,000</t>
  </si>
  <si>
    <t>3,549,000</t>
  </si>
  <si>
    <t>8,385,000</t>
  </si>
  <si>
    <t>1,413,000</t>
  </si>
  <si>
    <t>34,103,000</t>
  </si>
  <si>
    <t>7,060,000</t>
  </si>
  <si>
    <t>10,548,000</t>
  </si>
  <si>
    <t>202,000</t>
  </si>
  <si>
    <t>2,941,000</t>
  </si>
  <si>
    <t>31,722,000</t>
  </si>
  <si>
    <t>62,000</t>
  </si>
  <si>
    <t>34,000</t>
  </si>
  <si>
    <t>9,030,000</t>
  </si>
  <si>
    <t>19,072,000</t>
  </si>
  <si>
    <t>7,276,000</t>
  </si>
  <si>
    <t>44,902,000</t>
  </si>
  <si>
    <t>6,038,000</t>
  </si>
  <si>
    <t>1,650,000</t>
  </si>
  <si>
    <t>795,000</t>
  </si>
  <si>
    <t>758,000</t>
  </si>
  <si>
    <t>429,000</t>
  </si>
  <si>
    <t>2,056,000</t>
  </si>
  <si>
    <t>2,646,000</t>
  </si>
  <si>
    <t>214,000</t>
  </si>
  <si>
    <t>394,000</t>
  </si>
  <si>
    <t>536,000</t>
  </si>
  <si>
    <t>1,978,000</t>
  </si>
  <si>
    <t>77,000</t>
  </si>
  <si>
    <t>266,000</t>
  </si>
  <si>
    <t>63,124,000</t>
  </si>
  <si>
    <t>280,000</t>
  </si>
  <si>
    <t>19,044,000</t>
  </si>
  <si>
    <t>468,000</t>
  </si>
  <si>
    <t>203,000</t>
  </si>
  <si>
    <t>5,024,000</t>
  </si>
  <si>
    <t>2,789,000</t>
  </si>
  <si>
    <t>25,615,000</t>
  </si>
  <si>
    <t>2,431,000</t>
  </si>
  <si>
    <t>2,522,000</t>
  </si>
  <si>
    <t>657,000</t>
  </si>
  <si>
    <t>5,335,000</t>
  </si>
  <si>
    <t>4,272,000</t>
  </si>
  <si>
    <t>2,340,000</t>
  </si>
  <si>
    <t>569,000</t>
  </si>
  <si>
    <t>753,000</t>
  </si>
  <si>
    <t>477,000</t>
  </si>
  <si>
    <t>41,000</t>
  </si>
  <si>
    <t>11,126,000</t>
  </si>
  <si>
    <t>4,406,000</t>
  </si>
  <si>
    <t>82,000</t>
  </si>
  <si>
    <t>1,481,000</t>
  </si>
  <si>
    <t>11,000</t>
  </si>
  <si>
    <t>255,000</t>
  </si>
  <si>
    <t>312,000</t>
  </si>
  <si>
    <t>9,838,000</t>
  </si>
  <si>
    <t>11,645,000</t>
  </si>
  <si>
    <t>20,758,000</t>
  </si>
  <si>
    <t>259,000</t>
  </si>
  <si>
    <t>4,169,000</t>
  </si>
  <si>
    <t>3,767,000</t>
  </si>
  <si>
    <t>3,955,000</t>
  </si>
  <si>
    <t>8,135,000</t>
  </si>
  <si>
    <t>1,579,000</t>
  </si>
  <si>
    <t>350,000</t>
  </si>
  <si>
    <t>543.90 - Water - Other Uses</t>
  </si>
  <si>
    <t>6,301,000</t>
  </si>
  <si>
    <t>344,000</t>
  </si>
  <si>
    <t>7,184,000</t>
  </si>
  <si>
    <t>288,000</t>
  </si>
  <si>
    <t>549.70 - Other Transportation - Debt Service</t>
  </si>
  <si>
    <t>249,807,000</t>
  </si>
  <si>
    <t>140,773,000</t>
  </si>
  <si>
    <t>17,873,000</t>
  </si>
  <si>
    <t>56,066,000</t>
  </si>
  <si>
    <t>182,365,000</t>
  </si>
  <si>
    <t>68,146,000</t>
  </si>
  <si>
    <t xml:space="preserve">   100013 Miami-Dade</t>
  </si>
  <si>
    <t>-5</t>
  </si>
  <si>
    <t>7,511,022</t>
  </si>
  <si>
    <t>83,690</t>
  </si>
  <si>
    <t>725,697</t>
  </si>
  <si>
    <t>611.10 - Court Administration - Personal Services</t>
  </si>
  <si>
    <t>405,939</t>
  </si>
  <si>
    <t>612.30 - State Attorney - Operating Expenses</t>
  </si>
  <si>
    <t>-12,059</t>
  </si>
  <si>
    <t>9,144,226</t>
  </si>
  <si>
    <t>83,632</t>
  </si>
  <si>
    <t>1,219,433</t>
  </si>
  <si>
    <t>373,447</t>
  </si>
  <si>
    <t>5,070</t>
  </si>
  <si>
    <t>2,116,999</t>
  </si>
  <si>
    <t>6,252,838</t>
  </si>
  <si>
    <t>-3,065,153</t>
  </si>
  <si>
    <t>3,816,217</t>
  </si>
  <si>
    <t>1,159,111</t>
  </si>
  <si>
    <t>100,914</t>
  </si>
  <si>
    <t>123,426</t>
  </si>
  <si>
    <t>666.10 - Custody and Visitation Evaluations - Personal Services</t>
  </si>
  <si>
    <t>282,956</t>
  </si>
  <si>
    <t>666.30 - Custody and Visitation Evaluations - Operating Expenses</t>
  </si>
  <si>
    <t>96,642</t>
  </si>
  <si>
    <t>233,929</t>
  </si>
  <si>
    <t>120</t>
  </si>
  <si>
    <t>4,248</t>
  </si>
  <si>
    <t>4,112,595</t>
  </si>
  <si>
    <t>51,593</t>
  </si>
  <si>
    <t>179,563</t>
  </si>
  <si>
    <t>69,333</t>
  </si>
  <si>
    <t>6,639</t>
  </si>
  <si>
    <t>684.80 - Juvenile Drug Court - Grants and Aids</t>
  </si>
  <si>
    <t>2,134,743</t>
  </si>
  <si>
    <t>15,969</t>
  </si>
  <si>
    <t>174,101</t>
  </si>
  <si>
    <t>704.10 - Public Guardian - Personal Services</t>
  </si>
  <si>
    <t>724,178</t>
  </si>
  <si>
    <t>158,958</t>
  </si>
  <si>
    <t>704.60 - Public Guardian - Capital Outlay</t>
  </si>
  <si>
    <t>7,639,303</t>
  </si>
  <si>
    <t>17,927</t>
  </si>
  <si>
    <t>391,144</t>
  </si>
  <si>
    <t>439,852</t>
  </si>
  <si>
    <t>9,512</t>
  </si>
  <si>
    <t>4,523,339</t>
  </si>
  <si>
    <t>340,080</t>
  </si>
  <si>
    <t>280</t>
  </si>
  <si>
    <t>13,267,926</t>
  </si>
  <si>
    <t>106,102</t>
  </si>
  <si>
    <t>1,337,658</t>
  </si>
  <si>
    <t>29,020,183</t>
  </si>
  <si>
    <t>15,053,691</t>
  </si>
  <si>
    <t>2,611,866</t>
  </si>
  <si>
    <t>953</t>
  </si>
  <si>
    <t>4,358,000</t>
  </si>
  <si>
    <t>2,474,000</t>
  </si>
  <si>
    <t>64,281,945</t>
  </si>
  <si>
    <t>2,862,391</t>
  </si>
  <si>
    <t>48,334,779</t>
  </si>
  <si>
    <t>2,236,964</t>
  </si>
  <si>
    <t>41,041,097</t>
  </si>
  <si>
    <t>4,783,000</t>
  </si>
  <si>
    <t>4,738,000</t>
  </si>
  <si>
    <t>4,336,000</t>
  </si>
  <si>
    <t>-99,228</t>
  </si>
  <si>
    <t>3,836,356</t>
  </si>
  <si>
    <t>4,331,000</t>
  </si>
  <si>
    <t>16,438,875</t>
  </si>
  <si>
    <t>809,142</t>
  </si>
  <si>
    <t>3,464,000</t>
  </si>
  <si>
    <t>885,000</t>
  </si>
  <si>
    <t>219,217</t>
  </si>
  <si>
    <t>39,935</t>
  </si>
  <si>
    <t>372,650</t>
  </si>
  <si>
    <t>6,400,000</t>
  </si>
  <si>
    <t>2,107,410</t>
  </si>
  <si>
    <t>1,770,851</t>
  </si>
  <si>
    <t>10,163,091</t>
  </si>
  <si>
    <t>29,201,689</t>
  </si>
  <si>
    <t>43,314,000</t>
  </si>
  <si>
    <t>7,248,084</t>
  </si>
  <si>
    <t>27,378,767</t>
  </si>
  <si>
    <t>282,651</t>
  </si>
  <si>
    <t>26,000,093</t>
  </si>
  <si>
    <t>210,867</t>
  </si>
  <si>
    <t>23,809,468</t>
  </si>
  <si>
    <t>28,346,210</t>
  </si>
  <si>
    <t>3,410,000</t>
  </si>
  <si>
    <t>957,000</t>
  </si>
  <si>
    <t>62,837,641</t>
  </si>
  <si>
    <t>17,598,900</t>
  </si>
  <si>
    <t>8,043,000</t>
  </si>
  <si>
    <t>549,000</t>
  </si>
  <si>
    <t>8,713,747</t>
  </si>
  <si>
    <t>4,856,361</t>
  </si>
  <si>
    <t>185,308,673</t>
  </si>
  <si>
    <t>1,334,879</t>
  </si>
  <si>
    <t>932,426</t>
  </si>
  <si>
    <t>-174,979</t>
  </si>
  <si>
    <t>3,728,943</t>
  </si>
  <si>
    <t>392,000</t>
  </si>
  <si>
    <t>1,288,064</t>
  </si>
  <si>
    <t>30,337,066</t>
  </si>
  <si>
    <t>1,825,229</t>
  </si>
  <si>
    <t>589,454</t>
  </si>
  <si>
    <t>1,380,302</t>
  </si>
  <si>
    <t>151,255</t>
  </si>
  <si>
    <t>1,011,990</t>
  </si>
  <si>
    <t>9,374,458</t>
  </si>
  <si>
    <t>477,873</t>
  </si>
  <si>
    <t>460,382</t>
  </si>
  <si>
    <t>5,653,806</t>
  </si>
  <si>
    <t>353</t>
  </si>
  <si>
    <t>4,278,127</t>
  </si>
  <si>
    <t>42,994</t>
  </si>
  <si>
    <t>9,479</t>
  </si>
  <si>
    <t>5,937,494</t>
  </si>
  <si>
    <t>264,530</t>
  </si>
  <si>
    <t>201,644</t>
  </si>
  <si>
    <t>40,276</t>
  </si>
  <si>
    <t>136,700</t>
  </si>
  <si>
    <t>605.80 - Judicial Support - Grants and Aids</t>
  </si>
  <si>
    <t>158,447</t>
  </si>
  <si>
    <t>762,408</t>
  </si>
  <si>
    <t>6,078</t>
  </si>
  <si>
    <t>484,581</t>
  </si>
  <si>
    <t>7,438,888</t>
  </si>
  <si>
    <t>85,054</t>
  </si>
  <si>
    <t>455,561</t>
  </si>
  <si>
    <t>817,451</t>
  </si>
  <si>
    <t>6,999,098</t>
  </si>
  <si>
    <t>2,475,559</t>
  </si>
  <si>
    <t>315,000</t>
  </si>
  <si>
    <t>14,363,600</t>
  </si>
  <si>
    <t>2,352,582</t>
  </si>
  <si>
    <t>64,967</t>
  </si>
  <si>
    <t>681,904</t>
  </si>
  <si>
    <t>3,949,234</t>
  </si>
  <si>
    <t>413,211</t>
  </si>
  <si>
    <t>380,000</t>
  </si>
  <si>
    <t>73,097,707</t>
  </si>
  <si>
    <t>22,163,174</t>
  </si>
  <si>
    <t>3,149,105</t>
  </si>
  <si>
    <t>2,152,563</t>
  </si>
  <si>
    <t>1,286,000</t>
  </si>
  <si>
    <t>644,000</t>
  </si>
  <si>
    <t>86</t>
  </si>
  <si>
    <t>15,207,236</t>
  </si>
  <si>
    <t>679,405</t>
  </si>
  <si>
    <t>1,245,594</t>
  </si>
  <si>
    <t>189,000</t>
  </si>
  <si>
    <t>660,793,683</t>
  </si>
  <si>
    <t>20,391,000</t>
  </si>
  <si>
    <t>43,790,104</t>
  </si>
  <si>
    <t>15,980,630</t>
  </si>
  <si>
    <t>55,309,124</t>
  </si>
  <si>
    <t>1,964,550</t>
  </si>
  <si>
    <t>7,257,890</t>
  </si>
  <si>
    <t>606,646,000</t>
  </si>
  <si>
    <t>22,322,000</t>
  </si>
  <si>
    <t>29,763,542</t>
  </si>
  <si>
    <t>3,436,419</t>
  </si>
  <si>
    <t>1,295,467</t>
  </si>
  <si>
    <t>2,379,892</t>
  </si>
  <si>
    <t>-6,032</t>
  </si>
  <si>
    <t>923,030,000</t>
  </si>
  <si>
    <t>1,521,000</t>
  </si>
  <si>
    <t>22,285,000</t>
  </si>
  <si>
    <t>88,978,148</t>
  </si>
  <si>
    <t>665,298,000</t>
  </si>
  <si>
    <t>4,242,000</t>
  </si>
  <si>
    <t>2,272,000</t>
  </si>
  <si>
    <t>7,804,817</t>
  </si>
  <si>
    <t>10,101,036</t>
  </si>
  <si>
    <t>2,790,262</t>
  </si>
  <si>
    <t>6,755,141</t>
  </si>
  <si>
    <t>1,660,734</t>
  </si>
  <si>
    <t>1,573,105</t>
  </si>
  <si>
    <t>9,623,752</t>
  </si>
  <si>
    <t>411,075</t>
  </si>
  <si>
    <t>-102,356</t>
  </si>
  <si>
    <t>238,069</t>
  </si>
  <si>
    <t>288,474</t>
  </si>
  <si>
    <t>169,026</t>
  </si>
  <si>
    <t>34,968,450</t>
  </si>
  <si>
    <t>32,806,970</t>
  </si>
  <si>
    <t>5,024,782</t>
  </si>
  <si>
    <t>2,492,000</t>
  </si>
  <si>
    <t>1,141,248</t>
  </si>
  <si>
    <t>85,291,931</t>
  </si>
  <si>
    <t>454,617,168</t>
  </si>
  <si>
    <t>542,323,092</t>
  </si>
  <si>
    <t>28,312,922</t>
  </si>
  <si>
    <t>52,492,447</t>
  </si>
  <si>
    <t>591.10 - Non-Operating Interest Expense - Personal Services</t>
  </si>
  <si>
    <t>495,612,000</t>
  </si>
  <si>
    <t>593.80 - Special Items(Loss) - Grants and Aids</t>
  </si>
  <si>
    <t>68,919,000</t>
  </si>
  <si>
    <t>2,012,775</t>
  </si>
  <si>
    <t>165,805,000</t>
  </si>
  <si>
    <t>-4,093</t>
  </si>
  <si>
    <t>206,629,000</t>
  </si>
  <si>
    <t>244,335</t>
  </si>
  <si>
    <t>5,717,328</t>
  </si>
  <si>
    <t>351,187,000</t>
  </si>
  <si>
    <t>31,340</t>
  </si>
  <si>
    <t>2,316,869</t>
  </si>
  <si>
    <t>2,931,586</t>
  </si>
  <si>
    <t>3,773,265</t>
  </si>
  <si>
    <t>1,632,212</t>
  </si>
  <si>
    <t>902,000</t>
  </si>
  <si>
    <t>343,981</t>
  </si>
  <si>
    <t>398,512</t>
  </si>
  <si>
    <t>3,100,925</t>
  </si>
  <si>
    <t>43,821,675</t>
  </si>
  <si>
    <t>13,156</t>
  </si>
  <si>
    <t>24,533,092</t>
  </si>
  <si>
    <t>2,787,892</t>
  </si>
  <si>
    <t>4,002,789</t>
  </si>
  <si>
    <t>271,000</t>
  </si>
  <si>
    <t>7,982,000</t>
  </si>
  <si>
    <t>851,747</t>
  </si>
  <si>
    <t>473,018,546</t>
  </si>
  <si>
    <t>13,819,789</t>
  </si>
  <si>
    <t>62,307,418</t>
  </si>
  <si>
    <t>12,492,356</t>
  </si>
  <si>
    <t>1,235,681</t>
  </si>
  <si>
    <t>2,159,000</t>
  </si>
  <si>
    <t>372,000</t>
  </si>
  <si>
    <t>3,957,000</t>
  </si>
  <si>
    <t>971,745</t>
  </si>
  <si>
    <t>307,794,061</t>
  </si>
  <si>
    <t>42,676,096</t>
  </si>
  <si>
    <t>129,761</t>
  </si>
  <si>
    <t>19,269,000</t>
  </si>
  <si>
    <t>5,096,000</t>
  </si>
  <si>
    <t>1,816,347</t>
  </si>
  <si>
    <t>280,935,375</t>
  </si>
  <si>
    <t>2,517,204</t>
  </si>
  <si>
    <t>27,879,576</t>
  </si>
  <si>
    <t>2,202,362</t>
  </si>
  <si>
    <t>1,008,537</t>
  </si>
  <si>
    <t>405,000</t>
  </si>
  <si>
    <t>6,567,000</t>
  </si>
  <si>
    <t>1,003,140</t>
  </si>
  <si>
    <t>8,826,291</t>
  </si>
  <si>
    <t>2,048,715</t>
  </si>
  <si>
    <t>1,367,000</t>
  </si>
  <si>
    <t>2,814,301</t>
  </si>
  <si>
    <t>7,310,892</t>
  </si>
  <si>
    <t>3,399,463</t>
  </si>
  <si>
    <t>1,295,466</t>
  </si>
  <si>
    <t>55,369</t>
  </si>
  <si>
    <t>8,295,107</t>
  </si>
  <si>
    <t>2,200,797</t>
  </si>
  <si>
    <t>352,582</t>
  </si>
  <si>
    <t>2,508</t>
  </si>
  <si>
    <t>931,000</t>
  </si>
  <si>
    <t>290,000</t>
  </si>
  <si>
    <t>4,006</t>
  </si>
  <si>
    <t>39,954,945</t>
  </si>
  <si>
    <t>19,382,919</t>
  </si>
  <si>
    <t>582</t>
  </si>
  <si>
    <t>3,434,267</t>
  </si>
  <si>
    <t>13,218,742</t>
  </si>
  <si>
    <t>1,254,004</t>
  </si>
  <si>
    <t>1,390,000</t>
  </si>
  <si>
    <t>21,101,841</t>
  </si>
  <si>
    <t>-414</t>
  </si>
  <si>
    <t>299,898</t>
  </si>
  <si>
    <t>11,172,925</t>
  </si>
  <si>
    <t>20,180,959</t>
  </si>
  <si>
    <t>2,014,000</t>
  </si>
  <si>
    <t>-30,000</t>
  </si>
  <si>
    <t>55,272,000</t>
  </si>
  <si>
    <t>5,494</t>
  </si>
  <si>
    <t>438,104</t>
  </si>
  <si>
    <t>82,533</t>
  </si>
  <si>
    <t>149,131,000</t>
  </si>
  <si>
    <t>951,783</t>
  </si>
  <si>
    <t>538,649,000</t>
  </si>
  <si>
    <t>25,853,000</t>
  </si>
  <si>
    <t>70,867,000</t>
  </si>
  <si>
    <t>297,231,000</t>
  </si>
  <si>
    <t>286,351,000</t>
  </si>
  <si>
    <t>2,049,855</t>
  </si>
  <si>
    <t>2,284,000</t>
  </si>
  <si>
    <t>60,115,923</t>
  </si>
  <si>
    <t>8,117,000</t>
  </si>
  <si>
    <t>1,864</t>
  </si>
  <si>
    <t>1,991,380,716</t>
  </si>
  <si>
    <t>1,780,355,639</t>
  </si>
  <si>
    <t>689,106,605</t>
  </si>
  <si>
    <t>479,037,376</t>
  </si>
  <si>
    <t>4,274,211,000</t>
  </si>
  <si>
    <t>7,269,000</t>
  </si>
  <si>
    <t xml:space="preserve">   100042 Marion</t>
  </si>
  <si>
    <t>513,909</t>
  </si>
  <si>
    <t>11,990</t>
  </si>
  <si>
    <t>14,145</t>
  </si>
  <si>
    <t>59,531</t>
  </si>
  <si>
    <t>1,032,619</t>
  </si>
  <si>
    <t>28,534</t>
  </si>
  <si>
    <t>37,180</t>
  </si>
  <si>
    <t>10,565</t>
  </si>
  <si>
    <t>88,900</t>
  </si>
  <si>
    <t>60,872</t>
  </si>
  <si>
    <t>83,602</t>
  </si>
  <si>
    <t>623.80 - Pre-Trial Release - Grants and Aids</t>
  </si>
  <si>
    <t>175,680</t>
  </si>
  <si>
    <t>755,044</t>
  </si>
  <si>
    <t>44,661</t>
  </si>
  <si>
    <t>21,295</t>
  </si>
  <si>
    <t>2,350</t>
  </si>
  <si>
    <t>2,848</t>
  </si>
  <si>
    <t>260,017</t>
  </si>
  <si>
    <t>9,632</t>
  </si>
  <si>
    <t>15,304</t>
  </si>
  <si>
    <t>163,710</t>
  </si>
  <si>
    <t>5,261</t>
  </si>
  <si>
    <t>42,049</t>
  </si>
  <si>
    <t>18,631</t>
  </si>
  <si>
    <t>14,353</t>
  </si>
  <si>
    <t>329,489</t>
  </si>
  <si>
    <t>5,814</t>
  </si>
  <si>
    <t>10,985</t>
  </si>
  <si>
    <t>371,374</t>
  </si>
  <si>
    <t>14,733</t>
  </si>
  <si>
    <t>14,718</t>
  </si>
  <si>
    <t>3,829</t>
  </si>
  <si>
    <t>875,745</t>
  </si>
  <si>
    <t>27,106</t>
  </si>
  <si>
    <t>28,707</t>
  </si>
  <si>
    <t>15,657</t>
  </si>
  <si>
    <t>732.80 - Community Service Programs - Grants and Aids</t>
  </si>
  <si>
    <t>32,310</t>
  </si>
  <si>
    <t>160,711</t>
  </si>
  <si>
    <t>739.30 - Other County Court-Criminal Costs - Operating Expenses</t>
  </si>
  <si>
    <t>46,144</t>
  </si>
  <si>
    <t>379,510</t>
  </si>
  <si>
    <t>11,253</t>
  </si>
  <si>
    <t>16,045</t>
  </si>
  <si>
    <t>1,363</t>
  </si>
  <si>
    <t>4,384,299</t>
  </si>
  <si>
    <t>791,871</t>
  </si>
  <si>
    <t>450,716</t>
  </si>
  <si>
    <t>2,405,526</t>
  </si>
  <si>
    <t>202,178</t>
  </si>
  <si>
    <t>1,251,248</t>
  </si>
  <si>
    <t>287,878</t>
  </si>
  <si>
    <t>201,089</t>
  </si>
  <si>
    <t>581,104</t>
  </si>
  <si>
    <t>118,095</t>
  </si>
  <si>
    <t>758</t>
  </si>
  <si>
    <t>269,659</t>
  </si>
  <si>
    <t>209,565</t>
  </si>
  <si>
    <t>1,170</t>
  </si>
  <si>
    <t>302,034</t>
  </si>
  <si>
    <t>960,973</t>
  </si>
  <si>
    <t>424,925</t>
  </si>
  <si>
    <t>25,088</t>
  </si>
  <si>
    <t>365,195</t>
  </si>
  <si>
    <t>34,850</t>
  </si>
  <si>
    <t>5,305</t>
  </si>
  <si>
    <t>19,996</t>
  </si>
  <si>
    <t>113,311</t>
  </si>
  <si>
    <t>34,926</t>
  </si>
  <si>
    <t>3,669</t>
  </si>
  <si>
    <t>6,051</t>
  </si>
  <si>
    <t>299,720</t>
  </si>
  <si>
    <t>916,169</t>
  </si>
  <si>
    <t>239,963</t>
  </si>
  <si>
    <t>35,315</t>
  </si>
  <si>
    <t>28,449</t>
  </si>
  <si>
    <t>179,929</t>
  </si>
  <si>
    <t>65,258</t>
  </si>
  <si>
    <t>334,397</t>
  </si>
  <si>
    <t>187,797</t>
  </si>
  <si>
    <t>120,407</t>
  </si>
  <si>
    <t>767,587</t>
  </si>
  <si>
    <t>82,537</t>
  </si>
  <si>
    <t>50,076</t>
  </si>
  <si>
    <t>338,729</t>
  </si>
  <si>
    <t>101,404</t>
  </si>
  <si>
    <t>460,933</t>
  </si>
  <si>
    <t>135,081</t>
  </si>
  <si>
    <t>97,646</t>
  </si>
  <si>
    <t>110,941</t>
  </si>
  <si>
    <t>281</t>
  </si>
  <si>
    <t>730</t>
  </si>
  <si>
    <t>606.60 - Trial Court Law Clerks/Legal Support - Capital Outlay</t>
  </si>
  <si>
    <t>3,674</t>
  </si>
  <si>
    <t>146,531</t>
  </si>
  <si>
    <t>14,974</t>
  </si>
  <si>
    <t>2,352</t>
  </si>
  <si>
    <t>99,362</t>
  </si>
  <si>
    <t>124,768</t>
  </si>
  <si>
    <t>9,502</t>
  </si>
  <si>
    <t>641,638</t>
  </si>
  <si>
    <t>103,044</t>
  </si>
  <si>
    <t>222,952</t>
  </si>
  <si>
    <t>78,703</t>
  </si>
  <si>
    <t>96,789</t>
  </si>
  <si>
    <t>711,642</t>
  </si>
  <si>
    <t>1,439,460</t>
  </si>
  <si>
    <t>483,050</t>
  </si>
  <si>
    <t>1,075,267</t>
  </si>
  <si>
    <t>86,370</t>
  </si>
  <si>
    <t>2,698</t>
  </si>
  <si>
    <t>4,316,763</t>
  </si>
  <si>
    <t>785,794</t>
  </si>
  <si>
    <t>341</t>
  </si>
  <si>
    <t>42,388</t>
  </si>
  <si>
    <t>683,717</t>
  </si>
  <si>
    <t>34,575</t>
  </si>
  <si>
    <t>1,079,538</t>
  </si>
  <si>
    <t>80,844</t>
  </si>
  <si>
    <t>2,648</t>
  </si>
  <si>
    <t>72,516</t>
  </si>
  <si>
    <t>1,703,976</t>
  </si>
  <si>
    <t>1,087,019</t>
  </si>
  <si>
    <t>484,573</t>
  </si>
  <si>
    <t>516.70 - Non-Court Information Systems - Debt Service</t>
  </si>
  <si>
    <t>139,458</t>
  </si>
  <si>
    <t>11,363,486</t>
  </si>
  <si>
    <t>14,922,270</t>
  </si>
  <si>
    <t>415,592</t>
  </si>
  <si>
    <t>27,535,718</t>
  </si>
  <si>
    <t>2,543,848</t>
  </si>
  <si>
    <t>464,825</t>
  </si>
  <si>
    <t>2,784,677</t>
  </si>
  <si>
    <t>1,241,967</t>
  </si>
  <si>
    <t>54,662</t>
  </si>
  <si>
    <t>508,889</t>
  </si>
  <si>
    <t>2,344,335</t>
  </si>
  <si>
    <t>928,006</t>
  </si>
  <si>
    <t>341,693</t>
  </si>
  <si>
    <t>1,669,998</t>
  </si>
  <si>
    <t>1,183,400</t>
  </si>
  <si>
    <t>337,344</t>
  </si>
  <si>
    <t>5,041,048</t>
  </si>
  <si>
    <t>2,365,343</t>
  </si>
  <si>
    <t>204,435</t>
  </si>
  <si>
    <t>2,100,223</t>
  </si>
  <si>
    <t>43,574,354</t>
  </si>
  <si>
    <t>112,654</t>
  </si>
  <si>
    <t>1,032,452</t>
  </si>
  <si>
    <t>2,272,550</t>
  </si>
  <si>
    <t>1,748,598</t>
  </si>
  <si>
    <t>2,752,107</t>
  </si>
  <si>
    <t>6,341,310</t>
  </si>
  <si>
    <t>1,065,032</t>
  </si>
  <si>
    <t>1,947,800</t>
  </si>
  <si>
    <t>1,212,119</t>
  </si>
  <si>
    <t>12,288,077</t>
  </si>
  <si>
    <t>3,425,243</t>
  </si>
  <si>
    <t>757,772</t>
  </si>
  <si>
    <t>333,499</t>
  </si>
  <si>
    <t>51,571</t>
  </si>
  <si>
    <t>14,200</t>
  </si>
  <si>
    <t>685,760</t>
  </si>
  <si>
    <t>1,411,095</t>
  </si>
  <si>
    <t>1,611,331</t>
  </si>
  <si>
    <t>30,196,310</t>
  </si>
  <si>
    <t>6,090,988</t>
  </si>
  <si>
    <t>1,701,798</t>
  </si>
  <si>
    <t>1,833,578</t>
  </si>
  <si>
    <t>26,959,238</t>
  </si>
  <si>
    <t>5,194,626</t>
  </si>
  <si>
    <t>1,484,577</t>
  </si>
  <si>
    <t>43,746</t>
  </si>
  <si>
    <t>18,686,381</t>
  </si>
  <si>
    <t>10,755,415</t>
  </si>
  <si>
    <t>631,421</t>
  </si>
  <si>
    <t>637,782</t>
  </si>
  <si>
    <t>1,662,043</t>
  </si>
  <si>
    <t>242,171</t>
  </si>
  <si>
    <t>630,555</t>
  </si>
  <si>
    <t>113,265</t>
  </si>
  <si>
    <t>104,368</t>
  </si>
  <si>
    <t>367,216</t>
  </si>
  <si>
    <t>529,923</t>
  </si>
  <si>
    <t>206,775</t>
  </si>
  <si>
    <t>848,885</t>
  </si>
  <si>
    <t>66,066</t>
  </si>
  <si>
    <t>899,613</t>
  </si>
  <si>
    <t>13,179,502</t>
  </si>
  <si>
    <t>2,334,329</t>
  </si>
  <si>
    <t>86,379</t>
  </si>
  <si>
    <t>51,248</t>
  </si>
  <si>
    <t>2,950,195</t>
  </si>
  <si>
    <t>89,457</t>
  </si>
  <si>
    <t>5,122,334</t>
  </si>
  <si>
    <t>2,055,190</t>
  </si>
  <si>
    <t>292,773</t>
  </si>
  <si>
    <t>131,876</t>
  </si>
  <si>
    <t>6,836,380</t>
  </si>
  <si>
    <t>8,178</t>
  </si>
  <si>
    <t>5,339,083</t>
  </si>
  <si>
    <t>23,967</t>
  </si>
  <si>
    <t>1,674</t>
  </si>
  <si>
    <t>11,053,227</t>
  </si>
  <si>
    <t>7,743,467</t>
  </si>
  <si>
    <t>979,227</t>
  </si>
  <si>
    <t>143,002</t>
  </si>
  <si>
    <t>461,725</t>
  </si>
  <si>
    <t>873,779</t>
  </si>
  <si>
    <t>800,735</t>
  </si>
  <si>
    <t>239,857</t>
  </si>
  <si>
    <t>163,330,572</t>
  </si>
  <si>
    <t>124,609,575</t>
  </si>
  <si>
    <t>8,512,172</t>
  </si>
  <si>
    <t>34,085,288</t>
  </si>
  <si>
    <t>30,320,395</t>
  </si>
  <si>
    <t xml:space="preserve">   100043 Martin</t>
  </si>
  <si>
    <t>399,340</t>
  </si>
  <si>
    <t>11,520</t>
  </si>
  <si>
    <t>642.80 - Alternative Dispute Resolutions - Grants and Aids</t>
  </si>
  <si>
    <t>2,561</t>
  </si>
  <si>
    <t>391,150</t>
  </si>
  <si>
    <t>16,324</t>
  </si>
  <si>
    <t>629.80 - Other Circuit Court-Criminal Costs - Grants and Aids</t>
  </si>
  <si>
    <t>69,729</t>
  </si>
  <si>
    <t>248,942</t>
  </si>
  <si>
    <t>5,821</t>
  </si>
  <si>
    <t>658.30 - Witness Coordination/Management - Operating Expenses</t>
  </si>
  <si>
    <t>5,140</t>
  </si>
  <si>
    <t>662.80 - Alternative Dispute Resolutions - Grants and Aids</t>
  </si>
  <si>
    <t>78,008</t>
  </si>
  <si>
    <t>1,391</t>
  </si>
  <si>
    <t>53,852</t>
  </si>
  <si>
    <t>192,903</t>
  </si>
  <si>
    <t>126,596</t>
  </si>
  <si>
    <t>11,140</t>
  </si>
  <si>
    <t>80,045</t>
  </si>
  <si>
    <t>146,415</t>
  </si>
  <si>
    <t>2,385</t>
  </si>
  <si>
    <t>306,253</t>
  </si>
  <si>
    <t>3,074</t>
  </si>
  <si>
    <t>393,936</t>
  </si>
  <si>
    <t>8,447</t>
  </si>
  <si>
    <t>734.10 - Drug Court-County Criminal - Personal Services</t>
  </si>
  <si>
    <t>39,615</t>
  </si>
  <si>
    <t>57,582</t>
  </si>
  <si>
    <t>97,827</t>
  </si>
  <si>
    <t>15,733</t>
  </si>
  <si>
    <t>43,529</t>
  </si>
  <si>
    <t>746,201</t>
  </si>
  <si>
    <t>26,514</t>
  </si>
  <si>
    <t>2,468,833</t>
  </si>
  <si>
    <t>796,867</t>
  </si>
  <si>
    <t>88,167</t>
  </si>
  <si>
    <t>47,939</t>
  </si>
  <si>
    <t>318,621</t>
  </si>
  <si>
    <t>118,726</t>
  </si>
  <si>
    <t>151,884</t>
  </si>
  <si>
    <t>3,406,863</t>
  </si>
  <si>
    <t>507,268</t>
  </si>
  <si>
    <t>185,101</t>
  </si>
  <si>
    <t>3,161,716</t>
  </si>
  <si>
    <t>2,436,030</t>
  </si>
  <si>
    <t>332,718</t>
  </si>
  <si>
    <t>2,123,135</t>
  </si>
  <si>
    <t>48,481</t>
  </si>
  <si>
    <t>228,866</t>
  </si>
  <si>
    <t>2,623,556</t>
  </si>
  <si>
    <t>345,000</t>
  </si>
  <si>
    <t>98,804</t>
  </si>
  <si>
    <t>71,080</t>
  </si>
  <si>
    <t>52,629</t>
  </si>
  <si>
    <t>32,379</t>
  </si>
  <si>
    <t>29,529</t>
  </si>
  <si>
    <t>18,188</t>
  </si>
  <si>
    <t>46</t>
  </si>
  <si>
    <t>548,852</t>
  </si>
  <si>
    <t>8,500</t>
  </si>
  <si>
    <t>8,400</t>
  </si>
  <si>
    <t>547,917</t>
  </si>
  <si>
    <t>801,981</t>
  </si>
  <si>
    <t>296,537</t>
  </si>
  <si>
    <t>147,140</t>
  </si>
  <si>
    <t>87,473</t>
  </si>
  <si>
    <t>401,969</t>
  </si>
  <si>
    <t>17,683</t>
  </si>
  <si>
    <t>56,289</t>
  </si>
  <si>
    <t>410,830</t>
  </si>
  <si>
    <t>1,881</t>
  </si>
  <si>
    <t>53,995</t>
  </si>
  <si>
    <t>34,563</t>
  </si>
  <si>
    <t>2,885</t>
  </si>
  <si>
    <t>66,616</t>
  </si>
  <si>
    <t>2,401,824</t>
  </si>
  <si>
    <t>32,435</t>
  </si>
  <si>
    <t>152,707</t>
  </si>
  <si>
    <t>122,737</t>
  </si>
  <si>
    <t>169,843</t>
  </si>
  <si>
    <t>118,197</t>
  </si>
  <si>
    <t>61,491</t>
  </si>
  <si>
    <t>304</t>
  </si>
  <si>
    <t>738,834</t>
  </si>
  <si>
    <t>176,167</t>
  </si>
  <si>
    <t>1,046,249</t>
  </si>
  <si>
    <t>35,856</t>
  </si>
  <si>
    <t>12,737,749</t>
  </si>
  <si>
    <t>71,894</t>
  </si>
  <si>
    <t>25,931</t>
  </si>
  <si>
    <t>3,776,124</t>
  </si>
  <si>
    <t>9,681</t>
  </si>
  <si>
    <t>30,562,665</t>
  </si>
  <si>
    <t>1,305,372</t>
  </si>
  <si>
    <t>955,306</t>
  </si>
  <si>
    <t>59,291</t>
  </si>
  <si>
    <t>1,930,311</t>
  </si>
  <si>
    <t>15,723</t>
  </si>
  <si>
    <t>2,042,119</t>
  </si>
  <si>
    <t>540,852</t>
  </si>
  <si>
    <t>11,389</t>
  </si>
  <si>
    <t>63,619</t>
  </si>
  <si>
    <t>33,621</t>
  </si>
  <si>
    <t>1,015,116</t>
  </si>
  <si>
    <t>545,399</t>
  </si>
  <si>
    <t>9,728,860</t>
  </si>
  <si>
    <t>2,874,843</t>
  </si>
  <si>
    <t>337,719</t>
  </si>
  <si>
    <t>76,358</t>
  </si>
  <si>
    <t>471,494</t>
  </si>
  <si>
    <t>7,378,317</t>
  </si>
  <si>
    <t>2,258,244</t>
  </si>
  <si>
    <t>435,215</t>
  </si>
  <si>
    <t>1,141,658</t>
  </si>
  <si>
    <t>178,560</t>
  </si>
  <si>
    <t>9,800</t>
  </si>
  <si>
    <t>1,298,559</t>
  </si>
  <si>
    <t>298,177</t>
  </si>
  <si>
    <t>2,377,866</t>
  </si>
  <si>
    <t>647,701</t>
  </si>
  <si>
    <t>105,346</t>
  </si>
  <si>
    <t>239,721</t>
  </si>
  <si>
    <t>1,796</t>
  </si>
  <si>
    <t>533,930</t>
  </si>
  <si>
    <t>34,829</t>
  </si>
  <si>
    <t>9,200</t>
  </si>
  <si>
    <t>39,724</t>
  </si>
  <si>
    <t>119,392</t>
  </si>
  <si>
    <t>3,660</t>
  </si>
  <si>
    <t>34,588</t>
  </si>
  <si>
    <t>7,973</t>
  </si>
  <si>
    <t>3,997,449</t>
  </si>
  <si>
    <t>63,780</t>
  </si>
  <si>
    <t>599,057</t>
  </si>
  <si>
    <t>240</t>
  </si>
  <si>
    <t>298,315</t>
  </si>
  <si>
    <t>11,774</t>
  </si>
  <si>
    <t>2,510,155</t>
  </si>
  <si>
    <t>6,753,110</t>
  </si>
  <si>
    <t>501,748</t>
  </si>
  <si>
    <t>3,763,177</t>
  </si>
  <si>
    <t>282,827</t>
  </si>
  <si>
    <t>22,779,999</t>
  </si>
  <si>
    <t>363,762</t>
  </si>
  <si>
    <t>14,097</t>
  </si>
  <si>
    <t>1,202,111</t>
  </si>
  <si>
    <t>17,917,245</t>
  </si>
  <si>
    <t>6,549,806</t>
  </si>
  <si>
    <t>21,342,009</t>
  </si>
  <si>
    <t>2,822,059</t>
  </si>
  <si>
    <t>188,056</t>
  </si>
  <si>
    <t>355,651</t>
  </si>
  <si>
    <t>178,801</t>
  </si>
  <si>
    <t>552,359</t>
  </si>
  <si>
    <t>706,856</t>
  </si>
  <si>
    <t>1,400,069</t>
  </si>
  <si>
    <t>220,646</t>
  </si>
  <si>
    <t>1,404</t>
  </si>
  <si>
    <t>3,328,354</t>
  </si>
  <si>
    <t>382,639</t>
  </si>
  <si>
    <t>35,522</t>
  </si>
  <si>
    <t>1,207</t>
  </si>
  <si>
    <t>1,112,847</t>
  </si>
  <si>
    <t>7,470</t>
  </si>
  <si>
    <t>1,422,470</t>
  </si>
  <si>
    <t>1,281,417</t>
  </si>
  <si>
    <t>142,781</t>
  </si>
  <si>
    <t>35,473,583</t>
  </si>
  <si>
    <t>188,396</t>
  </si>
  <si>
    <t>4,814,319</t>
  </si>
  <si>
    <t>204,666</t>
  </si>
  <si>
    <t>2,352,413</t>
  </si>
  <si>
    <t>452,326</t>
  </si>
  <si>
    <t>580,550</t>
  </si>
  <si>
    <t>66,493</t>
  </si>
  <si>
    <t>24,330</t>
  </si>
  <si>
    <t>387,634</t>
  </si>
  <si>
    <t>25,765</t>
  </si>
  <si>
    <t>14,967,024</t>
  </si>
  <si>
    <t>1,015,570</t>
  </si>
  <si>
    <t>3,254,666</t>
  </si>
  <si>
    <t>188,669</t>
  </si>
  <si>
    <t>1,175,623</t>
  </si>
  <si>
    <t>449,300</t>
  </si>
  <si>
    <t>572,098</t>
  </si>
  <si>
    <t>2,168,429</t>
  </si>
  <si>
    <t>1,078,145</t>
  </si>
  <si>
    <t>41,613</t>
  </si>
  <si>
    <t>1,104,420</t>
  </si>
  <si>
    <t>182,631</t>
  </si>
  <si>
    <t>107,174</t>
  </si>
  <si>
    <t>577,045</t>
  </si>
  <si>
    <t>10,750</t>
  </si>
  <si>
    <t>1,768,932</t>
  </si>
  <si>
    <t>32,878,155</t>
  </si>
  <si>
    <t>1,188,332</t>
  </si>
  <si>
    <t>3,489,475</t>
  </si>
  <si>
    <t>11,998</t>
  </si>
  <si>
    <t>2,076,514</t>
  </si>
  <si>
    <t>281,055</t>
  </si>
  <si>
    <t>58,073</t>
  </si>
  <si>
    <t>169,431</t>
  </si>
  <si>
    <t>347,485</t>
  </si>
  <si>
    <t>10,611</t>
  </si>
  <si>
    <t>163,057</t>
  </si>
  <si>
    <t>28,145</t>
  </si>
  <si>
    <t>11,654</t>
  </si>
  <si>
    <t>4,076,263</t>
  </si>
  <si>
    <t>2,038,997</t>
  </si>
  <si>
    <t>3,354,280</t>
  </si>
  <si>
    <t>1,441,713</t>
  </si>
  <si>
    <t>1,469,066</t>
  </si>
  <si>
    <t>349,127</t>
  </si>
  <si>
    <t>2,532,201</t>
  </si>
  <si>
    <t>61,406</t>
  </si>
  <si>
    <t>49,947</t>
  </si>
  <si>
    <t>444,298</t>
  </si>
  <si>
    <t>605,986</t>
  </si>
  <si>
    <t>67,901</t>
  </si>
  <si>
    <t>700</t>
  </si>
  <si>
    <t>638,770</t>
  </si>
  <si>
    <t>2,248</t>
  </si>
  <si>
    <t>25,921</t>
  </si>
  <si>
    <t>125,733,256</t>
  </si>
  <si>
    <t>82,760,954</t>
  </si>
  <si>
    <t>33,010,607</t>
  </si>
  <si>
    <t>23,548,823</t>
  </si>
  <si>
    <t>55,319,718</t>
  </si>
  <si>
    <t>32,175,817</t>
  </si>
  <si>
    <t>88,500</t>
  </si>
  <si>
    <t xml:space="preserve">   100044 Monroe</t>
  </si>
  <si>
    <t>318,477</t>
  </si>
  <si>
    <t>97,909</t>
  </si>
  <si>
    <t>641.30 - Masters/Hearing Officers - Operating Expenses</t>
  </si>
  <si>
    <t>588,070</t>
  </si>
  <si>
    <t>133,088</t>
  </si>
  <si>
    <t>1,074</t>
  </si>
  <si>
    <t>615.60 - Court Reporter Services - Capital Outlay</t>
  </si>
  <si>
    <t>618.10 - Witness Coordination/Management - Personal Services</t>
  </si>
  <si>
    <t>354,999</t>
  </si>
  <si>
    <t>39,589</t>
  </si>
  <si>
    <t>515,380</t>
  </si>
  <si>
    <t>131,071</t>
  </si>
  <si>
    <t>651.10 - Court Administration - Personal Services</t>
  </si>
  <si>
    <t>149,903</t>
  </si>
  <si>
    <t>651.30 - Court Administration - Operating Expenses</t>
  </si>
  <si>
    <t>651.60 - Court Administration - Capital Outlay</t>
  </si>
  <si>
    <t>115,394</t>
  </si>
  <si>
    <t>25,056</t>
  </si>
  <si>
    <t>662.60 - Alternative Dispute Resolutions - Capital Outlay</t>
  </si>
  <si>
    <t>43,965</t>
  </si>
  <si>
    <t>16,071</t>
  </si>
  <si>
    <t>62,867</t>
  </si>
  <si>
    <t>71,025</t>
  </si>
  <si>
    <t>1,295</t>
  </si>
  <si>
    <t>31,550</t>
  </si>
  <si>
    <t>3,575</t>
  </si>
  <si>
    <t>689.60 - Other Circuit Court-Juvenile - Capital Outlay</t>
  </si>
  <si>
    <t>83,732</t>
  </si>
  <si>
    <t>18,451</t>
  </si>
  <si>
    <t>696.30 - Clinical Evaluations - Operating Expenses</t>
  </si>
  <si>
    <t>698.30 - Witness Coordination/Management - Operating Expenses</t>
  </si>
  <si>
    <t>25,874</t>
  </si>
  <si>
    <t>701.30 - Masters/Hearing Officers - Operating Expenses</t>
  </si>
  <si>
    <t>703.30 - Attorneys Fees - Operating Expenses</t>
  </si>
  <si>
    <t>709.10 - Other Circuit Court-Probate Costs - Personal Services</t>
  </si>
  <si>
    <t>709.30 - Other Circuit Court-Probate Costs - Operating Expenses</t>
  </si>
  <si>
    <t>709.60 - Other Circuit Court-Probate Costs - Capital Outlay</t>
  </si>
  <si>
    <t>43,458</t>
  </si>
  <si>
    <t>426,786</t>
  </si>
  <si>
    <t>162,341</t>
  </si>
  <si>
    <t>316,010</t>
  </si>
  <si>
    <t>126,500</t>
  </si>
  <si>
    <t>2,320,461</t>
  </si>
  <si>
    <t>242,746</t>
  </si>
  <si>
    <t>138,780</t>
  </si>
  <si>
    <t>167,590</t>
  </si>
  <si>
    <t>19,285</t>
  </si>
  <si>
    <t>596,820</t>
  </si>
  <si>
    <t>2,570</t>
  </si>
  <si>
    <t>84,822</t>
  </si>
  <si>
    <t>936,270</t>
  </si>
  <si>
    <t>7,562</t>
  </si>
  <si>
    <t>2,360</t>
  </si>
  <si>
    <t>1,194,687</t>
  </si>
  <si>
    <t>10,683</t>
  </si>
  <si>
    <t>197,000</t>
  </si>
  <si>
    <t>313,116</t>
  </si>
  <si>
    <t>29,547,392</t>
  </si>
  <si>
    <t>3,319</t>
  </si>
  <si>
    <t>565,644</t>
  </si>
  <si>
    <t>17,977</t>
  </si>
  <si>
    <t>805,403</t>
  </si>
  <si>
    <t>2,874</t>
  </si>
  <si>
    <t>31,843</t>
  </si>
  <si>
    <t>15,574</t>
  </si>
  <si>
    <t>74,453</t>
  </si>
  <si>
    <t>164,893</t>
  </si>
  <si>
    <t>80,765</t>
  </si>
  <si>
    <t>10,571</t>
  </si>
  <si>
    <t>133,245</t>
  </si>
  <si>
    <t>433,173</t>
  </si>
  <si>
    <t>28,367</t>
  </si>
  <si>
    <t>693,607</t>
  </si>
  <si>
    <t>6,296</t>
  </si>
  <si>
    <t>15,141</t>
  </si>
  <si>
    <t>99,556</t>
  </si>
  <si>
    <t>42,082</t>
  </si>
  <si>
    <t>98,231</t>
  </si>
  <si>
    <t>14,250</t>
  </si>
  <si>
    <t>1,427,043</t>
  </si>
  <si>
    <t>231,610</t>
  </si>
  <si>
    <t>39,524</t>
  </si>
  <si>
    <t>13,053</t>
  </si>
  <si>
    <t>77,601</t>
  </si>
  <si>
    <t>67,929</t>
  </si>
  <si>
    <t>1,223</t>
  </si>
  <si>
    <t>186,452</t>
  </si>
  <si>
    <t>63,032</t>
  </si>
  <si>
    <t>246,040</t>
  </si>
  <si>
    <t>252,597</t>
  </si>
  <si>
    <t>46,356</t>
  </si>
  <si>
    <t>815,735</t>
  </si>
  <si>
    <t>851,464</t>
  </si>
  <si>
    <t>1,933</t>
  </si>
  <si>
    <t>933,102</t>
  </si>
  <si>
    <t>229,342</t>
  </si>
  <si>
    <t>3,714</t>
  </si>
  <si>
    <t>10,931,446</t>
  </si>
  <si>
    <t>255,643</t>
  </si>
  <si>
    <t>3,879,977</t>
  </si>
  <si>
    <t>299,746</t>
  </si>
  <si>
    <t>921,423</t>
  </si>
  <si>
    <t>1,063,936</t>
  </si>
  <si>
    <t>512,015</t>
  </si>
  <si>
    <t>284,994</t>
  </si>
  <si>
    <t>26,786</t>
  </si>
  <si>
    <t>1,211,269</t>
  </si>
  <si>
    <t>276,143</t>
  </si>
  <si>
    <t>24,349</t>
  </si>
  <si>
    <t>12,155,144</t>
  </si>
  <si>
    <t>28,321</t>
  </si>
  <si>
    <t>2,286,829</t>
  </si>
  <si>
    <t>13,224</t>
  </si>
  <si>
    <t>1,071,618</t>
  </si>
  <si>
    <t>3,669,544</t>
  </si>
  <si>
    <t>515,771</t>
  </si>
  <si>
    <t>94,209</t>
  </si>
  <si>
    <t>1,118,480</t>
  </si>
  <si>
    <t>165,446</t>
  </si>
  <si>
    <t>1,025,658</t>
  </si>
  <si>
    <t>1,286</t>
  </si>
  <si>
    <t>568,403</t>
  </si>
  <si>
    <t>11,599</t>
  </si>
  <si>
    <t>410,410</t>
  </si>
  <si>
    <t>1,376,045</t>
  </si>
  <si>
    <t>133,236</t>
  </si>
  <si>
    <t>19,318,040</t>
  </si>
  <si>
    <t>1,163,430</t>
  </si>
  <si>
    <t>62,986</t>
  </si>
  <si>
    <t>487,760</t>
  </si>
  <si>
    <t>434,858</t>
  </si>
  <si>
    <t>984,620</t>
  </si>
  <si>
    <t>810,616</t>
  </si>
  <si>
    <t>517,180</t>
  </si>
  <si>
    <t>25,747</t>
  </si>
  <si>
    <t>1,680,504</t>
  </si>
  <si>
    <t>529,513</t>
  </si>
  <si>
    <t>3,452,426</t>
  </si>
  <si>
    <t>53,183,716</t>
  </si>
  <si>
    <t>21,789,347</t>
  </si>
  <si>
    <t>5,536,304</t>
  </si>
  <si>
    <t>579,520</t>
  </si>
  <si>
    <t>586.30 - Transfer Out from Constitutional Fee Officers - Operating Expenses</t>
  </si>
  <si>
    <t>592.90 - Extraordinary Items(Loss) - Other Uses</t>
  </si>
  <si>
    <t>9,682</t>
  </si>
  <si>
    <t>1,093,686</t>
  </si>
  <si>
    <t>16,244,013</t>
  </si>
  <si>
    <t>19,956</t>
  </si>
  <si>
    <t>86,025</t>
  </si>
  <si>
    <t>-18,897</t>
  </si>
  <si>
    <t>30,888</t>
  </si>
  <si>
    <t>13,312,239</t>
  </si>
  <si>
    <t>45,759,916</t>
  </si>
  <si>
    <t>73,615</t>
  </si>
  <si>
    <t>646,414</t>
  </si>
  <si>
    <t>226,013</t>
  </si>
  <si>
    <t>1,438,103</t>
  </si>
  <si>
    <t>32,255</t>
  </si>
  <si>
    <t>16,543</t>
  </si>
  <si>
    <t>255,437</t>
  </si>
  <si>
    <t>30,685,810</t>
  </si>
  <si>
    <t>2,989,259</t>
  </si>
  <si>
    <t>49,685</t>
  </si>
  <si>
    <t>9,042,978</t>
  </si>
  <si>
    <t>261,050</t>
  </si>
  <si>
    <t>58,395</t>
  </si>
  <si>
    <t>21,019</t>
  </si>
  <si>
    <t>1,949,057</t>
  </si>
  <si>
    <t>270,796</t>
  </si>
  <si>
    <t>8,869,005</t>
  </si>
  <si>
    <t>1,112,105</t>
  </si>
  <si>
    <t>108,156</t>
  </si>
  <si>
    <t>1,655,350</t>
  </si>
  <si>
    <t>147,672</t>
  </si>
  <si>
    <t>59,745</t>
  </si>
  <si>
    <t>292,572</t>
  </si>
  <si>
    <t>31,960</t>
  </si>
  <si>
    <t>2,563,107</t>
  </si>
  <si>
    <t>1,420,192</t>
  </si>
  <si>
    <t>18,265</t>
  </si>
  <si>
    <t>3,276,214</t>
  </si>
  <si>
    <t>1,284,713</t>
  </si>
  <si>
    <t>138,746</t>
  </si>
  <si>
    <t>186,852</t>
  </si>
  <si>
    <t>166,827</t>
  </si>
  <si>
    <t>224,184</t>
  </si>
  <si>
    <t>65,304</t>
  </si>
  <si>
    <t>194,349</t>
  </si>
  <si>
    <t>4,158</t>
  </si>
  <si>
    <t>974,315</t>
  </si>
  <si>
    <t>192,629</t>
  </si>
  <si>
    <t>13,169</t>
  </si>
  <si>
    <t>8,071</t>
  </si>
  <si>
    <t>635,448</t>
  </si>
  <si>
    <t>8,799,434</t>
  </si>
  <si>
    <t>10,720</t>
  </si>
  <si>
    <t>210,838</t>
  </si>
  <si>
    <t>18,171,000</t>
  </si>
  <si>
    <t>2,165,876</t>
  </si>
  <si>
    <t>739,959</t>
  </si>
  <si>
    <t>1,696,730</t>
  </si>
  <si>
    <t>127,470</t>
  </si>
  <si>
    <t>1,609</t>
  </si>
  <si>
    <t>1,744,717</t>
  </si>
  <si>
    <t>551,659</t>
  </si>
  <si>
    <t>834,863</t>
  </si>
  <si>
    <t>88,463</t>
  </si>
  <si>
    <t>6,968,647</t>
  </si>
  <si>
    <t>69,897</t>
  </si>
  <si>
    <t>508,796</t>
  </si>
  <si>
    <t>2,103</t>
  </si>
  <si>
    <t>1,598,997</t>
  </si>
  <si>
    <t>623,356</t>
  </si>
  <si>
    <t>1,404,915</t>
  </si>
  <si>
    <t>8,015,095</t>
  </si>
  <si>
    <t>679</t>
  </si>
  <si>
    <t>231,247</t>
  </si>
  <si>
    <t>102,974</t>
  </si>
  <si>
    <t>87,444,916</t>
  </si>
  <si>
    <t>160,637,312</t>
  </si>
  <si>
    <t>86,230,237</t>
  </si>
  <si>
    <t>34,988,483</t>
  </si>
  <si>
    <t>24,936,271</t>
  </si>
  <si>
    <t xml:space="preserve">   100045 Nassau</t>
  </si>
  <si>
    <t>140,444</t>
  </si>
  <si>
    <t>12,861</t>
  </si>
  <si>
    <t>186,434</t>
  </si>
  <si>
    <t>142,415</t>
  </si>
  <si>
    <t>98,370</t>
  </si>
  <si>
    <t>5,890</t>
  </si>
  <si>
    <t>40,280</t>
  </si>
  <si>
    <t>4,321</t>
  </si>
  <si>
    <t>47,943</t>
  </si>
  <si>
    <t>4,277</t>
  </si>
  <si>
    <t>107,066</t>
  </si>
  <si>
    <t>10,512</t>
  </si>
  <si>
    <t>158,081</t>
  </si>
  <si>
    <t>15,962</t>
  </si>
  <si>
    <t>161,894</t>
  </si>
  <si>
    <t>18,130</t>
  </si>
  <si>
    <t>806,300</t>
  </si>
  <si>
    <t>328,430</t>
  </si>
  <si>
    <t>27,924</t>
  </si>
  <si>
    <t>179,980</t>
  </si>
  <si>
    <t>9,872</t>
  </si>
  <si>
    <t>200,877</t>
  </si>
  <si>
    <t>397,956</t>
  </si>
  <si>
    <t>2,738</t>
  </si>
  <si>
    <t>70,513</t>
  </si>
  <si>
    <t>129,009</t>
  </si>
  <si>
    <t>22,302</t>
  </si>
  <si>
    <t>1,308</t>
  </si>
  <si>
    <t>3,675</t>
  </si>
  <si>
    <t>555</t>
  </si>
  <si>
    <t>4,057,647</t>
  </si>
  <si>
    <t>152,004</t>
  </si>
  <si>
    <t>49,820</t>
  </si>
  <si>
    <t>2,988</t>
  </si>
  <si>
    <t>25,677</t>
  </si>
  <si>
    <t>179</t>
  </si>
  <si>
    <t>4,075</t>
  </si>
  <si>
    <t>493,488</t>
  </si>
  <si>
    <t>40,139</t>
  </si>
  <si>
    <t>16,784</t>
  </si>
  <si>
    <t>393,075</t>
  </si>
  <si>
    <t>36,023</t>
  </si>
  <si>
    <t>20,599</t>
  </si>
  <si>
    <t>1,695</t>
  </si>
  <si>
    <t>51,135</t>
  </si>
  <si>
    <t>15,468</t>
  </si>
  <si>
    <t>792,316</t>
  </si>
  <si>
    <t>17,469</t>
  </si>
  <si>
    <t>510,081</t>
  </si>
  <si>
    <t>157,414</t>
  </si>
  <si>
    <t>114,856</t>
  </si>
  <si>
    <t>47,738</t>
  </si>
  <si>
    <t>80,513</t>
  </si>
  <si>
    <t>29,632</t>
  </si>
  <si>
    <t>195,006</t>
  </si>
  <si>
    <t>930</t>
  </si>
  <si>
    <t>357,012</t>
  </si>
  <si>
    <t>90,232</t>
  </si>
  <si>
    <t>497,457</t>
  </si>
  <si>
    <t>75,320</t>
  </si>
  <si>
    <t>6,648,059</t>
  </si>
  <si>
    <t>2,404,733</t>
  </si>
  <si>
    <t>284,416</t>
  </si>
  <si>
    <t>480,498</t>
  </si>
  <si>
    <t>164,892</t>
  </si>
  <si>
    <t>42,330</t>
  </si>
  <si>
    <t>1,142,309</t>
  </si>
  <si>
    <t>191</t>
  </si>
  <si>
    <t>182,676</t>
  </si>
  <si>
    <t>6,773</t>
  </si>
  <si>
    <t>532,555</t>
  </si>
  <si>
    <t>700,259</t>
  </si>
  <si>
    <t>751,502</t>
  </si>
  <si>
    <t>55,363</t>
  </si>
  <si>
    <t>4,384,802</t>
  </si>
  <si>
    <t>2,787,986</t>
  </si>
  <si>
    <t>90,100</t>
  </si>
  <si>
    <t>792,175</t>
  </si>
  <si>
    <t>44,837</t>
  </si>
  <si>
    <t>100,962</t>
  </si>
  <si>
    <t>525,591</t>
  </si>
  <si>
    <t>798,628</t>
  </si>
  <si>
    <t>279,659</t>
  </si>
  <si>
    <t>68,694</t>
  </si>
  <si>
    <t>1,091,226</t>
  </si>
  <si>
    <t>11,245</t>
  </si>
  <si>
    <t>83,655</t>
  </si>
  <si>
    <t>316,770</t>
  </si>
  <si>
    <t>245,878</t>
  </si>
  <si>
    <t>43,682</t>
  </si>
  <si>
    <t>2,633,205</t>
  </si>
  <si>
    <t>17,777,947</t>
  </si>
  <si>
    <t>257,596</t>
  </si>
  <si>
    <t>126,979</t>
  </si>
  <si>
    <t>44,890</t>
  </si>
  <si>
    <t>300,946</t>
  </si>
  <si>
    <t>29,808</t>
  </si>
  <si>
    <t>250,744</t>
  </si>
  <si>
    <t>301,891</t>
  </si>
  <si>
    <t>75,441</t>
  </si>
  <si>
    <t>673,543</t>
  </si>
  <si>
    <t>1,225,438</t>
  </si>
  <si>
    <t>261,556</t>
  </si>
  <si>
    <t>38,177</t>
  </si>
  <si>
    <t>6,072</t>
  </si>
  <si>
    <t>27,545</t>
  </si>
  <si>
    <t>567,000</t>
  </si>
  <si>
    <t>506,769</t>
  </si>
  <si>
    <t>4,506,887</t>
  </si>
  <si>
    <t>7,744,532</t>
  </si>
  <si>
    <t>1,544,337</t>
  </si>
  <si>
    <t>174,399</t>
  </si>
  <si>
    <t>1,045,096</t>
  </si>
  <si>
    <t>48,086</t>
  </si>
  <si>
    <t>2,424,556</t>
  </si>
  <si>
    <t>5,793,882</t>
  </si>
  <si>
    <t>28,438</t>
  </si>
  <si>
    <t>595,917</t>
  </si>
  <si>
    <t>2,769</t>
  </si>
  <si>
    <t>42,172</t>
  </si>
  <si>
    <t>27,044</t>
  </si>
  <si>
    <t>3,093,855</t>
  </si>
  <si>
    <t>3,607</t>
  </si>
  <si>
    <t>2,295,574</t>
  </si>
  <si>
    <t>23,384</t>
  </si>
  <si>
    <t>124,595</t>
  </si>
  <si>
    <t>60,455</t>
  </si>
  <si>
    <t>514,552</t>
  </si>
  <si>
    <t>60,346</t>
  </si>
  <si>
    <t>1,876</t>
  </si>
  <si>
    <t>217,766</t>
  </si>
  <si>
    <t>308</t>
  </si>
  <si>
    <t>730,645</t>
  </si>
  <si>
    <t>105,089</t>
  </si>
  <si>
    <t>3,039,874</t>
  </si>
  <si>
    <t>601,671</t>
  </si>
  <si>
    <t>2,388,250</t>
  </si>
  <si>
    <t>5,728,496</t>
  </si>
  <si>
    <t>821,453</t>
  </si>
  <si>
    <t>8,336</t>
  </si>
  <si>
    <t>426,216</t>
  </si>
  <si>
    <t>44,245</t>
  </si>
  <si>
    <t>239,750</t>
  </si>
  <si>
    <t>920,351</t>
  </si>
  <si>
    <t>116,939</t>
  </si>
  <si>
    <t>126,482</t>
  </si>
  <si>
    <t>110,563</t>
  </si>
  <si>
    <t>12,240</t>
  </si>
  <si>
    <t>3,593,158</t>
  </si>
  <si>
    <t>1,232,248</t>
  </si>
  <si>
    <t>34,577</t>
  </si>
  <si>
    <t>1,989,058</t>
  </si>
  <si>
    <t>4,978,373</t>
  </si>
  <si>
    <t>348,042</t>
  </si>
  <si>
    <t>357,882</t>
  </si>
  <si>
    <t>54,016,769</t>
  </si>
  <si>
    <t>44,235,149</t>
  </si>
  <si>
    <t>14,650,568</t>
  </si>
  <si>
    <t>3,029,680</t>
  </si>
  <si>
    <t xml:space="preserve">   100046 Okaloosa</t>
  </si>
  <si>
    <t>140,555</t>
  </si>
  <si>
    <t>22,971</t>
  </si>
  <si>
    <t>275,873</t>
  </si>
  <si>
    <t>45,905</t>
  </si>
  <si>
    <t>22,571</t>
  </si>
  <si>
    <t>22,207</t>
  </si>
  <si>
    <t>144,521</t>
  </si>
  <si>
    <t>87,276</t>
  </si>
  <si>
    <t>5,532</t>
  </si>
  <si>
    <t>769.80 - Other County Court-Traffic Costs - Grants and Aids</t>
  </si>
  <si>
    <t>769.90 - Other County Court-Traffic Costs - Other Uses</t>
  </si>
  <si>
    <t>48,058</t>
  </si>
  <si>
    <t>131,917</t>
  </si>
  <si>
    <t>224,108</t>
  </si>
  <si>
    <t>3,900</t>
  </si>
  <si>
    <t>428,000</t>
  </si>
  <si>
    <t>348,163</t>
  </si>
  <si>
    <t>663,855</t>
  </si>
  <si>
    <t>470,565</t>
  </si>
  <si>
    <t>813,822</t>
  </si>
  <si>
    <t>38,244</t>
  </si>
  <si>
    <t>165,668</t>
  </si>
  <si>
    <t>453,601</t>
  </si>
  <si>
    <t>1,748</t>
  </si>
  <si>
    <t>210,416</t>
  </si>
  <si>
    <t>1,250,359</t>
  </si>
  <si>
    <t>1,717,254</t>
  </si>
  <si>
    <t>161,053</t>
  </si>
  <si>
    <t>559,136</t>
  </si>
  <si>
    <t>132,933</t>
  </si>
  <si>
    <t>3,777,531</t>
  </si>
  <si>
    <t>43,230</t>
  </si>
  <si>
    <t>1,230,669</t>
  </si>
  <si>
    <t>553,373</t>
  </si>
  <si>
    <t>147,607</t>
  </si>
  <si>
    <t>7,712</t>
  </si>
  <si>
    <t>5,398</t>
  </si>
  <si>
    <t>116,890</t>
  </si>
  <si>
    <t>103,172</t>
  </si>
  <si>
    <t>7,386</t>
  </si>
  <si>
    <t>24,007</t>
  </si>
  <si>
    <t>57,402</t>
  </si>
  <si>
    <t>895</t>
  </si>
  <si>
    <t>3,845,161</t>
  </si>
  <si>
    <t>1,125,788</t>
  </si>
  <si>
    <t>375,605</t>
  </si>
  <si>
    <t>1,550,486</t>
  </si>
  <si>
    <t>46,779</t>
  </si>
  <si>
    <t>369,962</t>
  </si>
  <si>
    <t>68,305</t>
  </si>
  <si>
    <t>19,553</t>
  </si>
  <si>
    <t>143,312</t>
  </si>
  <si>
    <t>19,518</t>
  </si>
  <si>
    <t>719,550</t>
  </si>
  <si>
    <t>112,722</t>
  </si>
  <si>
    <t>2,974,476</t>
  </si>
  <si>
    <t>89,488</t>
  </si>
  <si>
    <t>543,130</t>
  </si>
  <si>
    <t>178,346</t>
  </si>
  <si>
    <t>112,039</t>
  </si>
  <si>
    <t>166,914</t>
  </si>
  <si>
    <t>8,785,798</t>
  </si>
  <si>
    <t>7,291,670</t>
  </si>
  <si>
    <t>2,787,307</t>
  </si>
  <si>
    <t>146,607</t>
  </si>
  <si>
    <t>67,675</t>
  </si>
  <si>
    <t>331,306</t>
  </si>
  <si>
    <t>637,276</t>
  </si>
  <si>
    <t>188,203</t>
  </si>
  <si>
    <t>5,193,168</t>
  </si>
  <si>
    <t>3,762,537</t>
  </si>
  <si>
    <t>2,910,235</t>
  </si>
  <si>
    <t>3,289,367</t>
  </si>
  <si>
    <t>9,470</t>
  </si>
  <si>
    <t>14,632,617</t>
  </si>
  <si>
    <t>217,293</t>
  </si>
  <si>
    <t>12,925,838</t>
  </si>
  <si>
    <t>309,791</t>
  </si>
  <si>
    <t>190,750</t>
  </si>
  <si>
    <t>355,977</t>
  </si>
  <si>
    <t>646,333</t>
  </si>
  <si>
    <t>75,582</t>
  </si>
  <si>
    <t>601,661</t>
  </si>
  <si>
    <t>530,354</t>
  </si>
  <si>
    <t>1,747,672</t>
  </si>
  <si>
    <t>51,942</t>
  </si>
  <si>
    <t>250,007</t>
  </si>
  <si>
    <t>26,691</t>
  </si>
  <si>
    <t>451,881</t>
  </si>
  <si>
    <t>3,844,971</t>
  </si>
  <si>
    <t>3,653,424</t>
  </si>
  <si>
    <t>550,698</t>
  </si>
  <si>
    <t>321,441</t>
  </si>
  <si>
    <t>880,000</t>
  </si>
  <si>
    <t>763,418</t>
  </si>
  <si>
    <t>6,392,136</t>
  </si>
  <si>
    <t>6,238,472</t>
  </si>
  <si>
    <t>15,214,057</t>
  </si>
  <si>
    <t>4,986,565</t>
  </si>
  <si>
    <t>245,734</t>
  </si>
  <si>
    <t>57,369</t>
  </si>
  <si>
    <t>6,121</t>
  </si>
  <si>
    <t>45,200</t>
  </si>
  <si>
    <t>454,713</t>
  </si>
  <si>
    <t>262,940</t>
  </si>
  <si>
    <t>585,737</t>
  </si>
  <si>
    <t>23,874,494</t>
  </si>
  <si>
    <t>40,385</t>
  </si>
  <si>
    <t>4,533,079</t>
  </si>
  <si>
    <t>4,445,783</t>
  </si>
  <si>
    <t>95,867</t>
  </si>
  <si>
    <t>450</t>
  </si>
  <si>
    <t>303,639</t>
  </si>
  <si>
    <t>1,574,241</t>
  </si>
  <si>
    <t>187,995</t>
  </si>
  <si>
    <t>98,363</t>
  </si>
  <si>
    <t>20,203</t>
  </si>
  <si>
    <t>33,516</t>
  </si>
  <si>
    <t>9,041,841</t>
  </si>
  <si>
    <t>161,096</t>
  </si>
  <si>
    <t>4,304,876</t>
  </si>
  <si>
    <t>548,949</t>
  </si>
  <si>
    <t>42,322</t>
  </si>
  <si>
    <t>2,370</t>
  </si>
  <si>
    <t>1,118,052</t>
  </si>
  <si>
    <t>25,072</t>
  </si>
  <si>
    <t>559,549</t>
  </si>
  <si>
    <t>1,056,073</t>
  </si>
  <si>
    <t>326,071</t>
  </si>
  <si>
    <t>266,225</t>
  </si>
  <si>
    <t>806,589</t>
  </si>
  <si>
    <t>48,011</t>
  </si>
  <si>
    <t>19,847</t>
  </si>
  <si>
    <t>85,453</t>
  </si>
  <si>
    <t>5,791,590</t>
  </si>
  <si>
    <t>1,648,189</t>
  </si>
  <si>
    <t>454,709</t>
  </si>
  <si>
    <t>1,216,537</t>
  </si>
  <si>
    <t>163,761</t>
  </si>
  <si>
    <t>40,965</t>
  </si>
  <si>
    <t>5,444,593</t>
  </si>
  <si>
    <t>2,220,050</t>
  </si>
  <si>
    <t>2,259,239</t>
  </si>
  <si>
    <t>383,545</t>
  </si>
  <si>
    <t>2,693,042</t>
  </si>
  <si>
    <t>2,388,249</t>
  </si>
  <si>
    <t>9,530,389</t>
  </si>
  <si>
    <t>493,366</t>
  </si>
  <si>
    <t>1,459,382</t>
  </si>
  <si>
    <t>227,621</t>
  </si>
  <si>
    <t>8,419</t>
  </si>
  <si>
    <t>299,075</t>
  </si>
  <si>
    <t>90,929,456</t>
  </si>
  <si>
    <t>33,256,113</t>
  </si>
  <si>
    <t>9,037,342</t>
  </si>
  <si>
    <t>18,592,092</t>
  </si>
  <si>
    <t>55,453,892</t>
  </si>
  <si>
    <t>23,349,058</t>
  </si>
  <si>
    <t xml:space="preserve">   100047 Okeechobee</t>
  </si>
  <si>
    <t>264,416</t>
  </si>
  <si>
    <t>3,679</t>
  </si>
  <si>
    <t>319,063</t>
  </si>
  <si>
    <t>5,372</t>
  </si>
  <si>
    <t>160,658</t>
  </si>
  <si>
    <t>6,700</t>
  </si>
  <si>
    <t>12,360</t>
  </si>
  <si>
    <t>38,494</t>
  </si>
  <si>
    <t>1,765</t>
  </si>
  <si>
    <t>4,697</t>
  </si>
  <si>
    <t>46,959</t>
  </si>
  <si>
    <t>1,325</t>
  </si>
  <si>
    <t>84,633</t>
  </si>
  <si>
    <t>4,830</t>
  </si>
  <si>
    <t>291,349</t>
  </si>
  <si>
    <t>87,900</t>
  </si>
  <si>
    <t>29,113</t>
  </si>
  <si>
    <t>407,890</t>
  </si>
  <si>
    <t>479,899</t>
  </si>
  <si>
    <t>108,042</t>
  </si>
  <si>
    <t>7,300</t>
  </si>
  <si>
    <t>304,193</t>
  </si>
  <si>
    <t>23,753</t>
  </si>
  <si>
    <t>995</t>
  </si>
  <si>
    <t>27,130</t>
  </si>
  <si>
    <t>260,554</t>
  </si>
  <si>
    <t>9,100</t>
  </si>
  <si>
    <t>70,683</t>
  </si>
  <si>
    <t>1,276,705</t>
  </si>
  <si>
    <t>163,004</t>
  </si>
  <si>
    <t>33,035</t>
  </si>
  <si>
    <t>21,203</t>
  </si>
  <si>
    <t>45,259</t>
  </si>
  <si>
    <t>16,418</t>
  </si>
  <si>
    <t>19,490</t>
  </si>
  <si>
    <t>696,716</t>
  </si>
  <si>
    <t>33,358</t>
  </si>
  <si>
    <t>5,600</t>
  </si>
  <si>
    <t>46,760</t>
  </si>
  <si>
    <t>250,468</t>
  </si>
  <si>
    <t>547,333</t>
  </si>
  <si>
    <t>1,897</t>
  </si>
  <si>
    <t>141,606</t>
  </si>
  <si>
    <t>9,748</t>
  </si>
  <si>
    <t>529,559</t>
  </si>
  <si>
    <t>85,500</t>
  </si>
  <si>
    <t>2,450,906</t>
  </si>
  <si>
    <t>135</t>
  </si>
  <si>
    <t>918,552</t>
  </si>
  <si>
    <t>24,035</t>
  </si>
  <si>
    <t>84,919</t>
  </si>
  <si>
    <t>3,697</t>
  </si>
  <si>
    <t>153,217</t>
  </si>
  <si>
    <t>1,591</t>
  </si>
  <si>
    <t>251,430</t>
  </si>
  <si>
    <t>9,940</t>
  </si>
  <si>
    <t>104,317</t>
  </si>
  <si>
    <t>493,533</t>
  </si>
  <si>
    <t>124,884</t>
  </si>
  <si>
    <t>150,705</t>
  </si>
  <si>
    <t>784,966</t>
  </si>
  <si>
    <t>66,278</t>
  </si>
  <si>
    <t>126,538</t>
  </si>
  <si>
    <t>32,721</t>
  </si>
  <si>
    <t>4,411</t>
  </si>
  <si>
    <t>437,766</t>
  </si>
  <si>
    <t>173,000</t>
  </si>
  <si>
    <t>187,537</t>
  </si>
  <si>
    <t>120,197</t>
  </si>
  <si>
    <t>3,875</t>
  </si>
  <si>
    <t>46,410</t>
  </si>
  <si>
    <t>600,902</t>
  </si>
  <si>
    <t>401,805</t>
  </si>
  <si>
    <t>515,802</t>
  </si>
  <si>
    <t>4,621</t>
  </si>
  <si>
    <t>255,361</t>
  </si>
  <si>
    <t>408,117</t>
  </si>
  <si>
    <t>234,542</t>
  </si>
  <si>
    <t>3,668</t>
  </si>
  <si>
    <t>63,135</t>
  </si>
  <si>
    <t>2,620,463</t>
  </si>
  <si>
    <t>115,644</t>
  </si>
  <si>
    <t>36,053</t>
  </si>
  <si>
    <t>2,899</t>
  </si>
  <si>
    <t>44,100</t>
  </si>
  <si>
    <t>6,377,295</t>
  </si>
  <si>
    <t>1,421,045</t>
  </si>
  <si>
    <t>48,369</t>
  </si>
  <si>
    <t>377,168</t>
  </si>
  <si>
    <t>1,753,166</t>
  </si>
  <si>
    <t>556,077</t>
  </si>
  <si>
    <t>460,863</t>
  </si>
  <si>
    <t>101,823</t>
  </si>
  <si>
    <t>3,572,057</t>
  </si>
  <si>
    <t>80,616</t>
  </si>
  <si>
    <t>1,337,179</t>
  </si>
  <si>
    <t>276,535</t>
  </si>
  <si>
    <t>22,100</t>
  </si>
  <si>
    <t>39,776</t>
  </si>
  <si>
    <t>154,979</t>
  </si>
  <si>
    <t>516,308</t>
  </si>
  <si>
    <t>91,389</t>
  </si>
  <si>
    <t>76,637</t>
  </si>
  <si>
    <t>1,418,717</t>
  </si>
  <si>
    <t>641,596</t>
  </si>
  <si>
    <t>467,106</t>
  </si>
  <si>
    <t>89,215</t>
  </si>
  <si>
    <t>86,165</t>
  </si>
  <si>
    <t>289,265</t>
  </si>
  <si>
    <t>20,348</t>
  </si>
  <si>
    <t>96,062</t>
  </si>
  <si>
    <t>115,565</t>
  </si>
  <si>
    <t>16,999</t>
  </si>
  <si>
    <t>30,734</t>
  </si>
  <si>
    <t>975,557</t>
  </si>
  <si>
    <t>3,215,571</t>
  </si>
  <si>
    <t>80,851</t>
  </si>
  <si>
    <t>716,433</t>
  </si>
  <si>
    <t>8,906</t>
  </si>
  <si>
    <t>45,068</t>
  </si>
  <si>
    <t>162,692</t>
  </si>
  <si>
    <t>76,993</t>
  </si>
  <si>
    <t>46,268</t>
  </si>
  <si>
    <t>24,086,792</t>
  </si>
  <si>
    <t>19,031,535</t>
  </si>
  <si>
    <t>1,375,517</t>
  </si>
  <si>
    <t>140,763</t>
  </si>
  <si>
    <t xml:space="preserve">   100048 Orange</t>
  </si>
  <si>
    <t>63,773</t>
  </si>
  <si>
    <t>45,659</t>
  </si>
  <si>
    <t>572</t>
  </si>
  <si>
    <t>1,855</t>
  </si>
  <si>
    <t>1,573,031</t>
  </si>
  <si>
    <t>108,127</t>
  </si>
  <si>
    <t>111,601</t>
  </si>
  <si>
    <t>79,904</t>
  </si>
  <si>
    <t>3,247</t>
  </si>
  <si>
    <t>2,213,565</t>
  </si>
  <si>
    <t>51,335</t>
  </si>
  <si>
    <t>326,062</t>
  </si>
  <si>
    <t>483,935</t>
  </si>
  <si>
    <t>389,672</t>
  </si>
  <si>
    <t>39,952</t>
  </si>
  <si>
    <t>32,626</t>
  </si>
  <si>
    <t>2,536,476</t>
  </si>
  <si>
    <t>612,365</t>
  </si>
  <si>
    <t>4,918</t>
  </si>
  <si>
    <t>111,865</t>
  </si>
  <si>
    <t>184</t>
  </si>
  <si>
    <t>65,800</t>
  </si>
  <si>
    <t>482,022</t>
  </si>
  <si>
    <t>28,701</t>
  </si>
  <si>
    <t>7,290</t>
  </si>
  <si>
    <t>671.60 - Court Administration - Capital Outlay</t>
  </si>
  <si>
    <t>1,159</t>
  </si>
  <si>
    <t>1,242,087</t>
  </si>
  <si>
    <t>32,035</t>
  </si>
  <si>
    <t>113,169</t>
  </si>
  <si>
    <t>94,395</t>
  </si>
  <si>
    <t>125,367</t>
  </si>
  <si>
    <t>320</t>
  </si>
  <si>
    <t>7,972</t>
  </si>
  <si>
    <t>691.30 - Court Administration - Operating Expenses</t>
  </si>
  <si>
    <t>5,707</t>
  </si>
  <si>
    <t>72</t>
  </si>
  <si>
    <t>691.60 - Court Administration - Capital Outlay</t>
  </si>
  <si>
    <t>232</t>
  </si>
  <si>
    <t>519,338</t>
  </si>
  <si>
    <t>741.10 - Court Administration - Personal Services</t>
  </si>
  <si>
    <t>31,886</t>
  </si>
  <si>
    <t>741.30 - Court Administration - Operating Expenses</t>
  </si>
  <si>
    <t>22,830</t>
  </si>
  <si>
    <t>286</t>
  </si>
  <si>
    <t>741.60 - Court Administration - Capital Outlay</t>
  </si>
  <si>
    <t>1,851,190</t>
  </si>
  <si>
    <t>112,707</t>
  </si>
  <si>
    <t>111,602</t>
  </si>
  <si>
    <t>1,001</t>
  </si>
  <si>
    <t>3,246</t>
  </si>
  <si>
    <t>2,491,723</t>
  </si>
  <si>
    <t>55,915</t>
  </si>
  <si>
    <t>5,447,300</t>
  </si>
  <si>
    <t>113,286</t>
  </si>
  <si>
    <t>1,007,987</t>
  </si>
  <si>
    <t>13,144,720</t>
  </si>
  <si>
    <t>1,048,989</t>
  </si>
  <si>
    <t>14,161,884</t>
  </si>
  <si>
    <t>3,479,272</t>
  </si>
  <si>
    <t>64,428</t>
  </si>
  <si>
    <t>2,625,554</t>
  </si>
  <si>
    <t>18,744</t>
  </si>
  <si>
    <t>178,301</t>
  </si>
  <si>
    <t>13,535</t>
  </si>
  <si>
    <t>180,169</t>
  </si>
  <si>
    <t>767,299</t>
  </si>
  <si>
    <t>2,849,548</t>
  </si>
  <si>
    <t>201,967</t>
  </si>
  <si>
    <t>30,049,737</t>
  </si>
  <si>
    <t>438,074</t>
  </si>
  <si>
    <t>1,215,847</t>
  </si>
  <si>
    <t>100,843,370</t>
  </si>
  <si>
    <t>3,065,895</t>
  </si>
  <si>
    <t>1,559,239</t>
  </si>
  <si>
    <t>474,609</t>
  </si>
  <si>
    <t>83,807,067</t>
  </si>
  <si>
    <t>410,906</t>
  </si>
  <si>
    <t>28,218</t>
  </si>
  <si>
    <t>116,534</t>
  </si>
  <si>
    <t>2,502,191</t>
  </si>
  <si>
    <t>47,507</t>
  </si>
  <si>
    <t>25,432,935</t>
  </si>
  <si>
    <t>398</t>
  </si>
  <si>
    <t>10,556,391</t>
  </si>
  <si>
    <t>187,657</t>
  </si>
  <si>
    <t>194,023</t>
  </si>
  <si>
    <t>38,500</t>
  </si>
  <si>
    <t>1,371,401</t>
  </si>
  <si>
    <t>860,347</t>
  </si>
  <si>
    <t>3,264,136</t>
  </si>
  <si>
    <t>18,488</t>
  </si>
  <si>
    <t>34,334</t>
  </si>
  <si>
    <t>49,545</t>
  </si>
  <si>
    <t>5,731,856</t>
  </si>
  <si>
    <t>1,331,205</t>
  </si>
  <si>
    <t>5,195</t>
  </si>
  <si>
    <t>225,914</t>
  </si>
  <si>
    <t>831,609</t>
  </si>
  <si>
    <t>609.80 - Pre-Filing Alternative Dispute Resolution Programs - Grants and Aids</t>
  </si>
  <si>
    <t>102,228</t>
  </si>
  <si>
    <t>12,737,908</t>
  </si>
  <si>
    <t>53,525</t>
  </si>
  <si>
    <t>6,947</t>
  </si>
  <si>
    <t>5,038,430</t>
  </si>
  <si>
    <t>147,732</t>
  </si>
  <si>
    <t>3,556,901</t>
  </si>
  <si>
    <t>4,635,107</t>
  </si>
  <si>
    <t>787,998</t>
  </si>
  <si>
    <t>258,940</t>
  </si>
  <si>
    <t>737,233</t>
  </si>
  <si>
    <t>2,213,723</t>
  </si>
  <si>
    <t>52,052</t>
  </si>
  <si>
    <t>2,242,021</t>
  </si>
  <si>
    <t>258,278</t>
  </si>
  <si>
    <t>49,996,658</t>
  </si>
  <si>
    <t>13,654,865</t>
  </si>
  <si>
    <t>863,080</t>
  </si>
  <si>
    <t>155,739</t>
  </si>
  <si>
    <t>72,126</t>
  </si>
  <si>
    <t>2,900,210</t>
  </si>
  <si>
    <t>193,878</t>
  </si>
  <si>
    <t>282,426</t>
  </si>
  <si>
    <t>3,678,080</t>
  </si>
  <si>
    <t>231,883</t>
  </si>
  <si>
    <t>42,999</t>
  </si>
  <si>
    <t>3,971</t>
  </si>
  <si>
    <t>2,683,028</t>
  </si>
  <si>
    <t>1,254,150</t>
  </si>
  <si>
    <t>1,724,354</t>
  </si>
  <si>
    <t>21,038</t>
  </si>
  <si>
    <t>355</t>
  </si>
  <si>
    <t>11,079,790</t>
  </si>
  <si>
    <t>10,314,319</t>
  </si>
  <si>
    <t>271,716</t>
  </si>
  <si>
    <t>924,541</t>
  </si>
  <si>
    <t>566,917</t>
  </si>
  <si>
    <t>6,870,717</t>
  </si>
  <si>
    <t>33,918,464</t>
  </si>
  <si>
    <t>8,745,367</t>
  </si>
  <si>
    <t>-1,766,484</t>
  </si>
  <si>
    <t>5,473,852</t>
  </si>
  <si>
    <t>23,248,155</t>
  </si>
  <si>
    <t>32,553,946</t>
  </si>
  <si>
    <t>391,213</t>
  </si>
  <si>
    <t>846,018</t>
  </si>
  <si>
    <t>2,564,257</t>
  </si>
  <si>
    <t>42,472</t>
  </si>
  <si>
    <t>7,015,281</t>
  </si>
  <si>
    <t>58,699</t>
  </si>
  <si>
    <t>15,146,487</t>
  </si>
  <si>
    <t>587,400</t>
  </si>
  <si>
    <t>8,871,958</t>
  </si>
  <si>
    <t>37,506,255</t>
  </si>
  <si>
    <t>52,584</t>
  </si>
  <si>
    <t>338,264</t>
  </si>
  <si>
    <t>94,783</t>
  </si>
  <si>
    <t>106,228</t>
  </si>
  <si>
    <t>2,102</t>
  </si>
  <si>
    <t>384</t>
  </si>
  <si>
    <t>541,965</t>
  </si>
  <si>
    <t>2,493,167</t>
  </si>
  <si>
    <t>5,560,613</t>
  </si>
  <si>
    <t>962,068</t>
  </si>
  <si>
    <t>2,165</t>
  </si>
  <si>
    <t>1,642</t>
  </si>
  <si>
    <t>1,456,540</t>
  </si>
  <si>
    <t>4,189,903</t>
  </si>
  <si>
    <t>8,787,088</t>
  </si>
  <si>
    <t>3,169,352</t>
  </si>
  <si>
    <t>233,447</t>
  </si>
  <si>
    <t>526,700</t>
  </si>
  <si>
    <t>632,586</t>
  </si>
  <si>
    <t>12,864,749</t>
  </si>
  <si>
    <t>862,312</t>
  </si>
  <si>
    <t>60,675,345</t>
  </si>
  <si>
    <t>139,259</t>
  </si>
  <si>
    <t>1,663,728</t>
  </si>
  <si>
    <t>1,712,731</t>
  </si>
  <si>
    <t>10,851,293</t>
  </si>
  <si>
    <t>4,471,596</t>
  </si>
  <si>
    <t>19,989,569</t>
  </si>
  <si>
    <t>155,531,436</t>
  </si>
  <si>
    <t>215,297,897</t>
  </si>
  <si>
    <t>9,236,767</t>
  </si>
  <si>
    <t>4,358,039</t>
  </si>
  <si>
    <t>590.10 - Other Non-Operating Disbursements - Personal Services</t>
  </si>
  <si>
    <t>5,298,231</t>
  </si>
  <si>
    <t>153,408,722</t>
  </si>
  <si>
    <t>2,529,050</t>
  </si>
  <si>
    <t>144,866</t>
  </si>
  <si>
    <t>502,161</t>
  </si>
  <si>
    <t>31,751,316</t>
  </si>
  <si>
    <t>805,670</t>
  </si>
  <si>
    <t>7,568,551</t>
  </si>
  <si>
    <t>47,674,318</t>
  </si>
  <si>
    <t>14,468,336</t>
  </si>
  <si>
    <t>5,384,157</t>
  </si>
  <si>
    <t>45,191,375</t>
  </si>
  <si>
    <t>70,714,724</t>
  </si>
  <si>
    <t>69,806,563</t>
  </si>
  <si>
    <t>5,047,219</t>
  </si>
  <si>
    <t>2,085,893</t>
  </si>
  <si>
    <t>1,125,908</t>
  </si>
  <si>
    <t>2,447,601</t>
  </si>
  <si>
    <t>319,945</t>
  </si>
  <si>
    <t>82,672</t>
  </si>
  <si>
    <t>1,686,210</t>
  </si>
  <si>
    <t>21,974</t>
  </si>
  <si>
    <t>5,295,381</t>
  </si>
  <si>
    <t>6,186,525</t>
  </si>
  <si>
    <t>5,141,819</t>
  </si>
  <si>
    <t>1,233,458</t>
  </si>
  <si>
    <t>2,439,899</t>
  </si>
  <si>
    <t>99,885</t>
  </si>
  <si>
    <t>163,088,623</t>
  </si>
  <si>
    <t>487,037</t>
  </si>
  <si>
    <t>23,624,720</t>
  </si>
  <si>
    <t>4,479,694</t>
  </si>
  <si>
    <t>8,892,220</t>
  </si>
  <si>
    <t>379,193</t>
  </si>
  <si>
    <t>60,626</t>
  </si>
  <si>
    <t>230,845</t>
  </si>
  <si>
    <t>103,318,842</t>
  </si>
  <si>
    <t>20,767,590</t>
  </si>
  <si>
    <t>19,903</t>
  </si>
  <si>
    <t>4,836,300</t>
  </si>
  <si>
    <t>3,397,014</t>
  </si>
  <si>
    <t>117,761,743</t>
  </si>
  <si>
    <t>1,226,495</t>
  </si>
  <si>
    <t>31,717,694</t>
  </si>
  <si>
    <t>707,884</t>
  </si>
  <si>
    <t>166,473</t>
  </si>
  <si>
    <t>2,345,879</t>
  </si>
  <si>
    <t>180,232</t>
  </si>
  <si>
    <t>7,130,888</t>
  </si>
  <si>
    <t>8,948,868</t>
  </si>
  <si>
    <t>7,647,622</t>
  </si>
  <si>
    <t>3,367,154</t>
  </si>
  <si>
    <t>5,321,579</t>
  </si>
  <si>
    <t>15,103</t>
  </si>
  <si>
    <t>50,983</t>
  </si>
  <si>
    <t>468,552</t>
  </si>
  <si>
    <t>1,268,483</t>
  </si>
  <si>
    <t>463,912</t>
  </si>
  <si>
    <t>491,577</t>
  </si>
  <si>
    <t>3,730,336</t>
  </si>
  <si>
    <t>44,128</t>
  </si>
  <si>
    <t>1,255,265</t>
  </si>
  <si>
    <t>3,922,847</t>
  </si>
  <si>
    <t>869,617</t>
  </si>
  <si>
    <t>51,755</t>
  </si>
  <si>
    <t>3,048</t>
  </si>
  <si>
    <t>257,251</t>
  </si>
  <si>
    <t>11,996</t>
  </si>
  <si>
    <t>240,078</t>
  </si>
  <si>
    <t>72,062</t>
  </si>
  <si>
    <t>742,202</t>
  </si>
  <si>
    <t>796,478</t>
  </si>
  <si>
    <t>52,362</t>
  </si>
  <si>
    <t>169,787</t>
  </si>
  <si>
    <t>58,508</t>
  </si>
  <si>
    <t>1,198,208</t>
  </si>
  <si>
    <t>23,678,176</t>
  </si>
  <si>
    <t>397,494</t>
  </si>
  <si>
    <t>79,033,533</t>
  </si>
  <si>
    <t>5,810,136</t>
  </si>
  <si>
    <t>21,377,464</t>
  </si>
  <si>
    <t>18,235,522</t>
  </si>
  <si>
    <t>366</t>
  </si>
  <si>
    <t>40,918,490</t>
  </si>
  <si>
    <t>3,448,512</t>
  </si>
  <si>
    <t>80,200</t>
  </si>
  <si>
    <t>295,017</t>
  </si>
  <si>
    <t>4,711</t>
  </si>
  <si>
    <t>2,458,925</t>
  </si>
  <si>
    <t>27,695</t>
  </si>
  <si>
    <t>750,229,484</t>
  </si>
  <si>
    <t>687,494,095</t>
  </si>
  <si>
    <t>249,424,462</t>
  </si>
  <si>
    <t>51,141,760</t>
  </si>
  <si>
    <t>473,750,513</t>
  </si>
  <si>
    <t>158,851,819</t>
  </si>
  <si>
    <t>23,307,888</t>
  </si>
  <si>
    <t xml:space="preserve">   100049 Osceola</t>
  </si>
  <si>
    <t>642.10 - Alternative Dispute Resolutions - Personal Services</t>
  </si>
  <si>
    <t>132,806</t>
  </si>
  <si>
    <t>714</t>
  </si>
  <si>
    <t>21,417</t>
  </si>
  <si>
    <t>2,806,899</t>
  </si>
  <si>
    <t>108,502</t>
  </si>
  <si>
    <t>173,856</t>
  </si>
  <si>
    <t>170,102</t>
  </si>
  <si>
    <t>52,273</t>
  </si>
  <si>
    <t>725</t>
  </si>
  <si>
    <t>100,743</t>
  </si>
  <si>
    <t>16,789</t>
  </si>
  <si>
    <t>114,104</t>
  </si>
  <si>
    <t>12,536</t>
  </si>
  <si>
    <t>496,052</t>
  </si>
  <si>
    <t>14,262</t>
  </si>
  <si>
    <t>143,175</t>
  </si>
  <si>
    <t>18,037</t>
  </si>
  <si>
    <t>252,024</t>
  </si>
  <si>
    <t>12,844</t>
  </si>
  <si>
    <t>512,681</t>
  </si>
  <si>
    <t>25,653</t>
  </si>
  <si>
    <t>1,202,491</t>
  </si>
  <si>
    <t>61,307</t>
  </si>
  <si>
    <t>448,208</t>
  </si>
  <si>
    <t>59,178</t>
  </si>
  <si>
    <t>47,528</t>
  </si>
  <si>
    <t>5,184,532</t>
  </si>
  <si>
    <t>475,671</t>
  </si>
  <si>
    <t>1,080,156</t>
  </si>
  <si>
    <t>1,048,740</t>
  </si>
  <si>
    <t>679,257</t>
  </si>
  <si>
    <t>960,238</t>
  </si>
  <si>
    <t>195,134</t>
  </si>
  <si>
    <t>514,438</t>
  </si>
  <si>
    <t>684,684</t>
  </si>
  <si>
    <t>467,167</t>
  </si>
  <si>
    <t>1,888,577</t>
  </si>
  <si>
    <t>736</t>
  </si>
  <si>
    <t>1,108,197</t>
  </si>
  <si>
    <t>154,829</t>
  </si>
  <si>
    <t>8,292,700</t>
  </si>
  <si>
    <t>3,846,278</t>
  </si>
  <si>
    <t>252,093</t>
  </si>
  <si>
    <t>181,507</t>
  </si>
  <si>
    <t>1,345,010</t>
  </si>
  <si>
    <t>17,552,783</t>
  </si>
  <si>
    <t>188,965</t>
  </si>
  <si>
    <t>1,443,066</t>
  </si>
  <si>
    <t>623,885</t>
  </si>
  <si>
    <t>120,664</t>
  </si>
  <si>
    <t>29,922</t>
  </si>
  <si>
    <t>605,704</t>
  </si>
  <si>
    <t>12,096,414</t>
  </si>
  <si>
    <t>145,978</t>
  </si>
  <si>
    <t>179,767</t>
  </si>
  <si>
    <t>218,829</t>
  </si>
  <si>
    <t>3,770,446</t>
  </si>
  <si>
    <t>725,510</t>
  </si>
  <si>
    <t>7,223</t>
  </si>
  <si>
    <t>2,047,291</t>
  </si>
  <si>
    <t>1,847</t>
  </si>
  <si>
    <t>7,001</t>
  </si>
  <si>
    <t>144,051</t>
  </si>
  <si>
    <t>135,225</t>
  </si>
  <si>
    <t>542,028</t>
  </si>
  <si>
    <t>452,961</t>
  </si>
  <si>
    <t>1,782,963</t>
  </si>
  <si>
    <t>6,424</t>
  </si>
  <si>
    <t>692,124</t>
  </si>
  <si>
    <t>579,011</t>
  </si>
  <si>
    <t>437,129</t>
  </si>
  <si>
    <t>515,625</t>
  </si>
  <si>
    <t>29,620</t>
  </si>
  <si>
    <t>413,020</t>
  </si>
  <si>
    <t>106,939</t>
  </si>
  <si>
    <t>14,436</t>
  </si>
  <si>
    <t>2,239,880</t>
  </si>
  <si>
    <t>164,844</t>
  </si>
  <si>
    <t>5,032</t>
  </si>
  <si>
    <t>11,109,256</t>
  </si>
  <si>
    <t>8,991,563</t>
  </si>
  <si>
    <t>9,572,784</t>
  </si>
  <si>
    <t>21,750,800</t>
  </si>
  <si>
    <t>333,486</t>
  </si>
  <si>
    <t>846,141</t>
  </si>
  <si>
    <t>248,818</t>
  </si>
  <si>
    <t>4,773,508</t>
  </si>
  <si>
    <t>1,225,250</t>
  </si>
  <si>
    <t>25,402</t>
  </si>
  <si>
    <t>16,976</t>
  </si>
  <si>
    <t>499,408</t>
  </si>
  <si>
    <t>494,546</t>
  </si>
  <si>
    <t>72,551,500</t>
  </si>
  <si>
    <t>1,836,648</t>
  </si>
  <si>
    <t>724,315</t>
  </si>
  <si>
    <t>5,589,098</t>
  </si>
  <si>
    <t>204,319</t>
  </si>
  <si>
    <t>7,124,404</t>
  </si>
  <si>
    <t>7,449,798</t>
  </si>
  <si>
    <t>988,802</t>
  </si>
  <si>
    <t>8,901,610</t>
  </si>
  <si>
    <t>29,061</t>
  </si>
  <si>
    <t>302</t>
  </si>
  <si>
    <t>1,820,033</t>
  </si>
  <si>
    <t>1,518,958</t>
  </si>
  <si>
    <t>31,540</t>
  </si>
  <si>
    <t>64,948</t>
  </si>
  <si>
    <t>118,228</t>
  </si>
  <si>
    <t>98,040</t>
  </si>
  <si>
    <t>4,703,319</t>
  </si>
  <si>
    <t>805,132</t>
  </si>
  <si>
    <t>33,975</t>
  </si>
  <si>
    <t>322,058</t>
  </si>
  <si>
    <t>539,265</t>
  </si>
  <si>
    <t>1,516,458</t>
  </si>
  <si>
    <t>581.80 - Interfund Transfers Out - Grants and Aids</t>
  </si>
  <si>
    <t>1,617,571</t>
  </si>
  <si>
    <t>23,570,886</t>
  </si>
  <si>
    <t>18,566,874</t>
  </si>
  <si>
    <t>17,240,479</t>
  </si>
  <si>
    <t>6,870,331</t>
  </si>
  <si>
    <t>5,042,859</t>
  </si>
  <si>
    <t>1,063,206</t>
  </si>
  <si>
    <t>11,626,915</t>
  </si>
  <si>
    <t>1,028,126</t>
  </si>
  <si>
    <t>302,646</t>
  </si>
  <si>
    <t>360,216</t>
  </si>
  <si>
    <t>458,156</t>
  </si>
  <si>
    <t>22,928</t>
  </si>
  <si>
    <t>4,642,950</t>
  </si>
  <si>
    <t>112,354</t>
  </si>
  <si>
    <t>89,285</t>
  </si>
  <si>
    <t>10,215</t>
  </si>
  <si>
    <t>777,992</t>
  </si>
  <si>
    <t>104,565</t>
  </si>
  <si>
    <t>146,793</t>
  </si>
  <si>
    <t>61,579,282</t>
  </si>
  <si>
    <t>605,353</t>
  </si>
  <si>
    <t>619,944</t>
  </si>
  <si>
    <t>858,944</t>
  </si>
  <si>
    <t>33,383,599</t>
  </si>
  <si>
    <t>9,693,381</t>
  </si>
  <si>
    <t>1,209,424</t>
  </si>
  <si>
    <t>32,072</t>
  </si>
  <si>
    <t>25,343,959</t>
  </si>
  <si>
    <t>9,984,840</t>
  </si>
  <si>
    <t>270,337</t>
  </si>
  <si>
    <t>623,474</t>
  </si>
  <si>
    <t>2,167,629</t>
  </si>
  <si>
    <t>326,880</t>
  </si>
  <si>
    <t>371,381</t>
  </si>
  <si>
    <t>105,598</t>
  </si>
  <si>
    <t>484,665</t>
  </si>
  <si>
    <t>66,580</t>
  </si>
  <si>
    <t>2,950</t>
  </si>
  <si>
    <t>28,326</t>
  </si>
  <si>
    <t>613,477</t>
  </si>
  <si>
    <t>1,156,256</t>
  </si>
  <si>
    <t>7,447,188</t>
  </si>
  <si>
    <t>12,114</t>
  </si>
  <si>
    <t>795,471</t>
  </si>
  <si>
    <t>1,758,786</t>
  </si>
  <si>
    <t>11,110,730</t>
  </si>
  <si>
    <t>4,267,545</t>
  </si>
  <si>
    <t>2,244,683</t>
  </si>
  <si>
    <t>53,865</t>
  </si>
  <si>
    <t>3,254,555</t>
  </si>
  <si>
    <t>18,545,311</t>
  </si>
  <si>
    <t>2,330,134</t>
  </si>
  <si>
    <t>5,527,895</t>
  </si>
  <si>
    <t>22,182,000</t>
  </si>
  <si>
    <t>209,967,542</t>
  </si>
  <si>
    <t>162,374,210</t>
  </si>
  <si>
    <t>72,470,734</t>
  </si>
  <si>
    <t>26,894,560</t>
  </si>
  <si>
    <t>38,825,376</t>
  </si>
  <si>
    <t xml:space="preserve">   100050 Palm Beach</t>
  </si>
  <si>
    <t>4,975,322</t>
  </si>
  <si>
    <t>98,667</t>
  </si>
  <si>
    <t>3,822</t>
  </si>
  <si>
    <t>3,745,120</t>
  </si>
  <si>
    <t>186,625</t>
  </si>
  <si>
    <t>1,440</t>
  </si>
  <si>
    <t>278,782</t>
  </si>
  <si>
    <t>442,245</t>
  </si>
  <si>
    <t>31,419</t>
  </si>
  <si>
    <t>1,207,789</t>
  </si>
  <si>
    <t>57,053</t>
  </si>
  <si>
    <t>3,241,787</t>
  </si>
  <si>
    <t>204,497</t>
  </si>
  <si>
    <t>739</t>
  </si>
  <si>
    <t>157,500</t>
  </si>
  <si>
    <t>1,274,666</t>
  </si>
  <si>
    <t>55,106</t>
  </si>
  <si>
    <t>109,399</t>
  </si>
  <si>
    <t>24,402</t>
  </si>
  <si>
    <t>1,240,714</t>
  </si>
  <si>
    <t>46,613</t>
  </si>
  <si>
    <t>704.80 - Public Guardian - Grants and Aids</t>
  </si>
  <si>
    <t>154,530</t>
  </si>
  <si>
    <t>2,285,464</t>
  </si>
  <si>
    <t>82,244</t>
  </si>
  <si>
    <t>499</t>
  </si>
  <si>
    <t>3,113,075</t>
  </si>
  <si>
    <t>76,747</t>
  </si>
  <si>
    <t>76,386</t>
  </si>
  <si>
    <t>44,654</t>
  </si>
  <si>
    <t>732.60 - Community Service Programs - Capital Outlay</t>
  </si>
  <si>
    <t>632,690</t>
  </si>
  <si>
    <t>7,501,024</t>
  </si>
  <si>
    <t>170,636</t>
  </si>
  <si>
    <t>25,210,696</t>
  </si>
  <si>
    <t>13,381,948</t>
  </si>
  <si>
    <t>327,690</t>
  </si>
  <si>
    <t>3,586,120</t>
  </si>
  <si>
    <t>1,477,439</t>
  </si>
  <si>
    <t>37,102,824</t>
  </si>
  <si>
    <t>1,413,178</t>
  </si>
  <si>
    <t>17,621,533</t>
  </si>
  <si>
    <t>4,999,395</t>
  </si>
  <si>
    <t>166,428</t>
  </si>
  <si>
    <t>144,095</t>
  </si>
  <si>
    <t>1,702,479</t>
  </si>
  <si>
    <t>4,227,430</t>
  </si>
  <si>
    <t>155,386</t>
  </si>
  <si>
    <t>331,785</t>
  </si>
  <si>
    <t>248,833</t>
  </si>
  <si>
    <t>149,193</t>
  </si>
  <si>
    <t>42,798</t>
  </si>
  <si>
    <t>103,538</t>
  </si>
  <si>
    <t>521,692</t>
  </si>
  <si>
    <t>21,967,448</t>
  </si>
  <si>
    <t>598,302</t>
  </si>
  <si>
    <t>3,969,278</t>
  </si>
  <si>
    <t>234,934</t>
  </si>
  <si>
    <t>944,463</t>
  </si>
  <si>
    <t>3,073,118</t>
  </si>
  <si>
    <t>777,983</t>
  </si>
  <si>
    <t>62,002</t>
  </si>
  <si>
    <t>735,462</t>
  </si>
  <si>
    <t>1,858,851</t>
  </si>
  <si>
    <t>185,034</t>
  </si>
  <si>
    <t>13,574</t>
  </si>
  <si>
    <t>648,346</t>
  </si>
  <si>
    <t>10,392,880</t>
  </si>
  <si>
    <t>692,644</t>
  </si>
  <si>
    <t>927,861</t>
  </si>
  <si>
    <t>169,656</t>
  </si>
  <si>
    <t>3,700</t>
  </si>
  <si>
    <t>559.70 - Other Economic Development - Debt Service</t>
  </si>
  <si>
    <t>1,476,577</t>
  </si>
  <si>
    <t>25,141,978</t>
  </si>
  <si>
    <t>3,827,700</t>
  </si>
  <si>
    <t>652,789</t>
  </si>
  <si>
    <t>798,096</t>
  </si>
  <si>
    <t>913,185</t>
  </si>
  <si>
    <t>232,053</t>
  </si>
  <si>
    <t>178,720</t>
  </si>
  <si>
    <t>1,741,119</t>
  </si>
  <si>
    <t>359,520</t>
  </si>
  <si>
    <t>278,792</t>
  </si>
  <si>
    <t>15,031</t>
  </si>
  <si>
    <t>325,371</t>
  </si>
  <si>
    <t>594,205</t>
  </si>
  <si>
    <t>26,221,530</t>
  </si>
  <si>
    <t>949,377</t>
  </si>
  <si>
    <t>18,149</t>
  </si>
  <si>
    <t>2,524,728</t>
  </si>
  <si>
    <t>996,160</t>
  </si>
  <si>
    <t>2,204,414</t>
  </si>
  <si>
    <t>2,633,031</t>
  </si>
  <si>
    <t>3,761</t>
  </si>
  <si>
    <t>391,750</t>
  </si>
  <si>
    <t>211,168</t>
  </si>
  <si>
    <t>131,570</t>
  </si>
  <si>
    <t>28,383</t>
  </si>
  <si>
    <t>7,025,786</t>
  </si>
  <si>
    <t>4,901,607</t>
  </si>
  <si>
    <t>58,839</t>
  </si>
  <si>
    <t>62,623,916</t>
  </si>
  <si>
    <t>2,136,619</t>
  </si>
  <si>
    <t>40,424,062</t>
  </si>
  <si>
    <t>351,881</t>
  </si>
  <si>
    <t>9,240,058</t>
  </si>
  <si>
    <t>25,118</t>
  </si>
  <si>
    <t>5,020,128</t>
  </si>
  <si>
    <t>163,762</t>
  </si>
  <si>
    <t>1,627</t>
  </si>
  <si>
    <t>7,458,086</t>
  </si>
  <si>
    <t>55,032</t>
  </si>
  <si>
    <t>335,085</t>
  </si>
  <si>
    <t>46,738</t>
  </si>
  <si>
    <t>14,683</t>
  </si>
  <si>
    <t>9,672</t>
  </si>
  <si>
    <t>133,310,701</t>
  </si>
  <si>
    <t>1,406,399</t>
  </si>
  <si>
    <t>53,093,892</t>
  </si>
  <si>
    <t>2,932,854</t>
  </si>
  <si>
    <t>6,708,795</t>
  </si>
  <si>
    <t>26,374,450</t>
  </si>
  <si>
    <t>26,141</t>
  </si>
  <si>
    <t>16,320,305</t>
  </si>
  <si>
    <t>116,055,382</t>
  </si>
  <si>
    <t>475,482</t>
  </si>
  <si>
    <t>17,109,148</t>
  </si>
  <si>
    <t>561,391</t>
  </si>
  <si>
    <t>6,679,099</t>
  </si>
  <si>
    <t>15,499,826</t>
  </si>
  <si>
    <t>151,822</t>
  </si>
  <si>
    <t>6,889,440</t>
  </si>
  <si>
    <t>943,216</t>
  </si>
  <si>
    <t>2,727,125</t>
  </si>
  <si>
    <t>509,770</t>
  </si>
  <si>
    <t>22,951</t>
  </si>
  <si>
    <t>17,406,537</t>
  </si>
  <si>
    <t>7,739,376</t>
  </si>
  <si>
    <t>4,269,989</t>
  </si>
  <si>
    <t>3,307,656</t>
  </si>
  <si>
    <t>452,745</t>
  </si>
  <si>
    <t>1,102,279</t>
  </si>
  <si>
    <t>683,913</t>
  </si>
  <si>
    <t>6,086,753</t>
  </si>
  <si>
    <t>3,608,212</t>
  </si>
  <si>
    <t>10,317,870</t>
  </si>
  <si>
    <t>5,828,915</t>
  </si>
  <si>
    <t>48,509</t>
  </si>
  <si>
    <t>23,671</t>
  </si>
  <si>
    <t>7,675,062</t>
  </si>
  <si>
    <t>3,557,535</t>
  </si>
  <si>
    <t>138,227,597</t>
  </si>
  <si>
    <t>39,223,853</t>
  </si>
  <si>
    <t>91,680</t>
  </si>
  <si>
    <t>26,369,076</t>
  </si>
  <si>
    <t>12,667,873</t>
  </si>
  <si>
    <t>7,611</t>
  </si>
  <si>
    <t>162,146,879</t>
  </si>
  <si>
    <t>752,494</t>
  </si>
  <si>
    <t>51,629</t>
  </si>
  <si>
    <t>24,495,571</t>
  </si>
  <si>
    <t>10,489,302</t>
  </si>
  <si>
    <t>33,630,134</t>
  </si>
  <si>
    <t>170,681,837</t>
  </si>
  <si>
    <t>40,425,564</t>
  </si>
  <si>
    <t>116,962,239</t>
  </si>
  <si>
    <t>10,605,320</t>
  </si>
  <si>
    <t>869,828</t>
  </si>
  <si>
    <t>1,004,096</t>
  </si>
  <si>
    <t>10,717,503</t>
  </si>
  <si>
    <t>11,569,037</t>
  </si>
  <si>
    <t>7,625</t>
  </si>
  <si>
    <t>62,614</t>
  </si>
  <si>
    <t>2,221,119</t>
  </si>
  <si>
    <t>82,624</t>
  </si>
  <si>
    <t>470,481</t>
  </si>
  <si>
    <t>288,081,790</t>
  </si>
  <si>
    <t>183,604</t>
  </si>
  <si>
    <t>61,624,298</t>
  </si>
  <si>
    <t>151,800</t>
  </si>
  <si>
    <t>11,292,274</t>
  </si>
  <si>
    <t>1,062,204</t>
  </si>
  <si>
    <t>788,800</t>
  </si>
  <si>
    <t>226,518,312</t>
  </si>
  <si>
    <t>31,608,232</t>
  </si>
  <si>
    <t>9,269</t>
  </si>
  <si>
    <t>3,782,226</t>
  </si>
  <si>
    <t>807,454</t>
  </si>
  <si>
    <t>41,135</t>
  </si>
  <si>
    <t>998,035</t>
  </si>
  <si>
    <t>117,900,098</t>
  </si>
  <si>
    <t>26,789,995</t>
  </si>
  <si>
    <t>56,971</t>
  </si>
  <si>
    <t>1,727,899</t>
  </si>
  <si>
    <t>3,101,792</t>
  </si>
  <si>
    <t>8,972,708</t>
  </si>
  <si>
    <t>499,660</t>
  </si>
  <si>
    <t>3,441,921</t>
  </si>
  <si>
    <t>1,562,406</t>
  </si>
  <si>
    <t>664,698</t>
  </si>
  <si>
    <t>377,073</t>
  </si>
  <si>
    <t>5,345,676</t>
  </si>
  <si>
    <t>1,248</t>
  </si>
  <si>
    <t>114,606</t>
  </si>
  <si>
    <t>1,069,254</t>
  </si>
  <si>
    <t>1,362,246</t>
  </si>
  <si>
    <t>2,252,908</t>
  </si>
  <si>
    <t>552,334</t>
  </si>
  <si>
    <t>16,115</t>
  </si>
  <si>
    <t>334,689</t>
  </si>
  <si>
    <t>875,061</t>
  </si>
  <si>
    <t>45,129</t>
  </si>
  <si>
    <t>116,989</t>
  </si>
  <si>
    <t>15,743</t>
  </si>
  <si>
    <t>3,611,242</t>
  </si>
  <si>
    <t>816,236</t>
  </si>
  <si>
    <t>264,082</t>
  </si>
  <si>
    <t>327,212</t>
  </si>
  <si>
    <t>54,382</t>
  </si>
  <si>
    <t>12,827</t>
  </si>
  <si>
    <t>795,084</t>
  </si>
  <si>
    <t>22,069,661</t>
  </si>
  <si>
    <t>18,126,767</t>
  </si>
  <si>
    <t>3,996,280</t>
  </si>
  <si>
    <t>618,981</t>
  </si>
  <si>
    <t>18,135,832</t>
  </si>
  <si>
    <t>155,374</t>
  </si>
  <si>
    <t>213,059</t>
  </si>
  <si>
    <t>11,520,991</t>
  </si>
  <si>
    <t>58,328,859</t>
  </si>
  <si>
    <t>45,347,943</t>
  </si>
  <si>
    <t>40,799,051</t>
  </si>
  <si>
    <t>89,781</t>
  </si>
  <si>
    <t>10,601,572</t>
  </si>
  <si>
    <t>17,268,467</t>
  </si>
  <si>
    <t>4,235,000</t>
  </si>
  <si>
    <t>16,871</t>
  </si>
  <si>
    <t>1,104,238,975</t>
  </si>
  <si>
    <t>611,093,052</t>
  </si>
  <si>
    <t>295,549,260</t>
  </si>
  <si>
    <t>142,943,079</t>
  </si>
  <si>
    <t>251,147,322</t>
  </si>
  <si>
    <t>122,771,788</t>
  </si>
  <si>
    <t>232,106,296</t>
  </si>
  <si>
    <t xml:space="preserve">   100051 Pasco</t>
  </si>
  <si>
    <t>1,162,024</t>
  </si>
  <si>
    <t>171,337</t>
  </si>
  <si>
    <t>364,089</t>
  </si>
  <si>
    <t>292,032</t>
  </si>
  <si>
    <t>31,087</t>
  </si>
  <si>
    <t>654.80 - Clerk of Court - Grants and Aids</t>
  </si>
  <si>
    <t>8,312</t>
  </si>
  <si>
    <t>-281,933</t>
  </si>
  <si>
    <t>2,601</t>
  </si>
  <si>
    <t>102,476</t>
  </si>
  <si>
    <t>130,768</t>
  </si>
  <si>
    <t>674.80 - Clerk of Court - Grants and Aids</t>
  </si>
  <si>
    <t>55,040</t>
  </si>
  <si>
    <t>13,097</t>
  </si>
  <si>
    <t>120,184</t>
  </si>
  <si>
    <t>755,975</t>
  </si>
  <si>
    <t>21,639</t>
  </si>
  <si>
    <t>694.80 - Clerk of Court - Grants and Aids</t>
  </si>
  <si>
    <t>217,538</t>
  </si>
  <si>
    <t>43,787</t>
  </si>
  <si>
    <t>83,730</t>
  </si>
  <si>
    <t>562,095</t>
  </si>
  <si>
    <t>12,255</t>
  </si>
  <si>
    <t>744.80 - Clerk of Court - Grants and Aids</t>
  </si>
  <si>
    <t>200,921</t>
  </si>
  <si>
    <t>744.90 - Clerk of Court - Other Uses</t>
  </si>
  <si>
    <t>-13,706</t>
  </si>
  <si>
    <t>320,701</t>
  </si>
  <si>
    <t>31,962</t>
  </si>
  <si>
    <t>724.80 - Clerk of Court - Grants and Aids</t>
  </si>
  <si>
    <t>96,336</t>
  </si>
  <si>
    <t>661,432</t>
  </si>
  <si>
    <t>13,475</t>
  </si>
  <si>
    <t>1,239,274</t>
  </si>
  <si>
    <t>57,855</t>
  </si>
  <si>
    <t>764.80 - Clerk of Court - Grants and Aids</t>
  </si>
  <si>
    <t>454,150</t>
  </si>
  <si>
    <t>4,144,868</t>
  </si>
  <si>
    <t>5,500</t>
  </si>
  <si>
    <t>882,803</t>
  </si>
  <si>
    <t>18,377</t>
  </si>
  <si>
    <t>535,389</t>
  </si>
  <si>
    <t>5,362,676</t>
  </si>
  <si>
    <t>2,673,028</t>
  </si>
  <si>
    <t>423,981</t>
  </si>
  <si>
    <t>119,049</t>
  </si>
  <si>
    <t>65,454</t>
  </si>
  <si>
    <t>3,854,713</t>
  </si>
  <si>
    <t>341,952</t>
  </si>
  <si>
    <t>4,766</t>
  </si>
  <si>
    <t>-19,621</t>
  </si>
  <si>
    <t>118,801</t>
  </si>
  <si>
    <t>312,367</t>
  </si>
  <si>
    <t>299,489</t>
  </si>
  <si>
    <t>278,006</t>
  </si>
  <si>
    <t>230,672</t>
  </si>
  <si>
    <t>13,114</t>
  </si>
  <si>
    <t>1,194</t>
  </si>
  <si>
    <t>233,980</t>
  </si>
  <si>
    <t>751,582</t>
  </si>
  <si>
    <t>2,044,568</t>
  </si>
  <si>
    <t>6,014,632</t>
  </si>
  <si>
    <t>5,749</t>
  </si>
  <si>
    <t>54,949</t>
  </si>
  <si>
    <t>2</t>
  </si>
  <si>
    <t>107</t>
  </si>
  <si>
    <t>1,100</t>
  </si>
  <si>
    <t>234,828</t>
  </si>
  <si>
    <t>129,345</t>
  </si>
  <si>
    <t>26,441</t>
  </si>
  <si>
    <t>49,276</t>
  </si>
  <si>
    <t>44,697</t>
  </si>
  <si>
    <t>40,461</t>
  </si>
  <si>
    <t>31,217</t>
  </si>
  <si>
    <t>5,833</t>
  </si>
  <si>
    <t>270,216</t>
  </si>
  <si>
    <t>72,997</t>
  </si>
  <si>
    <t>110,843</t>
  </si>
  <si>
    <t>608.80 - Jury Management - Grants and Aids</t>
  </si>
  <si>
    <t>27,520</t>
  </si>
  <si>
    <t>3,342,832</t>
  </si>
  <si>
    <t>168,662</t>
  </si>
  <si>
    <t>340,969</t>
  </si>
  <si>
    <t>1,715,813</t>
  </si>
  <si>
    <t>27,016</t>
  </si>
  <si>
    <t>558,107</t>
  </si>
  <si>
    <t>229,823</t>
  </si>
  <si>
    <t>88,299</t>
  </si>
  <si>
    <t>23,711</t>
  </si>
  <si>
    <t>36,727</t>
  </si>
  <si>
    <t>899,886</t>
  </si>
  <si>
    <t>111,667</t>
  </si>
  <si>
    <t>976,468</t>
  </si>
  <si>
    <t>79,510</t>
  </si>
  <si>
    <t>3,188,665</t>
  </si>
  <si>
    <t>308,400</t>
  </si>
  <si>
    <t>4,167,947</t>
  </si>
  <si>
    <t>676,890</t>
  </si>
  <si>
    <t>5,491</t>
  </si>
  <si>
    <t>146,317</t>
  </si>
  <si>
    <t>-818,732</t>
  </si>
  <si>
    <t>1,992,671</t>
  </si>
  <si>
    <t>751,400</t>
  </si>
  <si>
    <t>-783,990</t>
  </si>
  <si>
    <t>4,424,558</t>
  </si>
  <si>
    <t>796,595</t>
  </si>
  <si>
    <t>97,743</t>
  </si>
  <si>
    <t>387,450</t>
  </si>
  <si>
    <t>-114,848</t>
  </si>
  <si>
    <t>3,822,897</t>
  </si>
  <si>
    <t>141,173</t>
  </si>
  <si>
    <t>1,307,246</t>
  </si>
  <si>
    <t>516.90 - Non-Court Information Systems - Other Uses</t>
  </si>
  <si>
    <t>-105,668</t>
  </si>
  <si>
    <t>517.10 - Debt Service Payments - Personal Services</t>
  </si>
  <si>
    <t>5,433,143</t>
  </si>
  <si>
    <t>22,930,049</t>
  </si>
  <si>
    <t>1,863,278</t>
  </si>
  <si>
    <t>2,231,422</t>
  </si>
  <si>
    <t>30,492,796</t>
  </si>
  <si>
    <t>10,608,957</t>
  </si>
  <si>
    <t>245,274</t>
  </si>
  <si>
    <t>44,076,423</t>
  </si>
  <si>
    <t>319</t>
  </si>
  <si>
    <t>1,115,593</t>
  </si>
  <si>
    <t>4,308</t>
  </si>
  <si>
    <t>3,250,283</t>
  </si>
  <si>
    <t>4,545</t>
  </si>
  <si>
    <t>3,557,943</t>
  </si>
  <si>
    <t>653,810</t>
  </si>
  <si>
    <t>-625,458</t>
  </si>
  <si>
    <t>-177,956</t>
  </si>
  <si>
    <t>1,537,490</t>
  </si>
  <si>
    <t>868,925</t>
  </si>
  <si>
    <t>5,290</t>
  </si>
  <si>
    <t>420,684</t>
  </si>
  <si>
    <t>671,748</t>
  </si>
  <si>
    <t>144,767</t>
  </si>
  <si>
    <t>9,536,500</t>
  </si>
  <si>
    <t>564.90 - Public Assistance - Other Uses</t>
  </si>
  <si>
    <t>-4,215</t>
  </si>
  <si>
    <t>1,041,213</t>
  </si>
  <si>
    <t>946,870</t>
  </si>
  <si>
    <t>1,576,600</t>
  </si>
  <si>
    <t>2,875</t>
  </si>
  <si>
    <t>191,926</t>
  </si>
  <si>
    <t>-1,538,643</t>
  </si>
  <si>
    <t>10,333,109</t>
  </si>
  <si>
    <t>8,011,413</t>
  </si>
  <si>
    <t>365,687</t>
  </si>
  <si>
    <t>6,718,148</t>
  </si>
  <si>
    <t>55,586,417</t>
  </si>
  <si>
    <t>2,177,563</t>
  </si>
  <si>
    <t>2,589,163</t>
  </si>
  <si>
    <t>27,276,107</t>
  </si>
  <si>
    <t>152,108</t>
  </si>
  <si>
    <t>771,037</t>
  </si>
  <si>
    <t>13,865,024</t>
  </si>
  <si>
    <t>-59,013</t>
  </si>
  <si>
    <t>18,903,546</t>
  </si>
  <si>
    <t>10,483,168</t>
  </si>
  <si>
    <t>-497,013</t>
  </si>
  <si>
    <t>2,008,706</t>
  </si>
  <si>
    <t>1,680,108</t>
  </si>
  <si>
    <t>294,667</t>
  </si>
  <si>
    <t>255,472</t>
  </si>
  <si>
    <t>45,586</t>
  </si>
  <si>
    <t>230,938</t>
  </si>
  <si>
    <t>2,502,824</t>
  </si>
  <si>
    <t>4,231</t>
  </si>
  <si>
    <t>4,627</t>
  </si>
  <si>
    <t>446,065</t>
  </si>
  <si>
    <t>487,667</t>
  </si>
  <si>
    <t>353,044</t>
  </si>
  <si>
    <t>8,300</t>
  </si>
  <si>
    <t>183,341</t>
  </si>
  <si>
    <t>49,320</t>
  </si>
  <si>
    <t>3,117,709</t>
  </si>
  <si>
    <t>1,004</t>
  </si>
  <si>
    <t>-64,349</t>
  </si>
  <si>
    <t>73,567,154</t>
  </si>
  <si>
    <t>20,985,795</t>
  </si>
  <si>
    <t>203,207</t>
  </si>
  <si>
    <t>11,459</t>
  </si>
  <si>
    <t>10,829,915</t>
  </si>
  <si>
    <t>973,959</t>
  </si>
  <si>
    <t>2,127,563</t>
  </si>
  <si>
    <t>23,154,138</t>
  </si>
  <si>
    <t>4,932,079</t>
  </si>
  <si>
    <t>1,888,197</t>
  </si>
  <si>
    <t>995,423</t>
  </si>
  <si>
    <t>841,930</t>
  </si>
  <si>
    <t>6,543,288</t>
  </si>
  <si>
    <t>3,195,737</t>
  </si>
  <si>
    <t>845,936</t>
  </si>
  <si>
    <t>3,206,168</t>
  </si>
  <si>
    <t>1,203,515</t>
  </si>
  <si>
    <t>123,030</t>
  </si>
  <si>
    <t>245,466</t>
  </si>
  <si>
    <t>4,646,286</t>
  </si>
  <si>
    <t>120,544</t>
  </si>
  <si>
    <t>484,799</t>
  </si>
  <si>
    <t>12,808,875</t>
  </si>
  <si>
    <t>44,071</t>
  </si>
  <si>
    <t>3,087,492</t>
  </si>
  <si>
    <t>13,321</t>
  </si>
  <si>
    <t>29,006</t>
  </si>
  <si>
    <t>1,218,856</t>
  </si>
  <si>
    <t>27,911</t>
  </si>
  <si>
    <t>1,353,160</t>
  </si>
  <si>
    <t>244,138</t>
  </si>
  <si>
    <t>1,870,262</t>
  </si>
  <si>
    <t>293,877</t>
  </si>
  <si>
    <t>13,522</t>
  </si>
  <si>
    <t>12,703,562</t>
  </si>
  <si>
    <t>22,611,574</t>
  </si>
  <si>
    <t>87,143</t>
  </si>
  <si>
    <t>28,788,987</t>
  </si>
  <si>
    <t>9,853,804</t>
  </si>
  <si>
    <t>818,037</t>
  </si>
  <si>
    <t>-1,984,319</t>
  </si>
  <si>
    <t>3,107,139</t>
  </si>
  <si>
    <t>7,846,052</t>
  </si>
  <si>
    <t>227,574</t>
  </si>
  <si>
    <t>202,362</t>
  </si>
  <si>
    <t>-4,033,620</t>
  </si>
  <si>
    <t>216,999</t>
  </si>
  <si>
    <t>31,996</t>
  </si>
  <si>
    <t>221,255,764</t>
  </si>
  <si>
    <t>188,834,814</t>
  </si>
  <si>
    <t>20,594,956</t>
  </si>
  <si>
    <t>143,936,907</t>
  </si>
  <si>
    <t>57,796,115</t>
  </si>
  <si>
    <t xml:space="preserve">   100052 Pinellas</t>
  </si>
  <si>
    <t>3,208,323</t>
  </si>
  <si>
    <t>109,888</t>
  </si>
  <si>
    <t>635.30 - Court Reporter Services - Operating Expenses</t>
  </si>
  <si>
    <t>3,786,339</t>
  </si>
  <si>
    <t>618.60 - Witness Coordination/Management - Capital Outlay</t>
  </si>
  <si>
    <t>619.10 - Expert Witness Fees - Personal Services</t>
  </si>
  <si>
    <t>599,041</t>
  </si>
  <si>
    <t>2,010,621</t>
  </si>
  <si>
    <t>63,425</t>
  </si>
  <si>
    <t>655.30 - Court Reporter Services - Operating Expenses</t>
  </si>
  <si>
    <t>657.30 - Court Interpreters - Operating Expenses</t>
  </si>
  <si>
    <t>665.10 - Custody Investigations - Personal Services</t>
  </si>
  <si>
    <t>400,117</t>
  </si>
  <si>
    <t>4,866</t>
  </si>
  <si>
    <t>1,562,128</t>
  </si>
  <si>
    <t>34,197</t>
  </si>
  <si>
    <t>676.10 - Clinical Evaluations - Personal Services</t>
  </si>
  <si>
    <t>676.30 - Clinical Evaluations - Operating Expenses</t>
  </si>
  <si>
    <t>677.30 - Court Interpreters - Operating Expenses</t>
  </si>
  <si>
    <t>678.30 - Witness Coordination/Management - Operating Expenses</t>
  </si>
  <si>
    <t>679.30 - Expert Witness Fees - Operating Expenses</t>
  </si>
  <si>
    <t>682.60 - Alternative Dispute Resolutions - Capital Outlay</t>
  </si>
  <si>
    <t>10,045</t>
  </si>
  <si>
    <t>120,724</t>
  </si>
  <si>
    <t>472,868</t>
  </si>
  <si>
    <t>1,408,101</t>
  </si>
  <si>
    <t>18,305</t>
  </si>
  <si>
    <t>695.30 - Court Reporter Services - Operating Expenses</t>
  </si>
  <si>
    <t>697.30 - Court Interpreters - Operating Expenses</t>
  </si>
  <si>
    <t>701.10 - Masters/Hearing Officers - Personal Services</t>
  </si>
  <si>
    <t>1,725,271</t>
  </si>
  <si>
    <t>59,192</t>
  </si>
  <si>
    <t>745.30 - Court Reporter Services - Operating Expenses</t>
  </si>
  <si>
    <t>747.30 - Court Interpreters - Operating Expenses</t>
  </si>
  <si>
    <t>751.30 - Masters/Hearing Officers - Operating Expenses</t>
  </si>
  <si>
    <t>759.30 - Other County Court-Civil Costs - Operating Expenses</t>
  </si>
  <si>
    <t>2,994,700</t>
  </si>
  <si>
    <t>64,744</t>
  </si>
  <si>
    <t>725.60 - Court Reporter Services - Capital Outlay</t>
  </si>
  <si>
    <t>726.30 - Clinical Evaluations - Operating Expenses</t>
  </si>
  <si>
    <t>3,720,520</t>
  </si>
  <si>
    <t>93,504</t>
  </si>
  <si>
    <t>20,090</t>
  </si>
  <si>
    <t>5,772,420</t>
  </si>
  <si>
    <t>9,480,099</t>
  </si>
  <si>
    <t>6,743,597</t>
  </si>
  <si>
    <t>8,770</t>
  </si>
  <si>
    <t>11,706</t>
  </si>
  <si>
    <t>37,763</t>
  </si>
  <si>
    <t>5,444,517</t>
  </si>
  <si>
    <t>1,355,120</t>
  </si>
  <si>
    <t>238,279</t>
  </si>
  <si>
    <t>170,715</t>
  </si>
  <si>
    <t>1,301</t>
  </si>
  <si>
    <t>573.70 - Cultural Services - Debt Service</t>
  </si>
  <si>
    <t>69,404</t>
  </si>
  <si>
    <t>20,005</t>
  </si>
  <si>
    <t>617,401</t>
  </si>
  <si>
    <t>99,908</t>
  </si>
  <si>
    <t>1,666,640</t>
  </si>
  <si>
    <t>4,586,355</t>
  </si>
  <si>
    <t>364,027</t>
  </si>
  <si>
    <t>28,748,813</t>
  </si>
  <si>
    <t>1,114,497</t>
  </si>
  <si>
    <t>7,902,029</t>
  </si>
  <si>
    <t>454,515</t>
  </si>
  <si>
    <t>17,272</t>
  </si>
  <si>
    <t>4,878</t>
  </si>
  <si>
    <t>271,281</t>
  </si>
  <si>
    <t>1,153,461</t>
  </si>
  <si>
    <t>66,906</t>
  </si>
  <si>
    <t>798,259</t>
  </si>
  <si>
    <t>4,912,012</t>
  </si>
  <si>
    <t>397,165</t>
  </si>
  <si>
    <t>7,308,233</t>
  </si>
  <si>
    <t>231,214</t>
  </si>
  <si>
    <t>25,714</t>
  </si>
  <si>
    <t>977,537</t>
  </si>
  <si>
    <t>7,194</t>
  </si>
  <si>
    <t>1,087,125</t>
  </si>
  <si>
    <t>119,100</t>
  </si>
  <si>
    <t>589,261</t>
  </si>
  <si>
    <t>43,411</t>
  </si>
  <si>
    <t>276,856</t>
  </si>
  <si>
    <t>364,809</t>
  </si>
  <si>
    <t>547,028</t>
  </si>
  <si>
    <t>19,925</t>
  </si>
  <si>
    <t>1,707,243</t>
  </si>
  <si>
    <t>3,848,149</t>
  </si>
  <si>
    <t>44,521</t>
  </si>
  <si>
    <t>946,532</t>
  </si>
  <si>
    <t>1,919,280</t>
  </si>
  <si>
    <t>5,266,042</t>
  </si>
  <si>
    <t>1,195,222</t>
  </si>
  <si>
    <t>119,815</t>
  </si>
  <si>
    <t>286,047</t>
  </si>
  <si>
    <t>65,421</t>
  </si>
  <si>
    <t>191,697</t>
  </si>
  <si>
    <t>715.10 - Legal Aid - Personal Services</t>
  </si>
  <si>
    <t>357,464</t>
  </si>
  <si>
    <t>407,343</t>
  </si>
  <si>
    <t>166,958</t>
  </si>
  <si>
    <t>11,362</t>
  </si>
  <si>
    <t>1,588,830</t>
  </si>
  <si>
    <t>88,037</t>
  </si>
  <si>
    <t>790,095</t>
  </si>
  <si>
    <t>21,524</t>
  </si>
  <si>
    <t>3,632</t>
  </si>
  <si>
    <t>7,625,432</t>
  </si>
  <si>
    <t>37,322,071</t>
  </si>
  <si>
    <t>11,403,922</t>
  </si>
  <si>
    <t>7,660,879</t>
  </si>
  <si>
    <t>884,441</t>
  </si>
  <si>
    <t>165,605</t>
  </si>
  <si>
    <t>882,792</t>
  </si>
  <si>
    <t>4,119,529</t>
  </si>
  <si>
    <t>242,506</t>
  </si>
  <si>
    <t>3,288,587</t>
  </si>
  <si>
    <t>1,662,976</t>
  </si>
  <si>
    <t>368,732</t>
  </si>
  <si>
    <t>183,046</t>
  </si>
  <si>
    <t>43,477</t>
  </si>
  <si>
    <t>205,670</t>
  </si>
  <si>
    <t>17,972,054</t>
  </si>
  <si>
    <t>8,044,970</t>
  </si>
  <si>
    <t>16,788,929</t>
  </si>
  <si>
    <t>8,657,160</t>
  </si>
  <si>
    <t>6,182,917</t>
  </si>
  <si>
    <t>8,742,800</t>
  </si>
  <si>
    <t>4,922,750</t>
  </si>
  <si>
    <t>66,504,119</t>
  </si>
  <si>
    <t>18,159,967</t>
  </si>
  <si>
    <t>831,153</t>
  </si>
  <si>
    <t>101,068</t>
  </si>
  <si>
    <t>24,569,977</t>
  </si>
  <si>
    <t>312,528</t>
  </si>
  <si>
    <t>95,467</t>
  </si>
  <si>
    <t>9,031,830</t>
  </si>
  <si>
    <t>6,125,787</t>
  </si>
  <si>
    <t>50,021</t>
  </si>
  <si>
    <t>38,428,784</t>
  </si>
  <si>
    <t>329,799</t>
  </si>
  <si>
    <t>29,934</t>
  </si>
  <si>
    <t>49,330</t>
  </si>
  <si>
    <t>309,180</t>
  </si>
  <si>
    <t>103,932</t>
  </si>
  <si>
    <t>3,471,290</t>
  </si>
  <si>
    <t>533,335</t>
  </si>
  <si>
    <t>52,730</t>
  </si>
  <si>
    <t>1,620,532</t>
  </si>
  <si>
    <t>881,049</t>
  </si>
  <si>
    <t>1,890,818</t>
  </si>
  <si>
    <t>2,914,345</t>
  </si>
  <si>
    <t>556,186</t>
  </si>
  <si>
    <t>13,542</t>
  </si>
  <si>
    <t>3,298,499</t>
  </si>
  <si>
    <t>115,000</t>
  </si>
  <si>
    <t>5,516,435</t>
  </si>
  <si>
    <t>7,491,303</t>
  </si>
  <si>
    <t>1,594,170</t>
  </si>
  <si>
    <t>1,385,471</t>
  </si>
  <si>
    <t>583.70 - Installment Purchase Acquisitions - Debt Service</t>
  </si>
  <si>
    <t>2,850,083</t>
  </si>
  <si>
    <t>142,948</t>
  </si>
  <si>
    <t>2,658,146</t>
  </si>
  <si>
    <t>13,964,705</t>
  </si>
  <si>
    <t>70,584,414</t>
  </si>
  <si>
    <t>6,778,197</t>
  </si>
  <si>
    <t>1,165,894</t>
  </si>
  <si>
    <t>84,548,593</t>
  </si>
  <si>
    <t>499,686</t>
  </si>
  <si>
    <t>17,193,401</t>
  </si>
  <si>
    <t>41,203,971</t>
  </si>
  <si>
    <t>2,733,664</t>
  </si>
  <si>
    <t>1,067,269</t>
  </si>
  <si>
    <t>1,604,635</t>
  </si>
  <si>
    <t>290,311</t>
  </si>
  <si>
    <t>110,287</t>
  </si>
  <si>
    <t>36,700</t>
  </si>
  <si>
    <t>4,732,150</t>
  </si>
  <si>
    <t>2,692,638</t>
  </si>
  <si>
    <t>5,621,254</t>
  </si>
  <si>
    <t>2,045,144</t>
  </si>
  <si>
    <t>8,166,295</t>
  </si>
  <si>
    <t>801</t>
  </si>
  <si>
    <t>45,812</t>
  </si>
  <si>
    <t>2,912,316</t>
  </si>
  <si>
    <t>4,222,900</t>
  </si>
  <si>
    <t>82,320</t>
  </si>
  <si>
    <t>231,610,161</t>
  </si>
  <si>
    <t>68,192,952</t>
  </si>
  <si>
    <t>3,354,600</t>
  </si>
  <si>
    <t>31,061,935</t>
  </si>
  <si>
    <t>2,358,629</t>
  </si>
  <si>
    <t>8,499,085</t>
  </si>
  <si>
    <t>100,378</t>
  </si>
  <si>
    <t>57,536</t>
  </si>
  <si>
    <t>609,119</t>
  </si>
  <si>
    <t>220,784</t>
  </si>
  <si>
    <t>4,606</t>
  </si>
  <si>
    <t>14,212,212</t>
  </si>
  <si>
    <t>23,424</t>
  </si>
  <si>
    <t>18,450</t>
  </si>
  <si>
    <t>8,245,440</t>
  </si>
  <si>
    <t>1,108,438</t>
  </si>
  <si>
    <t>1,146,935</t>
  </si>
  <si>
    <t>3,115,621</t>
  </si>
  <si>
    <t>202,719</t>
  </si>
  <si>
    <t>1,921,455</t>
  </si>
  <si>
    <t>194,819</t>
  </si>
  <si>
    <t>39,082</t>
  </si>
  <si>
    <t>4,815,711</t>
  </si>
  <si>
    <t>3,860,641</t>
  </si>
  <si>
    <t>1,273,767</t>
  </si>
  <si>
    <t>2,575,097</t>
  </si>
  <si>
    <t>43,946</t>
  </si>
  <si>
    <t>120,711</t>
  </si>
  <si>
    <t>119,247</t>
  </si>
  <si>
    <t>3,194,553</t>
  </si>
  <si>
    <t>48,604,666</t>
  </si>
  <si>
    <t>794,851</t>
  </si>
  <si>
    <t>40,494,417</t>
  </si>
  <si>
    <t>193,796</t>
  </si>
  <si>
    <t>4,843,890</t>
  </si>
  <si>
    <t>225,284</t>
  </si>
  <si>
    <t>1,142,227</t>
  </si>
  <si>
    <t>68,538</t>
  </si>
  <si>
    <t>1,090</t>
  </si>
  <si>
    <t>553,506</t>
  </si>
  <si>
    <t>1,730,607</t>
  </si>
  <si>
    <t>285,382</t>
  </si>
  <si>
    <t>-6,900</t>
  </si>
  <si>
    <t>349,620</t>
  </si>
  <si>
    <t>2,900,402</t>
  </si>
  <si>
    <t>454,461</t>
  </si>
  <si>
    <t>151,623</t>
  </si>
  <si>
    <t>11,337,048</t>
  </si>
  <si>
    <t>556</t>
  </si>
  <si>
    <t>336</t>
  </si>
  <si>
    <t>13,777,403</t>
  </si>
  <si>
    <t>29,668</t>
  </si>
  <si>
    <t>565,169</t>
  </si>
  <si>
    <t>23,296,508</t>
  </si>
  <si>
    <t>35,363</t>
  </si>
  <si>
    <t>3,058,316</t>
  </si>
  <si>
    <t>5,349,708</t>
  </si>
  <si>
    <t>8,687,187</t>
  </si>
  <si>
    <t>2,776,577</t>
  </si>
  <si>
    <t>203,356,941</t>
  </si>
  <si>
    <t>589,890,295</t>
  </si>
  <si>
    <t>63,193,059</t>
  </si>
  <si>
    <t>257,650,925</t>
  </si>
  <si>
    <t>197,841,535</t>
  </si>
  <si>
    <t>9,534,966</t>
  </si>
  <si>
    <t xml:space="preserve">   100053 Polk</t>
  </si>
  <si>
    <t>988,776</t>
  </si>
  <si>
    <t>99,677</t>
  </si>
  <si>
    <t>2,343,627</t>
  </si>
  <si>
    <t>199,511</t>
  </si>
  <si>
    <t>175,101</t>
  </si>
  <si>
    <t>117,022</t>
  </si>
  <si>
    <t>170,423</t>
  </si>
  <si>
    <t>977,864</t>
  </si>
  <si>
    <t>52,720</t>
  </si>
  <si>
    <t>1,211</t>
  </si>
  <si>
    <t>866,455</t>
  </si>
  <si>
    <t>112,085</t>
  </si>
  <si>
    <t>996,413</t>
  </si>
  <si>
    <t>42,047</t>
  </si>
  <si>
    <t>626,845</t>
  </si>
  <si>
    <t>110,220</t>
  </si>
  <si>
    <t>232,602</t>
  </si>
  <si>
    <t>1,097</t>
  </si>
  <si>
    <t>488,353</t>
  </si>
  <si>
    <t>26,463</t>
  </si>
  <si>
    <t>738,995</t>
  </si>
  <si>
    <t>1,778,251</t>
  </si>
  <si>
    <t>188,782</t>
  </si>
  <si>
    <t>1,859,695</t>
  </si>
  <si>
    <t>240,830</t>
  </si>
  <si>
    <t>578</t>
  </si>
  <si>
    <t>210,572</t>
  </si>
  <si>
    <t>171,951</t>
  </si>
  <si>
    <t>1,818,514</t>
  </si>
  <si>
    <t>137,234</t>
  </si>
  <si>
    <t>70,308</t>
  </si>
  <si>
    <t>3,626,088</t>
  </si>
  <si>
    <t>66,198</t>
  </si>
  <si>
    <t>3,426,653</t>
  </si>
  <si>
    <t>4,565,262</t>
  </si>
  <si>
    <t>3,075,295</t>
  </si>
  <si>
    <t>280,312</t>
  </si>
  <si>
    <t>136,933</t>
  </si>
  <si>
    <t>15,539</t>
  </si>
  <si>
    <t>513,501</t>
  </si>
  <si>
    <t>1,159,097</t>
  </si>
  <si>
    <t>688,718</t>
  </si>
  <si>
    <t>5,006,805</t>
  </si>
  <si>
    <t>5,737</t>
  </si>
  <si>
    <t>13,677</t>
  </si>
  <si>
    <t>1,451,216</t>
  </si>
  <si>
    <t>176,868</t>
  </si>
  <si>
    <t>131,789</t>
  </si>
  <si>
    <t>4,534</t>
  </si>
  <si>
    <t>1,041,614</t>
  </si>
  <si>
    <t>20</t>
  </si>
  <si>
    <t>6,579,541</t>
  </si>
  <si>
    <t>124,068</t>
  </si>
  <si>
    <t>636,252</t>
  </si>
  <si>
    <t>450,761</t>
  </si>
  <si>
    <t>169,581</t>
  </si>
  <si>
    <t>373,993</t>
  </si>
  <si>
    <t>315,468</t>
  </si>
  <si>
    <t>254,784</t>
  </si>
  <si>
    <t>198,083</t>
  </si>
  <si>
    <t>353,724</t>
  </si>
  <si>
    <t>34,110</t>
  </si>
  <si>
    <t>964,329</t>
  </si>
  <si>
    <t>908,059</t>
  </si>
  <si>
    <t>85,841</t>
  </si>
  <si>
    <t>1,070</t>
  </si>
  <si>
    <t>82,823</t>
  </si>
  <si>
    <t>279,541</t>
  </si>
  <si>
    <t>5,072,996</t>
  </si>
  <si>
    <t>1,079,045</t>
  </si>
  <si>
    <t>250,298</t>
  </si>
  <si>
    <t>2,624,336</t>
  </si>
  <si>
    <t>156,436</t>
  </si>
  <si>
    <t>80,551</t>
  </si>
  <si>
    <t>199,083</t>
  </si>
  <si>
    <t>7,419</t>
  </si>
  <si>
    <t>305,116</t>
  </si>
  <si>
    <t>746,244</t>
  </si>
  <si>
    <t>888,861</t>
  </si>
  <si>
    <t>398,220</t>
  </si>
  <si>
    <t>446,887</t>
  </si>
  <si>
    <t>157,435</t>
  </si>
  <si>
    <t>2,644,066</t>
  </si>
  <si>
    <t>650,653</t>
  </si>
  <si>
    <t>7,503</t>
  </si>
  <si>
    <t>6,840,808</t>
  </si>
  <si>
    <t>5,013,501</t>
  </si>
  <si>
    <t>1,204,720</t>
  </si>
  <si>
    <t>1,057,146</t>
  </si>
  <si>
    <t>856,687</t>
  </si>
  <si>
    <t>257,211</t>
  </si>
  <si>
    <t>2,354,305</t>
  </si>
  <si>
    <t>20,775</t>
  </si>
  <si>
    <t>920,866</t>
  </si>
  <si>
    <t>30,730,264</t>
  </si>
  <si>
    <t>4,262</t>
  </si>
  <si>
    <t>7,662,430</t>
  </si>
  <si>
    <t>26,649,267</t>
  </si>
  <si>
    <t>58,785,255</t>
  </si>
  <si>
    <t>759,422</t>
  </si>
  <si>
    <t>1,894,486</t>
  </si>
  <si>
    <t>20,211,668</t>
  </si>
  <si>
    <t>1,267</t>
  </si>
  <si>
    <t>768,190</t>
  </si>
  <si>
    <t>28,706</t>
  </si>
  <si>
    <t>2,621,268</t>
  </si>
  <si>
    <t>572,766</t>
  </si>
  <si>
    <t>86,099</t>
  </si>
  <si>
    <t>2,999,241</t>
  </si>
  <si>
    <t>69,429</t>
  </si>
  <si>
    <t>162,777</t>
  </si>
  <si>
    <t>43,537</t>
  </si>
  <si>
    <t>245,559</t>
  </si>
  <si>
    <t>1,087,949</t>
  </si>
  <si>
    <t>242,980</t>
  </si>
  <si>
    <t>12,839,585</t>
  </si>
  <si>
    <t>1,636,716</t>
  </si>
  <si>
    <t>2,697,058</t>
  </si>
  <si>
    <t>1,025,540</t>
  </si>
  <si>
    <t>532,048</t>
  </si>
  <si>
    <t>360,621</t>
  </si>
  <si>
    <t>10,266,488</t>
  </si>
  <si>
    <t>52,158,413</t>
  </si>
  <si>
    <t>353,539</t>
  </si>
  <si>
    <t>659,989</t>
  </si>
  <si>
    <t>588.90 - Non-Cash Transfer Out From GFAAG - Other Uses</t>
  </si>
  <si>
    <t>80,363</t>
  </si>
  <si>
    <t>2,070,774</t>
  </si>
  <si>
    <t>27,144,240</t>
  </si>
  <si>
    <t>11,562,051</t>
  </si>
  <si>
    <t>33,847,847</t>
  </si>
  <si>
    <t>8,145,334</t>
  </si>
  <si>
    <t>1,514,427</t>
  </si>
  <si>
    <t>100,381</t>
  </si>
  <si>
    <t>1,327,051</t>
  </si>
  <si>
    <t>1,815,345</t>
  </si>
  <si>
    <t>370,943</t>
  </si>
  <si>
    <t>757,966</t>
  </si>
  <si>
    <t>2,236,119</t>
  </si>
  <si>
    <t>1,180,744</t>
  </si>
  <si>
    <t>1,148,360</t>
  </si>
  <si>
    <t>246,597</t>
  </si>
  <si>
    <t>132,143</t>
  </si>
  <si>
    <t>219,030</t>
  </si>
  <si>
    <t>76,211,185</t>
  </si>
  <si>
    <t>1,663,600</t>
  </si>
  <si>
    <t>12,826,015</t>
  </si>
  <si>
    <t>1,311,135</t>
  </si>
  <si>
    <t>2,299,282</t>
  </si>
  <si>
    <t>153,930</t>
  </si>
  <si>
    <t>39,207</t>
  </si>
  <si>
    <t>25,828,333</t>
  </si>
  <si>
    <t>8,658,237</t>
  </si>
  <si>
    <t>702,620</t>
  </si>
  <si>
    <t>34,101,392</t>
  </si>
  <si>
    <t>197,851</t>
  </si>
  <si>
    <t>15,133,786</t>
  </si>
  <si>
    <t>147,678</t>
  </si>
  <si>
    <t>429,495</t>
  </si>
  <si>
    <t>63,132</t>
  </si>
  <si>
    <t>1,267,530</t>
  </si>
  <si>
    <t>2,828,038</t>
  </si>
  <si>
    <t>1,126,245</t>
  </si>
  <si>
    <t>1,103,961</t>
  </si>
  <si>
    <t>29,191</t>
  </si>
  <si>
    <t>143,652</t>
  </si>
  <si>
    <t>128,536</t>
  </si>
  <si>
    <t>705,934</t>
  </si>
  <si>
    <t>24,883</t>
  </si>
  <si>
    <t>2,009,902</t>
  </si>
  <si>
    <t>143,446</t>
  </si>
  <si>
    <t>13,061,268</t>
  </si>
  <si>
    <t>5,681,499</t>
  </si>
  <si>
    <t>259</t>
  </si>
  <si>
    <t>756,413</t>
  </si>
  <si>
    <t>1,333,066</t>
  </si>
  <si>
    <t>678,343</t>
  </si>
  <si>
    <t>281,611</t>
  </si>
  <si>
    <t>2,090,595</t>
  </si>
  <si>
    <t>97,771</t>
  </si>
  <si>
    <t>8,264,143</t>
  </si>
  <si>
    <t>11,038,685</t>
  </si>
  <si>
    <t>5,540</t>
  </si>
  <si>
    <t>33,235,447</t>
  </si>
  <si>
    <t>21,161,530</t>
  </si>
  <si>
    <t>1,228,077</t>
  </si>
  <si>
    <t>4,256</t>
  </si>
  <si>
    <t>100,229</t>
  </si>
  <si>
    <t>1,383,613</t>
  </si>
  <si>
    <t>224,571</t>
  </si>
  <si>
    <t>5,025,264</t>
  </si>
  <si>
    <t>303,737</t>
  </si>
  <si>
    <t>1,163,588</t>
  </si>
  <si>
    <t>1,234,474</t>
  </si>
  <si>
    <t>7,904,729</t>
  </si>
  <si>
    <t>283,865,976</t>
  </si>
  <si>
    <t>262,447,299</t>
  </si>
  <si>
    <t>16,168,872</t>
  </si>
  <si>
    <t>8,051,814</t>
  </si>
  <si>
    <t>89,050,744</t>
  </si>
  <si>
    <t>66,528,048</t>
  </si>
  <si>
    <t xml:space="preserve">   100054 Putnam</t>
  </si>
  <si>
    <t>118,498</t>
  </si>
  <si>
    <t>333,859</t>
  </si>
  <si>
    <t>3,302</t>
  </si>
  <si>
    <t>19,582</t>
  </si>
  <si>
    <t>145,931</t>
  </si>
  <si>
    <t>41,544</t>
  </si>
  <si>
    <t>157,254</t>
  </si>
  <si>
    <t>215,993</t>
  </si>
  <si>
    <t>14,148</t>
  </si>
  <si>
    <t>19,254</t>
  </si>
  <si>
    <t>95,928</t>
  </si>
  <si>
    <t>7,509</t>
  </si>
  <si>
    <t>33,612</t>
  </si>
  <si>
    <t>422</t>
  </si>
  <si>
    <t>100,040</t>
  </si>
  <si>
    <t>843</t>
  </si>
  <si>
    <t>7,632</t>
  </si>
  <si>
    <t>281,190</t>
  </si>
  <si>
    <t>267</t>
  </si>
  <si>
    <t>11,064</t>
  </si>
  <si>
    <t>170,635</t>
  </si>
  <si>
    <t>2,158</t>
  </si>
  <si>
    <t>545,843</t>
  </si>
  <si>
    <t>120,688</t>
  </si>
  <si>
    <t>34,059</t>
  </si>
  <si>
    <t>119,195</t>
  </si>
  <si>
    <t>17,373</t>
  </si>
  <si>
    <t>24,520</t>
  </si>
  <si>
    <t>597,130</t>
  </si>
  <si>
    <t>466,322</t>
  </si>
  <si>
    <t>69,376</t>
  </si>
  <si>
    <t>51,742</t>
  </si>
  <si>
    <t>136,071</t>
  </si>
  <si>
    <t>198,927</t>
  </si>
  <si>
    <t>410,343</t>
  </si>
  <si>
    <t>95,901</t>
  </si>
  <si>
    <t>9,662</t>
  </si>
  <si>
    <t>196,662</t>
  </si>
  <si>
    <t>304,806</t>
  </si>
  <si>
    <t>1,040</t>
  </si>
  <si>
    <t>9,559</t>
  </si>
  <si>
    <t>39,326</t>
  </si>
  <si>
    <t>2,771</t>
  </si>
  <si>
    <t>232,514</t>
  </si>
  <si>
    <t>8,199</t>
  </si>
  <si>
    <t>26,365</t>
  </si>
  <si>
    <t>19,672</t>
  </si>
  <si>
    <t>38,693</t>
  </si>
  <si>
    <t>441,864</t>
  </si>
  <si>
    <t>204,648</t>
  </si>
  <si>
    <t>36,756</t>
  </si>
  <si>
    <t>225,204</t>
  </si>
  <si>
    <t>4,214</t>
  </si>
  <si>
    <t>178,472</t>
  </si>
  <si>
    <t>21,656</t>
  </si>
  <si>
    <t>19,558</t>
  </si>
  <si>
    <t>10,963</t>
  </si>
  <si>
    <t>27,493</t>
  </si>
  <si>
    <t>414</t>
  </si>
  <si>
    <t>373,323</t>
  </si>
  <si>
    <t>158,349</t>
  </si>
  <si>
    <t>452,354</t>
  </si>
  <si>
    <t>3,638</t>
  </si>
  <si>
    <t>5,068,529</t>
  </si>
  <si>
    <t>1,009,856</t>
  </si>
  <si>
    <t>235,907</t>
  </si>
  <si>
    <t>247,815</t>
  </si>
  <si>
    <t>9,784</t>
  </si>
  <si>
    <t>375,187</t>
  </si>
  <si>
    <t>137,814</t>
  </si>
  <si>
    <t>63,798</t>
  </si>
  <si>
    <t>120,324</t>
  </si>
  <si>
    <t>192,748</t>
  </si>
  <si>
    <t>1,636,178</t>
  </si>
  <si>
    <t>1,820,735</t>
  </si>
  <si>
    <t>58,058</t>
  </si>
  <si>
    <t>3,229,924</t>
  </si>
  <si>
    <t>48,745</t>
  </si>
  <si>
    <t>9,059,452</t>
  </si>
  <si>
    <t>110,567</t>
  </si>
  <si>
    <t>2,244</t>
  </si>
  <si>
    <t>1,935,551</t>
  </si>
  <si>
    <t>392,935</t>
  </si>
  <si>
    <t>21,149</t>
  </si>
  <si>
    <t>1,772,857</t>
  </si>
  <si>
    <t>63,374</t>
  </si>
  <si>
    <t>638,177</t>
  </si>
  <si>
    <t>65,469</t>
  </si>
  <si>
    <t>503,362</t>
  </si>
  <si>
    <t>541,397</t>
  </si>
  <si>
    <t>196,292</t>
  </si>
  <si>
    <t>23,150</t>
  </si>
  <si>
    <t>1,671,703</t>
  </si>
  <si>
    <t>793,830</t>
  </si>
  <si>
    <t>8,475,529</t>
  </si>
  <si>
    <t>47,963</t>
  </si>
  <si>
    <t>64,846</t>
  </si>
  <si>
    <t>35,908</t>
  </si>
  <si>
    <t>271,686</t>
  </si>
  <si>
    <t>57,449</t>
  </si>
  <si>
    <t>18,470</t>
  </si>
  <si>
    <t>140,000</t>
  </si>
  <si>
    <t>9,072,678</t>
  </si>
  <si>
    <t>15,330</t>
  </si>
  <si>
    <t>1,852,104</t>
  </si>
  <si>
    <t>73,516</t>
  </si>
  <si>
    <t>1,065,154</t>
  </si>
  <si>
    <t>19,288</t>
  </si>
  <si>
    <t>15,193,971</t>
  </si>
  <si>
    <t>724,816</t>
  </si>
  <si>
    <t>1,393,155</t>
  </si>
  <si>
    <t>1,778,960</t>
  </si>
  <si>
    <t>3,554,338</t>
  </si>
  <si>
    <t>2,502,740</t>
  </si>
  <si>
    <t>525,628</t>
  </si>
  <si>
    <t>144,619</t>
  </si>
  <si>
    <t>914,787</t>
  </si>
  <si>
    <t>90,219</t>
  </si>
  <si>
    <t>266,371</t>
  </si>
  <si>
    <t>112,364</t>
  </si>
  <si>
    <t>80,790</t>
  </si>
  <si>
    <t>355,048</t>
  </si>
  <si>
    <t>374,191</t>
  </si>
  <si>
    <t>4,659,452</t>
  </si>
  <si>
    <t>767,486</t>
  </si>
  <si>
    <t>534,763</t>
  </si>
  <si>
    <t>269,455</t>
  </si>
  <si>
    <t>229,721</t>
  </si>
  <si>
    <t>487,259</t>
  </si>
  <si>
    <t>89,892</t>
  </si>
  <si>
    <t>57,913</t>
  </si>
  <si>
    <t>2,688,332</t>
  </si>
  <si>
    <t>357,601</t>
  </si>
  <si>
    <t>2,888,594</t>
  </si>
  <si>
    <t>958,427</t>
  </si>
  <si>
    <t>509,898</t>
  </si>
  <si>
    <t>5,343,756</t>
  </si>
  <si>
    <t>342,978</t>
  </si>
  <si>
    <t>47,424,004</t>
  </si>
  <si>
    <t>15,641,470</t>
  </si>
  <si>
    <t>22,952,503</t>
  </si>
  <si>
    <t>12,187,952</t>
  </si>
  <si>
    <t>10,936,900</t>
  </si>
  <si>
    <t xml:space="preserve">   100057 Santa Rosa</t>
  </si>
  <si>
    <t>3,419,234</t>
  </si>
  <si>
    <t>660,814</t>
  </si>
  <si>
    <t>25,238</t>
  </si>
  <si>
    <t>62,667</t>
  </si>
  <si>
    <t>2,665</t>
  </si>
  <si>
    <t>667.60 - Court-Based Victim Services - Capital Outlay</t>
  </si>
  <si>
    <t>1,075</t>
  </si>
  <si>
    <t>177,287</t>
  </si>
  <si>
    <t>890,970</t>
  </si>
  <si>
    <t>55,201</t>
  </si>
  <si>
    <t>748.30 - Witness Coordination/Management - Operating Expenses</t>
  </si>
  <si>
    <t>1,365,624</t>
  </si>
  <si>
    <t>505,910</t>
  </si>
  <si>
    <t>30,173</t>
  </si>
  <si>
    <t>279,913</t>
  </si>
  <si>
    <t>732,534</t>
  </si>
  <si>
    <t>5,625</t>
  </si>
  <si>
    <t>290,915</t>
  </si>
  <si>
    <t>151,594</t>
  </si>
  <si>
    <t>122,455</t>
  </si>
  <si>
    <t>263,718</t>
  </si>
  <si>
    <t>234,203</t>
  </si>
  <si>
    <t>65,786</t>
  </si>
  <si>
    <t>759,522</t>
  </si>
  <si>
    <t>89,998</t>
  </si>
  <si>
    <t>24,303</t>
  </si>
  <si>
    <t>688,472</t>
  </si>
  <si>
    <t>158,521</t>
  </si>
  <si>
    <t>1,293,635</t>
  </si>
  <si>
    <t>1,306</t>
  </si>
  <si>
    <t>489,373</t>
  </si>
  <si>
    <t>2,863</t>
  </si>
  <si>
    <t>164,347</t>
  </si>
  <si>
    <t>286,610</t>
  </si>
  <si>
    <t>4,069</t>
  </si>
  <si>
    <t>302,296</t>
  </si>
  <si>
    <t>27,437</t>
  </si>
  <si>
    <t>12,409</t>
  </si>
  <si>
    <t>39,542</t>
  </si>
  <si>
    <t>51,459</t>
  </si>
  <si>
    <t>678,505</t>
  </si>
  <si>
    <t>94,093</t>
  </si>
  <si>
    <t>8,012</t>
  </si>
  <si>
    <t>401,433</t>
  </si>
  <si>
    <t>1,509,379</t>
  </si>
  <si>
    <t>3,349,509</t>
  </si>
  <si>
    <t>299,942</t>
  </si>
  <si>
    <t>6,324,795</t>
  </si>
  <si>
    <t>2,063,787</t>
  </si>
  <si>
    <t>239,358</t>
  </si>
  <si>
    <t>353,584</t>
  </si>
  <si>
    <t>16,009</t>
  </si>
  <si>
    <t>1,327,926</t>
  </si>
  <si>
    <t>5,550</t>
  </si>
  <si>
    <t>3,835,033</t>
  </si>
  <si>
    <t>4,776,986</t>
  </si>
  <si>
    <t>122,746</t>
  </si>
  <si>
    <t>937,338</t>
  </si>
  <si>
    <t>1,231,083</t>
  </si>
  <si>
    <t>3,571,518</t>
  </si>
  <si>
    <t>273,273</t>
  </si>
  <si>
    <t>718,834</t>
  </si>
  <si>
    <t>105,532</t>
  </si>
  <si>
    <t>13,091</t>
  </si>
  <si>
    <t>2,024,698</t>
  </si>
  <si>
    <t>9,827,892</t>
  </si>
  <si>
    <t>1,213,013</t>
  </si>
  <si>
    <t>306,633</t>
  </si>
  <si>
    <t>1,824,653</t>
  </si>
  <si>
    <t>2,771,513</t>
  </si>
  <si>
    <t>4,892</t>
  </si>
  <si>
    <t>563,651</t>
  </si>
  <si>
    <t>1,276,626</t>
  </si>
  <si>
    <t>653,891</t>
  </si>
  <si>
    <t>62,482</t>
  </si>
  <si>
    <t>30,472</t>
  </si>
  <si>
    <t>503,384</t>
  </si>
  <si>
    <t>243,210</t>
  </si>
  <si>
    <t>237,889</t>
  </si>
  <si>
    <t>80,552</t>
  </si>
  <si>
    <t>26,170,013</t>
  </si>
  <si>
    <t>388,886</t>
  </si>
  <si>
    <t>7,321,460</t>
  </si>
  <si>
    <t>152,036</t>
  </si>
  <si>
    <t>1,022,351</t>
  </si>
  <si>
    <t>17,746</t>
  </si>
  <si>
    <t>3,145,466</t>
  </si>
  <si>
    <t>645,488</t>
  </si>
  <si>
    <t>91,143</t>
  </si>
  <si>
    <t>33,757</t>
  </si>
  <si>
    <t>243,325</t>
  </si>
  <si>
    <t>1,620,967</t>
  </si>
  <si>
    <t>105,013</t>
  </si>
  <si>
    <t>111,711</t>
  </si>
  <si>
    <t>1,351,102</t>
  </si>
  <si>
    <t>356,847</t>
  </si>
  <si>
    <t>475,894</t>
  </si>
  <si>
    <t>1,261,293</t>
  </si>
  <si>
    <t>501,335</t>
  </si>
  <si>
    <t>151,849</t>
  </si>
  <si>
    <t>25,845</t>
  </si>
  <si>
    <t>143,366</t>
  </si>
  <si>
    <t>9,428</t>
  </si>
  <si>
    <t>4,814</t>
  </si>
  <si>
    <t>902,316</t>
  </si>
  <si>
    <t>5,977,687</t>
  </si>
  <si>
    <t>50,608</t>
  </si>
  <si>
    <t>6,427,705</t>
  </si>
  <si>
    <t>41,433</t>
  </si>
  <si>
    <t>361,030</t>
  </si>
  <si>
    <t>165,713</t>
  </si>
  <si>
    <t>35,594</t>
  </si>
  <si>
    <t>399,208</t>
  </si>
  <si>
    <t>78,562</t>
  </si>
  <si>
    <t>724</t>
  </si>
  <si>
    <t>77,747,562</t>
  </si>
  <si>
    <t>37,650,086</t>
  </si>
  <si>
    <t>1,592,687</t>
  </si>
  <si>
    <t>6,936,795</t>
  </si>
  <si>
    <t>2,363,729</t>
  </si>
  <si>
    <t xml:space="preserve">   100055 St Johns</t>
  </si>
  <si>
    <t>2,545</t>
  </si>
  <si>
    <t>574,606</t>
  </si>
  <si>
    <t>6,020</t>
  </si>
  <si>
    <t>56,683</t>
  </si>
  <si>
    <t>649.30 - Other Circuit Court-Civil Costs - Operating Expenses</t>
  </si>
  <si>
    <t>2,985</t>
  </si>
  <si>
    <t>649.60 - Other Circuit Court-Civil Costs - Capital Outlay</t>
  </si>
  <si>
    <t>502,541</t>
  </si>
  <si>
    <t>16,426</t>
  </si>
  <si>
    <t>73,515</t>
  </si>
  <si>
    <t>3,872</t>
  </si>
  <si>
    <t>439,331</t>
  </si>
  <si>
    <t>28,474</t>
  </si>
  <si>
    <t>84,276</t>
  </si>
  <si>
    <t>4,439</t>
  </si>
  <si>
    <t>669.60 - Other Family Court Programs - Capital Outlay</t>
  </si>
  <si>
    <t>1,018</t>
  </si>
  <si>
    <t>59,643</t>
  </si>
  <si>
    <t>2,807</t>
  </si>
  <si>
    <t>60,898</t>
  </si>
  <si>
    <t>5,028</t>
  </si>
  <si>
    <t>23,769</t>
  </si>
  <si>
    <t>508</t>
  </si>
  <si>
    <t>137,875</t>
  </si>
  <si>
    <t>3,729</t>
  </si>
  <si>
    <t>58,891</t>
  </si>
  <si>
    <t>3,102</t>
  </si>
  <si>
    <t>54</t>
  </si>
  <si>
    <t>177,589</t>
  </si>
  <si>
    <t>1,401</t>
  </si>
  <si>
    <t>759.10 - Other County Court-Civil Costs - Personal Services</t>
  </si>
  <si>
    <t>81,123</t>
  </si>
  <si>
    <t>4,273</t>
  </si>
  <si>
    <t>759.60 - Other County Court-Civil Costs - Capital Outlay</t>
  </si>
  <si>
    <t>4,383</t>
  </si>
  <si>
    <t>634,223</t>
  </si>
  <si>
    <t>11,559</t>
  </si>
  <si>
    <t>193,149</t>
  </si>
  <si>
    <t>10,173</t>
  </si>
  <si>
    <t>739.60 - Other County Court-Criminal Costs - Capital Outlay</t>
  </si>
  <si>
    <t>2,280,497</t>
  </si>
  <si>
    <t>401,920</t>
  </si>
  <si>
    <t>9,667</t>
  </si>
  <si>
    <t>942,687</t>
  </si>
  <si>
    <t>49,651</t>
  </si>
  <si>
    <t>769.60 - Other County Court-Traffic Costs - Capital Outlay</t>
  </si>
  <si>
    <t>3,833,489</t>
  </si>
  <si>
    <t>1,614,460</t>
  </si>
  <si>
    <t>96,254</t>
  </si>
  <si>
    <t>4,025,798</t>
  </si>
  <si>
    <t>838,028</t>
  </si>
  <si>
    <t>3,397,830</t>
  </si>
  <si>
    <t>1,925,930</t>
  </si>
  <si>
    <t>774,678</t>
  </si>
  <si>
    <t>400,428</t>
  </si>
  <si>
    <t>591,660</t>
  </si>
  <si>
    <t>6,391</t>
  </si>
  <si>
    <t>486,125</t>
  </si>
  <si>
    <t>9,003,341</t>
  </si>
  <si>
    <t>265,790</t>
  </si>
  <si>
    <t>730,306</t>
  </si>
  <si>
    <t>280,608</t>
  </si>
  <si>
    <t>165,083</t>
  </si>
  <si>
    <t>289,287</t>
  </si>
  <si>
    <t>16,148</t>
  </si>
  <si>
    <t>24,894</t>
  </si>
  <si>
    <t>250,039</t>
  </si>
  <si>
    <t>12,889</t>
  </si>
  <si>
    <t>188,812</t>
  </si>
  <si>
    <t>72,076</t>
  </si>
  <si>
    <t>74,623</t>
  </si>
  <si>
    <t>584,974</t>
  </si>
  <si>
    <t>1,833,581</t>
  </si>
  <si>
    <t>1,904,940</t>
  </si>
  <si>
    <t>1,337</t>
  </si>
  <si>
    <t>98,798</t>
  </si>
  <si>
    <t>86,984</t>
  </si>
  <si>
    <t>432,393</t>
  </si>
  <si>
    <t>168,315</t>
  </si>
  <si>
    <t>22,513</t>
  </si>
  <si>
    <t>223,814</t>
  </si>
  <si>
    <t>41,582</t>
  </si>
  <si>
    <t>513</t>
  </si>
  <si>
    <t>567,349</t>
  </si>
  <si>
    <t>461,965</t>
  </si>
  <si>
    <t>50,233</t>
  </si>
  <si>
    <t>158,025</t>
  </si>
  <si>
    <t>48,644</t>
  </si>
  <si>
    <t>10,751</t>
  </si>
  <si>
    <t>28,233</t>
  </si>
  <si>
    <t>726,845</t>
  </si>
  <si>
    <t>130,484</t>
  </si>
  <si>
    <t>135,500</t>
  </si>
  <si>
    <t>4,131,317</t>
  </si>
  <si>
    <t>260,538</t>
  </si>
  <si>
    <t>1,281,219</t>
  </si>
  <si>
    <t>776,880</t>
  </si>
  <si>
    <t>75,699</t>
  </si>
  <si>
    <t>755,713</t>
  </si>
  <si>
    <t>200,000</t>
  </si>
  <si>
    <t>5,137,537</t>
  </si>
  <si>
    <t>1,444</t>
  </si>
  <si>
    <t>862,052</t>
  </si>
  <si>
    <t>260,629</t>
  </si>
  <si>
    <t>3,593,782</t>
  </si>
  <si>
    <t>534,752</t>
  </si>
  <si>
    <t>207,232</t>
  </si>
  <si>
    <t>1,261,277</t>
  </si>
  <si>
    <t>1,559,070</t>
  </si>
  <si>
    <t>102,184,591</t>
  </si>
  <si>
    <t>10,975,107</t>
  </si>
  <si>
    <t>3,076,724</t>
  </si>
  <si>
    <t>4,038,944</t>
  </si>
  <si>
    <t>2,448,938</t>
  </si>
  <si>
    <t>803,969</t>
  </si>
  <si>
    <t>20,672</t>
  </si>
  <si>
    <t>10,523</t>
  </si>
  <si>
    <t>78,416</t>
  </si>
  <si>
    <t>963,859</t>
  </si>
  <si>
    <t>866,197</t>
  </si>
  <si>
    <t>377,527</t>
  </si>
  <si>
    <t>314,443</t>
  </si>
  <si>
    <t>106,334</t>
  </si>
  <si>
    <t>4,986,652</t>
  </si>
  <si>
    <t>732,556</t>
  </si>
  <si>
    <t>5,073</t>
  </si>
  <si>
    <t>723,362</t>
  </si>
  <si>
    <t>2,294,760</t>
  </si>
  <si>
    <t>1,505,297</t>
  </si>
  <si>
    <t>3,216,121</t>
  </si>
  <si>
    <t>296,269</t>
  </si>
  <si>
    <t>84,760</t>
  </si>
  <si>
    <t>185,102</t>
  </si>
  <si>
    <t>618,176</t>
  </si>
  <si>
    <t>7,977,778</t>
  </si>
  <si>
    <t>8,768,820</t>
  </si>
  <si>
    <t>888,261</t>
  </si>
  <si>
    <t>156,965</t>
  </si>
  <si>
    <t>25,780,114</t>
  </si>
  <si>
    <t>880,885</t>
  </si>
  <si>
    <t>17,528,211</t>
  </si>
  <si>
    <t>9,318,342</t>
  </si>
  <si>
    <t>17,157</t>
  </si>
  <si>
    <t>25,434,419</t>
  </si>
  <si>
    <t>8,112,979</t>
  </si>
  <si>
    <t>53,137</t>
  </si>
  <si>
    <t>704,634</t>
  </si>
  <si>
    <t>135,441</t>
  </si>
  <si>
    <t>23,927</t>
  </si>
  <si>
    <t>76,850</t>
  </si>
  <si>
    <t>48,466,133</t>
  </si>
  <si>
    <t>1,027,837</t>
  </si>
  <si>
    <t>11,366,760</t>
  </si>
  <si>
    <t>3,485,326</t>
  </si>
  <si>
    <t>2,653,394</t>
  </si>
  <si>
    <t>251,134</t>
  </si>
  <si>
    <t>2,339</t>
  </si>
  <si>
    <t>19,255,973</t>
  </si>
  <si>
    <t>4,694,692</t>
  </si>
  <si>
    <t>2,839,489</t>
  </si>
  <si>
    <t>1,135,182</t>
  </si>
  <si>
    <t>551,886</t>
  </si>
  <si>
    <t>3,115,818</t>
  </si>
  <si>
    <t>95,643</t>
  </si>
  <si>
    <t>719,224</t>
  </si>
  <si>
    <t>1,430</t>
  </si>
  <si>
    <t>120,901</t>
  </si>
  <si>
    <t>343,491</t>
  </si>
  <si>
    <t>239,055</t>
  </si>
  <si>
    <t>204,660</t>
  </si>
  <si>
    <t>6,298,019</t>
  </si>
  <si>
    <t>1,375,626</t>
  </si>
  <si>
    <t>290,013</t>
  </si>
  <si>
    <t>626,873</t>
  </si>
  <si>
    <t>-262,259</t>
  </si>
  <si>
    <t>4,792</t>
  </si>
  <si>
    <t>571,335</t>
  </si>
  <si>
    <t>451,016</t>
  </si>
  <si>
    <t>1,986,374</t>
  </si>
  <si>
    <t>80,108</t>
  </si>
  <si>
    <t>854,294</t>
  </si>
  <si>
    <t>9,014,470</t>
  </si>
  <si>
    <t>13,850,823</t>
  </si>
  <si>
    <t>14,736,586</t>
  </si>
  <si>
    <t>2,119,123</t>
  </si>
  <si>
    <t>384,960</t>
  </si>
  <si>
    <t>150,951,430</t>
  </si>
  <si>
    <t>110,594,145</t>
  </si>
  <si>
    <t>103,090,009</t>
  </si>
  <si>
    <t>7,854,400</t>
  </si>
  <si>
    <t>62,285,750</t>
  </si>
  <si>
    <t>1,851,066</t>
  </si>
  <si>
    <t xml:space="preserve">   100056 St Lucie</t>
  </si>
  <si>
    <t>691,272</t>
  </si>
  <si>
    <t>1,355,834</t>
  </si>
  <si>
    <t>73,174</t>
  </si>
  <si>
    <t>111,537</t>
  </si>
  <si>
    <t>619.60 - Expert Witness Fees - Capital Outlay</t>
  </si>
  <si>
    <t>629,414</t>
  </si>
  <si>
    <t>32,058</t>
  </si>
  <si>
    <t>13,448</t>
  </si>
  <si>
    <t>582,977</t>
  </si>
  <si>
    <t>108,823</t>
  </si>
  <si>
    <t>20,643</t>
  </si>
  <si>
    <t>435,887</t>
  </si>
  <si>
    <t>16,840</t>
  </si>
  <si>
    <t>676.60 - Clinical Evaluations - Capital Outlay</t>
  </si>
  <si>
    <t>205,452</t>
  </si>
  <si>
    <t>14,715</t>
  </si>
  <si>
    <t>322,459</t>
  </si>
  <si>
    <t>18,973</t>
  </si>
  <si>
    <t>7,920</t>
  </si>
  <si>
    <t>273,450</t>
  </si>
  <si>
    <t>7,272</t>
  </si>
  <si>
    <t>494,511</t>
  </si>
  <si>
    <t>22,010</t>
  </si>
  <si>
    <t>217,635</t>
  </si>
  <si>
    <t>2,254,125</t>
  </si>
  <si>
    <t>852,737</t>
  </si>
  <si>
    <t>116,538</t>
  </si>
  <si>
    <t>295,164</t>
  </si>
  <si>
    <t>10,659</t>
  </si>
  <si>
    <t>3,815,790</t>
  </si>
  <si>
    <t>887,484</t>
  </si>
  <si>
    <t>581,890</t>
  </si>
  <si>
    <t>2,131,845</t>
  </si>
  <si>
    <t>1,351,406</t>
  </si>
  <si>
    <t>313,204</t>
  </si>
  <si>
    <t>701,018</t>
  </si>
  <si>
    <t>60,141</t>
  </si>
  <si>
    <t>1,218,972</t>
  </si>
  <si>
    <t>298,614</t>
  </si>
  <si>
    <t>6,850</t>
  </si>
  <si>
    <t>1,897,891</t>
  </si>
  <si>
    <t>574.70 - Special Events - Debt Service</t>
  </si>
  <si>
    <t>574.90 - Special Events - Other Uses</t>
  </si>
  <si>
    <t>447,834</t>
  </si>
  <si>
    <t>451,330</t>
  </si>
  <si>
    <t>104,973</t>
  </si>
  <si>
    <t>19,112</t>
  </si>
  <si>
    <t>24,491</t>
  </si>
  <si>
    <t>170,250</t>
  </si>
  <si>
    <t>140,263</t>
  </si>
  <si>
    <t>10,516</t>
  </si>
  <si>
    <t>82,363</t>
  </si>
  <si>
    <t>86,157</t>
  </si>
  <si>
    <t>31,705</t>
  </si>
  <si>
    <t>251,253</t>
  </si>
  <si>
    <t>1,640,839</t>
  </si>
  <si>
    <t>1,544,383</t>
  </si>
  <si>
    <t>396,162</t>
  </si>
  <si>
    <t>167,169</t>
  </si>
  <si>
    <t>59,468</t>
  </si>
  <si>
    <t>108,111</t>
  </si>
  <si>
    <t>237,163</t>
  </si>
  <si>
    <t>898,985</t>
  </si>
  <si>
    <t>215,937</t>
  </si>
  <si>
    <t>435,129</t>
  </si>
  <si>
    <t>1,734,647</t>
  </si>
  <si>
    <t>180,317</t>
  </si>
  <si>
    <t>141,469</t>
  </si>
  <si>
    <t>2,252,021</t>
  </si>
  <si>
    <t>510,429</t>
  </si>
  <si>
    <t>3,260,853</t>
  </si>
  <si>
    <t>400,859</t>
  </si>
  <si>
    <t>711.70 - Courthouse Security - Debt Service</t>
  </si>
  <si>
    <t>943,739</t>
  </si>
  <si>
    <t>1,449,303</t>
  </si>
  <si>
    <t>331,287</t>
  </si>
  <si>
    <t>934,969</t>
  </si>
  <si>
    <t>70,969</t>
  </si>
  <si>
    <t>50,749</t>
  </si>
  <si>
    <t>5,932,929</t>
  </si>
  <si>
    <t>919,854</t>
  </si>
  <si>
    <t>552,808</t>
  </si>
  <si>
    <t>8,911,051</t>
  </si>
  <si>
    <t>524</t>
  </si>
  <si>
    <t>189,817</t>
  </si>
  <si>
    <t>3,576,587</t>
  </si>
  <si>
    <t>1,425,353</t>
  </si>
  <si>
    <t>5,248</t>
  </si>
  <si>
    <t>13,423</t>
  </si>
  <si>
    <t>406,257</t>
  </si>
  <si>
    <t>306,005</t>
  </si>
  <si>
    <t>940,479</t>
  </si>
  <si>
    <t>391,363</t>
  </si>
  <si>
    <t>2,427</t>
  </si>
  <si>
    <t>390,132</t>
  </si>
  <si>
    <t>1,008,405</t>
  </si>
  <si>
    <t>708,676</t>
  </si>
  <si>
    <t>69,051</t>
  </si>
  <si>
    <t>40,897</t>
  </si>
  <si>
    <t>4,503</t>
  </si>
  <si>
    <t>1,757,224</t>
  </si>
  <si>
    <t>55,366</t>
  </si>
  <si>
    <t>1,251,604</t>
  </si>
  <si>
    <t>16,448,740</t>
  </si>
  <si>
    <t>5,590,940</t>
  </si>
  <si>
    <t>387,335</t>
  </si>
  <si>
    <t>11,804,314</t>
  </si>
  <si>
    <t>4,964,598</t>
  </si>
  <si>
    <t>2,567,361</t>
  </si>
  <si>
    <t>218,391</t>
  </si>
  <si>
    <t>13,530</t>
  </si>
  <si>
    <t>2,969,824</t>
  </si>
  <si>
    <t>713,014</t>
  </si>
  <si>
    <t>79,644</t>
  </si>
  <si>
    <t>833,600</t>
  </si>
  <si>
    <t>1,573,643</t>
  </si>
  <si>
    <t>1,459,957</t>
  </si>
  <si>
    <t>939,401</t>
  </si>
  <si>
    <t>922,647</t>
  </si>
  <si>
    <t>212,000</t>
  </si>
  <si>
    <t>571,000</t>
  </si>
  <si>
    <t>3,376,491</t>
  </si>
  <si>
    <t>4,087</t>
  </si>
  <si>
    <t>2,964</t>
  </si>
  <si>
    <t>669,361</t>
  </si>
  <si>
    <t>2,475</t>
  </si>
  <si>
    <t>1,083,230</t>
  </si>
  <si>
    <t>11,585,998</t>
  </si>
  <si>
    <t>54,373,763</t>
  </si>
  <si>
    <t>1,505,309</t>
  </si>
  <si>
    <t>1,271,282</t>
  </si>
  <si>
    <t>341,233</t>
  </si>
  <si>
    <t>11,345,782</t>
  </si>
  <si>
    <t>2,823,556</t>
  </si>
  <si>
    <t>13,545,926</t>
  </si>
  <si>
    <t>420,786</t>
  </si>
  <si>
    <t>665,978</t>
  </si>
  <si>
    <t>24,417</t>
  </si>
  <si>
    <t>1,954,610</t>
  </si>
  <si>
    <t>631,568</t>
  </si>
  <si>
    <t>5,104,055</t>
  </si>
  <si>
    <t>701,837</t>
  </si>
  <si>
    <t>845,229</t>
  </si>
  <si>
    <t>206,469</t>
  </si>
  <si>
    <t>2,088,936</t>
  </si>
  <si>
    <t>16,250</t>
  </si>
  <si>
    <t>24,441</t>
  </si>
  <si>
    <t>983,336</t>
  </si>
  <si>
    <t>587,640</t>
  </si>
  <si>
    <t>1,008,500</t>
  </si>
  <si>
    <t>879,239</t>
  </si>
  <si>
    <t>522,536</t>
  </si>
  <si>
    <t>285,758</t>
  </si>
  <si>
    <t>549,962</t>
  </si>
  <si>
    <t>17,406</t>
  </si>
  <si>
    <t>90,281</t>
  </si>
  <si>
    <t>1,707</t>
  </si>
  <si>
    <t>4,095,106</t>
  </si>
  <si>
    <t>28,581,758</t>
  </si>
  <si>
    <t>5,610,059</t>
  </si>
  <si>
    <t>4,816,218</t>
  </si>
  <si>
    <t>2,989,779</t>
  </si>
  <si>
    <t>467,645</t>
  </si>
  <si>
    <t>892,174</t>
  </si>
  <si>
    <t>41,082</t>
  </si>
  <si>
    <t>22,987,114</t>
  </si>
  <si>
    <t>1,601,924</t>
  </si>
  <si>
    <t>10,380,492</t>
  </si>
  <si>
    <t>2,522,812</t>
  </si>
  <si>
    <t>23,257</t>
  </si>
  <si>
    <t>561,108</t>
  </si>
  <si>
    <t>1,031,753</t>
  </si>
  <si>
    <t>94,079</t>
  </si>
  <si>
    <t>315,626</t>
  </si>
  <si>
    <t>180,483</t>
  </si>
  <si>
    <t>82,765</t>
  </si>
  <si>
    <t>435,558</t>
  </si>
  <si>
    <t>256,484</t>
  </si>
  <si>
    <t>2,728,601</t>
  </si>
  <si>
    <t>66,634</t>
  </si>
  <si>
    <t>474,248</t>
  </si>
  <si>
    <t>361,915</t>
  </si>
  <si>
    <t>12,307</t>
  </si>
  <si>
    <t>12,009</t>
  </si>
  <si>
    <t>4,407,370</t>
  </si>
  <si>
    <t>3,050,291</t>
  </si>
  <si>
    <t>211,447</t>
  </si>
  <si>
    <t>3,604,826</t>
  </si>
  <si>
    <t>1,433,183</t>
  </si>
  <si>
    <t>7,927,621</t>
  </si>
  <si>
    <t>289,994</t>
  </si>
  <si>
    <t>3,446,928</t>
  </si>
  <si>
    <t>403,623</t>
  </si>
  <si>
    <t>539,221</t>
  </si>
  <si>
    <t>188,790</t>
  </si>
  <si>
    <t>1,085,565</t>
  </si>
  <si>
    <t>732,608</t>
  </si>
  <si>
    <t>124,461</t>
  </si>
  <si>
    <t>234,496</t>
  </si>
  <si>
    <t>1,209,132</t>
  </si>
  <si>
    <t>4,144,159</t>
  </si>
  <si>
    <t>150,056,900</t>
  </si>
  <si>
    <t>116,889,642</t>
  </si>
  <si>
    <t>36,700,555</t>
  </si>
  <si>
    <t>19,745,014</t>
  </si>
  <si>
    <t>29,035,185</t>
  </si>
  <si>
    <t>15,370,212</t>
  </si>
  <si>
    <t xml:space="preserve">   100058 Sarasota</t>
  </si>
  <si>
    <t>1,180,987</t>
  </si>
  <si>
    <t>78,650</t>
  </si>
  <si>
    <t>1,111,917</t>
  </si>
  <si>
    <t>142,268</t>
  </si>
  <si>
    <t>201,773</t>
  </si>
  <si>
    <t>426,722</t>
  </si>
  <si>
    <t>271,852</t>
  </si>
  <si>
    <t>1,133,702</t>
  </si>
  <si>
    <t>29,761</t>
  </si>
  <si>
    <t>742,390</t>
  </si>
  <si>
    <t>57</t>
  </si>
  <si>
    <t>49,869</t>
  </si>
  <si>
    <t>354,058</t>
  </si>
  <si>
    <t>70</t>
  </si>
  <si>
    <t>13,166</t>
  </si>
  <si>
    <t>83,164</t>
  </si>
  <si>
    <t>73,911</t>
  </si>
  <si>
    <t>426,424</t>
  </si>
  <si>
    <t>14,934</t>
  </si>
  <si>
    <t>603,012</t>
  </si>
  <si>
    <t>65</t>
  </si>
  <si>
    <t>19,017</t>
  </si>
  <si>
    <t>59,491</t>
  </si>
  <si>
    <t>2,135</t>
  </si>
  <si>
    <t>794,646</t>
  </si>
  <si>
    <t>58</t>
  </si>
  <si>
    <t>28,409</t>
  </si>
  <si>
    <t>1,621,755</t>
  </si>
  <si>
    <t>783</t>
  </si>
  <si>
    <t>70,391</t>
  </si>
  <si>
    <t>6,499,637</t>
  </si>
  <si>
    <t>3,079,681</t>
  </si>
  <si>
    <t>79,234</t>
  </si>
  <si>
    <t>811,602</t>
  </si>
  <si>
    <t>381,852</t>
  </si>
  <si>
    <t>768,770</t>
  </si>
  <si>
    <t>1,410,350</t>
  </si>
  <si>
    <t>7,625,046</t>
  </si>
  <si>
    <t>2,596,846</t>
  </si>
  <si>
    <t>8,779,466</t>
  </si>
  <si>
    <t>2,469,859</t>
  </si>
  <si>
    <t>1,297,274</t>
  </si>
  <si>
    <t>66,586</t>
  </si>
  <si>
    <t>64,710</t>
  </si>
  <si>
    <t>14,295,594</t>
  </si>
  <si>
    <t>4,302,689</t>
  </si>
  <si>
    <t>678,718</t>
  </si>
  <si>
    <t>12,350</t>
  </si>
  <si>
    <t>1,577,946</t>
  </si>
  <si>
    <t>49,719</t>
  </si>
  <si>
    <t>57,076</t>
  </si>
  <si>
    <t>209,070</t>
  </si>
  <si>
    <t>193,954</t>
  </si>
  <si>
    <t>294</t>
  </si>
  <si>
    <t>331,025</t>
  </si>
  <si>
    <t>65,293</t>
  </si>
  <si>
    <t>6,014,011</t>
  </si>
  <si>
    <t>265,446</t>
  </si>
  <si>
    <t>531,392</t>
  </si>
  <si>
    <t>69,508</t>
  </si>
  <si>
    <t>2,354</t>
  </si>
  <si>
    <t>49,670</t>
  </si>
  <si>
    <t>684,830</t>
  </si>
  <si>
    <t>1,750,653</t>
  </si>
  <si>
    <t>129,788</t>
  </si>
  <si>
    <t>326,945</t>
  </si>
  <si>
    <t>29,665</t>
  </si>
  <si>
    <t>28,591</t>
  </si>
  <si>
    <t>73,912</t>
  </si>
  <si>
    <t>604,026</t>
  </si>
  <si>
    <t>8,489</t>
  </si>
  <si>
    <t>647,499</t>
  </si>
  <si>
    <t>5,784</t>
  </si>
  <si>
    <t>526,821</t>
  </si>
  <si>
    <t>3,222</t>
  </si>
  <si>
    <t>30,399</t>
  </si>
  <si>
    <t>518,795</t>
  </si>
  <si>
    <t>884,120</t>
  </si>
  <si>
    <t>145,929</t>
  </si>
  <si>
    <t>104,406</t>
  </si>
  <si>
    <t>201,082</t>
  </si>
  <si>
    <t>5,827,221</t>
  </si>
  <si>
    <t>201,731</t>
  </si>
  <si>
    <t>1,001,312</t>
  </si>
  <si>
    <t>1,066</t>
  </si>
  <si>
    <t>334,426</t>
  </si>
  <si>
    <t>230,196</t>
  </si>
  <si>
    <t>287,424</t>
  </si>
  <si>
    <t>568,411</t>
  </si>
  <si>
    <t>53,447</t>
  </si>
  <si>
    <t>19,815</t>
  </si>
  <si>
    <t>51,532</t>
  </si>
  <si>
    <t>58,273</t>
  </si>
  <si>
    <t>97,853</t>
  </si>
  <si>
    <t>136,911</t>
  </si>
  <si>
    <t>2,012</t>
  </si>
  <si>
    <t>697,837</t>
  </si>
  <si>
    <t>61,203</t>
  </si>
  <si>
    <t>1,896,784</t>
  </si>
  <si>
    <t>4,779,996</t>
  </si>
  <si>
    <t>18,873</t>
  </si>
  <si>
    <t>4,248,580</t>
  </si>
  <si>
    <t>24,251,714</t>
  </si>
  <si>
    <t>53,376</t>
  </si>
  <si>
    <t>9,895,723</t>
  </si>
  <si>
    <t>63,769</t>
  </si>
  <si>
    <t>481,068</t>
  </si>
  <si>
    <t>2,629,005</t>
  </si>
  <si>
    <t>578,012</t>
  </si>
  <si>
    <t>1,973,559</t>
  </si>
  <si>
    <t>876,257</t>
  </si>
  <si>
    <t>133,039</t>
  </si>
  <si>
    <t>83,223</t>
  </si>
  <si>
    <t>38,449,087</t>
  </si>
  <si>
    <t>12,460,917</t>
  </si>
  <si>
    <t>6,991,995</t>
  </si>
  <si>
    <t>212</t>
  </si>
  <si>
    <t>9,093,189</t>
  </si>
  <si>
    <t>216,812</t>
  </si>
  <si>
    <t>1,377,487</t>
  </si>
  <si>
    <t>187,097</t>
  </si>
  <si>
    <t>8,076,944</t>
  </si>
  <si>
    <t>1,159,867</t>
  </si>
  <si>
    <t>3,490,024</t>
  </si>
  <si>
    <t>1,881,087</t>
  </si>
  <si>
    <t>115,580</t>
  </si>
  <si>
    <t>92,251</t>
  </si>
  <si>
    <t>3,805</t>
  </si>
  <si>
    <t>493,298</t>
  </si>
  <si>
    <t>163,995</t>
  </si>
  <si>
    <t>750,025</t>
  </si>
  <si>
    <t>5,176,676</t>
  </si>
  <si>
    <t>208,132</t>
  </si>
  <si>
    <t>14,850</t>
  </si>
  <si>
    <t>804,931</t>
  </si>
  <si>
    <t>7,759,035</t>
  </si>
  <si>
    <t>36,012,503</t>
  </si>
  <si>
    <t>64,595,748</t>
  </si>
  <si>
    <t>4,558,235</t>
  </si>
  <si>
    <t>7,836,532</t>
  </si>
  <si>
    <t>22,357</t>
  </si>
  <si>
    <t>3,400,750</t>
  </si>
  <si>
    <t>2,479,213</t>
  </si>
  <si>
    <t>165,438,141</t>
  </si>
  <si>
    <t>15,427,690</t>
  </si>
  <si>
    <t>78,373,971</t>
  </si>
  <si>
    <t>7,625,876</t>
  </si>
  <si>
    <t>33,233</t>
  </si>
  <si>
    <t>57,439,160</t>
  </si>
  <si>
    <t>290,190</t>
  </si>
  <si>
    <t>324,047</t>
  </si>
  <si>
    <t>2,600</t>
  </si>
  <si>
    <t>2,037,071</t>
  </si>
  <si>
    <t>36,307,191</t>
  </si>
  <si>
    <t>3,633,717</t>
  </si>
  <si>
    <t>231,143</t>
  </si>
  <si>
    <t>16,605,350</t>
  </si>
  <si>
    <t>116,078</t>
  </si>
  <si>
    <t>23,803</t>
  </si>
  <si>
    <t>1,774,336</t>
  </si>
  <si>
    <t>1,616,875</t>
  </si>
  <si>
    <t>752,052</t>
  </si>
  <si>
    <t>970,090</t>
  </si>
  <si>
    <t>1,887,446</t>
  </si>
  <si>
    <t>710,728</t>
  </si>
  <si>
    <t>6,571,037</t>
  </si>
  <si>
    <t>890,077</t>
  </si>
  <si>
    <t>4,372,552</t>
  </si>
  <si>
    <t>14,987</t>
  </si>
  <si>
    <t>7,815,741</t>
  </si>
  <si>
    <t>-43,137</t>
  </si>
  <si>
    <t>34,491</t>
  </si>
  <si>
    <t>54,466,235</t>
  </si>
  <si>
    <t>196,945</t>
  </si>
  <si>
    <t>10,423,942</t>
  </si>
  <si>
    <t>274,380</t>
  </si>
  <si>
    <t>1,854,850</t>
  </si>
  <si>
    <t>90,537</t>
  </si>
  <si>
    <t>91,575</t>
  </si>
  <si>
    <t>26,895,196</t>
  </si>
  <si>
    <t>8,856,832</t>
  </si>
  <si>
    <t>864,128</t>
  </si>
  <si>
    <t>72,243</t>
  </si>
  <si>
    <t>8,315,930</t>
  </si>
  <si>
    <t>8,590</t>
  </si>
  <si>
    <t>20,157,514</t>
  </si>
  <si>
    <t>505,089</t>
  </si>
  <si>
    <t>4,646,548</t>
  </si>
  <si>
    <t>2,202,469</t>
  </si>
  <si>
    <t>114,621</t>
  </si>
  <si>
    <t>41,678</t>
  </si>
  <si>
    <t>1,030,003</t>
  </si>
  <si>
    <t>5,535,692</t>
  </si>
  <si>
    <t>304,266</t>
  </si>
  <si>
    <t>2,974,902</t>
  </si>
  <si>
    <t>35,590</t>
  </si>
  <si>
    <t>636,284</t>
  </si>
  <si>
    <t>184,450</t>
  </si>
  <si>
    <t>1,506,887</t>
  </si>
  <si>
    <t>1,585,134</t>
  </si>
  <si>
    <t>2,355,944</t>
  </si>
  <si>
    <t>18,145</t>
  </si>
  <si>
    <t>47,396</t>
  </si>
  <si>
    <t>11,411,507</t>
  </si>
  <si>
    <t>30,187,011</t>
  </si>
  <si>
    <t>7,870,364</t>
  </si>
  <si>
    <t>563,267</t>
  </si>
  <si>
    <t>1,789,861</t>
  </si>
  <si>
    <t>416,527</t>
  </si>
  <si>
    <t>2,718,568</t>
  </si>
  <si>
    <t>2,155,723</t>
  </si>
  <si>
    <t>53,247</t>
  </si>
  <si>
    <t>205,716</t>
  </si>
  <si>
    <t>387,113</t>
  </si>
  <si>
    <t>237,071</t>
  </si>
  <si>
    <t>6,013,267</t>
  </si>
  <si>
    <t>4,215</t>
  </si>
  <si>
    <t>11,517,509</t>
  </si>
  <si>
    <t>7,477,303</t>
  </si>
  <si>
    <t>43,072</t>
  </si>
  <si>
    <t>36,598,539</t>
  </si>
  <si>
    <t>588,773</t>
  </si>
  <si>
    <t>12,400,335</t>
  </si>
  <si>
    <t>111,958</t>
  </si>
  <si>
    <t>15,611,713</t>
  </si>
  <si>
    <t>1,912</t>
  </si>
  <si>
    <t>257,511,875</t>
  </si>
  <si>
    <t>221,730,322</t>
  </si>
  <si>
    <t>208,445,463</t>
  </si>
  <si>
    <t>105,995,857</t>
  </si>
  <si>
    <t>187,437,509</t>
  </si>
  <si>
    <t>96,280,874</t>
  </si>
  <si>
    <t>109,805</t>
  </si>
  <si>
    <t xml:space="preserve">   100059 Seminole</t>
  </si>
  <si>
    <t>70,047</t>
  </si>
  <si>
    <t>112,270</t>
  </si>
  <si>
    <t>829,420</t>
  </si>
  <si>
    <t>29,091</t>
  </si>
  <si>
    <t>642.60 - Alternative Dispute Resolutions - Capital Outlay</t>
  </si>
  <si>
    <t>860,507</t>
  </si>
  <si>
    <t>6,401</t>
  </si>
  <si>
    <t>5,400</t>
  </si>
  <si>
    <t>23,923</t>
  </si>
  <si>
    <t>766,558</t>
  </si>
  <si>
    <t>42,495</t>
  </si>
  <si>
    <t>299,346</t>
  </si>
  <si>
    <t>33,492</t>
  </si>
  <si>
    <t>167,823</t>
  </si>
  <si>
    <t>1,490</t>
  </si>
  <si>
    <t>682.80 - Alternative Dispute Resolutions - Grants and Aids</t>
  </si>
  <si>
    <t>23,360</t>
  </si>
  <si>
    <t>59,105</t>
  </si>
  <si>
    <t>39,872</t>
  </si>
  <si>
    <t>393,417</t>
  </si>
  <si>
    <t>18,913</t>
  </si>
  <si>
    <t>24,110</t>
  </si>
  <si>
    <t>204,770</t>
  </si>
  <si>
    <t>25,880</t>
  </si>
  <si>
    <t>2,052,411</t>
  </si>
  <si>
    <t>438,287</t>
  </si>
  <si>
    <t>37,706</t>
  </si>
  <si>
    <t>6,735</t>
  </si>
  <si>
    <t>759.80 - Other County Court-Civil Costs - Grants and Aids</t>
  </si>
  <si>
    <t>39,125</t>
  </si>
  <si>
    <t>1,414,327</t>
  </si>
  <si>
    <t>192,315</t>
  </si>
  <si>
    <t>791,331</t>
  </si>
  <si>
    <t>90,890</t>
  </si>
  <si>
    <t>3,497,632</t>
  </si>
  <si>
    <t>1,354,847</t>
  </si>
  <si>
    <t>782,258</t>
  </si>
  <si>
    <t>180,795</t>
  </si>
  <si>
    <t>3,190,904</t>
  </si>
  <si>
    <t>40,889</t>
  </si>
  <si>
    <t>3,542,807</t>
  </si>
  <si>
    <t>90,863</t>
  </si>
  <si>
    <t>10,871</t>
  </si>
  <si>
    <t>278,546</t>
  </si>
  <si>
    <t>194,061</t>
  </si>
  <si>
    <t>878,118</t>
  </si>
  <si>
    <t>44,728</t>
  </si>
  <si>
    <t>66,276</t>
  </si>
  <si>
    <t>151,756</t>
  </si>
  <si>
    <t>334,941</t>
  </si>
  <si>
    <t>806,603</t>
  </si>
  <si>
    <t>1,230,234</t>
  </si>
  <si>
    <t>334,469</t>
  </si>
  <si>
    <t>4,156,462</t>
  </si>
  <si>
    <t>1,048,478</t>
  </si>
  <si>
    <t>169,673</t>
  </si>
  <si>
    <t>9,005</t>
  </si>
  <si>
    <t>43,888</t>
  </si>
  <si>
    <t>21,820</t>
  </si>
  <si>
    <t>1,173,660</t>
  </si>
  <si>
    <t>384,288</t>
  </si>
  <si>
    <t>109,606</t>
  </si>
  <si>
    <t>110,742</t>
  </si>
  <si>
    <t>4,506,861</t>
  </si>
  <si>
    <t>116,865</t>
  </si>
  <si>
    <t>2,310</t>
  </si>
  <si>
    <t>833,609</t>
  </si>
  <si>
    <t>364,979</t>
  </si>
  <si>
    <t>486,857</t>
  </si>
  <si>
    <t>511,893</t>
  </si>
  <si>
    <t>27,519</t>
  </si>
  <si>
    <t>79,610</t>
  </si>
  <si>
    <t>535</t>
  </si>
  <si>
    <t>65,842</t>
  </si>
  <si>
    <t>109,768</t>
  </si>
  <si>
    <t>330,808</t>
  </si>
  <si>
    <t>1,043,215</t>
  </si>
  <si>
    <t>-535,095</t>
  </si>
  <si>
    <t>1,144,285</t>
  </si>
  <si>
    <t>-611,532</t>
  </si>
  <si>
    <t>67,369</t>
  </si>
  <si>
    <t>3,830,090</t>
  </si>
  <si>
    <t>47,751</t>
  </si>
  <si>
    <t>-1,150,988</t>
  </si>
  <si>
    <t>21,998</t>
  </si>
  <si>
    <t>2,237</t>
  </si>
  <si>
    <t>160,754</t>
  </si>
  <si>
    <t>1,397,232</t>
  </si>
  <si>
    <t>-716,019</t>
  </si>
  <si>
    <t>1,809,558</t>
  </si>
  <si>
    <t>333,306</t>
  </si>
  <si>
    <t>36,584</t>
  </si>
  <si>
    <t>3,519,113</t>
  </si>
  <si>
    <t>-291,292</t>
  </si>
  <si>
    <t>272,675</t>
  </si>
  <si>
    <t>565,727</t>
  </si>
  <si>
    <t>10,217,941</t>
  </si>
  <si>
    <t>1,020,554</t>
  </si>
  <si>
    <t>29,664,797</t>
  </si>
  <si>
    <t>15,323,956</t>
  </si>
  <si>
    <t>405,947</t>
  </si>
  <si>
    <t>362,207</t>
  </si>
  <si>
    <t>5,942,206</t>
  </si>
  <si>
    <t>821,557</t>
  </si>
  <si>
    <t>19,927,450</t>
  </si>
  <si>
    <t>4,689,993</t>
  </si>
  <si>
    <t>307,047</t>
  </si>
  <si>
    <t>7,610,020</t>
  </si>
  <si>
    <t>390,335</t>
  </si>
  <si>
    <t>11,247</t>
  </si>
  <si>
    <t>2,115,451</t>
  </si>
  <si>
    <t>2,263,945</t>
  </si>
  <si>
    <t>4,762,911</t>
  </si>
  <si>
    <t>1,555,300</t>
  </si>
  <si>
    <t>352,475</t>
  </si>
  <si>
    <t>259,814</t>
  </si>
  <si>
    <t>58,562</t>
  </si>
  <si>
    <t>8,440</t>
  </si>
  <si>
    <t>198,438</t>
  </si>
  <si>
    <t>1,074,268</t>
  </si>
  <si>
    <t>7,220,264</t>
  </si>
  <si>
    <t>3,487</t>
  </si>
  <si>
    <t>26,535</t>
  </si>
  <si>
    <t>6,576</t>
  </si>
  <si>
    <t>17,606,557</t>
  </si>
  <si>
    <t>48,002,337</t>
  </si>
  <si>
    <t>3,250,000</t>
  </si>
  <si>
    <t>3,855,130</t>
  </si>
  <si>
    <t>13,965,343</t>
  </si>
  <si>
    <t>6,894,878</t>
  </si>
  <si>
    <t>7,843,301</t>
  </si>
  <si>
    <t>35,346,600</t>
  </si>
  <si>
    <t>220,518</t>
  </si>
  <si>
    <t>380,550</t>
  </si>
  <si>
    <t>17,664</t>
  </si>
  <si>
    <t>25,940</t>
  </si>
  <si>
    <t>924,538</t>
  </si>
  <si>
    <t>539,812</t>
  </si>
  <si>
    <t>7,684</t>
  </si>
  <si>
    <t>240,834</t>
  </si>
  <si>
    <t>155,256</t>
  </si>
  <si>
    <t>36,547</t>
  </si>
  <si>
    <t>53,308,435</t>
  </si>
  <si>
    <t>4,328,418</t>
  </si>
  <si>
    <t>12,216,874</t>
  </si>
  <si>
    <t>3,374,240</t>
  </si>
  <si>
    <t>746,300</t>
  </si>
  <si>
    <t>196,927</t>
  </si>
  <si>
    <t>3,376,088</t>
  </si>
  <si>
    <t>363,529</t>
  </si>
  <si>
    <t>37,280,562</t>
  </si>
  <si>
    <t>51,744</t>
  </si>
  <si>
    <t>8,047,801</t>
  </si>
  <si>
    <t>5,505,013</t>
  </si>
  <si>
    <t>252,245</t>
  </si>
  <si>
    <t>30,300,086</t>
  </si>
  <si>
    <t>5,625,531</t>
  </si>
  <si>
    <t>215,055</t>
  </si>
  <si>
    <t>524,609</t>
  </si>
  <si>
    <t>2,080,490</t>
  </si>
  <si>
    <t>2,263,067</t>
  </si>
  <si>
    <t>286,527</t>
  </si>
  <si>
    <t>596,569</t>
  </si>
  <si>
    <t>957,260</t>
  </si>
  <si>
    <t>792,152</t>
  </si>
  <si>
    <t>736,404</t>
  </si>
  <si>
    <t>691,027</t>
  </si>
  <si>
    <t>1,091,681</t>
  </si>
  <si>
    <t>9,148,951</t>
  </si>
  <si>
    <t>9,315,003</t>
  </si>
  <si>
    <t>16,890,727</t>
  </si>
  <si>
    <t>6,362,091</t>
  </si>
  <si>
    <t>218,831</t>
  </si>
  <si>
    <t>924,052</t>
  </si>
  <si>
    <t>6,384,559</t>
  </si>
  <si>
    <t>228,184</t>
  </si>
  <si>
    <t>212,404,719</t>
  </si>
  <si>
    <t>190,770,628</t>
  </si>
  <si>
    <t>39,882,738</t>
  </si>
  <si>
    <t>10,115,319</t>
  </si>
  <si>
    <t>58,285,463</t>
  </si>
  <si>
    <t>20,300,904</t>
  </si>
  <si>
    <t>2,288,335</t>
  </si>
  <si>
    <t xml:space="preserve">   100060 Sumter</t>
  </si>
  <si>
    <t>315,936</t>
  </si>
  <si>
    <t>380,515</t>
  </si>
  <si>
    <t>8,952</t>
  </si>
  <si>
    <t>287,006</t>
  </si>
  <si>
    <t>3,044</t>
  </si>
  <si>
    <t>34,038</t>
  </si>
  <si>
    <t>113,653</t>
  </si>
  <si>
    <t>5,359</t>
  </si>
  <si>
    <t>640</t>
  </si>
  <si>
    <t>64,098</t>
  </si>
  <si>
    <t>3,400</t>
  </si>
  <si>
    <t>55,166</t>
  </si>
  <si>
    <t>5,748</t>
  </si>
  <si>
    <t>6,181</t>
  </si>
  <si>
    <t>249,515</t>
  </si>
  <si>
    <t>7,926</t>
  </si>
  <si>
    <t>340,451</t>
  </si>
  <si>
    <t>9,348</t>
  </si>
  <si>
    <t>78,768</t>
  </si>
  <si>
    <t>2,246,049</t>
  </si>
  <si>
    <t>502,739</t>
  </si>
  <si>
    <t>263,337</t>
  </si>
  <si>
    <t>285,104</t>
  </si>
  <si>
    <t>277,663</t>
  </si>
  <si>
    <t>11,879</t>
  </si>
  <si>
    <t>190,685</t>
  </si>
  <si>
    <t>1,750</t>
  </si>
  <si>
    <t>66,097</t>
  </si>
  <si>
    <t>91,074</t>
  </si>
  <si>
    <t>7,942</t>
  </si>
  <si>
    <t>207,124</t>
  </si>
  <si>
    <t>144,379</t>
  </si>
  <si>
    <t>595,177</t>
  </si>
  <si>
    <t>56,460</t>
  </si>
  <si>
    <t>397</t>
  </si>
  <si>
    <t>1,976</t>
  </si>
  <si>
    <t>72,319</t>
  </si>
  <si>
    <t>99,078</t>
  </si>
  <si>
    <t>79,153</t>
  </si>
  <si>
    <t>7,717</t>
  </si>
  <si>
    <t>16,316</t>
  </si>
  <si>
    <t>1,084</t>
  </si>
  <si>
    <t>947,951</t>
  </si>
  <si>
    <t>46,010</t>
  </si>
  <si>
    <t>814</t>
  </si>
  <si>
    <t>177,062</t>
  </si>
  <si>
    <t>153,475</t>
  </si>
  <si>
    <t>21,325</t>
  </si>
  <si>
    <t>17,517</t>
  </si>
  <si>
    <t>236</t>
  </si>
  <si>
    <t>10,601</t>
  </si>
  <si>
    <t>15,822</t>
  </si>
  <si>
    <t>883,077</t>
  </si>
  <si>
    <t>291,219</t>
  </si>
  <si>
    <t>39,940</t>
  </si>
  <si>
    <t>224,955</t>
  </si>
  <si>
    <t>116,741</t>
  </si>
  <si>
    <t>5,059,923</t>
  </si>
  <si>
    <t>1,140,945</t>
  </si>
  <si>
    <t>60,345</t>
  </si>
  <si>
    <t>330,408</t>
  </si>
  <si>
    <t>465,924</t>
  </si>
  <si>
    <t>355,432</t>
  </si>
  <si>
    <t>1,836,601</t>
  </si>
  <si>
    <t>2,727,174</t>
  </si>
  <si>
    <t>1,593,411</t>
  </si>
  <si>
    <t>7,671,222</t>
  </si>
  <si>
    <t>42,053</t>
  </si>
  <si>
    <t>6,493,834</t>
  </si>
  <si>
    <t>111,996</t>
  </si>
  <si>
    <t>7,160</t>
  </si>
  <si>
    <t>6,516,389</t>
  </si>
  <si>
    <t>595,419</t>
  </si>
  <si>
    <t>1,221,709</t>
  </si>
  <si>
    <t>23,681</t>
  </si>
  <si>
    <t>29,740</t>
  </si>
  <si>
    <t>50,751</t>
  </si>
  <si>
    <t>118,904</t>
  </si>
  <si>
    <t>742,872</t>
  </si>
  <si>
    <t>50,624</t>
  </si>
  <si>
    <t>50,510</t>
  </si>
  <si>
    <t>11,394,647</t>
  </si>
  <si>
    <t>1,374,548</t>
  </si>
  <si>
    <t>5,713,797</t>
  </si>
  <si>
    <t>28,491,482</t>
  </si>
  <si>
    <t>74,762</t>
  </si>
  <si>
    <t>312,891</t>
  </si>
  <si>
    <t>56,000</t>
  </si>
  <si>
    <t>376,346</t>
  </si>
  <si>
    <t>76,628</t>
  </si>
  <si>
    <t>987,288</t>
  </si>
  <si>
    <t>207,157</t>
  </si>
  <si>
    <t>12,111,512</t>
  </si>
  <si>
    <t>2,097,461</t>
  </si>
  <si>
    <t>161,784</t>
  </si>
  <si>
    <t>940,700</t>
  </si>
  <si>
    <t>54,756</t>
  </si>
  <si>
    <t>5,421,340</t>
  </si>
  <si>
    <t>8,113,462</t>
  </si>
  <si>
    <t>145,902</t>
  </si>
  <si>
    <t>3,415,716</t>
  </si>
  <si>
    <t>5,330,063</t>
  </si>
  <si>
    <t>2,327,904</t>
  </si>
  <si>
    <t>19,137</t>
  </si>
  <si>
    <t>460,715</t>
  </si>
  <si>
    <t>2,189,743</t>
  </si>
  <si>
    <t>59,902</t>
  </si>
  <si>
    <t>223,193</t>
  </si>
  <si>
    <t>977,867</t>
  </si>
  <si>
    <t>246,243</t>
  </si>
  <si>
    <t>478,846</t>
  </si>
  <si>
    <t>216,416</t>
  </si>
  <si>
    <t>1,003,191</t>
  </si>
  <si>
    <t>269,184</t>
  </si>
  <si>
    <t>6,900</t>
  </si>
  <si>
    <t>2,232,690</t>
  </si>
  <si>
    <t>1,998,313</t>
  </si>
  <si>
    <t>23,874,020</t>
  </si>
  <si>
    <t>44,838</t>
  </si>
  <si>
    <t>1,045,469</t>
  </si>
  <si>
    <t>13,434</t>
  </si>
  <si>
    <t>80,295,212</t>
  </si>
  <si>
    <t>37,421,826</t>
  </si>
  <si>
    <t>36,932,453</t>
  </si>
  <si>
    <t>10,856,312</t>
  </si>
  <si>
    <t xml:space="preserve">   100061 Suwannee</t>
  </si>
  <si>
    <t>12,003</t>
  </si>
  <si>
    <t>21,780</t>
  </si>
  <si>
    <t>10,008</t>
  </si>
  <si>
    <t>1,462,258</t>
  </si>
  <si>
    <t>1,526,510</t>
  </si>
  <si>
    <t>140,596</t>
  </si>
  <si>
    <t>620,459</t>
  </si>
  <si>
    <t>430,529</t>
  </si>
  <si>
    <t>170,286</t>
  </si>
  <si>
    <t>109,545</t>
  </si>
  <si>
    <t>73,440</t>
  </si>
  <si>
    <t>598,515</t>
  </si>
  <si>
    <t>113,790</t>
  </si>
  <si>
    <t>1,899,256</t>
  </si>
  <si>
    <t>44,962</t>
  </si>
  <si>
    <t>5,098</t>
  </si>
  <si>
    <t>416,825</t>
  </si>
  <si>
    <t>142,127</t>
  </si>
  <si>
    <t>49,023</t>
  </si>
  <si>
    <t>1,360,899</t>
  </si>
  <si>
    <t>124,444</t>
  </si>
  <si>
    <t>147,884</t>
  </si>
  <si>
    <t>4,520</t>
  </si>
  <si>
    <t>84,485</t>
  </si>
  <si>
    <t>315,367</t>
  </si>
  <si>
    <t>586,849</t>
  </si>
  <si>
    <t>359,053</t>
  </si>
  <si>
    <t>419,364</t>
  </si>
  <si>
    <t>240,361</t>
  </si>
  <si>
    <t>36,880</t>
  </si>
  <si>
    <t>2,175,962</t>
  </si>
  <si>
    <t>811,274</t>
  </si>
  <si>
    <t>434,847</t>
  </si>
  <si>
    <t>62,335</t>
  </si>
  <si>
    <t>131,717</t>
  </si>
  <si>
    <t>25,430</t>
  </si>
  <si>
    <t>712,095</t>
  </si>
  <si>
    <t>445,448</t>
  </si>
  <si>
    <t>904,886</t>
  </si>
  <si>
    <t>292,237</t>
  </si>
  <si>
    <t>67,593</t>
  </si>
  <si>
    <t>9,297</t>
  </si>
  <si>
    <t>24,807</t>
  </si>
  <si>
    <t>373,994</t>
  </si>
  <si>
    <t>875,082</t>
  </si>
  <si>
    <t>26,214</t>
  </si>
  <si>
    <t>5,319,886</t>
  </si>
  <si>
    <t>9,932,721</t>
  </si>
  <si>
    <t>593.30 - Special Items(Loss) - Operating Expenses</t>
  </si>
  <si>
    <t>18,672</t>
  </si>
  <si>
    <t>966,027</t>
  </si>
  <si>
    <t>1,584,222</t>
  </si>
  <si>
    <t>507,265</t>
  </si>
  <si>
    <t>93,469</t>
  </si>
  <si>
    <t>3,497</t>
  </si>
  <si>
    <t>6,455,076</t>
  </si>
  <si>
    <t>1,335,289</t>
  </si>
  <si>
    <t>365,258</t>
  </si>
  <si>
    <t>25,612</t>
  </si>
  <si>
    <t>564,143</t>
  </si>
  <si>
    <t>61,606</t>
  </si>
  <si>
    <t>375</t>
  </si>
  <si>
    <t>264,481</t>
  </si>
  <si>
    <t>68,639</t>
  </si>
  <si>
    <t>158,051</t>
  </si>
  <si>
    <t>8,814</t>
  </si>
  <si>
    <t>25,841</t>
  </si>
  <si>
    <t>106,553</t>
  </si>
  <si>
    <t>68,988</t>
  </si>
  <si>
    <t>7,537</t>
  </si>
  <si>
    <t>3,628,366</t>
  </si>
  <si>
    <t>593,517</t>
  </si>
  <si>
    <t>238,779</t>
  </si>
  <si>
    <t>128,900</t>
  </si>
  <si>
    <t>52,990</t>
  </si>
  <si>
    <t>114,681</t>
  </si>
  <si>
    <t>2,534,243</t>
  </si>
  <si>
    <t>2,602,526</t>
  </si>
  <si>
    <t>2,413,231</t>
  </si>
  <si>
    <t>161,709</t>
  </si>
  <si>
    <t>15,072</t>
  </si>
  <si>
    <t>69,375</t>
  </si>
  <si>
    <t>160,971</t>
  </si>
  <si>
    <t>70,269</t>
  </si>
  <si>
    <t>19,448,336</t>
  </si>
  <si>
    <t>37,532,156</t>
  </si>
  <si>
    <t>196,709</t>
  </si>
  <si>
    <t>2,568,921</t>
  </si>
  <si>
    <t xml:space="preserve">   100062 Taylor</t>
  </si>
  <si>
    <t>65,778</t>
  </si>
  <si>
    <t>2,340</t>
  </si>
  <si>
    <t>195,633</t>
  </si>
  <si>
    <t>36,349</t>
  </si>
  <si>
    <t>26,317</t>
  </si>
  <si>
    <t>14,013</t>
  </si>
  <si>
    <t>36,518</t>
  </si>
  <si>
    <t>70,911</t>
  </si>
  <si>
    <t>242,568</t>
  </si>
  <si>
    <t>81,113</t>
  </si>
  <si>
    <t>22,757</t>
  </si>
  <si>
    <t>148,579</t>
  </si>
  <si>
    <t>252,243</t>
  </si>
  <si>
    <t>350</t>
  </si>
  <si>
    <t>215,647</t>
  </si>
  <si>
    <t>21,793</t>
  </si>
  <si>
    <t>75,046</t>
  </si>
  <si>
    <t>277,494</t>
  </si>
  <si>
    <t>71,411</t>
  </si>
  <si>
    <t>260,000</t>
  </si>
  <si>
    <t>132,733</t>
  </si>
  <si>
    <t>137,208</t>
  </si>
  <si>
    <t>16,321</t>
  </si>
  <si>
    <t>2,311</t>
  </si>
  <si>
    <t>1,900</t>
  </si>
  <si>
    <t>22,065</t>
  </si>
  <si>
    <t>374,038</t>
  </si>
  <si>
    <t>25,962</t>
  </si>
  <si>
    <t>38,549</t>
  </si>
  <si>
    <t>39,146</t>
  </si>
  <si>
    <t>52,193</t>
  </si>
  <si>
    <t>29,170</t>
  </si>
  <si>
    <t>10,183</t>
  </si>
  <si>
    <t>85,535</t>
  </si>
  <si>
    <t>1,734</t>
  </si>
  <si>
    <t>4,013</t>
  </si>
  <si>
    <t>1,574</t>
  </si>
  <si>
    <t>24,899</t>
  </si>
  <si>
    <t>2,342</t>
  </si>
  <si>
    <t>854</t>
  </si>
  <si>
    <t>280,746</t>
  </si>
  <si>
    <t>181,923</t>
  </si>
  <si>
    <t>347,217</t>
  </si>
  <si>
    <t>4,181</t>
  </si>
  <si>
    <t>14,842</t>
  </si>
  <si>
    <t>242,024</t>
  </si>
  <si>
    <t>1,727,861</t>
  </si>
  <si>
    <t>622,514</t>
  </si>
  <si>
    <t>520,789</t>
  </si>
  <si>
    <t>29,890</t>
  </si>
  <si>
    <t>81,853</t>
  </si>
  <si>
    <t>23,160</t>
  </si>
  <si>
    <t>32,723</t>
  </si>
  <si>
    <t>3,779</t>
  </si>
  <si>
    <t>5,581</t>
  </si>
  <si>
    <t>3,337</t>
  </si>
  <si>
    <t>140,656</t>
  </si>
  <si>
    <t>298,088</t>
  </si>
  <si>
    <t>225,281</t>
  </si>
  <si>
    <t>101,917</t>
  </si>
  <si>
    <t>3,484</t>
  </si>
  <si>
    <t>18,938</t>
  </si>
  <si>
    <t>775,249</t>
  </si>
  <si>
    <t>12,333,994</t>
  </si>
  <si>
    <t>50,555</t>
  </si>
  <si>
    <t>120,413</t>
  </si>
  <si>
    <t>447,372</t>
  </si>
  <si>
    <t>20,633</t>
  </si>
  <si>
    <t>52,900</t>
  </si>
  <si>
    <t>4,229</t>
  </si>
  <si>
    <t>9,432</t>
  </si>
  <si>
    <t>5,964</t>
  </si>
  <si>
    <t>2,188</t>
  </si>
  <si>
    <t>8,677</t>
  </si>
  <si>
    <t>3,710</t>
  </si>
  <si>
    <t>8,307,276</t>
  </si>
  <si>
    <t>6,176,667</t>
  </si>
  <si>
    <t>187,553</t>
  </si>
  <si>
    <t>116,637</t>
  </si>
  <si>
    <t>566,406</t>
  </si>
  <si>
    <t>49,627</t>
  </si>
  <si>
    <t>477,093</t>
  </si>
  <si>
    <t>15,036</t>
  </si>
  <si>
    <t>147,301</t>
  </si>
  <si>
    <t>51,780</t>
  </si>
  <si>
    <t>9,412</t>
  </si>
  <si>
    <t>33,259</t>
  </si>
  <si>
    <t>180,726</t>
  </si>
  <si>
    <t>85,340</t>
  </si>
  <si>
    <t>12,960</t>
  </si>
  <si>
    <t>56,515</t>
  </si>
  <si>
    <t>5,537</t>
  </si>
  <si>
    <t>40,670</t>
  </si>
  <si>
    <t>2,929,544</t>
  </si>
  <si>
    <t>8,236</t>
  </si>
  <si>
    <t>619,331</t>
  </si>
  <si>
    <t>342,877</t>
  </si>
  <si>
    <t>847,801</t>
  </si>
  <si>
    <t>138,851</t>
  </si>
  <si>
    <t>7,248</t>
  </si>
  <si>
    <t>1,737,521</t>
  </si>
  <si>
    <t>177,224</t>
  </si>
  <si>
    <t>503,740</t>
  </si>
  <si>
    <t>23,550</t>
  </si>
  <si>
    <t>146,768</t>
  </si>
  <si>
    <t>9,169</t>
  </si>
  <si>
    <t>81,648</t>
  </si>
  <si>
    <t>160,333</t>
  </si>
  <si>
    <t>34,039</t>
  </si>
  <si>
    <t>489,602</t>
  </si>
  <si>
    <t>2,677</t>
  </si>
  <si>
    <t>51,573</t>
  </si>
  <si>
    <t>9,098</t>
  </si>
  <si>
    <t>1,221,509</t>
  </si>
  <si>
    <t>32</t>
  </si>
  <si>
    <t>683,315</t>
  </si>
  <si>
    <t>14,624</t>
  </si>
  <si>
    <t>375,626</t>
  </si>
  <si>
    <t>300,974</t>
  </si>
  <si>
    <t>13,060</t>
  </si>
  <si>
    <t>7,881</t>
  </si>
  <si>
    <t>114,314</t>
  </si>
  <si>
    <t>113,586</t>
  </si>
  <si>
    <t>15,311</t>
  </si>
  <si>
    <t>55,357</t>
  </si>
  <si>
    <t>14,130,500</t>
  </si>
  <si>
    <t>22,617,803</t>
  </si>
  <si>
    <t>506,635</t>
  </si>
  <si>
    <t>122,195</t>
  </si>
  <si>
    <t xml:space="preserve">   100063 Union</t>
  </si>
  <si>
    <t>26,228</t>
  </si>
  <si>
    <t>531</t>
  </si>
  <si>
    <t>635.10 - Court Reporter Services - Personal Services</t>
  </si>
  <si>
    <t>635.60 - Court Reporter Services - Capital Outlay</t>
  </si>
  <si>
    <t>636.10 - Clinical Evaluations - Personal Services</t>
  </si>
  <si>
    <t>636.60 - Clinical Evaluations - Capital Outlay</t>
  </si>
  <si>
    <t>637.10 - Court Interpreters - Personal Services</t>
  </si>
  <si>
    <t>637.30 - Court Interpreters - Operating Expenses</t>
  </si>
  <si>
    <t>637.60 - Court Interpreters - Capital Outlay</t>
  </si>
  <si>
    <t>638.10 - Witness Coordination/Management - Personal Services</t>
  </si>
  <si>
    <t>638.30 - Witness Coordination/Management - Operating Expenses</t>
  </si>
  <si>
    <t>638.60 - Witness Coordination/Management - Capital Outlay</t>
  </si>
  <si>
    <t>639.10 - Expert Witness Fees - Personal Services</t>
  </si>
  <si>
    <t>639.30 - Expert Witness Fees - Operating Expenses</t>
  </si>
  <si>
    <t>639.60 - Expert Witness Fees - Capital Outlay</t>
  </si>
  <si>
    <t>641.10 - Masters/Hearing Officers - Personal Services</t>
  </si>
  <si>
    <t>641.60 - Masters/Hearing Officers - Capital Outlay</t>
  </si>
  <si>
    <t>47,787</t>
  </si>
  <si>
    <t>2,155</t>
  </si>
  <si>
    <t>616.60 - Clinical Evaluations - Capital Outlay</t>
  </si>
  <si>
    <t>617.10 - Court Interpreters - Personal Services</t>
  </si>
  <si>
    <t>617.60 - Court Interpreters - Capital Outlay</t>
  </si>
  <si>
    <t>621.10 - Public Defender Conflicts - Personal Services</t>
  </si>
  <si>
    <t>621.60 - Public Defender Conflicts - Capital Outlay</t>
  </si>
  <si>
    <t>73,200</t>
  </si>
  <si>
    <t>1,475</t>
  </si>
  <si>
    <t>655.10 - Court Reporter Services - Personal Services</t>
  </si>
  <si>
    <t>655.60 - Court Reporter Services - Capital Outlay</t>
  </si>
  <si>
    <t>656.10 - Clinical Evaluations - Personal Services</t>
  </si>
  <si>
    <t>656.60 - Clinical Evaluations - Capital Outlay</t>
  </si>
  <si>
    <t>657.10 - Court Interpreters - Personal Services</t>
  </si>
  <si>
    <t>657.60 - Court Interpreters - Capital Outlay</t>
  </si>
  <si>
    <t>658.10 - Witness Coordination/Management - Personal Services</t>
  </si>
  <si>
    <t>658.60 - Witness Coordination/Management - Capital Outlay</t>
  </si>
  <si>
    <t>659.10 - Expert Witness Fees - Personal Services</t>
  </si>
  <si>
    <t>659.30 - Expert Witness Fees - Operating Expenses</t>
  </si>
  <si>
    <t>659.60 - Expert Witness Fees - Capital Outlay</t>
  </si>
  <si>
    <t>664.60 - Domestic Violence Court - Capital Outlay</t>
  </si>
  <si>
    <t>665.60 - Custody Investigations - Capital Outlay</t>
  </si>
  <si>
    <t>666.60 - Custody and Visitation Evaluations - Capital Outlay</t>
  </si>
  <si>
    <t>11,759</t>
  </si>
  <si>
    <t>349</t>
  </si>
  <si>
    <t>675.10 - Court Reporter Services - Personal Services</t>
  </si>
  <si>
    <t>675.60 - Court Reporter Services - Capital Outlay</t>
  </si>
  <si>
    <t>677.10 - Court Interpreters - Personal Services</t>
  </si>
  <si>
    <t>677.60 - Court Interpreters - Capital Outlay</t>
  </si>
  <si>
    <t>678.10 - Witness Coordination/Management - Personal Services</t>
  </si>
  <si>
    <t>678.60 - Witness Coordination/Management - Capital Outlay</t>
  </si>
  <si>
    <t>679.10 - Expert Witness Fees - Personal Services</t>
  </si>
  <si>
    <t>679.60 - Expert Witness Fees - Capital Outlay</t>
  </si>
  <si>
    <t>681.10 - Public Defender Conflicts - Personal Services</t>
  </si>
  <si>
    <t>681.30 - Public Defender Conflicts - Operating Expenses</t>
  </si>
  <si>
    <t>681.60 - Public Defender Conflicts - Capital Outlay</t>
  </si>
  <si>
    <t>683.60 - Masters/Hearing Officers - Capital Outlay</t>
  </si>
  <si>
    <t>13,040</t>
  </si>
  <si>
    <t>695.10 - Court Reporter Services - Personal Services</t>
  </si>
  <si>
    <t>695.60 - Court Reporter Services - Capital Outlay</t>
  </si>
  <si>
    <t>696.10 - Clinical Evaluations - Personal Services</t>
  </si>
  <si>
    <t>696.60 - Clinical Evaluations - Capital Outlay</t>
  </si>
  <si>
    <t>697.10 - Court Interpreters - Personal Services</t>
  </si>
  <si>
    <t>697.60 - Court Interpreters - Capital Outlay</t>
  </si>
  <si>
    <t>698.10 - Witness Coordination/Management - Personal Services</t>
  </si>
  <si>
    <t>698.60 - Witness Coordination/Management - Capital Outlay</t>
  </si>
  <si>
    <t>699.10 - Expert Witness Fees - Personal Services</t>
  </si>
  <si>
    <t>699.30 - Expert Witness Fees - Operating Expenses</t>
  </si>
  <si>
    <t>699.60 - Expert Witness Fees - Capital Outlay</t>
  </si>
  <si>
    <t>701.60 - Masters/Hearing Officers - Capital Outlay</t>
  </si>
  <si>
    <t>702.10 - Alternative Dispute Resolutions - Personal Services</t>
  </si>
  <si>
    <t>702.30 - Alternative Dispute Resolutions - Operating Expenses</t>
  </si>
  <si>
    <t>702.60 - Alternative Dispute Resolutions - Capital Outlay</t>
  </si>
  <si>
    <t>703.10 - Attorneys Fees - Personal Services</t>
  </si>
  <si>
    <t>703.60 - Attorneys Fees - Capital Outlay</t>
  </si>
  <si>
    <t>21,240</t>
  </si>
  <si>
    <t>547</t>
  </si>
  <si>
    <t>745.10 - Court Reporter Services - Personal Services</t>
  </si>
  <si>
    <t>745.60 - Court Reporter Services - Capital Outlay</t>
  </si>
  <si>
    <t>746.10 - Clinical Evaluations - Personal Services</t>
  </si>
  <si>
    <t>746.30 - Clinical Evaluations - Operating Expenses</t>
  </si>
  <si>
    <t>746.60 - Clinical Evaluations - Capital Outlay</t>
  </si>
  <si>
    <t>747.10 - Court Interpreters - Personal Services</t>
  </si>
  <si>
    <t>747.60 - Court Interpreters - Capital Outlay</t>
  </si>
  <si>
    <t>748.10 - Witness Coordination/Management - Personal Services</t>
  </si>
  <si>
    <t>748.60 - Witness Coordination/Management - Capital Outlay</t>
  </si>
  <si>
    <t>749.10 - Expert Witness Fees - Personal Services</t>
  </si>
  <si>
    <t>749.30 - Expert Witness Fees - Operating Expenses</t>
  </si>
  <si>
    <t>749.60 - Expert Witness Fees - Capital Outlay</t>
  </si>
  <si>
    <t>751.10 - Masters/Hearing Officers - Personal Services</t>
  </si>
  <si>
    <t>751.60 - Masters/Hearing Officers - Capital Outlay</t>
  </si>
  <si>
    <t>44,745</t>
  </si>
  <si>
    <t>2,061</t>
  </si>
  <si>
    <t>726.10 - Clinical Evaluations - Personal Services</t>
  </si>
  <si>
    <t>726.60 - Clinical Evaluations - Capital Outlay</t>
  </si>
  <si>
    <t>727.60 - Court Interpreters - Capital Outlay</t>
  </si>
  <si>
    <t>728.60 - Witness Coordination/Management - Capital Outlay</t>
  </si>
  <si>
    <t>729.10 - Expert Witness Fees - Personal Services</t>
  </si>
  <si>
    <t>729.60 - Expert Witness Fees - Capital Outlay</t>
  </si>
  <si>
    <t>731.10 - Public Defender Conflicts - Personal Services</t>
  </si>
  <si>
    <t>731.30 - Public Defender Conflicts - Operating Expenses</t>
  </si>
  <si>
    <t>731.60 - Public Defender Conflicts - Capital Outlay</t>
  </si>
  <si>
    <t>734.60 - Drug Court-County Criminal - Capital Outlay</t>
  </si>
  <si>
    <t>761.10 - Court Administration - Personal Services</t>
  </si>
  <si>
    <t>27,788</t>
  </si>
  <si>
    <t>749</t>
  </si>
  <si>
    <t>176,280</t>
  </si>
  <si>
    <t>64,502</t>
  </si>
  <si>
    <t>34,535</t>
  </si>
  <si>
    <t>77,812</t>
  </si>
  <si>
    <t>27,501</t>
  </si>
  <si>
    <t>608,061</t>
  </si>
  <si>
    <t>600.10 - Regional Counsel Administration - Personal Services</t>
  </si>
  <si>
    <t>600.60 - Regional Counsel Administration - Capital Outlay</t>
  </si>
  <si>
    <t>28,920</t>
  </si>
  <si>
    <t>16,880</t>
  </si>
  <si>
    <t>2,513</t>
  </si>
  <si>
    <t>216,925</t>
  </si>
  <si>
    <t>30,550</t>
  </si>
  <si>
    <t>4,754</t>
  </si>
  <si>
    <t>3,409</t>
  </si>
  <si>
    <t>5,169</t>
  </si>
  <si>
    <t>3,750</t>
  </si>
  <si>
    <t>609.60 - Pre-Filing Alternative Dispute Resolution Programs - Capital Outlay</t>
  </si>
  <si>
    <t>41,528</t>
  </si>
  <si>
    <t>90,009</t>
  </si>
  <si>
    <t>34,627</t>
  </si>
  <si>
    <t>176</t>
  </si>
  <si>
    <t>715.60 - Legal Aid - Capital Outlay</t>
  </si>
  <si>
    <t>271,682</t>
  </si>
  <si>
    <t>166,087</t>
  </si>
  <si>
    <t>1,950</t>
  </si>
  <si>
    <t>47,838</t>
  </si>
  <si>
    <t>1,870</t>
  </si>
  <si>
    <t>193,971</t>
  </si>
  <si>
    <t>139,064</t>
  </si>
  <si>
    <t>12,587</t>
  </si>
  <si>
    <t>57,497</t>
  </si>
  <si>
    <t>518.60 - Pension Benefits - Capital Outlay</t>
  </si>
  <si>
    <t>839,742</t>
  </si>
  <si>
    <t>203,522</t>
  </si>
  <si>
    <t>37,500</t>
  </si>
  <si>
    <t>218,230</t>
  </si>
  <si>
    <t>565.60 - Developmental Disabilities - Capital Outlay</t>
  </si>
  <si>
    <t>5,067</t>
  </si>
  <si>
    <t>314,068</t>
  </si>
  <si>
    <t>422,532</t>
  </si>
  <si>
    <t>583.90 - Installment Purchase Acquisitions - Other Uses</t>
  </si>
  <si>
    <t>584.90 - Capital Lease Acquisitions - Other Uses</t>
  </si>
  <si>
    <t>168</t>
  </si>
  <si>
    <t>531.60 - Electric Utility Services - Capital Outlay</t>
  </si>
  <si>
    <t>532.10 - Gas Utility Services - Personal Services</t>
  </si>
  <si>
    <t>532.30 - Gas Utility Services - Operating Expenses</t>
  </si>
  <si>
    <t>532.60 - Gas Utility Services - Capital Outlay</t>
  </si>
  <si>
    <t>443,649</t>
  </si>
  <si>
    <t>439,337</t>
  </si>
  <si>
    <t>23,696</t>
  </si>
  <si>
    <t>93,629</t>
  </si>
  <si>
    <t>25,582</t>
  </si>
  <si>
    <t>2,671</t>
  </si>
  <si>
    <t>5,046</t>
  </si>
  <si>
    <t>1,447,478</t>
  </si>
  <si>
    <t>50,525</t>
  </si>
  <si>
    <t>571,182</t>
  </si>
  <si>
    <t>51</t>
  </si>
  <si>
    <t>186,388</t>
  </si>
  <si>
    <t>76,430</t>
  </si>
  <si>
    <t>42,113</t>
  </si>
  <si>
    <t>951</t>
  </si>
  <si>
    <t>43,320</t>
  </si>
  <si>
    <t>27,163</t>
  </si>
  <si>
    <t>87,643</t>
  </si>
  <si>
    <t>96,600</t>
  </si>
  <si>
    <t>14,941</t>
  </si>
  <si>
    <t>908,564</t>
  </si>
  <si>
    <t>242,049</t>
  </si>
  <si>
    <t>10,015</t>
  </si>
  <si>
    <t>23,374</t>
  </si>
  <si>
    <t>35,277</t>
  </si>
  <si>
    <t>145,466</t>
  </si>
  <si>
    <t>81,752</t>
  </si>
  <si>
    <t>578.10 - Charter Schools - Personal Services</t>
  </si>
  <si>
    <t>578.30 - Charter Schools - Operating Expenses</t>
  </si>
  <si>
    <t>578.60 - Charter Schools - Capital Outlay</t>
  </si>
  <si>
    <t>495,499</t>
  </si>
  <si>
    <t>564,435</t>
  </si>
  <si>
    <t>3,825</t>
  </si>
  <si>
    <t>44,064</t>
  </si>
  <si>
    <t>5,963,191</t>
  </si>
  <si>
    <t>4,977,586</t>
  </si>
  <si>
    <t xml:space="preserve">   100064 Volusia</t>
  </si>
  <si>
    <t>1,323,039</t>
  </si>
  <si>
    <t>19,376</t>
  </si>
  <si>
    <t>1,529,305</t>
  </si>
  <si>
    <t>12,251</t>
  </si>
  <si>
    <t>2,194</t>
  </si>
  <si>
    <t>322,277</t>
  </si>
  <si>
    <t>20,329</t>
  </si>
  <si>
    <t>1,296,735</t>
  </si>
  <si>
    <t>60,895</t>
  </si>
  <si>
    <t>20,613</t>
  </si>
  <si>
    <t>599,575</t>
  </si>
  <si>
    <t>1,911</t>
  </si>
  <si>
    <t>29,286</t>
  </si>
  <si>
    <t>685.80 - Guardian ad Litem - Grants and Aids</t>
  </si>
  <si>
    <t>40,746</t>
  </si>
  <si>
    <t>199,791</t>
  </si>
  <si>
    <t>54,637</t>
  </si>
  <si>
    <t>489,992</t>
  </si>
  <si>
    <t>3,986</t>
  </si>
  <si>
    <t>126,000</t>
  </si>
  <si>
    <t>802,265</t>
  </si>
  <si>
    <t>1,422</t>
  </si>
  <si>
    <t>752.80 - Alternative Dispute Resolutions - Grants and Aids</t>
  </si>
  <si>
    <t>10,525</t>
  </si>
  <si>
    <t>1,444,319</t>
  </si>
  <si>
    <t>20,486</t>
  </si>
  <si>
    <t>1,838,603</t>
  </si>
  <si>
    <t>9,103,718</t>
  </si>
  <si>
    <t>6,503,331</t>
  </si>
  <si>
    <t>259,239</t>
  </si>
  <si>
    <t>88,224</t>
  </si>
  <si>
    <t>75</t>
  </si>
  <si>
    <t>7,862,765</t>
  </si>
  <si>
    <t>428,216</t>
  </si>
  <si>
    <t>6,511,818</t>
  </si>
  <si>
    <t>1,678,404</t>
  </si>
  <si>
    <t>7,725,359</t>
  </si>
  <si>
    <t>3,859,430</t>
  </si>
  <si>
    <t>3,175,225</t>
  </si>
  <si>
    <t>616,885</t>
  </si>
  <si>
    <t>13,964</t>
  </si>
  <si>
    <t>2,060,902</t>
  </si>
  <si>
    <t>3,092,143</t>
  </si>
  <si>
    <t>36,370</t>
  </si>
  <si>
    <t>77,324</t>
  </si>
  <si>
    <t>490</t>
  </si>
  <si>
    <t>2,900,219</t>
  </si>
  <si>
    <t>2,117,580</t>
  </si>
  <si>
    <t>10,087,589</t>
  </si>
  <si>
    <t>525,355</t>
  </si>
  <si>
    <t>85,735</t>
  </si>
  <si>
    <t>631,309</t>
  </si>
  <si>
    <t>4,043,887</t>
  </si>
  <si>
    <t>657,775</t>
  </si>
  <si>
    <t>1,017,432</t>
  </si>
  <si>
    <t>4,874</t>
  </si>
  <si>
    <t>1,537,740</t>
  </si>
  <si>
    <t>337,799</t>
  </si>
  <si>
    <t>234,303</t>
  </si>
  <si>
    <t>68,066</t>
  </si>
  <si>
    <t>501,324</t>
  </si>
  <si>
    <t>447,503</t>
  </si>
  <si>
    <t>40,496</t>
  </si>
  <si>
    <t>86,506</t>
  </si>
  <si>
    <t>69,172</t>
  </si>
  <si>
    <t>1,236,458</t>
  </si>
  <si>
    <t>479,167</t>
  </si>
  <si>
    <t>472,569</t>
  </si>
  <si>
    <t>1,774,607</t>
  </si>
  <si>
    <t>51,579</t>
  </si>
  <si>
    <t>193,779</t>
  </si>
  <si>
    <t>1,860</t>
  </si>
  <si>
    <t>196,098</t>
  </si>
  <si>
    <t>135,557</t>
  </si>
  <si>
    <t>541,871</t>
  </si>
  <si>
    <t>1,554,037</t>
  </si>
  <si>
    <t>382,939</t>
  </si>
  <si>
    <t>203,555</t>
  </si>
  <si>
    <t>1,348,003</t>
  </si>
  <si>
    <t>38,828</t>
  </si>
  <si>
    <t>710,814</t>
  </si>
  <si>
    <t>24,393</t>
  </si>
  <si>
    <t>33,500</t>
  </si>
  <si>
    <t>50,750</t>
  </si>
  <si>
    <t>372,374</t>
  </si>
  <si>
    <t>630,952</t>
  </si>
  <si>
    <t>263,347</t>
  </si>
  <si>
    <t>896,000</t>
  </si>
  <si>
    <t>478,798</t>
  </si>
  <si>
    <t>92,953</t>
  </si>
  <si>
    <t>217,646</t>
  </si>
  <si>
    <t>164,629</t>
  </si>
  <si>
    <t>252,060</t>
  </si>
  <si>
    <t>240,744</t>
  </si>
  <si>
    <t>711,855</t>
  </si>
  <si>
    <t>59,236</t>
  </si>
  <si>
    <t>10,544,833</t>
  </si>
  <si>
    <t>4,280,216</t>
  </si>
  <si>
    <t>40,695</t>
  </si>
  <si>
    <t>12,374</t>
  </si>
  <si>
    <t>35,029</t>
  </si>
  <si>
    <t>764</t>
  </si>
  <si>
    <t>1,663,142</t>
  </si>
  <si>
    <t>271,259</t>
  </si>
  <si>
    <t>161,477</t>
  </si>
  <si>
    <t>1,805,081</t>
  </si>
  <si>
    <t>108,177</t>
  </si>
  <si>
    <t>569,437</t>
  </si>
  <si>
    <t>24,016</t>
  </si>
  <si>
    <t>2,469,040</t>
  </si>
  <si>
    <t>3,602,240</t>
  </si>
  <si>
    <t>955,072</t>
  </si>
  <si>
    <t>443,392</t>
  </si>
  <si>
    <t>236,224</t>
  </si>
  <si>
    <t>41,732,309</t>
  </si>
  <si>
    <t>137,006</t>
  </si>
  <si>
    <t>3,225,262</t>
  </si>
  <si>
    <t>3,689,739</t>
  </si>
  <si>
    <t>1,880,663</t>
  </si>
  <si>
    <t>4,825,616</t>
  </si>
  <si>
    <t>688,224</t>
  </si>
  <si>
    <t>63,874,814</t>
  </si>
  <si>
    <t>156,429</t>
  </si>
  <si>
    <t>2,467,512</t>
  </si>
  <si>
    <t>31,316</t>
  </si>
  <si>
    <t>25,141</t>
  </si>
  <si>
    <t>5,159,970</t>
  </si>
  <si>
    <t>1,946,137</t>
  </si>
  <si>
    <t>653,155</t>
  </si>
  <si>
    <t>2,976,924</t>
  </si>
  <si>
    <t>2,971,770</t>
  </si>
  <si>
    <t>1,835,348</t>
  </si>
  <si>
    <t>150,384</t>
  </si>
  <si>
    <t>3,604,582</t>
  </si>
  <si>
    <t>715,895</t>
  </si>
  <si>
    <t>181,689</t>
  </si>
  <si>
    <t>2,437,503</t>
  </si>
  <si>
    <t>1,423,257</t>
  </si>
  <si>
    <t>2,255,260</t>
  </si>
  <si>
    <t>320,864</t>
  </si>
  <si>
    <t>524,123</t>
  </si>
  <si>
    <t>79,194</t>
  </si>
  <si>
    <t>1,980,117</t>
  </si>
  <si>
    <t>371,603</t>
  </si>
  <si>
    <t>391,613</t>
  </si>
  <si>
    <t>9,630,614</t>
  </si>
  <si>
    <t>43,800,880</t>
  </si>
  <si>
    <t>931,727</t>
  </si>
  <si>
    <t>308,829</t>
  </si>
  <si>
    <t>1,912,041</t>
  </si>
  <si>
    <t>3,573,305</t>
  </si>
  <si>
    <t>17,110,661</t>
  </si>
  <si>
    <t>3,160,370</t>
  </si>
  <si>
    <t>10,239,483</t>
  </si>
  <si>
    <t>2,704,805</t>
  </si>
  <si>
    <t>956,583</t>
  </si>
  <si>
    <t>1,899,389</t>
  </si>
  <si>
    <t>258,960</t>
  </si>
  <si>
    <t>134,386</t>
  </si>
  <si>
    <t>4,449</t>
  </si>
  <si>
    <t>51,075</t>
  </si>
  <si>
    <t>25,032,314</t>
  </si>
  <si>
    <t>20,655,959</t>
  </si>
  <si>
    <t>4,049,144</t>
  </si>
  <si>
    <t>7,119,454</t>
  </si>
  <si>
    <t>707,619</t>
  </si>
  <si>
    <t>2,089,288</t>
  </si>
  <si>
    <t>64,785</t>
  </si>
  <si>
    <t>1,076,358</t>
  </si>
  <si>
    <t>14,902,291</t>
  </si>
  <si>
    <t>73,473</t>
  </si>
  <si>
    <t>5,974,740</t>
  </si>
  <si>
    <t>125,594</t>
  </si>
  <si>
    <t>31,733</t>
  </si>
  <si>
    <t>431,668</t>
  </si>
  <si>
    <t>24,175,498</t>
  </si>
  <si>
    <t>99,242</t>
  </si>
  <si>
    <t>13,760,474</t>
  </si>
  <si>
    <t>292,882</t>
  </si>
  <si>
    <t>317,479</t>
  </si>
  <si>
    <t>6,534</t>
  </si>
  <si>
    <t>3,453,425</t>
  </si>
  <si>
    <t>742,393</t>
  </si>
  <si>
    <t>246,574</t>
  </si>
  <si>
    <t>2,096,524</t>
  </si>
  <si>
    <t>934,824</t>
  </si>
  <si>
    <t>10,295</t>
  </si>
  <si>
    <t>9,938,218</t>
  </si>
  <si>
    <t>448,089</t>
  </si>
  <si>
    <t>518,960</t>
  </si>
  <si>
    <t>933,403</t>
  </si>
  <si>
    <t>132,666</t>
  </si>
  <si>
    <t>403,650</t>
  </si>
  <si>
    <t>970</t>
  </si>
  <si>
    <t>13,657,652</t>
  </si>
  <si>
    <t>4,667,100</t>
  </si>
  <si>
    <t>264,449</t>
  </si>
  <si>
    <t>7,155</t>
  </si>
  <si>
    <t>3,425</t>
  </si>
  <si>
    <t>1,403,155</t>
  </si>
  <si>
    <t>487,736</t>
  </si>
  <si>
    <t>1,820</t>
  </si>
  <si>
    <t>16,767</t>
  </si>
  <si>
    <t>1,626,493</t>
  </si>
  <si>
    <t>90,163</t>
  </si>
  <si>
    <t>5,973,803</t>
  </si>
  <si>
    <t>14,901,226</t>
  </si>
  <si>
    <t>12,257,727</t>
  </si>
  <si>
    <t>1,983,681</t>
  </si>
  <si>
    <t>3,034,214</t>
  </si>
  <si>
    <t>12,950,064</t>
  </si>
  <si>
    <t>352,858</t>
  </si>
  <si>
    <t>295,737</t>
  </si>
  <si>
    <t>2,353,512</t>
  </si>
  <si>
    <t>270,146</t>
  </si>
  <si>
    <t>12,925,861</t>
  </si>
  <si>
    <t>12,371,422</t>
  </si>
  <si>
    <t>65,656</t>
  </si>
  <si>
    <t>1,589,517</t>
  </si>
  <si>
    <t>77,895</t>
  </si>
  <si>
    <t>205,837,044</t>
  </si>
  <si>
    <t>200,571,792</t>
  </si>
  <si>
    <t>11,920,720</t>
  </si>
  <si>
    <t>78,932,594</t>
  </si>
  <si>
    <t>68,519,625</t>
  </si>
  <si>
    <t>149,380</t>
  </si>
  <si>
    <t>17,670,662</t>
  </si>
  <si>
    <t xml:space="preserve">   100065 Wakulla</t>
  </si>
  <si>
    <t>216,459</t>
  </si>
  <si>
    <t>135,013</t>
  </si>
  <si>
    <t>32,993</t>
  </si>
  <si>
    <t>26,234</t>
  </si>
  <si>
    <t>272,087</t>
  </si>
  <si>
    <t>163,631</t>
  </si>
  <si>
    <t>702,788</t>
  </si>
  <si>
    <t>51,438</t>
  </si>
  <si>
    <t>430,805</t>
  </si>
  <si>
    <t>4,800</t>
  </si>
  <si>
    <t>14,747</t>
  </si>
  <si>
    <t>1,209,291</t>
  </si>
  <si>
    <t>136,157</t>
  </si>
  <si>
    <t>110</t>
  </si>
  <si>
    <t>759,404</t>
  </si>
  <si>
    <t>126,571</t>
  </si>
  <si>
    <t>601.70 - Court Administration - Debt Service</t>
  </si>
  <si>
    <t>121,274</t>
  </si>
  <si>
    <t>15,287</t>
  </si>
  <si>
    <t>19,507</t>
  </si>
  <si>
    <t>41,693</t>
  </si>
  <si>
    <t>8,977</t>
  </si>
  <si>
    <t>1,449</t>
  </si>
  <si>
    <t>271,209</t>
  </si>
  <si>
    <t>31,815</t>
  </si>
  <si>
    <t>449,064</t>
  </si>
  <si>
    <t>32,050</t>
  </si>
  <si>
    <t>2,243,955</t>
  </si>
  <si>
    <t>1,108,625</t>
  </si>
  <si>
    <t>38,764</t>
  </si>
  <si>
    <t>247,250</t>
  </si>
  <si>
    <t>230,683</t>
  </si>
  <si>
    <t>246,034</t>
  </si>
  <si>
    <t>26,346</t>
  </si>
  <si>
    <t>458,560</t>
  </si>
  <si>
    <t>400,467</t>
  </si>
  <si>
    <t>16,457</t>
  </si>
  <si>
    <t>36,525</t>
  </si>
  <si>
    <t>110,372</t>
  </si>
  <si>
    <t>242,994</t>
  </si>
  <si>
    <t>139,653</t>
  </si>
  <si>
    <t>449,795</t>
  </si>
  <si>
    <t>33,111</t>
  </si>
  <si>
    <t>69,101</t>
  </si>
  <si>
    <t>3,391,312</t>
  </si>
  <si>
    <t>10,364,219</t>
  </si>
  <si>
    <t>473,670</t>
  </si>
  <si>
    <t>991,682</t>
  </si>
  <si>
    <t>3,319,514</t>
  </si>
  <si>
    <t>28,259</t>
  </si>
  <si>
    <t>1,690,695</t>
  </si>
  <si>
    <t>75,203</t>
  </si>
  <si>
    <t>117,422</t>
  </si>
  <si>
    <t>28,225</t>
  </si>
  <si>
    <t>46,616</t>
  </si>
  <si>
    <t>84,104</t>
  </si>
  <si>
    <t>4,788,078</t>
  </si>
  <si>
    <t>787,589</t>
  </si>
  <si>
    <t>639,607</t>
  </si>
  <si>
    <t>284,302</t>
  </si>
  <si>
    <t>8,612</t>
  </si>
  <si>
    <t>225,446</t>
  </si>
  <si>
    <t>577,180</t>
  </si>
  <si>
    <t>405,782</t>
  </si>
  <si>
    <t>139,781</t>
  </si>
  <si>
    <t>2,880,289</t>
  </si>
  <si>
    <t>1,773,408</t>
  </si>
  <si>
    <t>92,728</t>
  </si>
  <si>
    <t>13,039</t>
  </si>
  <si>
    <t>166,146</t>
  </si>
  <si>
    <t>294,044</t>
  </si>
  <si>
    <t>37,600</t>
  </si>
  <si>
    <t>1,630,765</t>
  </si>
  <si>
    <t>232,620</t>
  </si>
  <si>
    <t>10,847</t>
  </si>
  <si>
    <t>60,461</t>
  </si>
  <si>
    <t>10,789</t>
  </si>
  <si>
    <t>29,071</t>
  </si>
  <si>
    <t>1,651,956</t>
  </si>
  <si>
    <t>262,416</t>
  </si>
  <si>
    <t>1,770,623</t>
  </si>
  <si>
    <t>65,173</t>
  </si>
  <si>
    <t>361,468</t>
  </si>
  <si>
    <t>2,952</t>
  </si>
  <si>
    <t>23,280,432</t>
  </si>
  <si>
    <t>18,291,205</t>
  </si>
  <si>
    <t>3,707,702</t>
  </si>
  <si>
    <t>6,105,353</t>
  </si>
  <si>
    <t xml:space="preserve">   100066 Walton</t>
  </si>
  <si>
    <t>620,548</t>
  </si>
  <si>
    <t>142,303</t>
  </si>
  <si>
    <t>32,558</t>
  </si>
  <si>
    <t>144,250</t>
  </si>
  <si>
    <t>11,238</t>
  </si>
  <si>
    <t>276,917</t>
  </si>
  <si>
    <t>118,911</t>
  </si>
  <si>
    <t>2,501,531</t>
  </si>
  <si>
    <t>12,938</t>
  </si>
  <si>
    <t>2,157,965</t>
  </si>
  <si>
    <t>11,383,795</t>
  </si>
  <si>
    <t>424,927</t>
  </si>
  <si>
    <t>871,528</t>
  </si>
  <si>
    <t>140,206</t>
  </si>
  <si>
    <t>109,740</t>
  </si>
  <si>
    <t>174,328</t>
  </si>
  <si>
    <t>2,086,505</t>
  </si>
  <si>
    <t>68,734</t>
  </si>
  <si>
    <t>16,752</t>
  </si>
  <si>
    <t>241,699</t>
  </si>
  <si>
    <t>97,757</t>
  </si>
  <si>
    <t>8,974</t>
  </si>
  <si>
    <t>2,190,522</t>
  </si>
  <si>
    <t>3,875,562</t>
  </si>
  <si>
    <t>1,359</t>
  </si>
  <si>
    <t>36,287</t>
  </si>
  <si>
    <t>452,742</t>
  </si>
  <si>
    <t>18,704,401</t>
  </si>
  <si>
    <t>857,660</t>
  </si>
  <si>
    <t>55,375</t>
  </si>
  <si>
    <t>7,458,996</t>
  </si>
  <si>
    <t>1,665,845</t>
  </si>
  <si>
    <t>100,568</t>
  </si>
  <si>
    <t>1,318,884</t>
  </si>
  <si>
    <t>409,632</t>
  </si>
  <si>
    <t>12,510</t>
  </si>
  <si>
    <t>611,051</t>
  </si>
  <si>
    <t>39,392</t>
  </si>
  <si>
    <t>1,098,498</t>
  </si>
  <si>
    <t>312,203</t>
  </si>
  <si>
    <t>24,150</t>
  </si>
  <si>
    <t>444,347</t>
  </si>
  <si>
    <t>1,611,360</t>
  </si>
  <si>
    <t>1,184,766</t>
  </si>
  <si>
    <t>19,432</t>
  </si>
  <si>
    <t>264,470</t>
  </si>
  <si>
    <t>126</t>
  </si>
  <si>
    <t>149,190</t>
  </si>
  <si>
    <t>678,127</t>
  </si>
  <si>
    <t>1,560,127</t>
  </si>
  <si>
    <t>64,063</t>
  </si>
  <si>
    <t>36,419</t>
  </si>
  <si>
    <t>9,338</t>
  </si>
  <si>
    <t>9,619</t>
  </si>
  <si>
    <t>5,013,232</t>
  </si>
  <si>
    <t>11,243,632</t>
  </si>
  <si>
    <t>678,360</t>
  </si>
  <si>
    <t>689,160</t>
  </si>
  <si>
    <t>8,726,926</t>
  </si>
  <si>
    <t>773,535</t>
  </si>
  <si>
    <t>351,817</t>
  </si>
  <si>
    <t>27,470</t>
  </si>
  <si>
    <t>950</t>
  </si>
  <si>
    <t>96,708</t>
  </si>
  <si>
    <t>21,683,584</t>
  </si>
  <si>
    <t>5,003,011</t>
  </si>
  <si>
    <t>616,558</t>
  </si>
  <si>
    <t>32,790</t>
  </si>
  <si>
    <t>321,596</t>
  </si>
  <si>
    <t>84,662</t>
  </si>
  <si>
    <t>24,588</t>
  </si>
  <si>
    <t>98,606</t>
  </si>
  <si>
    <t>43,317</t>
  </si>
  <si>
    <t>929,108</t>
  </si>
  <si>
    <t>120,054</t>
  </si>
  <si>
    <t>213,247</t>
  </si>
  <si>
    <t>66,365</t>
  </si>
  <si>
    <t>56,555</t>
  </si>
  <si>
    <t>26,735</t>
  </si>
  <si>
    <t>333,612</t>
  </si>
  <si>
    <t>6,983,619</t>
  </si>
  <si>
    <t>1,697,624</t>
  </si>
  <si>
    <t>520,800</t>
  </si>
  <si>
    <t>176,734</t>
  </si>
  <si>
    <t>216,960</t>
  </si>
  <si>
    <t>290,305</t>
  </si>
  <si>
    <t>37,443</t>
  </si>
  <si>
    <t>7,440,178</t>
  </si>
  <si>
    <t>99,681</t>
  </si>
  <si>
    <t>15,171,508</t>
  </si>
  <si>
    <t>539,466</t>
  </si>
  <si>
    <t>3,988,844</t>
  </si>
  <si>
    <t>5,831,582</t>
  </si>
  <si>
    <t>21,184,877</t>
  </si>
  <si>
    <t>37,929,085</t>
  </si>
  <si>
    <t>100,136,830</t>
  </si>
  <si>
    <t>29,142,734</t>
  </si>
  <si>
    <t xml:space="preserve">   100067 Washington</t>
  </si>
  <si>
    <t>85,169</t>
  </si>
  <si>
    <t>10,914</t>
  </si>
  <si>
    <t>33,795</t>
  </si>
  <si>
    <t>53,124</t>
  </si>
  <si>
    <t>5,255</t>
  </si>
  <si>
    <t>33,002</t>
  </si>
  <si>
    <t>58,899</t>
  </si>
  <si>
    <t>55,130</t>
  </si>
  <si>
    <t>60,547</t>
  </si>
  <si>
    <t>19,105</t>
  </si>
  <si>
    <t>29,621</t>
  </si>
  <si>
    <t>254,853</t>
  </si>
  <si>
    <t>141,131</t>
  </si>
  <si>
    <t>95,967</t>
  </si>
  <si>
    <t>29,414</t>
  </si>
  <si>
    <t>66,553</t>
  </si>
  <si>
    <t>29,830</t>
  </si>
  <si>
    <t>63,639</t>
  </si>
  <si>
    <t>120,510</t>
  </si>
  <si>
    <t>84,569</t>
  </si>
  <si>
    <t>7,481</t>
  </si>
  <si>
    <t>104,247</t>
  </si>
  <si>
    <t>29,053</t>
  </si>
  <si>
    <t>76,301</t>
  </si>
  <si>
    <t>3,019</t>
  </si>
  <si>
    <t>40,414</t>
  </si>
  <si>
    <t>5,761</t>
  </si>
  <si>
    <t>815,218</t>
  </si>
  <si>
    <t>124,512</t>
  </si>
  <si>
    <t>34,614</t>
  </si>
  <si>
    <t>42,847</t>
  </si>
  <si>
    <t>56,147</t>
  </si>
  <si>
    <t>20,678</t>
  </si>
  <si>
    <t>30,366</t>
  </si>
  <si>
    <t>111,446</t>
  </si>
  <si>
    <t>752</t>
  </si>
  <si>
    <t>12,254</t>
  </si>
  <si>
    <t>28,655</t>
  </si>
  <si>
    <t>2,818</t>
  </si>
  <si>
    <t>18,895</t>
  </si>
  <si>
    <t>225,454</t>
  </si>
  <si>
    <t>397,400</t>
  </si>
  <si>
    <t>5,937</t>
  </si>
  <si>
    <t>977,427</t>
  </si>
  <si>
    <t>902,632</t>
  </si>
  <si>
    <t>33,709</t>
  </si>
  <si>
    <t>95,729</t>
  </si>
  <si>
    <t>91,343</t>
  </si>
  <si>
    <t>11,610</t>
  </si>
  <si>
    <t>4,271</t>
  </si>
  <si>
    <t>1,240,866</t>
  </si>
  <si>
    <t>264,186</t>
  </si>
  <si>
    <t>1,458,716</t>
  </si>
  <si>
    <t>1,343</t>
  </si>
  <si>
    <t>19,208</t>
  </si>
  <si>
    <t>1,704,548</t>
  </si>
  <si>
    <t>503,610</t>
  </si>
  <si>
    <t>29,422</t>
  </si>
  <si>
    <t>28,882</t>
  </si>
  <si>
    <t>2,129,946</t>
  </si>
  <si>
    <t>1,049,744</t>
  </si>
  <si>
    <t>77,481</t>
  </si>
  <si>
    <t>29,825</t>
  </si>
  <si>
    <t>107,855</t>
  </si>
  <si>
    <t>49,626</t>
  </si>
  <si>
    <t>28,295</t>
  </si>
  <si>
    <t>2,083,785</t>
  </si>
  <si>
    <t>734,892</t>
  </si>
  <si>
    <t>7,589</t>
  </si>
  <si>
    <t>75,912</t>
  </si>
  <si>
    <t>387,401</t>
  </si>
  <si>
    <t>843,418</t>
  </si>
  <si>
    <t>33,667</t>
  </si>
  <si>
    <t>658,813</t>
  </si>
  <si>
    <t>45,705</t>
  </si>
  <si>
    <t>102,578</t>
  </si>
  <si>
    <t>150,779</t>
  </si>
  <si>
    <t>208,433</t>
  </si>
  <si>
    <t>424,345</t>
  </si>
  <si>
    <t>42,059</t>
  </si>
  <si>
    <t>855,312</t>
  </si>
  <si>
    <t>693,309</t>
  </si>
  <si>
    <t>45,992</t>
  </si>
  <si>
    <t>30,733</t>
  </si>
  <si>
    <t>1,228,613</t>
  </si>
  <si>
    <t>1,442,070</t>
  </si>
  <si>
    <t>3,828,975</t>
  </si>
  <si>
    <t>2,959,651</t>
  </si>
  <si>
    <t>13,295,461</t>
  </si>
  <si>
    <t>16,876,936</t>
  </si>
  <si>
    <t>1,245,137</t>
  </si>
  <si>
    <t>TOTAL OF ALL CATEGORIES</t>
  </si>
  <si>
    <t>Other Family Court Programs</t>
  </si>
  <si>
    <t>Community Service Programs</t>
  </si>
  <si>
    <t>614.10 - Clerk of Court - Personal Services</t>
  </si>
  <si>
    <t>614.30 - Clerk of Court - Operating Expenses</t>
  </si>
  <si>
    <t>614.60 - Clerk of Court - Capital Outlay</t>
  </si>
  <si>
    <t>Public Defender</t>
  </si>
  <si>
    <t>Water Utility Services</t>
  </si>
  <si>
    <t>Water/Sewer Services</t>
  </si>
  <si>
    <t>Custody Investigations</t>
  </si>
  <si>
    <t>Misdemeanor Probation</t>
  </si>
  <si>
    <t>Cultural Services</t>
  </si>
  <si>
    <t>Category</t>
  </si>
  <si>
    <t>Other County Court-Traffic Costs</t>
  </si>
  <si>
    <t>Appeals</t>
  </si>
  <si>
    <t>Consumer Affairs</t>
  </si>
  <si>
    <t>Legal Aid</t>
  </si>
  <si>
    <t>Domestic Violence Court</t>
  </si>
  <si>
    <t>Public Guardian</t>
  </si>
  <si>
    <t>Pre-Filing Alternative Dispute Resolution Programs</t>
  </si>
  <si>
    <t>Special Events</t>
  </si>
  <si>
    <t>Electric Utility Services</t>
  </si>
  <si>
    <t>614.70 - Clerk of Court - Debt Service</t>
  </si>
  <si>
    <t>Regional Counsel Administration</t>
  </si>
  <si>
    <t>Court-Based Victim Services</t>
  </si>
  <si>
    <t>Other Circuit Court-Civil Costs</t>
  </si>
  <si>
    <t>Other County Court-Criminal Costs</t>
  </si>
  <si>
    <t>Other Circuit Court-Probate Costs</t>
  </si>
  <si>
    <t>614.80 - Clerk of Court - Grants and Aids</t>
  </si>
  <si>
    <t>Other County Court-Civil Costs</t>
  </si>
  <si>
    <t>Gas Utility Services</t>
  </si>
  <si>
    <t>All Subcategories</t>
  </si>
  <si>
    <t>- Capital Outlay</t>
  </si>
  <si>
    <t>- Operating Expenses</t>
  </si>
  <si>
    <t>- Personal Services</t>
  </si>
  <si>
    <t>- Grants and Aids</t>
  </si>
  <si>
    <t>- Debt Service</t>
  </si>
  <si>
    <t>- Other Uses</t>
  </si>
  <si>
    <t>- All Expenses</t>
  </si>
  <si>
    <t>614.90 - Clerk of Court - Other Uses</t>
  </si>
  <si>
    <t>Florida Counties Expenditures in 2015</t>
  </si>
  <si>
    <t>Non-Court Information Systems</t>
  </si>
  <si>
    <t>OTHER</t>
  </si>
  <si>
    <t>Interfund Transfers Out</t>
  </si>
  <si>
    <t>Payment to Refunded Bond Escrow Agent</t>
  </si>
  <si>
    <t>Other Non-Operating Disbursements</t>
  </si>
  <si>
    <t>Non-Operating Interest Expense</t>
  </si>
  <si>
    <t>Special Items(Loss)</t>
  </si>
  <si>
    <t>Transfer Out From Constitutional Fee Officers</t>
  </si>
  <si>
    <t>Extraordinary Items(Loss)</t>
  </si>
  <si>
    <t>Clerk of Court Excess Fee Functions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</si>
</sst>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_);_(&quot;$&quot;* \(#,##0\);_(&quot;$&quot;* &quot;-&quot;??_);_(@_)"/>
  </numFmts>
  <fonts count="23" x14ac:knownFonts="1">
    <font>
      <sz val="10"/>
      <name val="Arial"/>
    </font>
    <font>
      <sz val="10"/>
      <color indexed="8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7"/>
      <color indexed="8"/>
      <name val="Tahoma"/>
      <family val="2"/>
    </font>
    <font>
      <b/>
      <sz val="7"/>
      <color indexed="8"/>
      <name val="Tahoma"/>
      <family val="2"/>
    </font>
    <font>
      <sz val="7"/>
      <color indexed="8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color rgb="FF0B5549"/>
      <name val="Arial"/>
      <family val="2"/>
    </font>
    <font>
      <b/>
      <sz val="12"/>
      <color theme="4" tint="-0.499984740745262"/>
      <name val="Arial"/>
      <family val="2"/>
    </font>
    <font>
      <b/>
      <sz val="12"/>
      <color rgb="FF0B5549"/>
      <name val="Arial"/>
      <family val="2"/>
    </font>
    <font>
      <b/>
      <sz val="18"/>
      <color theme="0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4"/>
      <color rgb="FF0B5549"/>
      <name val="Arial"/>
      <family val="2"/>
    </font>
    <font>
      <b/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rgb="FF0B5549"/>
      <name val="Calibri"/>
      <family val="2"/>
      <scheme val="minor"/>
    </font>
    <font>
      <sz val="18"/>
      <color rgb="FF0B5549"/>
      <name val="Calibri"/>
      <family val="2"/>
      <scheme val="minor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sz val="30"/>
      <color theme="3" tint="0.59996337778862885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0"/>
      </patternFill>
    </fill>
    <fill>
      <patternFill patternType="solid">
        <fgColor indexed="11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indexed="13"/>
        <bgColor indexed="0"/>
      </patternFill>
    </fill>
    <fill>
      <patternFill patternType="lightTrellis">
        <fgColor theme="3" tint="0.39988402966399123"/>
        <bgColor theme="0" tint="-0.24994659260841701"/>
      </patternFill>
    </fill>
    <fill>
      <gradientFill type="path" left="0.5" right="0.5" top="0.5" bottom="0.5">
        <stop position="0">
          <color rgb="FF575555"/>
        </stop>
        <stop position="1">
          <color theme="2" tint="-0.89803765984069339"/>
        </stop>
      </gradientFill>
    </fill>
  </fills>
  <borders count="8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 style="thin">
        <color rgb="FF4B5D75"/>
      </top>
      <bottom/>
      <diagonal/>
    </border>
    <border>
      <left style="thick">
        <color theme="3" tint="-0.24994659260841701"/>
      </left>
      <right/>
      <top style="thick">
        <color theme="3" tint="-0.24994659260841701"/>
      </top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 style="thick">
        <color theme="3" tint="-0.24994659260841701"/>
      </bottom>
      <diagonal/>
    </border>
    <border>
      <left/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3" fillId="3" borderId="1" xfId="0" applyFont="1" applyFill="1" applyBorder="1" applyAlignment="1" applyProtection="1">
      <alignment horizontal="right" vertical="top" wrapText="1" readingOrder="1"/>
      <protection locked="0"/>
    </xf>
    <xf numFmtId="0" fontId="6" fillId="0" borderId="0" xfId="0" applyFont="1" applyAlignment="1" applyProtection="1">
      <alignment horizontal="left" vertical="center" wrapText="1" readingOrder="1"/>
      <protection locked="0"/>
    </xf>
    <xf numFmtId="0" fontId="8" fillId="0" borderId="0" xfId="0" applyFont="1"/>
    <xf numFmtId="49" fontId="10" fillId="6" borderId="4" xfId="0" applyNumberFormat="1" applyFont="1" applyFill="1" applyBorder="1" applyAlignment="1">
      <alignment horizontal="center"/>
    </xf>
    <xf numFmtId="0" fontId="11" fillId="6" borderId="0" xfId="0" applyFont="1" applyFill="1" applyBorder="1"/>
    <xf numFmtId="49" fontId="10" fillId="6" borderId="0" xfId="0" applyNumberFormat="1" applyFont="1" applyFill="1" applyBorder="1" applyAlignment="1">
      <alignment horizontal="center"/>
    </xf>
    <xf numFmtId="49" fontId="13" fillId="6" borderId="0" xfId="0" applyNumberFormat="1" applyFont="1" applyFill="1" applyBorder="1" applyAlignment="1">
      <alignment horizontal="center"/>
    </xf>
    <xf numFmtId="0" fontId="14" fillId="6" borderId="0" xfId="0" applyFont="1" applyFill="1" applyBorder="1"/>
    <xf numFmtId="0" fontId="9" fillId="6" borderId="0" xfId="0" applyFont="1" applyFill="1" applyBorder="1"/>
    <xf numFmtId="0" fontId="0" fillId="0" borderId="0" xfId="0"/>
    <xf numFmtId="0" fontId="0" fillId="0" borderId="0" xfId="0"/>
    <xf numFmtId="0" fontId="15" fillId="0" borderId="0" xfId="0" applyFont="1"/>
    <xf numFmtId="0" fontId="0" fillId="0" borderId="0" xfId="0" applyAlignment="1">
      <alignment horizontal="left"/>
    </xf>
    <xf numFmtId="49" fontId="17" fillId="6" borderId="0" xfId="0" applyNumberFormat="1" applyFont="1" applyFill="1" applyBorder="1" applyAlignment="1">
      <alignment horizontal="center" vertical="center" wrapText="1"/>
    </xf>
    <xf numFmtId="49" fontId="12" fillId="6" borderId="0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49" fontId="20" fillId="6" borderId="0" xfId="0" applyNumberFormat="1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right" vertical="center" wrapText="1" readingOrder="1"/>
      <protection locked="0"/>
    </xf>
    <xf numFmtId="0" fontId="0" fillId="0" borderId="0" xfId="0"/>
    <xf numFmtId="0" fontId="6" fillId="0" borderId="0" xfId="0" applyFont="1" applyAlignment="1" applyProtection="1">
      <alignment vertical="top" wrapText="1" readingOrder="1"/>
      <protection locked="0"/>
    </xf>
    <xf numFmtId="0" fontId="6" fillId="5" borderId="1" xfId="0" applyFont="1" applyFill="1" applyBorder="1" applyAlignment="1" applyProtection="1">
      <alignment horizontal="right" vertical="top" wrapText="1" readingOrder="1"/>
      <protection locked="0"/>
    </xf>
    <xf numFmtId="0" fontId="5" fillId="4" borderId="1" xfId="0" applyFont="1" applyFill="1" applyBorder="1" applyAlignment="1" applyProtection="1">
      <alignment horizontal="center" vertical="top" wrapText="1" readingOrder="1"/>
      <protection locked="0"/>
    </xf>
    <xf numFmtId="0" fontId="1" fillId="2" borderId="0" xfId="0" applyFont="1" applyFill="1" applyAlignment="1" applyProtection="1">
      <alignment vertical="top" wrapText="1" readingOrder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5" fillId="4" borderId="1" xfId="0" applyFont="1" applyFill="1" applyBorder="1" applyAlignment="1" applyProtection="1">
      <alignment horizontal="center" vertical="top" wrapText="1" readingOrder="1"/>
      <protection locked="0"/>
    </xf>
    <xf numFmtId="0" fontId="1" fillId="2" borderId="0" xfId="0" applyFont="1" applyFill="1" applyAlignment="1" applyProtection="1">
      <alignment vertical="top" wrapText="1" readingOrder="1"/>
      <protection locked="0"/>
    </xf>
    <xf numFmtId="164" fontId="10" fillId="6" borderId="0" xfId="0" applyNumberFormat="1" applyFont="1" applyFill="1" applyBorder="1" applyProtection="1">
      <protection hidden="1"/>
    </xf>
    <xf numFmtId="164" fontId="13" fillId="6" borderId="0" xfId="0" applyNumberFormat="1" applyFont="1" applyFill="1" applyBorder="1" applyProtection="1">
      <protection hidden="1"/>
    </xf>
    <xf numFmtId="0" fontId="0" fillId="0" borderId="3" xfId="0" applyBorder="1" applyAlignment="1" applyProtection="1">
      <alignment vertical="top" wrapText="1"/>
      <protection locked="0"/>
    </xf>
    <xf numFmtId="0" fontId="12" fillId="6" borderId="0" xfId="0" applyFont="1" applyFill="1" applyBorder="1" applyAlignment="1" applyProtection="1">
      <alignment horizontal="center" vertical="center" wrapText="1"/>
      <protection locked="0"/>
    </xf>
    <xf numFmtId="0" fontId="17" fillId="6" borderId="0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 vertical="center" wrapText="1"/>
      <protection locked="0"/>
    </xf>
    <xf numFmtId="49" fontId="8" fillId="0" borderId="0" xfId="0" applyNumberFormat="1" applyFont="1"/>
    <xf numFmtId="49" fontId="15" fillId="0" borderId="0" xfId="0" applyNumberFormat="1" applyFont="1"/>
    <xf numFmtId="49" fontId="0" fillId="0" borderId="0" xfId="0" applyNumberFormat="1"/>
    <xf numFmtId="164" fontId="9" fillId="6" borderId="0" xfId="0" applyNumberFormat="1" applyFont="1" applyFill="1" applyBorder="1"/>
    <xf numFmtId="0" fontId="22" fillId="7" borderId="5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left" vertical="center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6" fillId="0" borderId="1" xfId="0" applyFont="1" applyBorder="1" applyAlignment="1" applyProtection="1">
      <alignment horizontal="right" vertical="center" wrapText="1" readingOrder="1"/>
      <protection locked="0"/>
    </xf>
    <xf numFmtId="3" fontId="6" fillId="0" borderId="1" xfId="0" applyNumberFormat="1" applyFont="1" applyBorder="1" applyAlignment="1" applyProtection="1">
      <alignment horizontal="right" vertical="center" wrapText="1" readingOrder="1"/>
      <protection locked="0"/>
    </xf>
    <xf numFmtId="0" fontId="7" fillId="0" borderId="0" xfId="0" applyFont="1" applyAlignment="1" applyProtection="1">
      <alignment horizontal="center" vertical="top" wrapText="1" readingOrder="1"/>
      <protection locked="0"/>
    </xf>
    <xf numFmtId="0" fontId="0" fillId="0" borderId="0" xfId="0" applyAlignment="1"/>
    <xf numFmtId="0" fontId="6" fillId="0" borderId="0" xfId="0" applyFont="1" applyAlignment="1" applyProtection="1">
      <alignment vertical="top" wrapText="1" readingOrder="1"/>
      <protection locked="0"/>
    </xf>
    <xf numFmtId="0" fontId="6" fillId="5" borderId="1" xfId="0" applyFont="1" applyFill="1" applyBorder="1" applyAlignment="1" applyProtection="1">
      <alignment vertical="top" wrapText="1" readingOrder="1"/>
      <protection locked="0"/>
    </xf>
    <xf numFmtId="0" fontId="6" fillId="5" borderId="1" xfId="0" applyFont="1" applyFill="1" applyBorder="1" applyAlignment="1" applyProtection="1">
      <alignment horizontal="right" vertical="top" wrapText="1" readingOrder="1"/>
      <protection locked="0"/>
    </xf>
    <xf numFmtId="3" fontId="6" fillId="5" borderId="1" xfId="0" applyNumberFormat="1" applyFont="1" applyFill="1" applyBorder="1" applyAlignment="1" applyProtection="1">
      <alignment horizontal="right" vertical="top" wrapText="1" readingOrder="1"/>
      <protection locked="0"/>
    </xf>
    <xf numFmtId="0" fontId="6" fillId="0" borderId="1" xfId="0" applyNumberFormat="1" applyFont="1" applyBorder="1" applyAlignment="1" applyProtection="1">
      <alignment horizontal="right" vertical="center" wrapText="1" readingOrder="1"/>
      <protection locked="0"/>
    </xf>
    <xf numFmtId="0" fontId="2" fillId="3" borderId="1" xfId="0" applyFont="1" applyFill="1" applyBorder="1" applyAlignment="1" applyProtection="1">
      <alignment vertical="top" wrapText="1" readingOrder="1"/>
      <protection locked="0"/>
    </xf>
    <xf numFmtId="0" fontId="3" fillId="3" borderId="1" xfId="0" applyFont="1" applyFill="1" applyBorder="1" applyAlignment="1" applyProtection="1">
      <alignment vertical="top" wrapText="1" readingOrder="1"/>
      <protection locked="0"/>
    </xf>
    <xf numFmtId="0" fontId="4" fillId="4" borderId="0" xfId="0" applyFont="1" applyFill="1" applyAlignment="1" applyProtection="1">
      <alignment vertical="center" wrapText="1" readingOrder="1"/>
      <protection locked="0"/>
    </xf>
    <xf numFmtId="0" fontId="5" fillId="4" borderId="1" xfId="0" applyFont="1" applyFill="1" applyBorder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2" fillId="2" borderId="0" xfId="0" applyFont="1" applyFill="1" applyAlignment="1" applyProtection="1">
      <alignment horizontal="left" vertical="top" wrapText="1" readingOrder="1"/>
      <protection locked="0"/>
    </xf>
    <xf numFmtId="0" fontId="1" fillId="2" borderId="0" xfId="0" applyFont="1" applyFill="1" applyAlignment="1" applyProtection="1">
      <alignment vertical="top" wrapText="1" readingOrder="1"/>
      <protection locked="0"/>
    </xf>
    <xf numFmtId="164" fontId="10" fillId="6" borderId="0" xfId="0" applyNumberFormat="1" applyFont="1" applyFill="1" applyBorder="1" applyProtection="1">
      <protection locked="0" hidden="1"/>
    </xf>
  </cellXfs>
  <cellStyles count="1">
    <cellStyle name="Normal" xfId="0" builtinId="0"/>
  </cellStyles>
  <dxfs count="77"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theme="0" tint="-0.14996795556505021"/>
      </font>
      <fill>
        <gradientFill type="path" left="0.5" right="0.5" top="0.5" bottom="0.5">
          <stop position="0">
            <color rgb="FF4B5D75"/>
          </stop>
          <stop position="1">
            <color theme="3" tint="-0.49803155613879818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color rgb="FF0F1D39"/>
      </font>
      <fill>
        <gradientFill type="path" left="0.5" right="0.5" top="0.5" bottom="0.5">
          <stop position="0">
            <color theme="0" tint="-0.1490218817712943"/>
          </stop>
          <stop position="1">
            <color rgb="FF364E6C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b/>
        <i val="0"/>
        <strike val="0"/>
        <color theme="3" tint="0.79998168889431442"/>
      </font>
      <fill>
        <patternFill patternType="gray0625">
          <fgColor rgb="FF647C9C"/>
          <bgColor theme="3" tint="-0.24994659260841701"/>
        </patternFill>
      </fill>
      <border>
        <top style="thin">
          <color theme="3" tint="0.59996337778862885"/>
        </top>
        <bottom style="thin">
          <color theme="3" tint="0.59996337778862885"/>
        </bottom>
      </border>
    </dxf>
    <dxf>
      <numFmt numFmtId="165" formatCode="&quot;$&quot;#,##0.00;[Red]&quot;$&quot;#,##0.00;"/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</border>
    </dxf>
    <dxf>
      <font>
        <color theme="4" tint="-0.499984740745262"/>
      </font>
      <fill>
        <patternFill patternType="darkTrellis">
          <fgColor theme="0"/>
          <bgColor theme="0" tint="-0.14996795556505021"/>
        </patternFill>
      </fill>
      <border>
        <left style="hair">
          <color rgb="FF4B5D75"/>
        </left>
        <right style="hair">
          <color rgb="FF4B5D75"/>
        </right>
        <top style="hair">
          <color rgb="FF4B5D75"/>
        </top>
        <bottom style="hair">
          <color rgb="FF4B5D75"/>
        </bottom>
        <vertical/>
        <horizontal/>
      </border>
    </dxf>
    <dxf>
      <font>
        <b/>
        <i val="0"/>
        <color theme="3" tint="-0.24994659260841701"/>
      </font>
      <fill>
        <gradientFill type="path" left="0.5" right="0.5" top="0.5" bottom="0.5">
          <stop position="0">
            <color theme="0"/>
          </stop>
          <stop position="1">
            <color theme="3" tint="0.40000610370189521"/>
          </stop>
        </gradient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CDCDC"/>
      <rgbColor rgb="00D3D3D3"/>
      <rgbColor rgb="00B0C4DE"/>
      <rgbColor rgb="00F0F8FF"/>
      <rgbColor rgb="00F5F5F5"/>
      <rgbColor rgb="00C0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64E6C"/>
      <color rgb="FF546882"/>
      <color rgb="FF0F1D39"/>
      <color rgb="FF3B5575"/>
      <color rgb="FF647C9C"/>
      <color rgb="FF45556B"/>
      <color rgb="FF14274C"/>
      <color rgb="FF4B5D75"/>
      <color rgb="FF002570"/>
      <color rgb="FF0C3A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'2015 by County'!$C$4</c:f>
          <c:strCache>
            <c:ptCount val="1"/>
            <c:pt idx="0">
              <c:v>TOTAL OF ALL CATEGORIES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v>All Categories</c:v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C0B-425A-BA98-8B7C254F5C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C0B-425A-BA98-8B7C254F5C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C0B-425A-BA98-8B7C254F5C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C0B-425A-BA98-8B7C254F5C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C0B-425A-BA98-8B7C254F5C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C0B-425A-BA98-8B7C254F5C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C0B-425A-BA98-8B7C254F5C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C0B-425A-BA98-8B7C254F5C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C0B-425A-BA98-8B7C254F5CFC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'2015 by County'!$D$4:$L$4</c:f>
              <c:strCache>
                <c:ptCount val="9"/>
                <c:pt idx="0">
                  <c:v>COURTS</c:v>
                </c:pt>
                <c:pt idx="1">
                  <c:v>CULTURE &amp; RECREATION</c:v>
                </c:pt>
                <c:pt idx="2">
                  <c:v>ECONOMIC DEVELOPMENT</c:v>
                </c:pt>
                <c:pt idx="3">
                  <c:v>GENERAL GOVERNMENT</c:v>
                </c:pt>
                <c:pt idx="4">
                  <c:v>HEALTH &amp; HUMAN SERVICES</c:v>
                </c:pt>
                <c:pt idx="5">
                  <c:v>PHYSICAL ENVIRONMENT</c:v>
                </c:pt>
                <c:pt idx="6">
                  <c:v>PUBLIC SAFETY</c:v>
                </c:pt>
                <c:pt idx="7">
                  <c:v>TRANSPORTATION</c:v>
                </c:pt>
                <c:pt idx="8">
                  <c:v>OTHER</c:v>
                </c:pt>
              </c:strCache>
            </c:strRef>
          </c:cat>
          <c:val>
            <c:numRef>
              <c:f>'2015 by County'!$D$74:$L$74</c:f>
              <c:numCache>
                <c:formatCode>_("$"* #,##0_);_("$"* \(#,##0\);_("$"* "-"??_);_(@_)</c:formatCode>
                <c:ptCount val="9"/>
                <c:pt idx="0">
                  <c:v>981287590</c:v>
                </c:pt>
                <c:pt idx="1">
                  <c:v>1597573124</c:v>
                </c:pt>
                <c:pt idx="2">
                  <c:v>1367938805</c:v>
                </c:pt>
                <c:pt idx="3">
                  <c:v>7854938047</c:v>
                </c:pt>
                <c:pt idx="4">
                  <c:v>3153337269</c:v>
                </c:pt>
                <c:pt idx="5">
                  <c:v>5993925691</c:v>
                </c:pt>
                <c:pt idx="6">
                  <c:v>9324055357</c:v>
                </c:pt>
                <c:pt idx="7">
                  <c:v>4814846401</c:v>
                </c:pt>
                <c:pt idx="8">
                  <c:v>7039595605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C0B-425A-BA98-8B7C254F5C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156881</xdr:rowOff>
    </xdr:from>
    <xdr:to>
      <xdr:col>4</xdr:col>
      <xdr:colOff>1815353</xdr:colOff>
      <xdr:row>30</xdr:row>
      <xdr:rowOff>22412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ABE6FD9-B177-4A8E-885D-F3DDF5046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9525</xdr:rowOff>
    </xdr:from>
    <xdr:to>
      <xdr:col>2</xdr:col>
      <xdr:colOff>1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10D3A-E27A-4A69-81E2-69938237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895350"/>
          <a:ext cx="1657351" cy="1678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L76"/>
  <sheetViews>
    <sheetView zoomScale="85" zoomScaleNormal="85" workbookViewId="0">
      <selection activeCell="G18" sqref="G18"/>
    </sheetView>
  </sheetViews>
  <sheetFormatPr defaultRowHeight="12.75" x14ac:dyDescent="0.2"/>
  <cols>
    <col min="1" max="1" width="11.140625" style="9" customWidth="1"/>
    <col min="2" max="2" width="24.85546875" style="9" customWidth="1"/>
    <col min="3" max="12" width="34.7109375" style="9" customWidth="1"/>
    <col min="13" max="16384" width="9.140625" style="9"/>
  </cols>
  <sheetData>
    <row r="3" spans="2:12" s="16" customFormat="1" ht="44.25" customHeight="1" x14ac:dyDescent="0.2">
      <c r="B3" s="15"/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2:12" s="17" customFormat="1" ht="44.25" customHeight="1" x14ac:dyDescent="0.2">
      <c r="B4" s="14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2:12" s="19" customFormat="1" ht="44.25" customHeight="1" x14ac:dyDescent="0.2">
      <c r="B5" s="18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2:12" s="5" customFormat="1" ht="15.75" x14ac:dyDescent="0.25">
      <c r="B6" s="4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2:12" s="5" customFormat="1" ht="15.75" x14ac:dyDescent="0.25">
      <c r="B7" s="6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2:12" s="5" customFormat="1" ht="15.75" x14ac:dyDescent="0.25">
      <c r="B8" s="6"/>
      <c r="C8" s="29"/>
      <c r="D8" s="29"/>
      <c r="E8" s="29"/>
      <c r="F8" s="29"/>
      <c r="G8" s="29"/>
      <c r="H8" s="29"/>
      <c r="I8" s="29"/>
      <c r="J8" s="29"/>
      <c r="K8" s="29"/>
      <c r="L8" s="29"/>
    </row>
    <row r="9" spans="2:12" s="5" customFormat="1" ht="15.75" x14ac:dyDescent="0.25">
      <c r="B9" s="6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2:12" s="5" customFormat="1" ht="15.75" x14ac:dyDescent="0.25">
      <c r="B10" s="6"/>
      <c r="C10" s="29"/>
      <c r="D10" s="29"/>
      <c r="E10" s="29"/>
      <c r="F10" s="29"/>
      <c r="G10" s="29"/>
      <c r="H10" s="29"/>
      <c r="I10" s="29"/>
      <c r="J10" s="29"/>
      <c r="K10" s="29"/>
      <c r="L10" s="29"/>
    </row>
    <row r="11" spans="2:12" s="5" customFormat="1" ht="15.75" x14ac:dyDescent="0.25">
      <c r="B11" s="6"/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2:12" s="5" customFormat="1" ht="15.75" x14ac:dyDescent="0.25">
      <c r="B12" s="6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2:12" s="5" customFormat="1" ht="15.75" x14ac:dyDescent="0.25">
      <c r="B13" s="6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2:12" s="5" customFormat="1" ht="15.75" x14ac:dyDescent="0.25">
      <c r="B14" s="6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2:12" s="5" customFormat="1" ht="15.75" x14ac:dyDescent="0.25">
      <c r="B15" s="6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2:12" s="5" customFormat="1" ht="15.75" x14ac:dyDescent="0.25">
      <c r="B16" s="6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s="5" customFormat="1" ht="15.75" x14ac:dyDescent="0.25">
      <c r="B17" s="6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s="5" customFormat="1" ht="15.75" x14ac:dyDescent="0.25">
      <c r="B18" s="6"/>
      <c r="C18" s="29"/>
      <c r="D18" s="29"/>
      <c r="E18" s="29"/>
      <c r="F18" s="29"/>
      <c r="G18" s="29"/>
      <c r="H18" s="29"/>
      <c r="I18" s="29"/>
      <c r="J18" s="29"/>
      <c r="K18" s="29"/>
      <c r="L18" s="29"/>
    </row>
    <row r="19" spans="2:12" s="5" customFormat="1" ht="15.75" x14ac:dyDescent="0.25">
      <c r="B19" s="6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2:12" s="5" customFormat="1" ht="15.75" x14ac:dyDescent="0.25">
      <c r="B20" s="6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s="5" customFormat="1" ht="15.75" x14ac:dyDescent="0.25">
      <c r="B21" s="6"/>
      <c r="C21" s="29"/>
      <c r="D21" s="29"/>
      <c r="E21" s="29"/>
      <c r="F21" s="29"/>
      <c r="G21" s="29"/>
      <c r="H21" s="29"/>
      <c r="I21" s="29"/>
      <c r="J21" s="29"/>
      <c r="K21" s="29"/>
      <c r="L21" s="29"/>
    </row>
    <row r="22" spans="2:12" s="5" customFormat="1" ht="15.75" x14ac:dyDescent="0.25">
      <c r="B22" s="6"/>
      <c r="C22" s="29"/>
      <c r="D22" s="29"/>
      <c r="E22" s="29"/>
      <c r="F22" s="29"/>
      <c r="G22" s="29"/>
      <c r="H22" s="29"/>
      <c r="I22" s="29"/>
      <c r="J22" s="29"/>
      <c r="K22" s="29"/>
      <c r="L22" s="29"/>
    </row>
    <row r="23" spans="2:12" s="5" customFormat="1" ht="15.75" x14ac:dyDescent="0.25">
      <c r="B23" s="6"/>
      <c r="C23" s="29"/>
      <c r="D23" s="29"/>
      <c r="E23" s="29"/>
      <c r="F23" s="29"/>
      <c r="G23" s="29"/>
      <c r="H23" s="29"/>
      <c r="I23" s="29"/>
      <c r="J23" s="29"/>
      <c r="K23" s="29"/>
      <c r="L23" s="29"/>
    </row>
    <row r="24" spans="2:12" s="5" customFormat="1" ht="15.75" x14ac:dyDescent="0.25">
      <c r="B24" s="6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2" s="5" customFormat="1" ht="15.75" x14ac:dyDescent="0.25">
      <c r="B25" s="6"/>
      <c r="C25" s="29"/>
      <c r="D25" s="29"/>
      <c r="E25" s="29"/>
      <c r="F25" s="29"/>
      <c r="G25" s="29"/>
      <c r="H25" s="29"/>
      <c r="I25" s="29"/>
      <c r="J25" s="29"/>
      <c r="K25" s="29"/>
      <c r="L25" s="29"/>
    </row>
    <row r="26" spans="2:12" s="5" customFormat="1" ht="15.75" x14ac:dyDescent="0.25">
      <c r="B26" s="6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s="5" customFormat="1" ht="15.75" x14ac:dyDescent="0.25">
      <c r="B27" s="6"/>
      <c r="C27" s="29"/>
      <c r="D27" s="29"/>
      <c r="E27" s="29"/>
      <c r="F27" s="29"/>
      <c r="G27" s="29"/>
      <c r="H27" s="29"/>
      <c r="I27" s="29"/>
      <c r="J27" s="29"/>
      <c r="K27" s="29"/>
      <c r="L27" s="29"/>
    </row>
    <row r="28" spans="2:12" s="5" customFormat="1" ht="15.75" x14ac:dyDescent="0.25">
      <c r="B28" s="6"/>
      <c r="C28" s="29"/>
      <c r="D28" s="29"/>
      <c r="E28" s="29"/>
      <c r="F28" s="29"/>
      <c r="G28" s="29"/>
      <c r="H28" s="29"/>
      <c r="I28" s="29"/>
      <c r="J28" s="29"/>
      <c r="K28" s="29"/>
      <c r="L28" s="29"/>
    </row>
    <row r="29" spans="2:12" s="5" customFormat="1" ht="15.75" x14ac:dyDescent="0.25">
      <c r="B29" s="6"/>
      <c r="C29" s="29"/>
      <c r="D29" s="29"/>
      <c r="E29" s="29"/>
      <c r="F29" s="29"/>
      <c r="G29" s="29"/>
      <c r="H29" s="29"/>
      <c r="I29" s="29"/>
      <c r="J29" s="29"/>
      <c r="K29" s="29"/>
      <c r="L29" s="29"/>
    </row>
    <row r="30" spans="2:12" s="5" customFormat="1" ht="15.75" x14ac:dyDescent="0.25">
      <c r="B30" s="6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2" s="5" customFormat="1" ht="15.75" x14ac:dyDescent="0.25">
      <c r="B31" s="6"/>
      <c r="C31" s="29"/>
      <c r="D31" s="29"/>
      <c r="E31" s="29"/>
      <c r="F31" s="29"/>
      <c r="G31" s="29"/>
      <c r="H31" s="29"/>
      <c r="I31" s="29"/>
      <c r="J31" s="29"/>
      <c r="K31" s="29"/>
      <c r="L31" s="29"/>
    </row>
    <row r="32" spans="2:12" s="5" customFormat="1" ht="15.75" x14ac:dyDescent="0.25">
      <c r="B32" s="6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2" s="5" customFormat="1" ht="15.75" x14ac:dyDescent="0.25">
      <c r="B33" s="6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s="5" customFormat="1" ht="15.75" x14ac:dyDescent="0.25">
      <c r="B34" s="6"/>
      <c r="C34" s="29"/>
      <c r="D34" s="29"/>
      <c r="E34" s="29"/>
      <c r="F34" s="29"/>
      <c r="G34" s="29"/>
      <c r="H34" s="29"/>
      <c r="I34" s="29"/>
      <c r="J34" s="29"/>
      <c r="K34" s="29"/>
      <c r="L34" s="29"/>
    </row>
    <row r="35" spans="2:12" s="5" customFormat="1" ht="15.75" x14ac:dyDescent="0.25">
      <c r="B35" s="6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2:12" s="5" customFormat="1" ht="15.75" x14ac:dyDescent="0.25">
      <c r="B36" s="6"/>
      <c r="C36" s="29"/>
      <c r="D36" s="29"/>
      <c r="E36" s="29"/>
      <c r="F36" s="29"/>
      <c r="G36" s="29"/>
      <c r="H36" s="29"/>
      <c r="I36" s="29"/>
      <c r="J36" s="29"/>
      <c r="K36" s="29"/>
      <c r="L36" s="29"/>
    </row>
    <row r="37" spans="2:12" s="5" customFormat="1" ht="15.75" x14ac:dyDescent="0.25">
      <c r="B37" s="6"/>
      <c r="C37" s="29"/>
      <c r="D37" s="29"/>
      <c r="E37" s="29"/>
      <c r="F37" s="29"/>
      <c r="G37" s="29"/>
      <c r="H37" s="29"/>
      <c r="I37" s="29"/>
      <c r="J37" s="29"/>
      <c r="K37" s="29"/>
      <c r="L37" s="29"/>
    </row>
    <row r="38" spans="2:12" s="5" customFormat="1" ht="15.75" x14ac:dyDescent="0.25">
      <c r="B38" s="6"/>
      <c r="C38" s="29"/>
      <c r="D38" s="29"/>
      <c r="E38" s="29"/>
      <c r="F38" s="29"/>
      <c r="G38" s="29"/>
      <c r="H38" s="29"/>
      <c r="I38" s="29"/>
      <c r="J38" s="29"/>
      <c r="K38" s="29"/>
      <c r="L38" s="29"/>
    </row>
    <row r="39" spans="2:12" s="5" customFormat="1" ht="15.75" x14ac:dyDescent="0.25">
      <c r="B39" s="6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2:12" s="5" customFormat="1" ht="15.75" x14ac:dyDescent="0.25">
      <c r="B40" s="6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1" spans="2:12" s="5" customFormat="1" ht="15.75" x14ac:dyDescent="0.25">
      <c r="B41" s="6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2:12" s="5" customFormat="1" ht="15.75" x14ac:dyDescent="0.25">
      <c r="B42" s="6"/>
      <c r="C42" s="29"/>
      <c r="D42" s="29"/>
      <c r="E42" s="29"/>
      <c r="F42" s="29"/>
      <c r="G42" s="29"/>
      <c r="H42" s="29"/>
      <c r="I42" s="29"/>
      <c r="J42" s="29"/>
      <c r="K42" s="29"/>
      <c r="L42" s="29"/>
    </row>
    <row r="43" spans="2:12" s="5" customFormat="1" ht="15.75" x14ac:dyDescent="0.25">
      <c r="B43" s="6"/>
      <c r="C43" s="29"/>
      <c r="D43" s="29"/>
      <c r="E43" s="29"/>
      <c r="F43" s="29"/>
      <c r="G43" s="29"/>
      <c r="H43" s="29"/>
      <c r="I43" s="29"/>
      <c r="J43" s="29"/>
      <c r="K43" s="29"/>
      <c r="L43" s="29"/>
    </row>
    <row r="44" spans="2:12" s="5" customFormat="1" ht="15.75" x14ac:dyDescent="0.25">
      <c r="B44" s="6"/>
      <c r="C44" s="29"/>
      <c r="D44" s="29"/>
      <c r="E44" s="29"/>
      <c r="F44" s="29"/>
      <c r="G44" s="29"/>
      <c r="H44" s="29"/>
      <c r="I44" s="29"/>
      <c r="J44" s="29"/>
      <c r="K44" s="29"/>
      <c r="L44" s="29"/>
    </row>
    <row r="45" spans="2:12" s="5" customFormat="1" ht="15.75" x14ac:dyDescent="0.25">
      <c r="B45" s="6"/>
      <c r="C45" s="29"/>
      <c r="D45" s="29"/>
      <c r="E45" s="29"/>
      <c r="F45" s="29"/>
      <c r="G45" s="29"/>
      <c r="H45" s="29"/>
      <c r="I45" s="29"/>
      <c r="J45" s="29"/>
      <c r="K45" s="29"/>
      <c r="L45" s="29"/>
    </row>
    <row r="46" spans="2:12" s="5" customFormat="1" ht="15.75" x14ac:dyDescent="0.25">
      <c r="B46" s="6"/>
      <c r="C46" s="29"/>
      <c r="D46" s="29"/>
      <c r="E46" s="29"/>
      <c r="F46" s="29"/>
      <c r="G46" s="29"/>
      <c r="H46" s="29"/>
      <c r="I46" s="29"/>
      <c r="J46" s="29"/>
      <c r="K46" s="29"/>
      <c r="L46" s="29"/>
    </row>
    <row r="47" spans="2:12" s="5" customFormat="1" ht="15.75" x14ac:dyDescent="0.25">
      <c r="B47" s="6"/>
      <c r="C47" s="29"/>
      <c r="D47" s="29"/>
      <c r="E47" s="29"/>
      <c r="F47" s="29"/>
      <c r="G47" s="29"/>
      <c r="H47" s="29"/>
      <c r="I47" s="29"/>
      <c r="J47" s="29"/>
      <c r="K47" s="29"/>
      <c r="L47" s="29"/>
    </row>
    <row r="48" spans="2:12" s="5" customFormat="1" ht="15.75" x14ac:dyDescent="0.25">
      <c r="B48" s="6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2:12" s="5" customFormat="1" ht="15.75" x14ac:dyDescent="0.25">
      <c r="B49" s="6"/>
      <c r="C49" s="29"/>
      <c r="D49" s="29"/>
      <c r="E49" s="29"/>
      <c r="F49" s="29"/>
      <c r="G49" s="29"/>
      <c r="H49" s="29"/>
      <c r="I49" s="29"/>
      <c r="J49" s="29"/>
      <c r="K49" s="29"/>
      <c r="L49" s="29"/>
    </row>
    <row r="50" spans="2:12" s="5" customFormat="1" ht="15.75" x14ac:dyDescent="0.25">
      <c r="B50" s="6"/>
      <c r="C50" s="29"/>
      <c r="D50" s="29"/>
      <c r="E50" s="29"/>
      <c r="F50" s="29"/>
      <c r="G50" s="29"/>
      <c r="H50" s="29"/>
      <c r="I50" s="29"/>
      <c r="J50" s="29"/>
      <c r="K50" s="29"/>
      <c r="L50" s="29"/>
    </row>
    <row r="51" spans="2:12" s="5" customFormat="1" ht="15.75" x14ac:dyDescent="0.25">
      <c r="B51" s="6"/>
      <c r="C51" s="29"/>
      <c r="D51" s="29"/>
      <c r="E51" s="29"/>
      <c r="F51" s="29"/>
      <c r="G51" s="29"/>
      <c r="H51" s="29"/>
      <c r="I51" s="29"/>
      <c r="J51" s="29"/>
      <c r="K51" s="29"/>
      <c r="L51" s="29"/>
    </row>
    <row r="52" spans="2:12" s="5" customFormat="1" ht="15.75" x14ac:dyDescent="0.25">
      <c r="B52" s="6"/>
      <c r="C52" s="29"/>
      <c r="D52" s="29"/>
      <c r="E52" s="29"/>
      <c r="F52" s="29"/>
      <c r="G52" s="29"/>
      <c r="H52" s="29"/>
      <c r="I52" s="29"/>
      <c r="J52" s="29"/>
      <c r="K52" s="29"/>
      <c r="L52" s="29"/>
    </row>
    <row r="53" spans="2:12" s="5" customFormat="1" ht="15.75" x14ac:dyDescent="0.25">
      <c r="B53" s="6"/>
      <c r="C53" s="29"/>
      <c r="D53" s="29"/>
      <c r="E53" s="29"/>
      <c r="F53" s="29"/>
      <c r="G53" s="29"/>
      <c r="H53" s="29"/>
      <c r="I53" s="29"/>
      <c r="J53" s="29"/>
      <c r="K53" s="29"/>
      <c r="L53" s="29"/>
    </row>
    <row r="54" spans="2:12" s="5" customFormat="1" ht="15.75" x14ac:dyDescent="0.25">
      <c r="B54" s="6"/>
      <c r="C54" s="29"/>
      <c r="D54" s="29"/>
      <c r="E54" s="29"/>
      <c r="F54" s="29"/>
      <c r="G54" s="29"/>
      <c r="H54" s="29"/>
      <c r="I54" s="29"/>
      <c r="J54" s="29"/>
      <c r="K54" s="29"/>
      <c r="L54" s="29"/>
    </row>
    <row r="55" spans="2:12" s="5" customFormat="1" ht="15.75" x14ac:dyDescent="0.25">
      <c r="B55" s="6"/>
      <c r="C55" s="29"/>
      <c r="D55" s="29"/>
      <c r="E55" s="29"/>
      <c r="F55" s="29"/>
      <c r="G55" s="29"/>
      <c r="H55" s="29"/>
      <c r="I55" s="29"/>
      <c r="J55" s="29"/>
      <c r="K55" s="29"/>
      <c r="L55" s="29"/>
    </row>
    <row r="56" spans="2:12" s="5" customFormat="1" ht="15.75" x14ac:dyDescent="0.25">
      <c r="B56" s="6"/>
      <c r="C56" s="29"/>
      <c r="D56" s="29"/>
      <c r="E56" s="29"/>
      <c r="F56" s="29"/>
      <c r="G56" s="29"/>
      <c r="H56" s="29"/>
      <c r="I56" s="29"/>
      <c r="J56" s="29"/>
      <c r="K56" s="29"/>
      <c r="L56" s="29"/>
    </row>
    <row r="57" spans="2:12" s="5" customFormat="1" ht="15.75" x14ac:dyDescent="0.25">
      <c r="B57" s="6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2:12" s="5" customFormat="1" ht="15.75" x14ac:dyDescent="0.25">
      <c r="B58" s="6"/>
      <c r="C58" s="29"/>
      <c r="D58" s="29"/>
      <c r="E58" s="29"/>
      <c r="F58" s="29"/>
      <c r="G58" s="29"/>
      <c r="H58" s="29"/>
      <c r="I58" s="29"/>
      <c r="J58" s="29"/>
      <c r="K58" s="29"/>
      <c r="L58" s="29"/>
    </row>
    <row r="59" spans="2:12" s="5" customFormat="1" ht="15.75" x14ac:dyDescent="0.25">
      <c r="B59" s="6"/>
      <c r="C59" s="29"/>
      <c r="D59" s="29"/>
      <c r="E59" s="29"/>
      <c r="F59" s="29"/>
      <c r="G59" s="29"/>
      <c r="H59" s="29"/>
      <c r="I59" s="29"/>
      <c r="J59" s="29"/>
      <c r="K59" s="29"/>
      <c r="L59" s="29"/>
    </row>
    <row r="60" spans="2:12" s="5" customFormat="1" ht="15.75" x14ac:dyDescent="0.25">
      <c r="B60" s="6"/>
      <c r="C60" s="29"/>
      <c r="D60" s="29"/>
      <c r="E60" s="29"/>
      <c r="F60" s="29"/>
      <c r="G60" s="29"/>
      <c r="H60" s="29"/>
      <c r="I60" s="29"/>
      <c r="J60" s="29"/>
      <c r="K60" s="29"/>
      <c r="L60" s="29"/>
    </row>
    <row r="61" spans="2:12" s="5" customFormat="1" ht="15.75" x14ac:dyDescent="0.25">
      <c r="B61" s="6"/>
      <c r="C61" s="29"/>
      <c r="D61" s="29"/>
      <c r="E61" s="29"/>
      <c r="F61" s="29"/>
      <c r="G61" s="29"/>
      <c r="H61" s="29"/>
      <c r="I61" s="29"/>
      <c r="J61" s="29"/>
      <c r="K61" s="29"/>
      <c r="L61" s="29"/>
    </row>
    <row r="62" spans="2:12" s="5" customFormat="1" ht="15.75" x14ac:dyDescent="0.25">
      <c r="B62" s="6"/>
      <c r="C62" s="29"/>
      <c r="D62" s="29"/>
      <c r="E62" s="29"/>
      <c r="F62" s="29"/>
      <c r="G62" s="29"/>
      <c r="H62" s="29"/>
      <c r="I62" s="29"/>
      <c r="J62" s="29"/>
      <c r="K62" s="29"/>
      <c r="L62" s="29"/>
    </row>
    <row r="63" spans="2:12" s="5" customFormat="1" ht="15.75" x14ac:dyDescent="0.25">
      <c r="B63" s="6"/>
      <c r="C63" s="29"/>
      <c r="D63" s="29"/>
      <c r="E63" s="29"/>
      <c r="F63" s="29"/>
      <c r="G63" s="29"/>
      <c r="H63" s="29"/>
      <c r="I63" s="29"/>
      <c r="J63" s="29"/>
      <c r="K63" s="29"/>
      <c r="L63" s="29"/>
    </row>
    <row r="64" spans="2:12" s="5" customFormat="1" ht="15.75" x14ac:dyDescent="0.25">
      <c r="B64" s="6"/>
      <c r="C64" s="29"/>
      <c r="D64" s="29"/>
      <c r="E64" s="29"/>
      <c r="F64" s="29"/>
      <c r="G64" s="29"/>
      <c r="H64" s="29"/>
      <c r="I64" s="29"/>
      <c r="J64" s="29"/>
      <c r="K64" s="29"/>
      <c r="L64" s="29"/>
    </row>
    <row r="65" spans="2:12" s="5" customFormat="1" ht="15.75" x14ac:dyDescent="0.25">
      <c r="B65" s="6"/>
      <c r="C65" s="29"/>
      <c r="D65" s="29"/>
      <c r="E65" s="29"/>
      <c r="F65" s="29"/>
      <c r="G65" s="29"/>
      <c r="H65" s="29"/>
      <c r="I65" s="29"/>
      <c r="J65" s="29"/>
      <c r="K65" s="29"/>
      <c r="L65" s="29"/>
    </row>
    <row r="66" spans="2:12" s="5" customFormat="1" ht="15.75" x14ac:dyDescent="0.25">
      <c r="B66" s="6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s="5" customFormat="1" ht="15.75" x14ac:dyDescent="0.25">
      <c r="B67" s="6"/>
      <c r="C67" s="29"/>
      <c r="D67" s="29"/>
      <c r="E67" s="29"/>
      <c r="F67" s="29"/>
      <c r="G67" s="29"/>
      <c r="H67" s="29"/>
      <c r="I67" s="29"/>
      <c r="J67" s="29"/>
      <c r="K67" s="29"/>
      <c r="L67" s="29"/>
    </row>
    <row r="68" spans="2:12" s="5" customFormat="1" ht="15.75" x14ac:dyDescent="0.25">
      <c r="B68" s="6"/>
      <c r="C68" s="29"/>
      <c r="D68" s="29"/>
      <c r="E68" s="29"/>
      <c r="F68" s="29"/>
      <c r="G68" s="29"/>
      <c r="H68" s="29"/>
      <c r="I68" s="29"/>
      <c r="J68" s="29"/>
      <c r="K68" s="29"/>
      <c r="L68" s="29"/>
    </row>
    <row r="69" spans="2:12" s="5" customFormat="1" ht="15.75" x14ac:dyDescent="0.25">
      <c r="B69" s="6"/>
      <c r="C69" s="29"/>
      <c r="D69" s="29"/>
      <c r="E69" s="29"/>
      <c r="F69" s="29"/>
      <c r="G69" s="29"/>
      <c r="H69" s="29"/>
      <c r="I69" s="29"/>
      <c r="J69" s="29"/>
      <c r="K69" s="29"/>
      <c r="L69" s="29"/>
    </row>
    <row r="70" spans="2:12" s="5" customFormat="1" ht="15.75" x14ac:dyDescent="0.25">
      <c r="B70" s="6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2:12" s="5" customFormat="1" ht="15.75" x14ac:dyDescent="0.25">
      <c r="B71" s="6"/>
      <c r="C71" s="29"/>
      <c r="D71" s="29"/>
      <c r="E71" s="29"/>
      <c r="F71" s="29"/>
      <c r="G71" s="29"/>
      <c r="H71" s="29"/>
      <c r="I71" s="29"/>
      <c r="J71" s="29"/>
      <c r="K71" s="29"/>
      <c r="L71" s="29"/>
    </row>
    <row r="72" spans="2:12" s="5" customFormat="1" ht="15.75" x14ac:dyDescent="0.25">
      <c r="B72" s="6"/>
      <c r="C72" s="29"/>
      <c r="D72" s="29"/>
      <c r="E72" s="29"/>
      <c r="F72" s="29"/>
      <c r="G72" s="29"/>
      <c r="H72" s="29"/>
      <c r="I72" s="29"/>
      <c r="J72" s="29"/>
      <c r="K72" s="29"/>
      <c r="L72" s="29"/>
    </row>
    <row r="73" spans="2:12" s="8" customFormat="1" ht="18" x14ac:dyDescent="0.25">
      <c r="B73" s="7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6" spans="2:12" x14ac:dyDescent="0.2">
      <c r="C76" s="38"/>
    </row>
  </sheetData>
  <sheetProtection insertColumns="0" deleteColumns="0"/>
  <conditionalFormatting sqref="A5:G5 M5:XFD5">
    <cfRule type="notContainsBlanks" dxfId="76" priority="43" stopIfTrue="1">
      <formula>LEN(TRIM(A5))&gt;0</formula>
    </cfRule>
  </conditionalFormatting>
  <conditionalFormatting sqref="A6:G71 M6:IV71">
    <cfRule type="notContainsBlanks" dxfId="75" priority="40" stopIfTrue="1">
      <formula>LEN(TRIM(A6))&gt;0</formula>
    </cfRule>
  </conditionalFormatting>
  <conditionalFormatting sqref="A72:G72 M72:XFD72">
    <cfRule type="notContainsBlanks" dxfId="74" priority="41" stopIfTrue="1">
      <formula>LEN(TRIM(A72))&gt;0</formula>
    </cfRule>
  </conditionalFormatting>
  <conditionalFormatting sqref="A73:G73 M73:XFD73">
    <cfRule type="cellIs" dxfId="73" priority="38" operator="equal">
      <formula>0</formula>
    </cfRule>
    <cfRule type="cellIs" dxfId="72" priority="39" stopIfTrue="1" operator="greaterThan">
      <formula>0</formula>
    </cfRule>
  </conditionalFormatting>
  <conditionalFormatting sqref="A4:F4 M4:XFD4">
    <cfRule type="notContainsBlanks" dxfId="71" priority="44" stopIfTrue="1">
      <formula>LEN(TRIM(A4))&gt;0</formula>
    </cfRule>
  </conditionalFormatting>
  <conditionalFormatting sqref="A3:F3 M3:XFD3">
    <cfRule type="notContainsBlanks" dxfId="70" priority="42" stopIfTrue="1">
      <formula>LEN(TRIM(A3))&gt;0</formula>
    </cfRule>
  </conditionalFormatting>
  <conditionalFormatting sqref="G4">
    <cfRule type="notContainsBlanks" dxfId="69" priority="37" stopIfTrue="1">
      <formula>LEN(TRIM(G4))&gt;0</formula>
    </cfRule>
  </conditionalFormatting>
  <conditionalFormatting sqref="G3">
    <cfRule type="notContainsBlanks" dxfId="68" priority="36" stopIfTrue="1">
      <formula>LEN(TRIM(G3))&gt;0</formula>
    </cfRule>
  </conditionalFormatting>
  <conditionalFormatting sqref="H5">
    <cfRule type="notContainsBlanks" dxfId="67" priority="35" stopIfTrue="1">
      <formula>LEN(TRIM(H5))&gt;0</formula>
    </cfRule>
  </conditionalFormatting>
  <conditionalFormatting sqref="H6:H71">
    <cfRule type="notContainsBlanks" dxfId="66" priority="33" stopIfTrue="1">
      <formula>LEN(TRIM(H6))&gt;0</formula>
    </cfRule>
  </conditionalFormatting>
  <conditionalFormatting sqref="H72">
    <cfRule type="notContainsBlanks" dxfId="65" priority="34" stopIfTrue="1">
      <formula>LEN(TRIM(H72))&gt;0</formula>
    </cfRule>
  </conditionalFormatting>
  <conditionalFormatting sqref="H73">
    <cfRule type="cellIs" dxfId="64" priority="31" operator="equal">
      <formula>0</formula>
    </cfRule>
    <cfRule type="cellIs" dxfId="63" priority="32" stopIfTrue="1" operator="greaterThan">
      <formula>0</formula>
    </cfRule>
  </conditionalFormatting>
  <conditionalFormatting sqref="H4">
    <cfRule type="notContainsBlanks" dxfId="62" priority="30" stopIfTrue="1">
      <formula>LEN(TRIM(H4))&gt;0</formula>
    </cfRule>
  </conditionalFormatting>
  <conditionalFormatting sqref="H3">
    <cfRule type="notContainsBlanks" dxfId="61" priority="29" stopIfTrue="1">
      <formula>LEN(TRIM(H3))&gt;0</formula>
    </cfRule>
  </conditionalFormatting>
  <conditionalFormatting sqref="I5">
    <cfRule type="notContainsBlanks" dxfId="60" priority="28" stopIfTrue="1">
      <formula>LEN(TRIM(I5))&gt;0</formula>
    </cfRule>
  </conditionalFormatting>
  <conditionalFormatting sqref="I6:I71">
    <cfRule type="notContainsBlanks" dxfId="59" priority="26" stopIfTrue="1">
      <formula>LEN(TRIM(I6))&gt;0</formula>
    </cfRule>
  </conditionalFormatting>
  <conditionalFormatting sqref="I72">
    <cfRule type="notContainsBlanks" dxfId="58" priority="27" stopIfTrue="1">
      <formula>LEN(TRIM(I72))&gt;0</formula>
    </cfRule>
  </conditionalFormatting>
  <conditionalFormatting sqref="I73">
    <cfRule type="cellIs" dxfId="57" priority="24" operator="equal">
      <formula>0</formula>
    </cfRule>
    <cfRule type="cellIs" dxfId="56" priority="25" stopIfTrue="1" operator="greaterThan">
      <formula>0</formula>
    </cfRule>
  </conditionalFormatting>
  <conditionalFormatting sqref="I4">
    <cfRule type="notContainsBlanks" dxfId="55" priority="23" stopIfTrue="1">
      <formula>LEN(TRIM(I4))&gt;0</formula>
    </cfRule>
  </conditionalFormatting>
  <conditionalFormatting sqref="I3">
    <cfRule type="notContainsBlanks" dxfId="54" priority="22" stopIfTrue="1">
      <formula>LEN(TRIM(I3))&gt;0</formula>
    </cfRule>
  </conditionalFormatting>
  <conditionalFormatting sqref="J5">
    <cfRule type="notContainsBlanks" dxfId="53" priority="21" stopIfTrue="1">
      <formula>LEN(TRIM(J5))&gt;0</formula>
    </cfRule>
  </conditionalFormatting>
  <conditionalFormatting sqref="J6:J71">
    <cfRule type="notContainsBlanks" dxfId="52" priority="19" stopIfTrue="1">
      <formula>LEN(TRIM(J6))&gt;0</formula>
    </cfRule>
  </conditionalFormatting>
  <conditionalFormatting sqref="J72">
    <cfRule type="notContainsBlanks" dxfId="51" priority="20" stopIfTrue="1">
      <formula>LEN(TRIM(J72))&gt;0</formula>
    </cfRule>
  </conditionalFormatting>
  <conditionalFormatting sqref="J73">
    <cfRule type="cellIs" dxfId="50" priority="17" operator="equal">
      <formula>0</formula>
    </cfRule>
    <cfRule type="cellIs" dxfId="49" priority="18" stopIfTrue="1" operator="greaterThan">
      <formula>0</formula>
    </cfRule>
  </conditionalFormatting>
  <conditionalFormatting sqref="J4">
    <cfRule type="notContainsBlanks" dxfId="48" priority="16" stopIfTrue="1">
      <formula>LEN(TRIM(J4))&gt;0</formula>
    </cfRule>
  </conditionalFormatting>
  <conditionalFormatting sqref="J3">
    <cfRule type="notContainsBlanks" dxfId="47" priority="15" stopIfTrue="1">
      <formula>LEN(TRIM(J3))&gt;0</formula>
    </cfRule>
  </conditionalFormatting>
  <conditionalFormatting sqref="K5">
    <cfRule type="notContainsBlanks" dxfId="46" priority="14" stopIfTrue="1">
      <formula>LEN(TRIM(K5))&gt;0</formula>
    </cfRule>
  </conditionalFormatting>
  <conditionalFormatting sqref="K6:K71">
    <cfRule type="notContainsBlanks" dxfId="45" priority="12" stopIfTrue="1">
      <formula>LEN(TRIM(K6))&gt;0</formula>
    </cfRule>
  </conditionalFormatting>
  <conditionalFormatting sqref="K72">
    <cfRule type="notContainsBlanks" dxfId="44" priority="13" stopIfTrue="1">
      <formula>LEN(TRIM(K72))&gt;0</formula>
    </cfRule>
  </conditionalFormatting>
  <conditionalFormatting sqref="K73">
    <cfRule type="cellIs" dxfId="43" priority="10" operator="equal">
      <formula>0</formula>
    </cfRule>
    <cfRule type="cellIs" dxfId="42" priority="11" stopIfTrue="1" operator="greaterThan">
      <formula>0</formula>
    </cfRule>
  </conditionalFormatting>
  <conditionalFormatting sqref="K4">
    <cfRule type="notContainsBlanks" dxfId="41" priority="9" stopIfTrue="1">
      <formula>LEN(TRIM(K4))&gt;0</formula>
    </cfRule>
  </conditionalFormatting>
  <conditionalFormatting sqref="K3">
    <cfRule type="notContainsBlanks" dxfId="40" priority="8" stopIfTrue="1">
      <formula>LEN(TRIM(K3))&gt;0</formula>
    </cfRule>
  </conditionalFormatting>
  <conditionalFormatting sqref="L5">
    <cfRule type="notContainsBlanks" dxfId="39" priority="7" stopIfTrue="1">
      <formula>LEN(TRIM(L5))&gt;0</formula>
    </cfRule>
  </conditionalFormatting>
  <conditionalFormatting sqref="L6:L71">
    <cfRule type="notContainsBlanks" dxfId="38" priority="5" stopIfTrue="1">
      <formula>LEN(TRIM(L6))&gt;0</formula>
    </cfRule>
  </conditionalFormatting>
  <conditionalFormatting sqref="L72">
    <cfRule type="notContainsBlanks" dxfId="37" priority="6" stopIfTrue="1">
      <formula>LEN(TRIM(L72))&gt;0</formula>
    </cfRule>
  </conditionalFormatting>
  <conditionalFormatting sqref="L73">
    <cfRule type="cellIs" dxfId="36" priority="3" operator="equal">
      <formula>0</formula>
    </cfRule>
    <cfRule type="cellIs" dxfId="35" priority="4" stopIfTrue="1" operator="greaterThan">
      <formula>0</formula>
    </cfRule>
  </conditionalFormatting>
  <conditionalFormatting sqref="L4">
    <cfRule type="notContainsBlanks" dxfId="34" priority="2" stopIfTrue="1">
      <formula>LEN(TRIM(L4))&gt;0</formula>
    </cfRule>
  </conditionalFormatting>
  <conditionalFormatting sqref="L3">
    <cfRule type="notContainsBlanks" dxfId="33" priority="1" stopIfTrue="1">
      <formula>LEN(TRIM(L3))&gt;0</formula>
    </cfRule>
  </conditionalFormatting>
  <pageMargins left="0.7" right="0.7" top="0.75" bottom="0.75" header="0.3" footer="0.3"/>
  <pageSetup scale="42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Category" prompt="Select Category">
          <x14:formula1>
            <xm:f>OFFSET('Dropdown Selections'!$A$1,1,0,COUNTA('Dropdown Selections'!$A:$A)-1,1)</xm:f>
          </x14:formula1>
          <xm:sqref>C3:L3</xm:sqref>
        </x14:dataValidation>
        <x14:dataValidation type="list" errorStyle="information" allowBlank="1" showInputMessage="1" showErrorMessage="1" errorTitle="Select" error="Select Subcategory" promptTitle="Subcategory" prompt="Select Subcategory">
          <x14:formula1>
            <xm:f>OFFSET('Dropdown Selections'!$D$1,MATCH(C3,'Dropdown Selections'!$D:$D,0)-1,1,COUNTIF('Dropdown Selections'!$D:$D,C3),1)</xm:f>
          </x14:formula1>
          <xm:sqref>C4:L4</xm:sqref>
        </x14:dataValidation>
        <x14:dataValidation type="list" allowBlank="1" showInputMessage="1" showErrorMessage="1" promptTitle="Expenses" prompt="Select Expenses">
          <x14:formula1>
            <xm:f>OFFSET('Dropdown Selections'!$F1,1,0,COUNTA('Dropdown Selections'!$F:$F)-1,1)</xm:f>
          </x14:formula1>
          <xm:sqref>C5:L5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86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5414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5415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64745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5416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11155</v>
      </c>
      <c r="T8" s="44"/>
    </row>
    <row r="9" spans="2:20" x14ac:dyDescent="0.2">
      <c r="B9" s="2"/>
      <c r="C9" s="42" t="s">
        <v>5417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5418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11621</v>
      </c>
      <c r="T9" s="44"/>
    </row>
    <row r="10" spans="2:20" x14ac:dyDescent="0.2">
      <c r="B10" s="2"/>
      <c r="C10" s="42" t="s">
        <v>2843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5419</v>
      </c>
      <c r="I10" s="20" t="s">
        <v>5420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36758</v>
      </c>
      <c r="T10" s="44"/>
    </row>
    <row r="11" spans="2:20" x14ac:dyDescent="0.2">
      <c r="B11" s="2"/>
      <c r="C11" s="42" t="s">
        <v>11808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5421</v>
      </c>
      <c r="I11" s="20"/>
      <c r="J11" s="20"/>
      <c r="K11" s="20"/>
      <c r="L11" s="20"/>
      <c r="M11" s="20"/>
      <c r="N11" s="20"/>
      <c r="O11" s="20"/>
      <c r="P11" s="20"/>
      <c r="Q11" s="45"/>
      <c r="R11" s="44"/>
      <c r="S11" s="46">
        <v>96474</v>
      </c>
      <c r="T11" s="44"/>
    </row>
    <row r="12" spans="2:20" x14ac:dyDescent="0.2">
      <c r="B12" s="2"/>
      <c r="C12" s="42" t="s">
        <v>11809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 t="s">
        <v>5422</v>
      </c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46">
        <v>7809</v>
      </c>
      <c r="T12" s="44"/>
    </row>
    <row r="13" spans="2:20" x14ac:dyDescent="0.2">
      <c r="B13" s="2"/>
      <c r="C13" s="42" t="s">
        <v>179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 t="s">
        <v>5423</v>
      </c>
      <c r="J13" s="20"/>
      <c r="K13" s="20"/>
      <c r="L13" s="20"/>
      <c r="M13" s="20"/>
      <c r="N13" s="20"/>
      <c r="O13" s="20"/>
      <c r="P13" s="20"/>
      <c r="Q13" s="45"/>
      <c r="R13" s="44"/>
      <c r="S13" s="53">
        <v>125</v>
      </c>
      <c r="T13" s="44"/>
    </row>
    <row r="14" spans="2:20" x14ac:dyDescent="0.2">
      <c r="B14" s="2"/>
      <c r="C14" s="42" t="s">
        <v>196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5424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4183</v>
      </c>
      <c r="T14" s="44"/>
    </row>
    <row r="15" spans="2:20" x14ac:dyDescent="0.2">
      <c r="B15" s="2"/>
      <c r="C15" s="42" t="s">
        <v>214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5425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46">
        <v>34833</v>
      </c>
      <c r="T15" s="44"/>
    </row>
    <row r="16" spans="2:20" x14ac:dyDescent="0.2">
      <c r="B16" s="2"/>
      <c r="C16" s="42" t="s">
        <v>216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5426</v>
      </c>
      <c r="I16" s="20"/>
      <c r="J16" s="20"/>
      <c r="K16" s="20"/>
      <c r="L16" s="20"/>
      <c r="M16" s="20"/>
      <c r="N16" s="20"/>
      <c r="O16" s="20"/>
      <c r="P16" s="20"/>
      <c r="Q16" s="45"/>
      <c r="R16" s="44"/>
      <c r="S16" s="46">
        <v>2789</v>
      </c>
      <c r="T16" s="44"/>
    </row>
    <row r="17" spans="2:20" x14ac:dyDescent="0.2">
      <c r="B17" s="2"/>
      <c r="C17" s="42" t="s">
        <v>223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 t="s">
        <v>5427</v>
      </c>
      <c r="I17" s="20"/>
      <c r="J17" s="20"/>
      <c r="K17" s="20"/>
      <c r="L17" s="20"/>
      <c r="M17" s="20"/>
      <c r="N17" s="20"/>
      <c r="O17" s="20"/>
      <c r="P17" s="20"/>
      <c r="Q17" s="45"/>
      <c r="R17" s="44"/>
      <c r="S17" s="46">
        <v>3850</v>
      </c>
      <c r="T17" s="44"/>
    </row>
    <row r="18" spans="2:20" x14ac:dyDescent="0.2">
      <c r="B18" s="2"/>
      <c r="C18" s="42" t="s">
        <v>233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5428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29943</v>
      </c>
      <c r="T18" s="44"/>
    </row>
    <row r="19" spans="2:20" x14ac:dyDescent="0.2">
      <c r="B19" s="2"/>
      <c r="C19" s="42" t="s">
        <v>235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 t="s">
        <v>5429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1673</v>
      </c>
      <c r="T19" s="44"/>
    </row>
    <row r="20" spans="2:20" x14ac:dyDescent="0.2">
      <c r="B20" s="2"/>
      <c r="C20" s="42" t="s">
        <v>238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5430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49734</v>
      </c>
      <c r="T20" s="44"/>
    </row>
    <row r="21" spans="2:20" x14ac:dyDescent="0.2">
      <c r="B21" s="2"/>
      <c r="C21" s="42" t="s">
        <v>240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5431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4462</v>
      </c>
      <c r="T21" s="44"/>
    </row>
    <row r="22" spans="2:20" x14ac:dyDescent="0.2">
      <c r="B22" s="2"/>
      <c r="C22" s="42" t="s">
        <v>561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5432</v>
      </c>
      <c r="I22" s="20" t="s">
        <v>5433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17949</v>
      </c>
      <c r="T22" s="44"/>
    </row>
    <row r="23" spans="2:20" x14ac:dyDescent="0.2">
      <c r="B23" s="2"/>
      <c r="C23" s="42" t="s">
        <v>247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5434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86404</v>
      </c>
      <c r="T23" s="44"/>
    </row>
    <row r="24" spans="2:20" x14ac:dyDescent="0.2">
      <c r="B24" s="2"/>
      <c r="C24" s="42" t="s">
        <v>249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5435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8367</v>
      </c>
      <c r="T24" s="44"/>
    </row>
    <row r="25" spans="2:20" x14ac:dyDescent="0.2">
      <c r="B25" s="2"/>
      <c r="C25" s="42" t="s">
        <v>256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 t="s">
        <v>5436</v>
      </c>
      <c r="I25" s="20"/>
      <c r="J25" s="20"/>
      <c r="K25" s="20"/>
      <c r="L25" s="20"/>
      <c r="M25" s="20"/>
      <c r="N25" s="20"/>
      <c r="O25" s="20"/>
      <c r="P25" s="20"/>
      <c r="Q25" s="45"/>
      <c r="R25" s="44"/>
      <c r="S25" s="46">
        <v>154967</v>
      </c>
      <c r="T25" s="44"/>
    </row>
    <row r="26" spans="2:20" x14ac:dyDescent="0.2">
      <c r="B26" s="2"/>
      <c r="C26" s="42" t="s">
        <v>258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 t="s">
        <v>5437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5578</v>
      </c>
      <c r="T26" s="44"/>
    </row>
    <row r="27" spans="2:20" x14ac:dyDescent="0.2">
      <c r="B27" s="2"/>
      <c r="C27" s="42" t="s">
        <v>566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CULTURE &amp; RECREATION</v>
      </c>
      <c r="H27" s="20" t="s">
        <v>5438</v>
      </c>
      <c r="I27" s="20" t="s">
        <v>5439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385390</v>
      </c>
      <c r="T27" s="44"/>
    </row>
    <row r="28" spans="2:20" x14ac:dyDescent="0.2">
      <c r="B28" s="2"/>
      <c r="C28" s="42" t="s">
        <v>568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CULTURE &amp; RECREATION</v>
      </c>
      <c r="H28" s="20" t="s">
        <v>5440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143608</v>
      </c>
      <c r="T28" s="44"/>
    </row>
    <row r="29" spans="2:20" x14ac:dyDescent="0.2">
      <c r="B29" s="2"/>
      <c r="C29" s="42" t="s">
        <v>570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CULTURE &amp; RECREATION</v>
      </c>
      <c r="H29" s="20" t="s">
        <v>5441</v>
      </c>
      <c r="I29" s="20" t="s">
        <v>5442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21412</v>
      </c>
      <c r="T29" s="44"/>
    </row>
    <row r="30" spans="2:20" x14ac:dyDescent="0.2">
      <c r="B30" s="2"/>
      <c r="C30" s="42" t="s">
        <v>261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CULTURE &amp; RECREATION</v>
      </c>
      <c r="H30" s="20"/>
      <c r="I30" s="20" t="s">
        <v>5443</v>
      </c>
      <c r="J30" s="20"/>
      <c r="K30" s="20"/>
      <c r="L30" s="20"/>
      <c r="M30" s="20" t="s">
        <v>5444</v>
      </c>
      <c r="N30" s="20"/>
      <c r="O30" s="20"/>
      <c r="P30" s="20"/>
      <c r="Q30" s="45"/>
      <c r="R30" s="44"/>
      <c r="S30" s="46">
        <v>471890</v>
      </c>
      <c r="T30" s="44"/>
    </row>
    <row r="31" spans="2:20" x14ac:dyDescent="0.2">
      <c r="B31" s="2"/>
      <c r="C31" s="42" t="s">
        <v>265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CULTURE &amp; RECREATION</v>
      </c>
      <c r="H31" s="20" t="s">
        <v>5445</v>
      </c>
      <c r="I31" s="20" t="s">
        <v>5446</v>
      </c>
      <c r="J31" s="20"/>
      <c r="K31" s="20"/>
      <c r="L31" s="20"/>
      <c r="M31" s="20" t="s">
        <v>5447</v>
      </c>
      <c r="N31" s="20"/>
      <c r="O31" s="20"/>
      <c r="P31" s="20"/>
      <c r="Q31" s="45"/>
      <c r="R31" s="44"/>
      <c r="S31" s="46">
        <v>352542</v>
      </c>
      <c r="T31" s="44"/>
    </row>
    <row r="32" spans="2:20" x14ac:dyDescent="0.2">
      <c r="B32" s="2"/>
      <c r="C32" s="42" t="s">
        <v>269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CULTURE &amp; RECREATION</v>
      </c>
      <c r="H32" s="20"/>
      <c r="I32" s="20" t="s">
        <v>5448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6780</v>
      </c>
      <c r="T32" s="44"/>
    </row>
    <row r="33" spans="2:20" x14ac:dyDescent="0.2">
      <c r="B33" s="2"/>
      <c r="C33" s="42" t="s">
        <v>1113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CULTURE &amp; RECREATION</v>
      </c>
      <c r="H33" s="20" t="s">
        <v>5449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53">
        <v>295</v>
      </c>
      <c r="T33" s="44"/>
    </row>
    <row r="34" spans="2:20" x14ac:dyDescent="0.2">
      <c r="B34" s="2"/>
      <c r="C34" s="42" t="s">
        <v>2877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CULTURE &amp; RECREATION</v>
      </c>
      <c r="H34" s="20" t="s">
        <v>3616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53">
        <v>250</v>
      </c>
      <c r="T34" s="44"/>
    </row>
    <row r="35" spans="2:20" x14ac:dyDescent="0.2">
      <c r="B35" s="2"/>
      <c r="C35" s="42" t="s">
        <v>575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CULTURE &amp; RECREATION</v>
      </c>
      <c r="H35" s="20" t="s">
        <v>4203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53">
        <v>500</v>
      </c>
      <c r="T35" s="44"/>
    </row>
    <row r="36" spans="2:20" x14ac:dyDescent="0.2">
      <c r="B36" s="2"/>
      <c r="C36" s="42" t="s">
        <v>1372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ECONOMIC DEVELOPMENT</v>
      </c>
      <c r="H36" s="20" t="s">
        <v>1652</v>
      </c>
      <c r="I36" s="20" t="s">
        <v>943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2062</v>
      </c>
      <c r="T36" s="44"/>
    </row>
    <row r="37" spans="2:20" x14ac:dyDescent="0.2">
      <c r="B37" s="2"/>
      <c r="C37" s="42" t="s">
        <v>278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ECONOMIC DEVELOPMENT</v>
      </c>
      <c r="H37" s="20"/>
      <c r="I37" s="20" t="s">
        <v>5450</v>
      </c>
      <c r="J37" s="20"/>
      <c r="K37" s="20"/>
      <c r="L37" s="20"/>
      <c r="M37" s="20"/>
      <c r="N37" s="20"/>
      <c r="O37" s="20"/>
      <c r="P37" s="20"/>
      <c r="Q37" s="45"/>
      <c r="R37" s="44"/>
      <c r="S37" s="46">
        <v>14004</v>
      </c>
      <c r="T37" s="44"/>
    </row>
    <row r="38" spans="2:20" x14ac:dyDescent="0.2">
      <c r="B38" s="2"/>
      <c r="C38" s="42" t="s">
        <v>280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ECONOMIC DEVELOPMENT</v>
      </c>
      <c r="H38" s="20" t="s">
        <v>5451</v>
      </c>
      <c r="I38" s="20" t="s">
        <v>5452</v>
      </c>
      <c r="J38" s="20"/>
      <c r="K38" s="20"/>
      <c r="L38" s="20"/>
      <c r="M38" s="20"/>
      <c r="N38" s="20"/>
      <c r="O38" s="20"/>
      <c r="P38" s="20"/>
      <c r="Q38" s="45"/>
      <c r="R38" s="44"/>
      <c r="S38" s="46">
        <v>566204</v>
      </c>
      <c r="T38" s="44"/>
    </row>
    <row r="39" spans="2:20" x14ac:dyDescent="0.2">
      <c r="B39" s="2"/>
      <c r="C39" s="42" t="s">
        <v>286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ECONOMIC DEVELOPMENT</v>
      </c>
      <c r="H39" s="20" t="s">
        <v>5453</v>
      </c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46">
        <v>65241</v>
      </c>
      <c r="T39" s="44"/>
    </row>
    <row r="40" spans="2:20" x14ac:dyDescent="0.2">
      <c r="B40" s="2"/>
      <c r="C40" s="42" t="s">
        <v>288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ECONOMIC DEVELOPMENT</v>
      </c>
      <c r="H40" s="20" t="s">
        <v>5454</v>
      </c>
      <c r="I40" s="20"/>
      <c r="J40" s="20"/>
      <c r="K40" s="20"/>
      <c r="L40" s="20"/>
      <c r="M40" s="20"/>
      <c r="N40" s="20"/>
      <c r="O40" s="20"/>
      <c r="P40" s="20"/>
      <c r="Q40" s="45"/>
      <c r="R40" s="44"/>
      <c r="S40" s="46">
        <v>6179</v>
      </c>
      <c r="T40" s="44"/>
    </row>
    <row r="41" spans="2:20" x14ac:dyDescent="0.2">
      <c r="B41" s="2"/>
      <c r="C41" s="42" t="s">
        <v>290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ECONOMIC DEVELOPMENT</v>
      </c>
      <c r="H41" s="20" t="s">
        <v>5455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46">
        <v>41786</v>
      </c>
      <c r="T41" s="44"/>
    </row>
    <row r="42" spans="2:20" x14ac:dyDescent="0.2">
      <c r="B42" s="2"/>
      <c r="C42" s="42" t="s">
        <v>294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ECONOMIC DEVELOPMENT</v>
      </c>
      <c r="H42" s="20" t="s">
        <v>4024</v>
      </c>
      <c r="I42" s="20" t="s">
        <v>5456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290113</v>
      </c>
      <c r="T42" s="44"/>
    </row>
    <row r="43" spans="2:20" x14ac:dyDescent="0.2">
      <c r="B43" s="2"/>
      <c r="C43" s="42" t="s">
        <v>301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COURTS</v>
      </c>
      <c r="H43" s="20"/>
      <c r="I43" s="20" t="s">
        <v>5457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20071</v>
      </c>
      <c r="T43" s="44"/>
    </row>
    <row r="44" spans="2:20" x14ac:dyDescent="0.2">
      <c r="B44" s="2"/>
      <c r="C44" s="42" t="s">
        <v>304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/>
      <c r="I44" s="20" t="s">
        <v>5458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1688</v>
      </c>
      <c r="T44" s="44"/>
    </row>
    <row r="45" spans="2:20" x14ac:dyDescent="0.2">
      <c r="B45" s="2"/>
      <c r="C45" s="42" t="s">
        <v>308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 t="s">
        <v>5459</v>
      </c>
      <c r="I45" s="20" t="s">
        <v>5460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50691</v>
      </c>
      <c r="T45" s="44"/>
    </row>
    <row r="46" spans="2:20" x14ac:dyDescent="0.2">
      <c r="B46" s="2"/>
      <c r="C46" s="42" t="s">
        <v>315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 t="s">
        <v>1431</v>
      </c>
      <c r="I46" s="20" t="s">
        <v>5461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77465</v>
      </c>
      <c r="T46" s="44"/>
    </row>
    <row r="47" spans="2:20" x14ac:dyDescent="0.2">
      <c r="B47" s="2"/>
      <c r="C47" s="42" t="s">
        <v>589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/>
      <c r="I47" s="20" t="s">
        <v>5462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16895</v>
      </c>
      <c r="T47" s="44"/>
    </row>
    <row r="48" spans="2:20" x14ac:dyDescent="0.2">
      <c r="B48" s="2"/>
      <c r="C48" s="42" t="s">
        <v>317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 t="s">
        <v>5463</v>
      </c>
      <c r="I48" s="20" t="s">
        <v>5464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264899</v>
      </c>
      <c r="T48" s="44"/>
    </row>
    <row r="49" spans="2:20" x14ac:dyDescent="0.2">
      <c r="B49" s="2"/>
      <c r="C49" s="42" t="s">
        <v>320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 t="s">
        <v>5465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19335</v>
      </c>
      <c r="T49" s="44"/>
    </row>
    <row r="50" spans="2:20" x14ac:dyDescent="0.2">
      <c r="B50" s="2"/>
      <c r="C50" s="42" t="s">
        <v>593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/>
      <c r="I50" s="20" t="s">
        <v>5466</v>
      </c>
      <c r="J50" s="20"/>
      <c r="K50" s="20"/>
      <c r="L50" s="20"/>
      <c r="M50" s="20"/>
      <c r="N50" s="20"/>
      <c r="O50" s="20"/>
      <c r="P50" s="20"/>
      <c r="Q50" s="45"/>
      <c r="R50" s="44"/>
      <c r="S50" s="46">
        <v>25609</v>
      </c>
      <c r="T50" s="44"/>
    </row>
    <row r="51" spans="2:20" x14ac:dyDescent="0.2">
      <c r="B51" s="2"/>
      <c r="C51" s="42" t="s">
        <v>326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 t="s">
        <v>5467</v>
      </c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46">
        <v>5577</v>
      </c>
      <c r="T51" s="44"/>
    </row>
    <row r="52" spans="2:20" x14ac:dyDescent="0.2">
      <c r="B52" s="2"/>
      <c r="C52" s="42" t="s">
        <v>336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/>
      <c r="I52" s="20" t="s">
        <v>5468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22213</v>
      </c>
      <c r="T52" s="44"/>
    </row>
    <row r="53" spans="2:20" x14ac:dyDescent="0.2">
      <c r="B53" s="2"/>
      <c r="C53" s="42" t="s">
        <v>339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COURTS</v>
      </c>
      <c r="H53" s="20"/>
      <c r="I53" s="20" t="s">
        <v>5469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176028</v>
      </c>
      <c r="T53" s="44"/>
    </row>
    <row r="54" spans="2:20" x14ac:dyDescent="0.2">
      <c r="B54" s="2"/>
      <c r="C54" s="42" t="s">
        <v>355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COURTS</v>
      </c>
      <c r="H54" s="20"/>
      <c r="I54" s="20" t="s">
        <v>5470</v>
      </c>
      <c r="J54" s="20"/>
      <c r="K54" s="20"/>
      <c r="L54" s="20"/>
      <c r="M54" s="20"/>
      <c r="N54" s="20"/>
      <c r="O54" s="20"/>
      <c r="P54" s="20"/>
      <c r="Q54" s="45"/>
      <c r="R54" s="44"/>
      <c r="S54" s="46">
        <v>142629</v>
      </c>
      <c r="T54" s="44"/>
    </row>
    <row r="55" spans="2:20" x14ac:dyDescent="0.2">
      <c r="B55" s="2"/>
      <c r="C55" s="42" t="s">
        <v>357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COURTS</v>
      </c>
      <c r="H55" s="20"/>
      <c r="I55" s="20" t="s">
        <v>5471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49223</v>
      </c>
      <c r="T55" s="44"/>
    </row>
    <row r="56" spans="2:20" x14ac:dyDescent="0.2">
      <c r="B56" s="2"/>
      <c r="C56" s="42" t="s">
        <v>359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GENERAL GOVERNMENT</v>
      </c>
      <c r="H56" s="20" t="s">
        <v>5472</v>
      </c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46">
        <v>285176</v>
      </c>
      <c r="T56" s="44"/>
    </row>
    <row r="57" spans="2:20" x14ac:dyDescent="0.2">
      <c r="B57" s="2"/>
      <c r="C57" s="42" t="s">
        <v>361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GENERAL GOVERNMENT</v>
      </c>
      <c r="H57" s="20" t="s">
        <v>5473</v>
      </c>
      <c r="I57" s="20"/>
      <c r="J57" s="20"/>
      <c r="K57" s="20"/>
      <c r="L57" s="20"/>
      <c r="M57" s="20"/>
      <c r="N57" s="20"/>
      <c r="O57" s="20"/>
      <c r="P57" s="20"/>
      <c r="Q57" s="45"/>
      <c r="R57" s="44"/>
      <c r="S57" s="46">
        <v>55629</v>
      </c>
      <c r="T57" s="44"/>
    </row>
    <row r="58" spans="2:20" x14ac:dyDescent="0.2">
      <c r="B58" s="2"/>
      <c r="C58" s="42" t="s">
        <v>363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GENERAL GOVERNMENT</v>
      </c>
      <c r="H58" s="20" t="s">
        <v>5474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208240</v>
      </c>
      <c r="T58" s="44"/>
    </row>
    <row r="59" spans="2:20" x14ac:dyDescent="0.2">
      <c r="B59" s="2"/>
      <c r="C59" s="42" t="s">
        <v>365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GENERAL GOVERNMENT</v>
      </c>
      <c r="H59" s="20" t="s">
        <v>5475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76985</v>
      </c>
      <c r="T59" s="44"/>
    </row>
    <row r="60" spans="2:20" x14ac:dyDescent="0.2">
      <c r="B60" s="2"/>
      <c r="C60" s="42" t="s">
        <v>368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GENERAL GOVERNMENT</v>
      </c>
      <c r="H60" s="20" t="s">
        <v>5476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2827839</v>
      </c>
      <c r="T60" s="44"/>
    </row>
    <row r="61" spans="2:20" x14ac:dyDescent="0.2">
      <c r="B61" s="2"/>
      <c r="C61" s="42" t="s">
        <v>371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GENERAL GOVERNMENT</v>
      </c>
      <c r="H61" s="20" t="s">
        <v>5477</v>
      </c>
      <c r="I61" s="20" t="s">
        <v>5478</v>
      </c>
      <c r="J61" s="20"/>
      <c r="K61" s="20"/>
      <c r="L61" s="20"/>
      <c r="M61" s="20"/>
      <c r="N61" s="20"/>
      <c r="O61" s="20"/>
      <c r="P61" s="20"/>
      <c r="Q61" s="45"/>
      <c r="R61" s="44"/>
      <c r="S61" s="46">
        <v>793174</v>
      </c>
      <c r="T61" s="44"/>
    </row>
    <row r="62" spans="2:20" x14ac:dyDescent="0.2">
      <c r="B62" s="2"/>
      <c r="C62" s="42" t="s">
        <v>375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GENERAL GOVERNMENT</v>
      </c>
      <c r="H62" s="20" t="s">
        <v>5479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24373</v>
      </c>
      <c r="T62" s="44"/>
    </row>
    <row r="63" spans="2:20" x14ac:dyDescent="0.2">
      <c r="B63" s="2"/>
      <c r="C63" s="42" t="s">
        <v>381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GENERAL GOVERNMENT</v>
      </c>
      <c r="H63" s="20" t="s">
        <v>5480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78301</v>
      </c>
      <c r="T63" s="44"/>
    </row>
    <row r="64" spans="2:20" x14ac:dyDescent="0.2">
      <c r="B64" s="2"/>
      <c r="C64" s="42" t="s">
        <v>776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GENERAL GOVERNMENT</v>
      </c>
      <c r="H64" s="20" t="s">
        <v>5481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310779</v>
      </c>
      <c r="T64" s="44"/>
    </row>
    <row r="65" spans="2:20" x14ac:dyDescent="0.2">
      <c r="B65" s="2"/>
      <c r="C65" s="42" t="s">
        <v>610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GENERAL GOVERNMENT</v>
      </c>
      <c r="H65" s="20" t="s">
        <v>5482</v>
      </c>
      <c r="I65" s="20"/>
      <c r="J65" s="20"/>
      <c r="K65" s="20"/>
      <c r="L65" s="20"/>
      <c r="M65" s="20"/>
      <c r="N65" s="20"/>
      <c r="O65" s="20"/>
      <c r="P65" s="20"/>
      <c r="Q65" s="45"/>
      <c r="R65" s="44"/>
      <c r="S65" s="46">
        <v>31046</v>
      </c>
      <c r="T65" s="44"/>
    </row>
    <row r="66" spans="2:20" x14ac:dyDescent="0.2">
      <c r="B66" s="2"/>
      <c r="C66" s="42" t="s">
        <v>384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GENERAL GOVERNMENT</v>
      </c>
      <c r="H66" s="20" t="s">
        <v>5483</v>
      </c>
      <c r="I66" s="20"/>
      <c r="J66" s="20"/>
      <c r="K66" s="20"/>
      <c r="L66" s="20"/>
      <c r="M66" s="20" t="s">
        <v>5484</v>
      </c>
      <c r="N66" s="20"/>
      <c r="O66" s="20"/>
      <c r="P66" s="20"/>
      <c r="Q66" s="45"/>
      <c r="R66" s="44"/>
      <c r="S66" s="46">
        <v>249827</v>
      </c>
      <c r="T66" s="44"/>
    </row>
    <row r="67" spans="2:20" x14ac:dyDescent="0.2">
      <c r="B67" s="2"/>
      <c r="C67" s="42" t="s">
        <v>387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GENERAL GOVERNMENT</v>
      </c>
      <c r="H67" s="20" t="s">
        <v>5485</v>
      </c>
      <c r="I67" s="20"/>
      <c r="J67" s="20"/>
      <c r="K67" s="20"/>
      <c r="L67" s="20"/>
      <c r="M67" s="20"/>
      <c r="N67" s="20"/>
      <c r="O67" s="20"/>
      <c r="P67" s="20"/>
      <c r="Q67" s="45"/>
      <c r="R67" s="44"/>
      <c r="S67" s="46">
        <v>2507170</v>
      </c>
      <c r="T67" s="44"/>
    </row>
    <row r="68" spans="2:20" x14ac:dyDescent="0.2">
      <c r="B68" s="2"/>
      <c r="C68" s="42" t="s">
        <v>390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GENERAL GOVERNMENT</v>
      </c>
      <c r="H68" s="20" t="s">
        <v>5486</v>
      </c>
      <c r="I68" s="20" t="s">
        <v>5487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1173235</v>
      </c>
      <c r="T68" s="44"/>
    </row>
    <row r="69" spans="2:20" x14ac:dyDescent="0.2">
      <c r="B69" s="2"/>
      <c r="C69" s="42" t="s">
        <v>396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GENERAL GOVERNMENT</v>
      </c>
      <c r="H69" s="20" t="s">
        <v>5488</v>
      </c>
      <c r="I69" s="20" t="s">
        <v>5489</v>
      </c>
      <c r="J69" s="20"/>
      <c r="K69" s="20"/>
      <c r="L69" s="20"/>
      <c r="M69" s="20"/>
      <c r="N69" s="20"/>
      <c r="O69" s="20"/>
      <c r="P69" s="20"/>
      <c r="Q69" s="45"/>
      <c r="R69" s="44"/>
      <c r="S69" s="46">
        <v>122317</v>
      </c>
      <c r="T69" s="44"/>
    </row>
    <row r="70" spans="2:20" x14ac:dyDescent="0.2">
      <c r="B70" s="2"/>
      <c r="C70" s="42" t="s">
        <v>401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HEALTH &amp; HUMAN SERVICES</v>
      </c>
      <c r="H70" s="20" t="s">
        <v>2641</v>
      </c>
      <c r="I70" s="20"/>
      <c r="J70" s="20"/>
      <c r="K70" s="20"/>
      <c r="L70" s="20"/>
      <c r="M70" s="20"/>
      <c r="N70" s="20"/>
      <c r="O70" s="20"/>
      <c r="P70" s="20"/>
      <c r="Q70" s="45"/>
      <c r="R70" s="44"/>
      <c r="S70" s="46">
        <v>53665</v>
      </c>
      <c r="T70" s="44"/>
    </row>
    <row r="71" spans="2:20" x14ac:dyDescent="0.2">
      <c r="B71" s="2"/>
      <c r="C71" s="42" t="s">
        <v>404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HEALTH &amp; HUMAN SERVICES</v>
      </c>
      <c r="H71" s="20" t="s">
        <v>5490</v>
      </c>
      <c r="I71" s="20" t="s">
        <v>5491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995539</v>
      </c>
      <c r="T71" s="44"/>
    </row>
    <row r="72" spans="2:20" x14ac:dyDescent="0.2">
      <c r="B72" s="2"/>
      <c r="C72" s="42" t="s">
        <v>407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HEALTH &amp; HUMAN SERVICES</v>
      </c>
      <c r="H72" s="20"/>
      <c r="I72" s="20" t="s">
        <v>5492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21570</v>
      </c>
      <c r="T72" s="44"/>
    </row>
    <row r="73" spans="2:20" x14ac:dyDescent="0.2">
      <c r="B73" s="2"/>
      <c r="C73" s="42" t="s">
        <v>408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HEALTH &amp; HUMAN SERVICES</v>
      </c>
      <c r="H73" s="20" t="s">
        <v>5493</v>
      </c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46">
        <v>22209</v>
      </c>
      <c r="T73" s="44"/>
    </row>
    <row r="74" spans="2:20" x14ac:dyDescent="0.2">
      <c r="B74" s="2"/>
      <c r="C74" s="42" t="s">
        <v>413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HEALTH &amp; HUMAN SERVICES</v>
      </c>
      <c r="H74" s="20" t="s">
        <v>5494</v>
      </c>
      <c r="I74" s="20"/>
      <c r="J74" s="20"/>
      <c r="K74" s="20"/>
      <c r="L74" s="20"/>
      <c r="M74" s="20"/>
      <c r="N74" s="20"/>
      <c r="O74" s="20"/>
      <c r="P74" s="20"/>
      <c r="Q74" s="45"/>
      <c r="R74" s="44"/>
      <c r="S74" s="46">
        <v>25975</v>
      </c>
      <c r="T74" s="44"/>
    </row>
    <row r="75" spans="2:20" x14ac:dyDescent="0.2">
      <c r="B75" s="2"/>
      <c r="C75" s="42" t="s">
        <v>430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OTHER</v>
      </c>
      <c r="H75" s="20" t="s">
        <v>5495</v>
      </c>
      <c r="I75" s="20" t="s">
        <v>5496</v>
      </c>
      <c r="J75" s="20"/>
      <c r="K75" s="20" t="s">
        <v>5497</v>
      </c>
      <c r="L75" s="20"/>
      <c r="M75" s="20"/>
      <c r="N75" s="20"/>
      <c r="O75" s="20"/>
      <c r="P75" s="20"/>
      <c r="Q75" s="45"/>
      <c r="R75" s="44"/>
      <c r="S75" s="46">
        <v>12440494</v>
      </c>
      <c r="T75" s="44"/>
    </row>
    <row r="76" spans="2:20" ht="16.5" customHeight="1" x14ac:dyDescent="0.2">
      <c r="B76" s="2"/>
      <c r="C76" s="42" t="s">
        <v>5498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OTHER</v>
      </c>
      <c r="H76" s="20" t="s">
        <v>5499</v>
      </c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46">
        <v>115873</v>
      </c>
      <c r="T76" s="44"/>
    </row>
    <row r="77" spans="2:20" ht="15" customHeight="1" x14ac:dyDescent="0.2">
      <c r="B77" s="2"/>
      <c r="C77" s="42" t="s">
        <v>3496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OTHER</v>
      </c>
      <c r="H77" s="20"/>
      <c r="I77" s="20"/>
      <c r="J77" s="20"/>
      <c r="K77" s="20" t="s">
        <v>5500</v>
      </c>
      <c r="L77" s="20"/>
      <c r="M77" s="20"/>
      <c r="N77" s="20"/>
      <c r="O77" s="20"/>
      <c r="P77" s="20"/>
      <c r="Q77" s="45"/>
      <c r="R77" s="44"/>
      <c r="S77" s="46">
        <v>131396</v>
      </c>
      <c r="T77" s="44"/>
    </row>
    <row r="78" spans="2:20" x14ac:dyDescent="0.2">
      <c r="B78" s="2"/>
      <c r="C78" s="42" t="s">
        <v>442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PHYSICAL ENVIRONMENT</v>
      </c>
      <c r="H78" s="20"/>
      <c r="I78" s="20" t="s">
        <v>5501</v>
      </c>
      <c r="J78" s="20"/>
      <c r="K78" s="20"/>
      <c r="L78" s="20"/>
      <c r="M78" s="20" t="s">
        <v>5502</v>
      </c>
      <c r="N78" s="20"/>
      <c r="O78" s="20"/>
      <c r="P78" s="20"/>
      <c r="Q78" s="45"/>
      <c r="R78" s="44"/>
      <c r="S78" s="46">
        <v>139873</v>
      </c>
      <c r="T78" s="44"/>
    </row>
    <row r="79" spans="2:20" x14ac:dyDescent="0.2">
      <c r="B79" s="2"/>
      <c r="C79" s="42" t="s">
        <v>445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PHYSICAL ENVIRONMENT</v>
      </c>
      <c r="H79" s="20" t="s">
        <v>5503</v>
      </c>
      <c r="I79" s="20"/>
      <c r="J79" s="20"/>
      <c r="K79" s="20"/>
      <c r="L79" s="20"/>
      <c r="M79" s="20" t="s">
        <v>5504</v>
      </c>
      <c r="N79" s="20"/>
      <c r="O79" s="20"/>
      <c r="P79" s="20"/>
      <c r="Q79" s="45"/>
      <c r="R79" s="44"/>
      <c r="S79" s="46">
        <v>125993</v>
      </c>
      <c r="T79" s="44"/>
    </row>
    <row r="80" spans="2:20" x14ac:dyDescent="0.2">
      <c r="B80" s="2"/>
      <c r="C80" s="42" t="s">
        <v>824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PHYSICAL ENVIRONMENT</v>
      </c>
      <c r="H80" s="20"/>
      <c r="I80" s="20"/>
      <c r="J80" s="20"/>
      <c r="K80" s="20"/>
      <c r="L80" s="20"/>
      <c r="M80" s="20" t="s">
        <v>5505</v>
      </c>
      <c r="N80" s="20"/>
      <c r="O80" s="20"/>
      <c r="P80" s="20"/>
      <c r="Q80" s="45"/>
      <c r="R80" s="44"/>
      <c r="S80" s="46">
        <v>207086</v>
      </c>
      <c r="T80" s="44"/>
    </row>
    <row r="81" spans="2:20" x14ac:dyDescent="0.2">
      <c r="B81" s="2"/>
      <c r="C81" s="42" t="s">
        <v>826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PHYSICAL ENVIRONMENT</v>
      </c>
      <c r="H81" s="20"/>
      <c r="I81" s="20"/>
      <c r="J81" s="20"/>
      <c r="K81" s="20"/>
      <c r="L81" s="20"/>
      <c r="M81" s="20" t="s">
        <v>5506</v>
      </c>
      <c r="N81" s="20"/>
      <c r="O81" s="20"/>
      <c r="P81" s="20"/>
      <c r="Q81" s="45"/>
      <c r="R81" s="44"/>
      <c r="S81" s="46">
        <v>743570</v>
      </c>
      <c r="T81" s="44"/>
    </row>
    <row r="82" spans="2:20" x14ac:dyDescent="0.2">
      <c r="B82" s="2"/>
      <c r="C82" s="42" t="s">
        <v>451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PHYSICAL ENVIRONMENT</v>
      </c>
      <c r="H82" s="20" t="s">
        <v>5507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277084</v>
      </c>
      <c r="T82" s="44"/>
    </row>
    <row r="83" spans="2:20" x14ac:dyDescent="0.2">
      <c r="B83" s="2"/>
      <c r="C83" s="42" t="s">
        <v>455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PHYSICAL ENVIRONMENT</v>
      </c>
      <c r="H83" s="20" t="s">
        <v>5508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56169</v>
      </c>
      <c r="T83" s="44"/>
    </row>
    <row r="84" spans="2:20" x14ac:dyDescent="0.2">
      <c r="B84" s="2"/>
      <c r="C84" s="42" t="s">
        <v>460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PHYSICAL ENVIRONMENT</v>
      </c>
      <c r="H84" s="20" t="s">
        <v>5509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25551</v>
      </c>
      <c r="T84" s="44"/>
    </row>
    <row r="85" spans="2:20" x14ac:dyDescent="0.2">
      <c r="B85" s="2"/>
      <c r="C85" s="42" t="s">
        <v>841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PHYSICAL ENVIRONMENT</v>
      </c>
      <c r="H85" s="20"/>
      <c r="I85" s="20" t="s">
        <v>5510</v>
      </c>
      <c r="J85" s="20"/>
      <c r="K85" s="20"/>
      <c r="L85" s="20"/>
      <c r="M85" s="20"/>
      <c r="N85" s="20"/>
      <c r="O85" s="20"/>
      <c r="P85" s="20"/>
      <c r="Q85" s="45"/>
      <c r="R85" s="44"/>
      <c r="S85" s="46">
        <v>3257</v>
      </c>
      <c r="T85" s="44"/>
    </row>
    <row r="86" spans="2:20" x14ac:dyDescent="0.2">
      <c r="B86" s="2"/>
      <c r="C86" s="42" t="s">
        <v>465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PUBLIC SAFETY</v>
      </c>
      <c r="H86" s="20" t="s">
        <v>5511</v>
      </c>
      <c r="I86" s="20" t="s">
        <v>5512</v>
      </c>
      <c r="J86" s="20"/>
      <c r="K86" s="20"/>
      <c r="L86" s="20"/>
      <c r="M86" s="20"/>
      <c r="N86" s="20"/>
      <c r="O86" s="20"/>
      <c r="P86" s="20"/>
      <c r="Q86" s="45"/>
      <c r="R86" s="44"/>
      <c r="S86" s="46">
        <v>3793160</v>
      </c>
      <c r="T86" s="44"/>
    </row>
    <row r="87" spans="2:20" x14ac:dyDescent="0.2">
      <c r="B87" s="2"/>
      <c r="C87" s="42" t="s">
        <v>468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PUBLIC SAFETY</v>
      </c>
      <c r="H87" s="20" t="s">
        <v>5513</v>
      </c>
      <c r="I87" s="20" t="s">
        <v>5514</v>
      </c>
      <c r="J87" s="20"/>
      <c r="K87" s="20"/>
      <c r="L87" s="20"/>
      <c r="M87" s="20"/>
      <c r="N87" s="20"/>
      <c r="O87" s="20"/>
      <c r="P87" s="20"/>
      <c r="Q87" s="45"/>
      <c r="R87" s="44"/>
      <c r="S87" s="46">
        <v>886866</v>
      </c>
      <c r="T87" s="44"/>
    </row>
    <row r="88" spans="2:20" x14ac:dyDescent="0.2">
      <c r="B88" s="2"/>
      <c r="C88" s="42" t="s">
        <v>472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PUBLIC SAFETY</v>
      </c>
      <c r="H88" s="20" t="s">
        <v>5515</v>
      </c>
      <c r="I88" s="20" t="s">
        <v>5516</v>
      </c>
      <c r="J88" s="20"/>
      <c r="K88" s="20"/>
      <c r="L88" s="20"/>
      <c r="M88" s="20"/>
      <c r="N88" s="20"/>
      <c r="O88" s="20"/>
      <c r="P88" s="20"/>
      <c r="Q88" s="45"/>
      <c r="R88" s="44"/>
      <c r="S88" s="46">
        <v>277238</v>
      </c>
      <c r="T88" s="44"/>
    </row>
    <row r="89" spans="2:20" x14ac:dyDescent="0.2">
      <c r="B89" s="2"/>
      <c r="C89" s="42" t="s">
        <v>479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PUBLIC SAFETY</v>
      </c>
      <c r="H89" s="20" t="s">
        <v>5517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41243</v>
      </c>
      <c r="T89" s="44"/>
    </row>
    <row r="90" spans="2:20" x14ac:dyDescent="0.2">
      <c r="B90" s="2"/>
      <c r="C90" s="42" t="s">
        <v>488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PUBLIC SAFETY</v>
      </c>
      <c r="H90" s="20" t="s">
        <v>5518</v>
      </c>
      <c r="I90" s="20" t="s">
        <v>5519</v>
      </c>
      <c r="J90" s="20"/>
      <c r="K90" s="20"/>
      <c r="L90" s="20"/>
      <c r="M90" s="20"/>
      <c r="N90" s="20"/>
      <c r="O90" s="20"/>
      <c r="P90" s="20"/>
      <c r="Q90" s="45"/>
      <c r="R90" s="44"/>
      <c r="S90" s="46">
        <v>2138081</v>
      </c>
      <c r="T90" s="44"/>
    </row>
    <row r="91" spans="2:20" x14ac:dyDescent="0.2">
      <c r="B91" s="2"/>
      <c r="C91" s="42" t="s">
        <v>491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PUBLIC SAFETY</v>
      </c>
      <c r="H91" s="20" t="s">
        <v>5520</v>
      </c>
      <c r="I91" s="20" t="s">
        <v>5521</v>
      </c>
      <c r="J91" s="20"/>
      <c r="K91" s="20"/>
      <c r="L91" s="20"/>
      <c r="M91" s="20"/>
      <c r="N91" s="20"/>
      <c r="O91" s="20"/>
      <c r="P91" s="20"/>
      <c r="Q91" s="45"/>
      <c r="R91" s="44"/>
      <c r="S91" s="46">
        <v>895862</v>
      </c>
      <c r="T91" s="44"/>
    </row>
    <row r="92" spans="2:20" x14ac:dyDescent="0.2">
      <c r="B92" s="2"/>
      <c r="C92" s="42" t="s">
        <v>495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PUBLIC SAFETY</v>
      </c>
      <c r="H92" s="20"/>
      <c r="I92" s="20" t="s">
        <v>5522</v>
      </c>
      <c r="J92" s="20"/>
      <c r="K92" s="20"/>
      <c r="L92" s="20"/>
      <c r="M92" s="20"/>
      <c r="N92" s="20"/>
      <c r="O92" s="20"/>
      <c r="P92" s="20"/>
      <c r="Q92" s="45"/>
      <c r="R92" s="44"/>
      <c r="S92" s="46">
        <v>138846</v>
      </c>
      <c r="T92" s="44"/>
    </row>
    <row r="93" spans="2:20" x14ac:dyDescent="0.2">
      <c r="B93" s="2"/>
      <c r="C93" s="42" t="s">
        <v>498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PUBLIC SAFETY</v>
      </c>
      <c r="H93" s="20" t="s">
        <v>5523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254020</v>
      </c>
      <c r="T93" s="44"/>
    </row>
    <row r="94" spans="2:20" x14ac:dyDescent="0.2">
      <c r="B94" s="2"/>
      <c r="C94" s="42" t="s">
        <v>501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PUBLIC SAFETY</v>
      </c>
      <c r="H94" s="20" t="s">
        <v>5524</v>
      </c>
      <c r="I94" s="20"/>
      <c r="J94" s="20"/>
      <c r="K94" s="20"/>
      <c r="L94" s="20"/>
      <c r="M94" s="20"/>
      <c r="N94" s="20"/>
      <c r="O94" s="20"/>
      <c r="P94" s="20"/>
      <c r="Q94" s="45"/>
      <c r="R94" s="44"/>
      <c r="S94" s="46">
        <v>29186</v>
      </c>
      <c r="T94" s="44"/>
    </row>
    <row r="95" spans="2:20" x14ac:dyDescent="0.2">
      <c r="B95" s="2"/>
      <c r="C95" s="42" t="s">
        <v>504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PUBLIC SAFETY</v>
      </c>
      <c r="H95" s="20"/>
      <c r="I95" s="20" t="s">
        <v>5525</v>
      </c>
      <c r="J95" s="20"/>
      <c r="K95" s="20"/>
      <c r="L95" s="20"/>
      <c r="M95" s="20"/>
      <c r="N95" s="20"/>
      <c r="O95" s="20"/>
      <c r="P95" s="20"/>
      <c r="Q95" s="45"/>
      <c r="R95" s="44"/>
      <c r="S95" s="46">
        <v>185226</v>
      </c>
      <c r="T95" s="44"/>
    </row>
    <row r="96" spans="2:20" x14ac:dyDescent="0.2">
      <c r="B96" s="2"/>
      <c r="C96" s="42" t="s">
        <v>508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PUBLIC SAFETY</v>
      </c>
      <c r="H96" s="20"/>
      <c r="I96" s="20" t="s">
        <v>5526</v>
      </c>
      <c r="J96" s="20"/>
      <c r="K96" s="20"/>
      <c r="L96" s="20"/>
      <c r="M96" s="20"/>
      <c r="N96" s="20"/>
      <c r="O96" s="20"/>
      <c r="P96" s="20"/>
      <c r="Q96" s="45"/>
      <c r="R96" s="44"/>
      <c r="S96" s="46">
        <v>216135</v>
      </c>
      <c r="T96" s="44"/>
    </row>
    <row r="97" spans="2:20" x14ac:dyDescent="0.2">
      <c r="B97" s="2"/>
      <c r="C97" s="42" t="s">
        <v>515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PUBLIC SAFETY</v>
      </c>
      <c r="H97" s="20" t="s">
        <v>5527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2084399</v>
      </c>
      <c r="T97" s="44"/>
    </row>
    <row r="98" spans="2:20" x14ac:dyDescent="0.2">
      <c r="B98" s="2"/>
      <c r="C98" s="42" t="s">
        <v>517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PUBLIC SAFETY</v>
      </c>
      <c r="H98" s="20" t="s">
        <v>5528</v>
      </c>
      <c r="I98" s="20" t="s">
        <v>5529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1907415</v>
      </c>
      <c r="T98" s="44"/>
    </row>
    <row r="99" spans="2:20" x14ac:dyDescent="0.2">
      <c r="B99" s="2"/>
      <c r="C99" s="42" t="s">
        <v>520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PUBLIC SAFETY</v>
      </c>
      <c r="H99" s="20" t="s">
        <v>5530</v>
      </c>
      <c r="I99" s="20" t="s">
        <v>1498</v>
      </c>
      <c r="J99" s="20"/>
      <c r="K99" s="20"/>
      <c r="L99" s="20"/>
      <c r="M99" s="20"/>
      <c r="N99" s="20"/>
      <c r="O99" s="20"/>
      <c r="P99" s="20"/>
      <c r="Q99" s="45"/>
      <c r="R99" s="44"/>
      <c r="S99" s="46">
        <v>479751</v>
      </c>
      <c r="T99" s="44"/>
    </row>
    <row r="100" spans="2:20" x14ac:dyDescent="0.2">
      <c r="B100" s="2"/>
      <c r="C100" s="42" t="s">
        <v>524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PUBLIC SAFETY</v>
      </c>
      <c r="H100" s="20" t="s">
        <v>5531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134484</v>
      </c>
      <c r="T100" s="44"/>
    </row>
    <row r="101" spans="2:20" x14ac:dyDescent="0.2">
      <c r="B101" s="2"/>
      <c r="C101" s="42" t="s">
        <v>529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PUBLIC SAFETY</v>
      </c>
      <c r="H101" s="20" t="s">
        <v>5532</v>
      </c>
      <c r="I101" s="20" t="s">
        <v>5533</v>
      </c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35152</v>
      </c>
      <c r="T101" s="44"/>
    </row>
    <row r="102" spans="2:20" x14ac:dyDescent="0.2">
      <c r="B102" s="2"/>
      <c r="C102" s="42" t="s">
        <v>534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TRANSPORTATION</v>
      </c>
      <c r="H102" s="20" t="s">
        <v>5534</v>
      </c>
      <c r="I102" s="20" t="s">
        <v>5535</v>
      </c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3019791</v>
      </c>
      <c r="T102" s="44"/>
    </row>
    <row r="103" spans="2:20" x14ac:dyDescent="0.2">
      <c r="B103" s="2"/>
      <c r="C103" s="42" t="s">
        <v>537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TRANSPORTATION</v>
      </c>
      <c r="H103" s="20" t="s">
        <v>5536</v>
      </c>
      <c r="I103" s="20" t="s">
        <v>5537</v>
      </c>
      <c r="J103" s="20"/>
      <c r="K103" s="20" t="s">
        <v>5538</v>
      </c>
      <c r="L103" s="20"/>
      <c r="M103" s="20"/>
      <c r="N103" s="20"/>
      <c r="O103" s="20"/>
      <c r="P103" s="20"/>
      <c r="Q103" s="45"/>
      <c r="R103" s="44"/>
      <c r="S103" s="46">
        <v>9942085</v>
      </c>
      <c r="T103" s="44"/>
    </row>
    <row r="104" spans="2:20" x14ac:dyDescent="0.2">
      <c r="B104" s="2"/>
      <c r="C104" s="42" t="s">
        <v>541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TRANSPORTATION</v>
      </c>
      <c r="H104" s="20"/>
      <c r="I104" s="20" t="s">
        <v>5539</v>
      </c>
      <c r="J104" s="20"/>
      <c r="K104" s="20" t="s">
        <v>5540</v>
      </c>
      <c r="L104" s="20"/>
      <c r="M104" s="20"/>
      <c r="N104" s="20"/>
      <c r="O104" s="20"/>
      <c r="P104" s="20"/>
      <c r="Q104" s="45"/>
      <c r="R104" s="44"/>
      <c r="S104" s="46">
        <v>1178135</v>
      </c>
      <c r="T104" s="44"/>
    </row>
    <row r="105" spans="2:20" x14ac:dyDescent="0.2">
      <c r="B105" s="2"/>
      <c r="C105" s="42" t="s">
        <v>904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TRANSPORTATION</v>
      </c>
      <c r="H105" s="20"/>
      <c r="I105" s="20"/>
      <c r="J105" s="20"/>
      <c r="K105" s="20" t="s">
        <v>5541</v>
      </c>
      <c r="L105" s="20"/>
      <c r="M105" s="20"/>
      <c r="N105" s="20"/>
      <c r="O105" s="20"/>
      <c r="P105" s="20"/>
      <c r="Q105" s="45"/>
      <c r="R105" s="44"/>
      <c r="S105" s="46">
        <v>7163421</v>
      </c>
      <c r="T105" s="44"/>
    </row>
    <row r="106" spans="2:20" x14ac:dyDescent="0.2">
      <c r="B106" s="2"/>
      <c r="C106" s="42" t="s">
        <v>544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TRANSPORTATION</v>
      </c>
      <c r="H106" s="20" t="s">
        <v>202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5000</v>
      </c>
      <c r="T106" s="44"/>
    </row>
    <row r="107" spans="2:20" x14ac:dyDescent="0.2">
      <c r="B107" s="22"/>
      <c r="C107" s="49"/>
      <c r="D107" s="48"/>
      <c r="E107" s="50" t="s">
        <v>3</v>
      </c>
      <c r="F107" s="44"/>
      <c r="G107" s="26"/>
      <c r="H107" s="23" t="s">
        <v>5542</v>
      </c>
      <c r="I107" s="23" t="s">
        <v>5543</v>
      </c>
      <c r="J107" s="23"/>
      <c r="K107" s="23" t="s">
        <v>5544</v>
      </c>
      <c r="L107" s="23"/>
      <c r="M107" s="23" t="s">
        <v>5545</v>
      </c>
      <c r="N107" s="23"/>
      <c r="O107" s="23"/>
      <c r="P107" s="23"/>
      <c r="Q107" s="51"/>
      <c r="R107" s="44"/>
      <c r="S107" s="52">
        <v>62808889</v>
      </c>
      <c r="T107" s="44"/>
    </row>
    <row r="108" spans="2:20" x14ac:dyDescent="0.2">
      <c r="B108" s="54" t="s">
        <v>5546</v>
      </c>
      <c r="C108" s="43"/>
      <c r="D108" s="43"/>
      <c r="E108" s="43"/>
      <c r="F108" s="43"/>
      <c r="G108" s="43"/>
      <c r="H108" s="43"/>
      <c r="I108" s="43"/>
      <c r="J108" s="44"/>
      <c r="K108" s="1"/>
      <c r="L108" s="1"/>
      <c r="M108" s="1"/>
      <c r="N108" s="1"/>
      <c r="O108" s="1"/>
      <c r="P108" s="1"/>
      <c r="Q108" s="55"/>
      <c r="R108" s="44"/>
      <c r="S108" s="55"/>
      <c r="T108" s="44"/>
    </row>
    <row r="109" spans="2:20" ht="18" x14ac:dyDescent="0.2">
      <c r="B109" s="56" t="s">
        <v>159</v>
      </c>
      <c r="C109" s="48"/>
      <c r="D109" s="48"/>
      <c r="E109" s="48"/>
      <c r="F109" s="48"/>
      <c r="G109" s="27" t="s">
        <v>11817</v>
      </c>
      <c r="H109" s="24" t="s">
        <v>160</v>
      </c>
      <c r="I109" s="24" t="s">
        <v>161</v>
      </c>
      <c r="J109" s="24" t="s">
        <v>162</v>
      </c>
      <c r="K109" s="24" t="s">
        <v>163</v>
      </c>
      <c r="L109" s="24" t="s">
        <v>164</v>
      </c>
      <c r="M109" s="24" t="s">
        <v>165</v>
      </c>
      <c r="N109" s="24" t="s">
        <v>166</v>
      </c>
      <c r="O109" s="24" t="s">
        <v>167</v>
      </c>
      <c r="P109" s="24" t="s">
        <v>168</v>
      </c>
      <c r="Q109" s="57" t="s">
        <v>169</v>
      </c>
      <c r="R109" s="44"/>
      <c r="S109" s="57" t="s">
        <v>3</v>
      </c>
      <c r="T109" s="44"/>
    </row>
    <row r="110" spans="2:20" x14ac:dyDescent="0.2">
      <c r="B110" s="2"/>
      <c r="C110" s="42" t="s">
        <v>170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COURTS</v>
      </c>
      <c r="H110" s="20" t="s">
        <v>5547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82349</v>
      </c>
      <c r="T110" s="44"/>
    </row>
    <row r="111" spans="2:20" x14ac:dyDescent="0.2">
      <c r="B111" s="2"/>
      <c r="C111" s="42" t="s">
        <v>11808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COURTS</v>
      </c>
      <c r="H111" s="20" t="s">
        <v>5548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71325</v>
      </c>
      <c r="T111" s="44"/>
    </row>
    <row r="112" spans="2:20" x14ac:dyDescent="0.2">
      <c r="B112" s="2"/>
      <c r="C112" s="42" t="s">
        <v>238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COURTS</v>
      </c>
      <c r="H112" s="20" t="s">
        <v>5549</v>
      </c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26970</v>
      </c>
      <c r="T112" s="44"/>
    </row>
    <row r="113" spans="2:20" x14ac:dyDescent="0.2">
      <c r="B113" s="2"/>
      <c r="C113" s="42" t="s">
        <v>5550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COURTS</v>
      </c>
      <c r="H113" s="20" t="s">
        <v>5548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71325</v>
      </c>
      <c r="T113" s="44"/>
    </row>
    <row r="114" spans="2:20" x14ac:dyDescent="0.2">
      <c r="B114" s="2"/>
      <c r="C114" s="42" t="s">
        <v>256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COURTS</v>
      </c>
      <c r="H114" s="20" t="s">
        <v>5551</v>
      </c>
      <c r="I114" s="20"/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66942</v>
      </c>
      <c r="T114" s="44"/>
    </row>
    <row r="115" spans="2:20" x14ac:dyDescent="0.2">
      <c r="B115" s="2"/>
      <c r="C115" s="42" t="s">
        <v>566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CULTURE &amp; RECREATION</v>
      </c>
      <c r="H115" s="20" t="s">
        <v>5552</v>
      </c>
      <c r="I115" s="20"/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176111</v>
      </c>
      <c r="T115" s="44"/>
    </row>
    <row r="116" spans="2:20" x14ac:dyDescent="0.2">
      <c r="B116" s="2"/>
      <c r="C116" s="42" t="s">
        <v>568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CULTURE &amp; RECREATION</v>
      </c>
      <c r="H116" s="20" t="s">
        <v>5553</v>
      </c>
      <c r="I116" s="20"/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194456</v>
      </c>
      <c r="T116" s="44"/>
    </row>
    <row r="117" spans="2:20" x14ac:dyDescent="0.2">
      <c r="B117" s="2"/>
      <c r="C117" s="42" t="s">
        <v>570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CULTURE &amp; RECREATION</v>
      </c>
      <c r="H117" s="20" t="s">
        <v>5554</v>
      </c>
      <c r="I117" s="20"/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2796</v>
      </c>
      <c r="T117" s="44"/>
    </row>
    <row r="118" spans="2:20" x14ac:dyDescent="0.2">
      <c r="B118" s="2"/>
      <c r="C118" s="42" t="s">
        <v>261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CULTURE &amp; RECREATION</v>
      </c>
      <c r="H118" s="20" t="s">
        <v>5555</v>
      </c>
      <c r="I118" s="20"/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83457</v>
      </c>
      <c r="T118" s="44"/>
    </row>
    <row r="119" spans="2:20" x14ac:dyDescent="0.2">
      <c r="B119" s="2"/>
      <c r="C119" s="42" t="s">
        <v>265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CULTURE &amp; RECREATION</v>
      </c>
      <c r="H119" s="20" t="s">
        <v>5556</v>
      </c>
      <c r="I119" s="20"/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70618</v>
      </c>
      <c r="T119" s="44"/>
    </row>
    <row r="120" spans="2:20" x14ac:dyDescent="0.2">
      <c r="B120" s="2"/>
      <c r="C120" s="42" t="s">
        <v>269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CULTURE &amp; RECREATION</v>
      </c>
      <c r="H120" s="20" t="s">
        <v>5557</v>
      </c>
      <c r="I120" s="20"/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59629</v>
      </c>
      <c r="T120" s="44"/>
    </row>
    <row r="121" spans="2:20" x14ac:dyDescent="0.2">
      <c r="B121" s="2"/>
      <c r="C121" s="42" t="s">
        <v>282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ECONOMIC DEVELOPMENT</v>
      </c>
      <c r="H121" s="20" t="s">
        <v>5558</v>
      </c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55534</v>
      </c>
      <c r="T121" s="44"/>
    </row>
    <row r="122" spans="2:20" x14ac:dyDescent="0.2">
      <c r="B122" s="2"/>
      <c r="C122" s="42" t="s">
        <v>288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ECONOMIC DEVELOPMENT</v>
      </c>
      <c r="H122" s="20" t="s">
        <v>5559</v>
      </c>
      <c r="I122" s="20"/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24711</v>
      </c>
      <c r="T122" s="44"/>
    </row>
    <row r="123" spans="2:20" x14ac:dyDescent="0.2">
      <c r="B123" s="2"/>
      <c r="C123" s="42" t="s">
        <v>294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ECONOMIC DEVELOPMENT</v>
      </c>
      <c r="H123" s="20"/>
      <c r="I123" s="20" t="s">
        <v>5560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440268</v>
      </c>
      <c r="T123" s="44"/>
    </row>
    <row r="124" spans="2:20" x14ac:dyDescent="0.2">
      <c r="B124" s="2"/>
      <c r="C124" s="42" t="s">
        <v>317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COURTS</v>
      </c>
      <c r="H124" s="20" t="s">
        <v>5561</v>
      </c>
      <c r="I124" s="20"/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113140</v>
      </c>
      <c r="T124" s="44"/>
    </row>
    <row r="125" spans="2:20" x14ac:dyDescent="0.2">
      <c r="B125" s="2"/>
      <c r="C125" s="42" t="s">
        <v>320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COURTS</v>
      </c>
      <c r="H125" s="20" t="s">
        <v>5562</v>
      </c>
      <c r="I125" s="20"/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88547</v>
      </c>
      <c r="T125" s="44"/>
    </row>
    <row r="126" spans="2:20" x14ac:dyDescent="0.2">
      <c r="B126" s="2"/>
      <c r="C126" s="42" t="s">
        <v>324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COURTS</v>
      </c>
      <c r="H126" s="20" t="s">
        <v>5563</v>
      </c>
      <c r="I126" s="20"/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174164</v>
      </c>
      <c r="T126" s="44"/>
    </row>
    <row r="127" spans="2:20" x14ac:dyDescent="0.2">
      <c r="B127" s="2"/>
      <c r="C127" s="42" t="s">
        <v>326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COURTS</v>
      </c>
      <c r="H127" s="20" t="s">
        <v>5564</v>
      </c>
      <c r="I127" s="20"/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4923</v>
      </c>
      <c r="T127" s="44"/>
    </row>
    <row r="128" spans="2:20" x14ac:dyDescent="0.2">
      <c r="B128" s="2"/>
      <c r="C128" s="42" t="s">
        <v>359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GENERAL GOVERNMENT</v>
      </c>
      <c r="H128" s="20" t="s">
        <v>5565</v>
      </c>
      <c r="I128" s="20"/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227449</v>
      </c>
      <c r="T128" s="44"/>
    </row>
    <row r="129" spans="2:20" x14ac:dyDescent="0.2">
      <c r="B129" s="2"/>
      <c r="C129" s="42" t="s">
        <v>363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GENERAL GOVERNMENT</v>
      </c>
      <c r="H129" s="20" t="s">
        <v>5566</v>
      </c>
      <c r="I129" s="20"/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316520</v>
      </c>
      <c r="T129" s="44"/>
    </row>
    <row r="130" spans="2:20" x14ac:dyDescent="0.2">
      <c r="B130" s="2"/>
      <c r="C130" s="42" t="s">
        <v>368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GENERAL GOVERNMENT</v>
      </c>
      <c r="H130" s="20" t="s">
        <v>5567</v>
      </c>
      <c r="I130" s="20"/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1011002</v>
      </c>
      <c r="T130" s="44"/>
    </row>
    <row r="131" spans="2:20" x14ac:dyDescent="0.2">
      <c r="B131" s="2"/>
      <c r="C131" s="42" t="s">
        <v>371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GENERAL GOVERNMENT</v>
      </c>
      <c r="H131" s="20" t="s">
        <v>5568</v>
      </c>
      <c r="I131" s="20"/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1045254</v>
      </c>
      <c r="T131" s="44"/>
    </row>
    <row r="132" spans="2:20" x14ac:dyDescent="0.2">
      <c r="B132" s="2"/>
      <c r="C132" s="42" t="s">
        <v>375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GENERAL GOVERNMENT</v>
      </c>
      <c r="H132" s="20" t="s">
        <v>5569</v>
      </c>
      <c r="I132" s="20"/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27445</v>
      </c>
      <c r="T132" s="44"/>
    </row>
    <row r="133" spans="2:20" x14ac:dyDescent="0.2">
      <c r="B133" s="2"/>
      <c r="C133" s="42" t="s">
        <v>768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GENERAL GOVERNMENT</v>
      </c>
      <c r="H133" s="20" t="s">
        <v>5570</v>
      </c>
      <c r="I133" s="20"/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6732</v>
      </c>
      <c r="T133" s="44"/>
    </row>
    <row r="134" spans="2:20" x14ac:dyDescent="0.2">
      <c r="B134" s="2"/>
      <c r="C134" s="42" t="s">
        <v>381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GENERAL GOVERNMENT</v>
      </c>
      <c r="H134" s="20" t="s">
        <v>5571</v>
      </c>
      <c r="I134" s="20"/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127125</v>
      </c>
      <c r="T134" s="44"/>
    </row>
    <row r="135" spans="2:20" x14ac:dyDescent="0.2">
      <c r="B135" s="2"/>
      <c r="C135" s="42" t="s">
        <v>776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GENERAL GOVERNMENT</v>
      </c>
      <c r="H135" s="20" t="s">
        <v>5572</v>
      </c>
      <c r="I135" s="20"/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113326</v>
      </c>
      <c r="T135" s="44"/>
    </row>
    <row r="136" spans="2:20" x14ac:dyDescent="0.2">
      <c r="B136" s="2"/>
      <c r="C136" s="42" t="s">
        <v>610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GENERAL GOVERNMENT</v>
      </c>
      <c r="H136" s="20" t="s">
        <v>5573</v>
      </c>
      <c r="I136" s="20"/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51432</v>
      </c>
      <c r="T136" s="44"/>
    </row>
    <row r="137" spans="2:20" x14ac:dyDescent="0.2">
      <c r="B137" s="2"/>
      <c r="C137" s="42" t="s">
        <v>614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GENERAL GOVERNMENT</v>
      </c>
      <c r="H137" s="20" t="s">
        <v>5574</v>
      </c>
      <c r="I137" s="20"/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63881</v>
      </c>
      <c r="T137" s="44"/>
    </row>
    <row r="138" spans="2:20" x14ac:dyDescent="0.2">
      <c r="B138" s="2"/>
      <c r="C138" s="42" t="s">
        <v>2668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GENERAL GOVERNMENT</v>
      </c>
      <c r="H138" s="20"/>
      <c r="I138" s="20"/>
      <c r="J138" s="20" t="s">
        <v>5575</v>
      </c>
      <c r="K138" s="20"/>
      <c r="L138" s="20"/>
      <c r="M138" s="20"/>
      <c r="N138" s="20"/>
      <c r="O138" s="20"/>
      <c r="P138" s="20"/>
      <c r="Q138" s="45"/>
      <c r="R138" s="44"/>
      <c r="S138" s="53">
        <v>277</v>
      </c>
      <c r="T138" s="44"/>
    </row>
    <row r="139" spans="2:20" x14ac:dyDescent="0.2">
      <c r="B139" s="2"/>
      <c r="C139" s="42" t="s">
        <v>384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GENERAL GOVERNMENT</v>
      </c>
      <c r="H139" s="20"/>
      <c r="I139" s="20"/>
      <c r="J139" s="20" t="s">
        <v>5576</v>
      </c>
      <c r="K139" s="20"/>
      <c r="L139" s="20"/>
      <c r="M139" s="20"/>
      <c r="N139" s="20"/>
      <c r="O139" s="20"/>
      <c r="P139" s="20"/>
      <c r="Q139" s="45"/>
      <c r="R139" s="44"/>
      <c r="S139" s="46">
        <v>569869</v>
      </c>
      <c r="T139" s="44"/>
    </row>
    <row r="140" spans="2:20" x14ac:dyDescent="0.2">
      <c r="B140" s="2"/>
      <c r="C140" s="42" t="s">
        <v>390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GENERAL GOVERNMENT</v>
      </c>
      <c r="H140" s="20" t="s">
        <v>5577</v>
      </c>
      <c r="I140" s="20"/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363088</v>
      </c>
      <c r="T140" s="44"/>
    </row>
    <row r="141" spans="2:20" x14ac:dyDescent="0.2">
      <c r="B141" s="2"/>
      <c r="C141" s="42" t="s">
        <v>396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GENERAL GOVERNMENT</v>
      </c>
      <c r="H141" s="20" t="s">
        <v>5578</v>
      </c>
      <c r="I141" s="20"/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247742</v>
      </c>
      <c r="T141" s="44"/>
    </row>
    <row r="142" spans="2:20" x14ac:dyDescent="0.2">
      <c r="B142" s="2"/>
      <c r="C142" s="42" t="s">
        <v>401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HEALTH &amp; HUMAN SERVICES</v>
      </c>
      <c r="H142" s="20" t="s">
        <v>5579</v>
      </c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16186</v>
      </c>
      <c r="T142" s="44"/>
    </row>
    <row r="143" spans="2:20" x14ac:dyDescent="0.2">
      <c r="B143" s="2"/>
      <c r="C143" s="42" t="s">
        <v>404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HEALTH &amp; HUMAN SERVICES</v>
      </c>
      <c r="H143" s="20" t="s">
        <v>5580</v>
      </c>
      <c r="I143" s="20"/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63077</v>
      </c>
      <c r="T143" s="44"/>
    </row>
    <row r="144" spans="2:20" x14ac:dyDescent="0.2">
      <c r="B144" s="2"/>
      <c r="C144" s="42" t="s">
        <v>408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HEALTH &amp; HUMAN SERVICES</v>
      </c>
      <c r="H144" s="20" t="s">
        <v>5581</v>
      </c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39201</v>
      </c>
      <c r="T144" s="44"/>
    </row>
    <row r="145" spans="2:20" x14ac:dyDescent="0.2">
      <c r="B145" s="2"/>
      <c r="C145" s="42" t="s">
        <v>413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HEALTH &amp; HUMAN SERVICES</v>
      </c>
      <c r="H145" s="20" t="s">
        <v>5582</v>
      </c>
      <c r="I145" s="20"/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233845</v>
      </c>
      <c r="T145" s="44"/>
    </row>
    <row r="146" spans="2:20" x14ac:dyDescent="0.2">
      <c r="B146" s="2"/>
      <c r="C146" s="42" t="s">
        <v>430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OTHER</v>
      </c>
      <c r="H146" s="20" t="s">
        <v>5583</v>
      </c>
      <c r="I146" s="20" t="s">
        <v>5584</v>
      </c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5399546</v>
      </c>
      <c r="T146" s="44"/>
    </row>
    <row r="147" spans="2:20" x14ac:dyDescent="0.2">
      <c r="B147" s="2"/>
      <c r="C147" s="42" t="s">
        <v>442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PHYSICAL ENVIRONMENT</v>
      </c>
      <c r="H147" s="20" t="s">
        <v>5585</v>
      </c>
      <c r="I147" s="20" t="s">
        <v>5586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576745</v>
      </c>
      <c r="T147" s="44"/>
    </row>
    <row r="148" spans="2:20" x14ac:dyDescent="0.2">
      <c r="B148" s="2"/>
      <c r="C148" s="42" t="s">
        <v>445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PHYSICAL ENVIRONMENT</v>
      </c>
      <c r="H148" s="20" t="s">
        <v>5587</v>
      </c>
      <c r="I148" s="20" t="s">
        <v>5588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933323</v>
      </c>
      <c r="T148" s="44"/>
    </row>
    <row r="149" spans="2:20" x14ac:dyDescent="0.2">
      <c r="B149" s="2"/>
      <c r="C149" s="42" t="s">
        <v>449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PHYSICAL ENVIRONMENT</v>
      </c>
      <c r="H149" s="20"/>
      <c r="I149" s="20" t="s">
        <v>5589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580947</v>
      </c>
      <c r="T149" s="44"/>
    </row>
    <row r="150" spans="2:20" x14ac:dyDescent="0.2">
      <c r="B150" s="2"/>
      <c r="C150" s="42" t="s">
        <v>451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PHYSICAL ENVIRONMENT</v>
      </c>
      <c r="H150" s="20" t="s">
        <v>5590</v>
      </c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212711</v>
      </c>
      <c r="T150" s="44"/>
    </row>
    <row r="151" spans="2:20" x14ac:dyDescent="0.2">
      <c r="B151" s="2"/>
      <c r="C151" s="42" t="s">
        <v>455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PHYSICAL ENVIRONMENT</v>
      </c>
      <c r="H151" s="20" t="s">
        <v>5591</v>
      </c>
      <c r="I151" s="20"/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57097</v>
      </c>
      <c r="T151" s="44"/>
    </row>
    <row r="152" spans="2:20" x14ac:dyDescent="0.2">
      <c r="B152" s="2"/>
      <c r="C152" s="42" t="s">
        <v>460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PHYSICAL ENVIRONMENT</v>
      </c>
      <c r="H152" s="20" t="s">
        <v>5592</v>
      </c>
      <c r="I152" s="20"/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7237</v>
      </c>
      <c r="T152" s="44"/>
    </row>
    <row r="153" spans="2:20" x14ac:dyDescent="0.2">
      <c r="B153" s="2"/>
      <c r="C153" s="42" t="s">
        <v>464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PHYSICAL ENVIRONMENT</v>
      </c>
      <c r="H153" s="20"/>
      <c r="I153" s="20" t="s">
        <v>5593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-6982</v>
      </c>
      <c r="T153" s="44"/>
    </row>
    <row r="154" spans="2:20" x14ac:dyDescent="0.2">
      <c r="B154" s="2"/>
      <c r="C154" s="42" t="s">
        <v>465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 t="s">
        <v>5594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2062362</v>
      </c>
      <c r="T154" s="44"/>
    </row>
    <row r="155" spans="2:20" x14ac:dyDescent="0.2">
      <c r="B155" s="2"/>
      <c r="C155" s="42" t="s">
        <v>468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 t="s">
        <v>5595</v>
      </c>
      <c r="I155" s="20" t="s">
        <v>5596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546116</v>
      </c>
      <c r="T155" s="44"/>
    </row>
    <row r="156" spans="2:20" x14ac:dyDescent="0.2">
      <c r="B156" s="2"/>
      <c r="C156" s="42" t="s">
        <v>472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 t="s">
        <v>5597</v>
      </c>
      <c r="I156" s="20" t="s">
        <v>5598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536170</v>
      </c>
      <c r="T156" s="44"/>
    </row>
    <row r="157" spans="2:20" x14ac:dyDescent="0.2">
      <c r="B157" s="2"/>
      <c r="C157" s="42" t="s">
        <v>477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/>
      <c r="I157" s="20" t="s">
        <v>5599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613266</v>
      </c>
      <c r="T157" s="44"/>
    </row>
    <row r="158" spans="2:20" x14ac:dyDescent="0.2">
      <c r="B158" s="2"/>
      <c r="C158" s="42" t="s">
        <v>479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5600</v>
      </c>
      <c r="I158" s="20" t="s">
        <v>5601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175525</v>
      </c>
      <c r="T158" s="44"/>
    </row>
    <row r="159" spans="2:20" x14ac:dyDescent="0.2">
      <c r="B159" s="2"/>
      <c r="C159" s="42" t="s">
        <v>482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/>
      <c r="I159" s="20" t="s">
        <v>5602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90867</v>
      </c>
      <c r="T159" s="44"/>
    </row>
    <row r="160" spans="2:20" x14ac:dyDescent="0.2">
      <c r="B160" s="2"/>
      <c r="C160" s="42" t="s">
        <v>488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 t="s">
        <v>5603</v>
      </c>
      <c r="I160" s="20"/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1012714</v>
      </c>
      <c r="T160" s="44"/>
    </row>
    <row r="161" spans="2:20" x14ac:dyDescent="0.2">
      <c r="B161" s="2"/>
      <c r="C161" s="42" t="s">
        <v>491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 t="s">
        <v>5604</v>
      </c>
      <c r="I161" s="20"/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300824</v>
      </c>
      <c r="T161" s="44"/>
    </row>
    <row r="162" spans="2:20" x14ac:dyDescent="0.2">
      <c r="B162" s="2"/>
      <c r="C162" s="42" t="s">
        <v>498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 t="s">
        <v>5605</v>
      </c>
      <c r="I162" s="20"/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122917</v>
      </c>
      <c r="T162" s="44"/>
    </row>
    <row r="163" spans="2:20" x14ac:dyDescent="0.2">
      <c r="B163" s="2"/>
      <c r="C163" s="42" t="s">
        <v>501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PUBLIC SAFETY</v>
      </c>
      <c r="H163" s="20" t="s">
        <v>5606</v>
      </c>
      <c r="I163" s="20"/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15151</v>
      </c>
      <c r="T163" s="44"/>
    </row>
    <row r="164" spans="2:20" x14ac:dyDescent="0.2">
      <c r="B164" s="2"/>
      <c r="C164" s="42" t="s">
        <v>504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PUBLIC SAFETY</v>
      </c>
      <c r="H164" s="20" t="s">
        <v>5607</v>
      </c>
      <c r="I164" s="20"/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111808</v>
      </c>
      <c r="T164" s="44"/>
    </row>
    <row r="165" spans="2:20" x14ac:dyDescent="0.2">
      <c r="B165" s="2"/>
      <c r="C165" s="42" t="s">
        <v>508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PUBLIC SAFETY</v>
      </c>
      <c r="H165" s="20" t="s">
        <v>5608</v>
      </c>
      <c r="I165" s="20" t="s">
        <v>5609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3643367</v>
      </c>
      <c r="T165" s="44"/>
    </row>
    <row r="166" spans="2:20" x14ac:dyDescent="0.2">
      <c r="B166" s="2"/>
      <c r="C166" s="42" t="s">
        <v>512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PUBLIC SAFETY</v>
      </c>
      <c r="H166" s="20" t="s">
        <v>5610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4977</v>
      </c>
      <c r="T166" s="44"/>
    </row>
    <row r="167" spans="2:20" x14ac:dyDescent="0.2">
      <c r="B167" s="2"/>
      <c r="C167" s="42" t="s">
        <v>515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PUBLIC SAFETY</v>
      </c>
      <c r="H167" s="20" t="s">
        <v>5611</v>
      </c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626632</v>
      </c>
      <c r="T167" s="44"/>
    </row>
    <row r="168" spans="2:20" x14ac:dyDescent="0.2">
      <c r="B168" s="2"/>
      <c r="C168" s="42" t="s">
        <v>517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PUBLIC SAFETY</v>
      </c>
      <c r="H168" s="20" t="s">
        <v>5612</v>
      </c>
      <c r="I168" s="20"/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511217</v>
      </c>
      <c r="T168" s="44"/>
    </row>
    <row r="169" spans="2:20" x14ac:dyDescent="0.2">
      <c r="B169" s="2"/>
      <c r="C169" s="42" t="s">
        <v>520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PUBLIC SAFETY</v>
      </c>
      <c r="H169" s="20" t="s">
        <v>5613</v>
      </c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127061</v>
      </c>
      <c r="T169" s="44"/>
    </row>
    <row r="170" spans="2:20" x14ac:dyDescent="0.2">
      <c r="B170" s="2"/>
      <c r="C170" s="42" t="s">
        <v>524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PUBLIC SAFETY</v>
      </c>
      <c r="H170" s="20" t="s">
        <v>5614</v>
      </c>
      <c r="I170" s="20"/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40962</v>
      </c>
      <c r="T170" s="44"/>
    </row>
    <row r="171" spans="2:20" x14ac:dyDescent="0.2">
      <c r="B171" s="2"/>
      <c r="C171" s="42" t="s">
        <v>534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TRANSPORTATION</v>
      </c>
      <c r="H171" s="20"/>
      <c r="I171" s="20" t="s">
        <v>5615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772255</v>
      </c>
      <c r="T171" s="44"/>
    </row>
    <row r="172" spans="2:20" x14ac:dyDescent="0.2">
      <c r="B172" s="2"/>
      <c r="C172" s="42" t="s">
        <v>537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TRANSPORTATION</v>
      </c>
      <c r="H172" s="20"/>
      <c r="I172" s="20" t="s">
        <v>5616</v>
      </c>
      <c r="J172" s="20"/>
      <c r="K172" s="20" t="s">
        <v>5617</v>
      </c>
      <c r="L172" s="20"/>
      <c r="M172" s="20"/>
      <c r="N172" s="20"/>
      <c r="O172" s="20"/>
      <c r="P172" s="20"/>
      <c r="Q172" s="45"/>
      <c r="R172" s="44"/>
      <c r="S172" s="46">
        <v>956384</v>
      </c>
      <c r="T172" s="44"/>
    </row>
    <row r="173" spans="2:20" x14ac:dyDescent="0.2">
      <c r="B173" s="2"/>
      <c r="C173" s="42" t="s">
        <v>541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TRANSPORTATION</v>
      </c>
      <c r="H173" s="20" t="s">
        <v>5618</v>
      </c>
      <c r="I173" s="20" t="s">
        <v>5619</v>
      </c>
      <c r="J173" s="20"/>
      <c r="K173" s="20" t="s">
        <v>5620</v>
      </c>
      <c r="L173" s="20"/>
      <c r="M173" s="20"/>
      <c r="N173" s="20"/>
      <c r="O173" s="20"/>
      <c r="P173" s="20"/>
      <c r="Q173" s="45"/>
      <c r="R173" s="44"/>
      <c r="S173" s="46">
        <v>993196</v>
      </c>
      <c r="T173" s="44"/>
    </row>
    <row r="174" spans="2:20" x14ac:dyDescent="0.2">
      <c r="B174" s="22"/>
      <c r="C174" s="49"/>
      <c r="D174" s="48"/>
      <c r="E174" s="50" t="s">
        <v>3</v>
      </c>
      <c r="F174" s="44"/>
      <c r="G174" s="26"/>
      <c r="H174" s="23" t="s">
        <v>5621</v>
      </c>
      <c r="I174" s="23" t="s">
        <v>5622</v>
      </c>
      <c r="J174" s="23" t="s">
        <v>5623</v>
      </c>
      <c r="K174" s="23" t="s">
        <v>5624</v>
      </c>
      <c r="L174" s="23"/>
      <c r="M174" s="23"/>
      <c r="N174" s="23"/>
      <c r="O174" s="23"/>
      <c r="P174" s="23"/>
      <c r="Q174" s="51"/>
      <c r="R174" s="44"/>
      <c r="S174" s="52">
        <v>27355111</v>
      </c>
      <c r="T174" s="44"/>
    </row>
    <row r="175" spans="2:20" x14ac:dyDescent="0.2">
      <c r="B175" s="54" t="s">
        <v>5625</v>
      </c>
      <c r="C175" s="43"/>
      <c r="D175" s="43"/>
      <c r="E175" s="43"/>
      <c r="F175" s="43"/>
      <c r="G175" s="43"/>
      <c r="H175" s="43"/>
      <c r="I175" s="43"/>
      <c r="J175" s="44"/>
      <c r="K175" s="1"/>
      <c r="L175" s="1"/>
      <c r="M175" s="1"/>
      <c r="N175" s="1"/>
      <c r="O175" s="1"/>
      <c r="P175" s="1"/>
      <c r="Q175" s="55"/>
      <c r="R175" s="44"/>
      <c r="S175" s="55"/>
      <c r="T175" s="44"/>
    </row>
    <row r="176" spans="2:20" ht="18" x14ac:dyDescent="0.2">
      <c r="B176" s="56" t="s">
        <v>159</v>
      </c>
      <c r="C176" s="48"/>
      <c r="D176" s="48"/>
      <c r="E176" s="48"/>
      <c r="F176" s="48"/>
      <c r="G176" s="27" t="s">
        <v>11817</v>
      </c>
      <c r="H176" s="24" t="s">
        <v>160</v>
      </c>
      <c r="I176" s="24" t="s">
        <v>161</v>
      </c>
      <c r="J176" s="24" t="s">
        <v>162</v>
      </c>
      <c r="K176" s="24" t="s">
        <v>163</v>
      </c>
      <c r="L176" s="24" t="s">
        <v>164</v>
      </c>
      <c r="M176" s="24" t="s">
        <v>165</v>
      </c>
      <c r="N176" s="24" t="s">
        <v>166</v>
      </c>
      <c r="O176" s="24" t="s">
        <v>167</v>
      </c>
      <c r="P176" s="24" t="s">
        <v>168</v>
      </c>
      <c r="Q176" s="57" t="s">
        <v>169</v>
      </c>
      <c r="R176" s="44"/>
      <c r="S176" s="57" t="s">
        <v>3</v>
      </c>
      <c r="T176" s="44"/>
    </row>
    <row r="177" spans="2:20" x14ac:dyDescent="0.2">
      <c r="B177" s="2"/>
      <c r="C177" s="42" t="s">
        <v>5626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COURTS</v>
      </c>
      <c r="H177" s="20" t="s">
        <v>5627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63964</v>
      </c>
      <c r="T177" s="44"/>
    </row>
    <row r="178" spans="2:20" x14ac:dyDescent="0.2">
      <c r="B178" s="2"/>
      <c r="C178" s="42" t="s">
        <v>5628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COURTS</v>
      </c>
      <c r="H178" s="20" t="s">
        <v>5629</v>
      </c>
      <c r="I178" s="20"/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14467</v>
      </c>
      <c r="T178" s="44"/>
    </row>
    <row r="179" spans="2:20" x14ac:dyDescent="0.2">
      <c r="B179" s="2"/>
      <c r="C179" s="42" t="s">
        <v>566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CULTURE &amp; RECREATION</v>
      </c>
      <c r="H179" s="20" t="s">
        <v>5630</v>
      </c>
      <c r="I179" s="20"/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114495</v>
      </c>
      <c r="T179" s="44"/>
    </row>
    <row r="180" spans="2:20" x14ac:dyDescent="0.2">
      <c r="B180" s="2"/>
      <c r="C180" s="42" t="s">
        <v>568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CULTURE &amp; RECREATION</v>
      </c>
      <c r="H180" s="20" t="s">
        <v>5631</v>
      </c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43708</v>
      </c>
      <c r="T180" s="44"/>
    </row>
    <row r="181" spans="2:20" x14ac:dyDescent="0.2">
      <c r="B181" s="2"/>
      <c r="C181" s="42" t="s">
        <v>570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CULTURE &amp; RECREATION</v>
      </c>
      <c r="H181" s="20" t="s">
        <v>977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53">
        <v>484</v>
      </c>
      <c r="T181" s="44"/>
    </row>
    <row r="182" spans="2:20" x14ac:dyDescent="0.2">
      <c r="B182" s="2"/>
      <c r="C182" s="42" t="s">
        <v>261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CULTURE &amp; RECREATION</v>
      </c>
      <c r="H182" s="20" t="s">
        <v>5632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2960</v>
      </c>
      <c r="T182" s="44"/>
    </row>
    <row r="183" spans="2:20" x14ac:dyDescent="0.2">
      <c r="B183" s="2"/>
      <c r="C183" s="42" t="s">
        <v>265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CULTURE &amp; RECREATION</v>
      </c>
      <c r="H183" s="20" t="s">
        <v>5633</v>
      </c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47332</v>
      </c>
      <c r="T183" s="44"/>
    </row>
    <row r="184" spans="2:20" x14ac:dyDescent="0.2">
      <c r="B184" s="2"/>
      <c r="C184" s="42" t="s">
        <v>269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CULTURE &amp; RECREATION</v>
      </c>
      <c r="H184" s="20" t="s">
        <v>5634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1566</v>
      </c>
      <c r="T184" s="44"/>
    </row>
    <row r="185" spans="2:20" x14ac:dyDescent="0.2">
      <c r="B185" s="2"/>
      <c r="C185" s="42" t="s">
        <v>274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CULTURE &amp; RECREATION</v>
      </c>
      <c r="H185" s="20" t="s">
        <v>5635</v>
      </c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27261</v>
      </c>
      <c r="T185" s="44"/>
    </row>
    <row r="186" spans="2:20" x14ac:dyDescent="0.2">
      <c r="B186" s="2"/>
      <c r="C186" s="42" t="s">
        <v>277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CULTURE &amp; RECREATION</v>
      </c>
      <c r="H186" s="20" t="s">
        <v>5636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53">
        <v>828</v>
      </c>
      <c r="T186" s="44"/>
    </row>
    <row r="187" spans="2:20" x14ac:dyDescent="0.2">
      <c r="B187" s="2"/>
      <c r="C187" s="42" t="s">
        <v>280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ECONOMIC DEVELOPMENT</v>
      </c>
      <c r="H187" s="20" t="s">
        <v>5637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10857</v>
      </c>
      <c r="T187" s="44"/>
    </row>
    <row r="188" spans="2:20" x14ac:dyDescent="0.2">
      <c r="B188" s="2"/>
      <c r="C188" s="42" t="s">
        <v>286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ECONOMIC DEVELOPMENT</v>
      </c>
      <c r="H188" s="20" t="s">
        <v>5638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5432</v>
      </c>
      <c r="T188" s="44"/>
    </row>
    <row r="189" spans="2:20" x14ac:dyDescent="0.2">
      <c r="B189" s="2"/>
      <c r="C189" s="42" t="s">
        <v>288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ECONOMIC DEVELOPMENT</v>
      </c>
      <c r="H189" s="20" t="s">
        <v>5639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1123</v>
      </c>
      <c r="T189" s="44"/>
    </row>
    <row r="190" spans="2:20" x14ac:dyDescent="0.2">
      <c r="B190" s="2"/>
      <c r="C190" s="42" t="s">
        <v>583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ECONOMIC DEVELOPMENT</v>
      </c>
      <c r="H190" s="20"/>
      <c r="I190" s="20" t="s">
        <v>5640</v>
      </c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563492</v>
      </c>
      <c r="T190" s="44"/>
    </row>
    <row r="191" spans="2:20" x14ac:dyDescent="0.2">
      <c r="B191" s="2"/>
      <c r="C191" s="42" t="s">
        <v>359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GENERAL GOVERNMENT</v>
      </c>
      <c r="H191" s="20" t="s">
        <v>5641</v>
      </c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200487</v>
      </c>
      <c r="T191" s="44"/>
    </row>
    <row r="192" spans="2:20" x14ac:dyDescent="0.2">
      <c r="B192" s="2"/>
      <c r="C192" s="42" t="s">
        <v>361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GENERAL GOVERNMENT</v>
      </c>
      <c r="H192" s="20" t="s">
        <v>5642</v>
      </c>
      <c r="I192" s="20"/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19895</v>
      </c>
      <c r="T192" s="44"/>
    </row>
    <row r="193" spans="2:20" x14ac:dyDescent="0.2">
      <c r="B193" s="2"/>
      <c r="C193" s="42" t="s">
        <v>365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GENERAL GOVERNMENT</v>
      </c>
      <c r="H193" s="20" t="s">
        <v>5643</v>
      </c>
      <c r="I193" s="20"/>
      <c r="J193" s="20"/>
      <c r="K193" s="20"/>
      <c r="L193" s="20"/>
      <c r="M193" s="20"/>
      <c r="N193" s="20"/>
      <c r="O193" s="20"/>
      <c r="P193" s="20"/>
      <c r="Q193" s="45"/>
      <c r="R193" s="44"/>
      <c r="S193" s="53">
        <v>266</v>
      </c>
      <c r="T193" s="44"/>
    </row>
    <row r="194" spans="2:20" x14ac:dyDescent="0.2">
      <c r="B194" s="2"/>
      <c r="C194" s="42" t="s">
        <v>371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GENERAL GOVERNMENT</v>
      </c>
      <c r="H194" s="20" t="s">
        <v>5644</v>
      </c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75418</v>
      </c>
      <c r="T194" s="44"/>
    </row>
    <row r="195" spans="2:20" x14ac:dyDescent="0.2">
      <c r="B195" s="2"/>
      <c r="C195" s="42" t="s">
        <v>379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GENERAL GOVERNMENT</v>
      </c>
      <c r="H195" s="20" t="s">
        <v>5645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40157</v>
      </c>
      <c r="T195" s="44"/>
    </row>
    <row r="196" spans="2:20" x14ac:dyDescent="0.2">
      <c r="B196" s="2"/>
      <c r="C196" s="42" t="s">
        <v>381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GENERAL GOVERNMENT</v>
      </c>
      <c r="H196" s="20" t="s">
        <v>5646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3475</v>
      </c>
      <c r="T196" s="44"/>
    </row>
    <row r="197" spans="2:20" x14ac:dyDescent="0.2">
      <c r="B197" s="2"/>
      <c r="C197" s="42" t="s">
        <v>610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GENERAL GOVERNMENT</v>
      </c>
      <c r="H197" s="20" t="s">
        <v>5647</v>
      </c>
      <c r="I197" s="20"/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30818</v>
      </c>
      <c r="T197" s="44"/>
    </row>
    <row r="198" spans="2:20" x14ac:dyDescent="0.2">
      <c r="B198" s="2"/>
      <c r="C198" s="42" t="s">
        <v>387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GENERAL GOVERNMENT</v>
      </c>
      <c r="H198" s="20" t="s">
        <v>5648</v>
      </c>
      <c r="I198" s="20" t="s">
        <v>5649</v>
      </c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1486897</v>
      </c>
      <c r="T198" s="44"/>
    </row>
    <row r="199" spans="2:20" x14ac:dyDescent="0.2">
      <c r="B199" s="2"/>
      <c r="C199" s="42" t="s">
        <v>390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GENERAL GOVERNMENT</v>
      </c>
      <c r="H199" s="20" t="s">
        <v>5650</v>
      </c>
      <c r="I199" s="20" t="s">
        <v>5651</v>
      </c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230136</v>
      </c>
      <c r="T199" s="44"/>
    </row>
    <row r="200" spans="2:20" x14ac:dyDescent="0.2">
      <c r="B200" s="2"/>
      <c r="C200" s="42" t="s">
        <v>396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GENERAL GOVERNMENT</v>
      </c>
      <c r="H200" s="20" t="s">
        <v>5652</v>
      </c>
      <c r="I200" s="20" t="s">
        <v>5653</v>
      </c>
      <c r="J200" s="20" t="s">
        <v>5654</v>
      </c>
      <c r="K200" s="20"/>
      <c r="L200" s="20"/>
      <c r="M200" s="20"/>
      <c r="N200" s="20"/>
      <c r="O200" s="20"/>
      <c r="P200" s="20"/>
      <c r="Q200" s="45"/>
      <c r="R200" s="44"/>
      <c r="S200" s="46">
        <v>479255</v>
      </c>
      <c r="T200" s="44"/>
    </row>
    <row r="201" spans="2:20" x14ac:dyDescent="0.2">
      <c r="B201" s="2"/>
      <c r="C201" s="42" t="s">
        <v>399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GENERAL GOVERNMENT</v>
      </c>
      <c r="H201" s="20"/>
      <c r="I201" s="20"/>
      <c r="J201" s="20" t="s">
        <v>5655</v>
      </c>
      <c r="K201" s="20"/>
      <c r="L201" s="20"/>
      <c r="M201" s="20"/>
      <c r="N201" s="20"/>
      <c r="O201" s="20"/>
      <c r="P201" s="20"/>
      <c r="Q201" s="45"/>
      <c r="R201" s="44"/>
      <c r="S201" s="46">
        <v>127780</v>
      </c>
      <c r="T201" s="44"/>
    </row>
    <row r="202" spans="2:20" x14ac:dyDescent="0.2">
      <c r="B202" s="2"/>
      <c r="C202" s="42" t="s">
        <v>404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HEALTH &amp; HUMAN SERVICES</v>
      </c>
      <c r="H202" s="20" t="s">
        <v>5656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23600</v>
      </c>
      <c r="T202" s="44"/>
    </row>
    <row r="203" spans="2:20" x14ac:dyDescent="0.2">
      <c r="B203" s="2"/>
      <c r="C203" s="42" t="s">
        <v>408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HEALTH &amp; HUMAN SERVICES</v>
      </c>
      <c r="H203" s="20" t="s">
        <v>1415</v>
      </c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12000</v>
      </c>
      <c r="T203" s="44"/>
    </row>
    <row r="204" spans="2:20" x14ac:dyDescent="0.2">
      <c r="B204" s="2"/>
      <c r="C204" s="42" t="s">
        <v>413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HEALTH &amp; HUMAN SERVICES</v>
      </c>
      <c r="H204" s="20" t="s">
        <v>5657</v>
      </c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55734</v>
      </c>
      <c r="T204" s="44"/>
    </row>
    <row r="205" spans="2:20" x14ac:dyDescent="0.2">
      <c r="B205" s="2"/>
      <c r="C205" s="42" t="s">
        <v>1212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HEALTH &amp; HUMAN SERVICES</v>
      </c>
      <c r="H205" s="20" t="s">
        <v>1351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3000</v>
      </c>
      <c r="T205" s="44"/>
    </row>
    <row r="206" spans="2:20" x14ac:dyDescent="0.2">
      <c r="B206" s="2"/>
      <c r="C206" s="42" t="s">
        <v>5196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OTHER</v>
      </c>
      <c r="H206" s="20" t="s">
        <v>5658</v>
      </c>
      <c r="I206" s="20"/>
      <c r="J206" s="20"/>
      <c r="K206" s="20" t="s">
        <v>5659</v>
      </c>
      <c r="L206" s="20"/>
      <c r="M206" s="20"/>
      <c r="N206" s="20"/>
      <c r="O206" s="20"/>
      <c r="P206" s="20"/>
      <c r="Q206" s="45"/>
      <c r="R206" s="44"/>
      <c r="S206" s="46">
        <v>3085058</v>
      </c>
      <c r="T206" s="44"/>
    </row>
    <row r="207" spans="2:20" x14ac:dyDescent="0.2">
      <c r="B207" s="2"/>
      <c r="C207" s="42" t="s">
        <v>442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PHYSICAL ENVIRONMENT</v>
      </c>
      <c r="H207" s="20"/>
      <c r="I207" s="20" t="s">
        <v>5660</v>
      </c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196813</v>
      </c>
      <c r="T207" s="44"/>
    </row>
    <row r="208" spans="2:20" x14ac:dyDescent="0.2">
      <c r="B208" s="2"/>
      <c r="C208" s="42" t="s">
        <v>445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PHYSICAL ENVIRONMENT</v>
      </c>
      <c r="H208" s="20" t="s">
        <v>3507</v>
      </c>
      <c r="I208" s="20" t="s">
        <v>5661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343248</v>
      </c>
      <c r="T208" s="44"/>
    </row>
    <row r="209" spans="2:20" x14ac:dyDescent="0.2">
      <c r="B209" s="2"/>
      <c r="C209" s="42" t="s">
        <v>449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PHYSICAL ENVIRONMENT</v>
      </c>
      <c r="H209" s="20"/>
      <c r="I209" s="20" t="s">
        <v>5662</v>
      </c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12216</v>
      </c>
      <c r="T209" s="44"/>
    </row>
    <row r="210" spans="2:20" x14ac:dyDescent="0.2">
      <c r="B210" s="2"/>
      <c r="C210" s="42" t="s">
        <v>814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PHYSICAL ENVIRONMENT</v>
      </c>
      <c r="H210" s="20"/>
      <c r="I210" s="20" t="s">
        <v>5663</v>
      </c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60269</v>
      </c>
      <c r="T210" s="44"/>
    </row>
    <row r="211" spans="2:20" x14ac:dyDescent="0.2">
      <c r="B211" s="2"/>
      <c r="C211" s="42" t="s">
        <v>451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PHYSICAL ENVIRONMENT</v>
      </c>
      <c r="H211" s="20" t="s">
        <v>5664</v>
      </c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140434</v>
      </c>
      <c r="T211" s="44"/>
    </row>
    <row r="212" spans="2:20" x14ac:dyDescent="0.2">
      <c r="B212" s="2"/>
      <c r="C212" s="42" t="s">
        <v>455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PHYSICAL ENVIRONMENT</v>
      </c>
      <c r="H212" s="20" t="s">
        <v>5665</v>
      </c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38855</v>
      </c>
      <c r="T212" s="44"/>
    </row>
    <row r="213" spans="2:20" x14ac:dyDescent="0.2">
      <c r="B213" s="2"/>
      <c r="C213" s="42" t="s">
        <v>465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PUBLIC SAFETY</v>
      </c>
      <c r="H213" s="20"/>
      <c r="I213" s="20" t="s">
        <v>5666</v>
      </c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1474308</v>
      </c>
      <c r="T213" s="44"/>
    </row>
    <row r="214" spans="2:20" x14ac:dyDescent="0.2">
      <c r="B214" s="2"/>
      <c r="C214" s="42" t="s">
        <v>468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PUBLIC SAFETY</v>
      </c>
      <c r="H214" s="20"/>
      <c r="I214" s="20" t="s">
        <v>5667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418522</v>
      </c>
      <c r="T214" s="44"/>
    </row>
    <row r="215" spans="2:20" x14ac:dyDescent="0.2">
      <c r="B215" s="2"/>
      <c r="C215" s="42" t="s">
        <v>472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PUBLIC SAFETY</v>
      </c>
      <c r="H215" s="20"/>
      <c r="I215" s="20" t="s">
        <v>5668</v>
      </c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31505</v>
      </c>
      <c r="T215" s="44"/>
    </row>
    <row r="216" spans="2:20" x14ac:dyDescent="0.2">
      <c r="B216" s="2"/>
      <c r="C216" s="42" t="s">
        <v>479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PUBLIC SAFETY</v>
      </c>
      <c r="H216" s="20" t="s">
        <v>5669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48321</v>
      </c>
      <c r="T216" s="44"/>
    </row>
    <row r="217" spans="2:20" x14ac:dyDescent="0.2">
      <c r="B217" s="2"/>
      <c r="C217" s="42" t="s">
        <v>482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PUBLIC SAFETY</v>
      </c>
      <c r="H217" s="20" t="s">
        <v>5670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8760</v>
      </c>
      <c r="T217" s="44"/>
    </row>
    <row r="218" spans="2:20" x14ac:dyDescent="0.2">
      <c r="B218" s="2"/>
      <c r="C218" s="42" t="s">
        <v>491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PUBLIC SAFETY</v>
      </c>
      <c r="H218" s="20" t="s">
        <v>5671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41477</v>
      </c>
      <c r="T218" s="44"/>
    </row>
    <row r="219" spans="2:20" x14ac:dyDescent="0.2">
      <c r="B219" s="2"/>
      <c r="C219" s="42" t="s">
        <v>498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PUBLIC SAFETY</v>
      </c>
      <c r="H219" s="20" t="s">
        <v>5672</v>
      </c>
      <c r="I219" s="20"/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112683</v>
      </c>
      <c r="T219" s="44"/>
    </row>
    <row r="220" spans="2:20" x14ac:dyDescent="0.2">
      <c r="B220" s="2"/>
      <c r="C220" s="42" t="s">
        <v>501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PUBLIC SAFETY</v>
      </c>
      <c r="H220" s="20" t="s">
        <v>5673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10590</v>
      </c>
      <c r="T220" s="44"/>
    </row>
    <row r="221" spans="2:20" x14ac:dyDescent="0.2">
      <c r="B221" s="2"/>
      <c r="C221" s="42" t="s">
        <v>515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PUBLIC SAFETY</v>
      </c>
      <c r="H221" s="20"/>
      <c r="I221" s="20" t="s">
        <v>5674</v>
      </c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478550</v>
      </c>
      <c r="T221" s="44"/>
    </row>
    <row r="222" spans="2:20" x14ac:dyDescent="0.2">
      <c r="B222" s="2"/>
      <c r="C222" s="42" t="s">
        <v>517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PUBLIC SAFETY</v>
      </c>
      <c r="H222" s="20"/>
      <c r="I222" s="20" t="s">
        <v>5675</v>
      </c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126441</v>
      </c>
      <c r="T222" s="44"/>
    </row>
    <row r="223" spans="2:20" x14ac:dyDescent="0.2">
      <c r="B223" s="2"/>
      <c r="C223" s="42" t="s">
        <v>520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PUBLIC SAFETY</v>
      </c>
      <c r="H223" s="20"/>
      <c r="I223" s="20" t="s">
        <v>5676</v>
      </c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163074</v>
      </c>
      <c r="T223" s="44"/>
    </row>
    <row r="224" spans="2:20" x14ac:dyDescent="0.2">
      <c r="B224" s="2"/>
      <c r="C224" s="42" t="s">
        <v>524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PUBLIC SAFETY</v>
      </c>
      <c r="H224" s="20" t="s">
        <v>5677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13961</v>
      </c>
      <c r="T224" s="44"/>
    </row>
    <row r="225" spans="2:20" x14ac:dyDescent="0.2">
      <c r="B225" s="2"/>
      <c r="C225" s="42" t="s">
        <v>534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TRANSPORTATION</v>
      </c>
      <c r="H225" s="20"/>
      <c r="I225" s="20" t="s">
        <v>5678</v>
      </c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594051</v>
      </c>
      <c r="T225" s="44"/>
    </row>
    <row r="226" spans="2:20" x14ac:dyDescent="0.2">
      <c r="B226" s="2"/>
      <c r="C226" s="42" t="s">
        <v>537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TRANSPORTATION</v>
      </c>
      <c r="H226" s="20"/>
      <c r="I226" s="20" t="s">
        <v>5679</v>
      </c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368899</v>
      </c>
      <c r="T226" s="44"/>
    </row>
    <row r="227" spans="2:20" x14ac:dyDescent="0.2">
      <c r="B227" s="2"/>
      <c r="C227" s="42" t="s">
        <v>541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TRANSPORTATION</v>
      </c>
      <c r="H227" s="20"/>
      <c r="I227" s="20" t="s">
        <v>5680</v>
      </c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2558197</v>
      </c>
      <c r="T227" s="44"/>
    </row>
    <row r="228" spans="2:20" x14ac:dyDescent="0.2">
      <c r="B228" s="2"/>
      <c r="C228" s="42" t="s">
        <v>904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TRANSPORTATION</v>
      </c>
      <c r="H228" s="20"/>
      <c r="I228" s="20" t="s">
        <v>5681</v>
      </c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10879</v>
      </c>
      <c r="T228" s="44"/>
    </row>
    <row r="229" spans="2:20" x14ac:dyDescent="0.2">
      <c r="B229" s="22"/>
      <c r="C229" s="49"/>
      <c r="D229" s="48"/>
      <c r="E229" s="50" t="s">
        <v>3</v>
      </c>
      <c r="F229" s="44"/>
      <c r="G229" s="26"/>
      <c r="H229" s="23" t="s">
        <v>5682</v>
      </c>
      <c r="I229" s="23" t="s">
        <v>5683</v>
      </c>
      <c r="J229" s="23" t="s">
        <v>5684</v>
      </c>
      <c r="K229" s="23" t="s">
        <v>5659</v>
      </c>
      <c r="L229" s="23"/>
      <c r="M229" s="23"/>
      <c r="N229" s="23"/>
      <c r="O229" s="23"/>
      <c r="P229" s="23"/>
      <c r="Q229" s="51"/>
      <c r="R229" s="44"/>
      <c r="S229" s="52">
        <v>14023998</v>
      </c>
      <c r="T229" s="44"/>
    </row>
    <row r="230" spans="2:20" x14ac:dyDescent="0.2">
      <c r="B230" s="54" t="s">
        <v>5685</v>
      </c>
      <c r="C230" s="43"/>
      <c r="D230" s="43"/>
      <c r="E230" s="43"/>
      <c r="F230" s="43"/>
      <c r="G230" s="43"/>
      <c r="H230" s="43"/>
      <c r="I230" s="43"/>
      <c r="J230" s="44"/>
      <c r="K230" s="1"/>
      <c r="L230" s="1"/>
      <c r="M230" s="1"/>
      <c r="N230" s="1"/>
      <c r="O230" s="1"/>
      <c r="P230" s="1"/>
      <c r="Q230" s="55"/>
      <c r="R230" s="44"/>
      <c r="S230" s="55"/>
      <c r="T230" s="44"/>
    </row>
    <row r="231" spans="2:20" ht="18" x14ac:dyDescent="0.2">
      <c r="B231" s="56" t="s">
        <v>159</v>
      </c>
      <c r="C231" s="48"/>
      <c r="D231" s="48"/>
      <c r="E231" s="48"/>
      <c r="F231" s="48"/>
      <c r="G231" s="27" t="s">
        <v>11817</v>
      </c>
      <c r="H231" s="24" t="s">
        <v>160</v>
      </c>
      <c r="I231" s="24" t="s">
        <v>161</v>
      </c>
      <c r="J231" s="24" t="s">
        <v>162</v>
      </c>
      <c r="K231" s="24" t="s">
        <v>163</v>
      </c>
      <c r="L231" s="24" t="s">
        <v>164</v>
      </c>
      <c r="M231" s="24" t="s">
        <v>165</v>
      </c>
      <c r="N231" s="24" t="s">
        <v>166</v>
      </c>
      <c r="O231" s="24" t="s">
        <v>167</v>
      </c>
      <c r="P231" s="24" t="s">
        <v>168</v>
      </c>
      <c r="Q231" s="57" t="s">
        <v>169</v>
      </c>
      <c r="R231" s="44"/>
      <c r="S231" s="57" t="s">
        <v>3</v>
      </c>
      <c r="T231" s="44"/>
    </row>
    <row r="232" spans="2:20" x14ac:dyDescent="0.2">
      <c r="B232" s="2"/>
      <c r="C232" s="42" t="s">
        <v>170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/>
      <c r="I232" s="20" t="s">
        <v>5686</v>
      </c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768645</v>
      </c>
      <c r="T232" s="44"/>
    </row>
    <row r="233" spans="2:20" x14ac:dyDescent="0.2">
      <c r="B233" s="2"/>
      <c r="C233" s="42" t="s">
        <v>172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COURTS</v>
      </c>
      <c r="H233" s="20"/>
      <c r="I233" s="20" t="s">
        <v>5687</v>
      </c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14199</v>
      </c>
      <c r="T233" s="44"/>
    </row>
    <row r="234" spans="2:20" x14ac:dyDescent="0.2">
      <c r="B234" s="2"/>
      <c r="C234" s="42" t="s">
        <v>11808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COURTS</v>
      </c>
      <c r="H234" s="20"/>
      <c r="I234" s="20" t="s">
        <v>5688</v>
      </c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960492</v>
      </c>
      <c r="T234" s="44"/>
    </row>
    <row r="235" spans="2:20" x14ac:dyDescent="0.2">
      <c r="B235" s="2"/>
      <c r="C235" s="42" t="s">
        <v>11809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COURTS</v>
      </c>
      <c r="H235" s="20"/>
      <c r="I235" s="20" t="s">
        <v>5689</v>
      </c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24953</v>
      </c>
      <c r="T235" s="44"/>
    </row>
    <row r="236" spans="2:20" x14ac:dyDescent="0.2">
      <c r="B236" s="2"/>
      <c r="C236" s="42" t="s">
        <v>194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 t="s">
        <v>5690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312120</v>
      </c>
      <c r="T236" s="44"/>
    </row>
    <row r="237" spans="2:20" x14ac:dyDescent="0.2">
      <c r="B237" s="2"/>
      <c r="C237" s="42" t="s">
        <v>196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/>
      <c r="I237" s="20" t="s">
        <v>5691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5056</v>
      </c>
      <c r="T237" s="44"/>
    </row>
    <row r="238" spans="2:20" x14ac:dyDescent="0.2">
      <c r="B238" s="2"/>
      <c r="C238" s="42" t="s">
        <v>214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/>
      <c r="I238" s="20" t="s">
        <v>5692</v>
      </c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252552</v>
      </c>
      <c r="T238" s="44"/>
    </row>
    <row r="239" spans="2:20" x14ac:dyDescent="0.2">
      <c r="B239" s="2"/>
      <c r="C239" s="42" t="s">
        <v>216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/>
      <c r="I239" s="20" t="s">
        <v>5693</v>
      </c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1887</v>
      </c>
      <c r="T239" s="44"/>
    </row>
    <row r="240" spans="2:20" x14ac:dyDescent="0.2">
      <c r="B240" s="2"/>
      <c r="C240" s="42" t="s">
        <v>223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 t="s">
        <v>5694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15569</v>
      </c>
      <c r="T240" s="44"/>
    </row>
    <row r="241" spans="2:20" x14ac:dyDescent="0.2">
      <c r="B241" s="2"/>
      <c r="C241" s="42" t="s">
        <v>233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/>
      <c r="I241" s="20" t="s">
        <v>5695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286490</v>
      </c>
      <c r="T241" s="44"/>
    </row>
    <row r="242" spans="2:20" x14ac:dyDescent="0.2">
      <c r="B242" s="2"/>
      <c r="C242" s="42" t="s">
        <v>235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/>
      <c r="I242" s="20" t="s">
        <v>5696</v>
      </c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3197</v>
      </c>
      <c r="T242" s="44"/>
    </row>
    <row r="243" spans="2:20" x14ac:dyDescent="0.2">
      <c r="B243" s="2"/>
      <c r="C243" s="42" t="s">
        <v>238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COURTS</v>
      </c>
      <c r="H243" s="20"/>
      <c r="I243" s="20" t="s">
        <v>5697</v>
      </c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497471</v>
      </c>
      <c r="T243" s="44"/>
    </row>
    <row r="244" spans="2:20" x14ac:dyDescent="0.2">
      <c r="B244" s="2"/>
      <c r="C244" s="42" t="s">
        <v>240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COURTS</v>
      </c>
      <c r="H244" s="20"/>
      <c r="I244" s="20" t="s">
        <v>5698</v>
      </c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7525</v>
      </c>
      <c r="T244" s="44"/>
    </row>
    <row r="245" spans="2:20" x14ac:dyDescent="0.2">
      <c r="B245" s="2"/>
      <c r="C245" s="42" t="s">
        <v>247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/>
      <c r="I245" s="20" t="s">
        <v>5699</v>
      </c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622528</v>
      </c>
      <c r="T245" s="44"/>
    </row>
    <row r="246" spans="2:20" x14ac:dyDescent="0.2">
      <c r="B246" s="2"/>
      <c r="C246" s="42" t="s">
        <v>249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COURTS</v>
      </c>
      <c r="H246" s="20"/>
      <c r="I246" s="20" t="s">
        <v>5700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9546</v>
      </c>
      <c r="T246" s="44"/>
    </row>
    <row r="247" spans="2:20" x14ac:dyDescent="0.2">
      <c r="B247" s="2"/>
      <c r="C247" s="42" t="s">
        <v>256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COURTS</v>
      </c>
      <c r="H247" s="20"/>
      <c r="I247" s="20" t="s">
        <v>5701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1181971</v>
      </c>
      <c r="T247" s="44"/>
    </row>
    <row r="248" spans="2:20" x14ac:dyDescent="0.2">
      <c r="B248" s="2"/>
      <c r="C248" s="42" t="s">
        <v>258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COURTS</v>
      </c>
      <c r="H248" s="20"/>
      <c r="I248" s="20" t="s">
        <v>5702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27056</v>
      </c>
      <c r="T248" s="44"/>
    </row>
    <row r="249" spans="2:20" x14ac:dyDescent="0.2">
      <c r="B249" s="2"/>
      <c r="C249" s="42" t="s">
        <v>566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CULTURE &amp; RECREATION</v>
      </c>
      <c r="H249" s="20"/>
      <c r="I249" s="20" t="s">
        <v>5703</v>
      </c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2416583</v>
      </c>
      <c r="T249" s="44"/>
    </row>
    <row r="250" spans="2:20" x14ac:dyDescent="0.2">
      <c r="B250" s="2"/>
      <c r="C250" s="42" t="s">
        <v>568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CULTURE &amp; RECREATION</v>
      </c>
      <c r="H250" s="20"/>
      <c r="I250" s="20" t="s">
        <v>5704</v>
      </c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626947</v>
      </c>
      <c r="T250" s="44"/>
    </row>
    <row r="251" spans="2:20" x14ac:dyDescent="0.2">
      <c r="B251" s="2"/>
      <c r="C251" s="42" t="s">
        <v>570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CULTURE &amp; RECREATION</v>
      </c>
      <c r="H251" s="20"/>
      <c r="I251" s="20" t="s">
        <v>5705</v>
      </c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302703</v>
      </c>
      <c r="T251" s="44"/>
    </row>
    <row r="252" spans="2:20" x14ac:dyDescent="0.2">
      <c r="B252" s="2"/>
      <c r="C252" s="42" t="s">
        <v>1346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CULTURE &amp; RECREATION</v>
      </c>
      <c r="H252" s="20"/>
      <c r="I252" s="20" t="s">
        <v>5706</v>
      </c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981439</v>
      </c>
      <c r="T252" s="44"/>
    </row>
    <row r="253" spans="2:20" x14ac:dyDescent="0.2">
      <c r="B253" s="2"/>
      <c r="C253" s="42" t="s">
        <v>261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CULTURE &amp; RECREATION</v>
      </c>
      <c r="H253" s="20"/>
      <c r="I253" s="20" t="s">
        <v>5707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1487510</v>
      </c>
      <c r="T253" s="44"/>
    </row>
    <row r="254" spans="2:20" x14ac:dyDescent="0.2">
      <c r="B254" s="2"/>
      <c r="C254" s="42" t="s">
        <v>265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CULTURE &amp; RECREATION</v>
      </c>
      <c r="H254" s="20" t="s">
        <v>5708</v>
      </c>
      <c r="I254" s="20" t="s">
        <v>5709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2883871</v>
      </c>
      <c r="T254" s="44"/>
    </row>
    <row r="255" spans="2:20" x14ac:dyDescent="0.2">
      <c r="B255" s="2"/>
      <c r="C255" s="42" t="s">
        <v>269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CULTURE &amp; RECREATION</v>
      </c>
      <c r="H255" s="20"/>
      <c r="I255" s="20" t="s">
        <v>5710</v>
      </c>
      <c r="J255" s="20"/>
      <c r="K255" s="20" t="s">
        <v>5711</v>
      </c>
      <c r="L255" s="20"/>
      <c r="M255" s="20"/>
      <c r="N255" s="20"/>
      <c r="O255" s="20"/>
      <c r="P255" s="20"/>
      <c r="Q255" s="45"/>
      <c r="R255" s="44"/>
      <c r="S255" s="46">
        <v>787492</v>
      </c>
      <c r="T255" s="44"/>
    </row>
    <row r="256" spans="2:20" x14ac:dyDescent="0.2">
      <c r="B256" s="2"/>
      <c r="C256" s="42" t="s">
        <v>1113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CULTURE &amp; RECREATION</v>
      </c>
      <c r="H256" s="20"/>
      <c r="I256" s="20" t="s">
        <v>5712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6092</v>
      </c>
      <c r="T256" s="44"/>
    </row>
    <row r="257" spans="2:20" x14ac:dyDescent="0.2">
      <c r="B257" s="2"/>
      <c r="C257" s="42" t="s">
        <v>2875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CULTURE &amp; RECREATION</v>
      </c>
      <c r="H257" s="20" t="s">
        <v>5713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123014</v>
      </c>
      <c r="T257" s="44"/>
    </row>
    <row r="258" spans="2:20" x14ac:dyDescent="0.2">
      <c r="B258" s="2"/>
      <c r="C258" s="42" t="s">
        <v>2877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CULTURE &amp; RECREATION</v>
      </c>
      <c r="H258" s="20" t="s">
        <v>5714</v>
      </c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55700</v>
      </c>
      <c r="T258" s="44"/>
    </row>
    <row r="259" spans="2:20" x14ac:dyDescent="0.2">
      <c r="B259" s="2"/>
      <c r="C259" s="42" t="s">
        <v>277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CULTURE &amp; RECREATION</v>
      </c>
      <c r="H259" s="20"/>
      <c r="I259" s="20" t="s">
        <v>5715</v>
      </c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197425</v>
      </c>
      <c r="T259" s="44"/>
    </row>
    <row r="260" spans="2:20" x14ac:dyDescent="0.2">
      <c r="B260" s="2"/>
      <c r="C260" s="42" t="s">
        <v>278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ECONOMIC DEVELOPMENT</v>
      </c>
      <c r="H260" s="20" t="s">
        <v>5716</v>
      </c>
      <c r="I260" s="20" t="s">
        <v>5717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816478</v>
      </c>
      <c r="T260" s="44"/>
    </row>
    <row r="261" spans="2:20" x14ac:dyDescent="0.2">
      <c r="B261" s="2"/>
      <c r="C261" s="42" t="s">
        <v>280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ECONOMIC DEVELOPMENT</v>
      </c>
      <c r="H261" s="20" t="s">
        <v>5718</v>
      </c>
      <c r="I261" s="20" t="s">
        <v>5719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1425547</v>
      </c>
      <c r="T261" s="44"/>
    </row>
    <row r="262" spans="2:20" x14ac:dyDescent="0.2">
      <c r="B262" s="2"/>
      <c r="C262" s="42" t="s">
        <v>284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ECONOMIC DEVELOPMENT</v>
      </c>
      <c r="H262" s="20" t="s">
        <v>5720</v>
      </c>
      <c r="I262" s="20" t="s">
        <v>5721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752704</v>
      </c>
      <c r="T262" s="44"/>
    </row>
    <row r="263" spans="2:20" x14ac:dyDescent="0.2">
      <c r="B263" s="2"/>
      <c r="C263" s="42" t="s">
        <v>286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ECONOMIC DEVELOPMENT</v>
      </c>
      <c r="H263" s="20" t="s">
        <v>5722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131614</v>
      </c>
      <c r="T263" s="44"/>
    </row>
    <row r="264" spans="2:20" x14ac:dyDescent="0.2">
      <c r="B264" s="2"/>
      <c r="C264" s="42" t="s">
        <v>288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ECONOMIC DEVELOPMENT</v>
      </c>
      <c r="H264" s="20" t="s">
        <v>5723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4389</v>
      </c>
      <c r="T264" s="44"/>
    </row>
    <row r="265" spans="2:20" x14ac:dyDescent="0.2">
      <c r="B265" s="2"/>
      <c r="C265" s="42" t="s">
        <v>290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ECONOMIC DEVELOPMENT</v>
      </c>
      <c r="H265" s="20"/>
      <c r="I265" s="20" t="s">
        <v>5724</v>
      </c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511613</v>
      </c>
      <c r="T265" s="44"/>
    </row>
    <row r="266" spans="2:20" x14ac:dyDescent="0.2">
      <c r="B266" s="2"/>
      <c r="C266" s="42" t="s">
        <v>294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ECONOMIC DEVELOPMENT</v>
      </c>
      <c r="H266" s="20"/>
      <c r="I266" s="20" t="s">
        <v>5725</v>
      </c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112476</v>
      </c>
      <c r="T266" s="44"/>
    </row>
    <row r="267" spans="2:20" x14ac:dyDescent="0.2">
      <c r="B267" s="2"/>
      <c r="C267" s="42" t="s">
        <v>300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ECONOMIC DEVELOPMENT</v>
      </c>
      <c r="H267" s="20"/>
      <c r="I267" s="20" t="s">
        <v>5726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5295939</v>
      </c>
      <c r="T267" s="44"/>
    </row>
    <row r="268" spans="2:20" x14ac:dyDescent="0.2">
      <c r="B268" s="2"/>
      <c r="C268" s="42" t="s">
        <v>301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 t="s">
        <v>3801</v>
      </c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46399</v>
      </c>
      <c r="T268" s="44"/>
    </row>
    <row r="269" spans="2:20" x14ac:dyDescent="0.2">
      <c r="B269" s="2"/>
      <c r="C269" s="42" t="s">
        <v>304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 t="s">
        <v>1568</v>
      </c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53">
        <v>621</v>
      </c>
      <c r="T269" s="44"/>
    </row>
    <row r="270" spans="2:20" x14ac:dyDescent="0.2">
      <c r="B270" s="2"/>
      <c r="C270" s="42" t="s">
        <v>317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/>
      <c r="I270" s="20" t="s">
        <v>5727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513940</v>
      </c>
      <c r="T270" s="44"/>
    </row>
    <row r="271" spans="2:20" x14ac:dyDescent="0.2">
      <c r="B271" s="2"/>
      <c r="C271" s="42" t="s">
        <v>320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/>
      <c r="I271" s="20" t="s">
        <v>5728</v>
      </c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79491</v>
      </c>
      <c r="T271" s="44"/>
    </row>
    <row r="272" spans="2:20" x14ac:dyDescent="0.2">
      <c r="B272" s="2"/>
      <c r="C272" s="42" t="s">
        <v>324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/>
      <c r="I272" s="20" t="s">
        <v>5729</v>
      </c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187998</v>
      </c>
      <c r="T272" s="44"/>
    </row>
    <row r="273" spans="2:20" x14ac:dyDescent="0.2">
      <c r="B273" s="2"/>
      <c r="C273" s="42" t="s">
        <v>326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/>
      <c r="I273" s="20" t="s">
        <v>3000</v>
      </c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43157</v>
      </c>
      <c r="T273" s="44"/>
    </row>
    <row r="274" spans="2:20" x14ac:dyDescent="0.2">
      <c r="B274" s="2"/>
      <c r="C274" s="42" t="s">
        <v>328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 t="s">
        <v>5730</v>
      </c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1920361</v>
      </c>
      <c r="T274" s="44"/>
    </row>
    <row r="275" spans="2:20" x14ac:dyDescent="0.2">
      <c r="B275" s="2"/>
      <c r="C275" s="42" t="s">
        <v>330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 t="s">
        <v>5731</v>
      </c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524202</v>
      </c>
      <c r="T275" s="44"/>
    </row>
    <row r="276" spans="2:20" x14ac:dyDescent="0.2">
      <c r="B276" s="2"/>
      <c r="C276" s="42" t="s">
        <v>334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 t="s">
        <v>5732</v>
      </c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204155</v>
      </c>
      <c r="T276" s="44"/>
    </row>
    <row r="277" spans="2:20" x14ac:dyDescent="0.2">
      <c r="B277" s="2"/>
      <c r="C277" s="42" t="s">
        <v>336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 t="s">
        <v>5733</v>
      </c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1082393</v>
      </c>
      <c r="T277" s="44"/>
    </row>
    <row r="278" spans="2:20" x14ac:dyDescent="0.2">
      <c r="B278" s="2"/>
      <c r="C278" s="42" t="s">
        <v>5734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 t="s">
        <v>5735</v>
      </c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87840</v>
      </c>
      <c r="T278" s="44"/>
    </row>
    <row r="279" spans="2:20" x14ac:dyDescent="0.2">
      <c r="B279" s="2"/>
      <c r="C279" s="42" t="s">
        <v>341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 t="s">
        <v>5736</v>
      </c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395465</v>
      </c>
      <c r="T279" s="44"/>
    </row>
    <row r="280" spans="2:20" x14ac:dyDescent="0.2">
      <c r="B280" s="2"/>
      <c r="C280" s="42" t="s">
        <v>344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 t="s">
        <v>5737</v>
      </c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313128</v>
      </c>
      <c r="T280" s="44"/>
    </row>
    <row r="281" spans="2:20" x14ac:dyDescent="0.2">
      <c r="B281" s="2"/>
      <c r="C281" s="42" t="s">
        <v>347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 t="s">
        <v>5738</v>
      </c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134312</v>
      </c>
      <c r="T281" s="44"/>
    </row>
    <row r="282" spans="2:20" x14ac:dyDescent="0.2">
      <c r="B282" s="2"/>
      <c r="C282" s="42" t="s">
        <v>5739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 t="s">
        <v>5740</v>
      </c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264730</v>
      </c>
      <c r="T282" s="44"/>
    </row>
    <row r="283" spans="2:20" x14ac:dyDescent="0.2">
      <c r="B283" s="2"/>
      <c r="C283" s="42" t="s">
        <v>3246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 t="s">
        <v>5741</v>
      </c>
      <c r="I283" s="20"/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115070</v>
      </c>
      <c r="T283" s="44"/>
    </row>
    <row r="284" spans="2:20" x14ac:dyDescent="0.2">
      <c r="B284" s="2"/>
      <c r="C284" s="42" t="s">
        <v>600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 t="s">
        <v>5742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96547</v>
      </c>
      <c r="T284" s="44"/>
    </row>
    <row r="285" spans="2:20" x14ac:dyDescent="0.2">
      <c r="B285" s="2"/>
      <c r="C285" s="42" t="s">
        <v>602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 t="s">
        <v>5743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6264</v>
      </c>
      <c r="T285" s="44"/>
    </row>
    <row r="286" spans="2:20" x14ac:dyDescent="0.2">
      <c r="B286" s="2"/>
      <c r="C286" s="42" t="s">
        <v>359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GENERAL GOVERNMENT</v>
      </c>
      <c r="H286" s="20" t="s">
        <v>5744</v>
      </c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725065</v>
      </c>
      <c r="T286" s="44"/>
    </row>
    <row r="287" spans="2:20" x14ac:dyDescent="0.2">
      <c r="B287" s="2"/>
      <c r="C287" s="42" t="s">
        <v>361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GENERAL GOVERNMENT</v>
      </c>
      <c r="H287" s="20" t="s">
        <v>5745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20947</v>
      </c>
      <c r="T287" s="44"/>
    </row>
    <row r="288" spans="2:20" x14ac:dyDescent="0.2">
      <c r="B288" s="2"/>
      <c r="C288" s="42" t="s">
        <v>363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GENERAL GOVERNMENT</v>
      </c>
      <c r="H288" s="20" t="s">
        <v>5746</v>
      </c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671677</v>
      </c>
      <c r="T288" s="44"/>
    </row>
    <row r="289" spans="2:20" x14ac:dyDescent="0.2">
      <c r="B289" s="2"/>
      <c r="C289" s="42" t="s">
        <v>365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GENERAL GOVERNMENT</v>
      </c>
      <c r="H289" s="20" t="s">
        <v>5747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13853</v>
      </c>
      <c r="T289" s="44"/>
    </row>
    <row r="290" spans="2:20" x14ac:dyDescent="0.2">
      <c r="B290" s="2"/>
      <c r="C290" s="42" t="s">
        <v>368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GENERAL GOVERNMENT</v>
      </c>
      <c r="H290" s="20" t="s">
        <v>5748</v>
      </c>
      <c r="I290" s="20" t="s">
        <v>5749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14098378</v>
      </c>
      <c r="T290" s="44"/>
    </row>
    <row r="291" spans="2:20" x14ac:dyDescent="0.2">
      <c r="B291" s="2"/>
      <c r="C291" s="42" t="s">
        <v>371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GENERAL GOVERNMENT</v>
      </c>
      <c r="H291" s="20" t="s">
        <v>5750</v>
      </c>
      <c r="I291" s="20" t="s">
        <v>5751</v>
      </c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4736241</v>
      </c>
      <c r="T291" s="44"/>
    </row>
    <row r="292" spans="2:20" x14ac:dyDescent="0.2">
      <c r="B292" s="2"/>
      <c r="C292" s="42" t="s">
        <v>375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GENERAL GOVERNMENT</v>
      </c>
      <c r="H292" s="20" t="s">
        <v>5752</v>
      </c>
      <c r="I292" s="20" t="s">
        <v>5753</v>
      </c>
      <c r="J292" s="20"/>
      <c r="K292" s="20" t="s">
        <v>5754</v>
      </c>
      <c r="L292" s="20"/>
      <c r="M292" s="20"/>
      <c r="N292" s="20"/>
      <c r="O292" s="20"/>
      <c r="P292" s="20"/>
      <c r="Q292" s="45"/>
      <c r="R292" s="44"/>
      <c r="S292" s="46">
        <v>1968704</v>
      </c>
      <c r="T292" s="44"/>
    </row>
    <row r="293" spans="2:20" x14ac:dyDescent="0.2">
      <c r="B293" s="2"/>
      <c r="C293" s="42" t="s">
        <v>377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GENERAL GOVERNMENT</v>
      </c>
      <c r="H293" s="20"/>
      <c r="I293" s="20"/>
      <c r="J293" s="20"/>
      <c r="K293" s="20" t="s">
        <v>5755</v>
      </c>
      <c r="L293" s="20"/>
      <c r="M293" s="20"/>
      <c r="N293" s="20"/>
      <c r="O293" s="20"/>
      <c r="P293" s="20"/>
      <c r="Q293" s="45"/>
      <c r="R293" s="44"/>
      <c r="S293" s="46">
        <v>933242</v>
      </c>
      <c r="T293" s="44"/>
    </row>
    <row r="294" spans="2:20" x14ac:dyDescent="0.2">
      <c r="B294" s="2"/>
      <c r="C294" s="42" t="s">
        <v>379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GENERAL GOVERNMENT</v>
      </c>
      <c r="H294" s="20" t="s">
        <v>5756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628824</v>
      </c>
      <c r="T294" s="44"/>
    </row>
    <row r="295" spans="2:20" x14ac:dyDescent="0.2">
      <c r="B295" s="2"/>
      <c r="C295" s="42" t="s">
        <v>381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GENERAL GOVERNMENT</v>
      </c>
      <c r="H295" s="20" t="s">
        <v>5757</v>
      </c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23705</v>
      </c>
      <c r="T295" s="44"/>
    </row>
    <row r="296" spans="2:20" x14ac:dyDescent="0.2">
      <c r="B296" s="2"/>
      <c r="C296" s="42" t="s">
        <v>776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GENERAL GOVERNMENT</v>
      </c>
      <c r="H296" s="20" t="s">
        <v>5758</v>
      </c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930692</v>
      </c>
      <c r="T296" s="44"/>
    </row>
    <row r="297" spans="2:20" x14ac:dyDescent="0.2">
      <c r="B297" s="2"/>
      <c r="C297" s="42" t="s">
        <v>610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GENERAL GOVERNMENT</v>
      </c>
      <c r="H297" s="20" t="s">
        <v>5759</v>
      </c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61976</v>
      </c>
      <c r="T297" s="44"/>
    </row>
    <row r="298" spans="2:20" x14ac:dyDescent="0.2">
      <c r="B298" s="2"/>
      <c r="C298" s="42" t="s">
        <v>780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GENERAL GOVERNMENT</v>
      </c>
      <c r="H298" s="20" t="s">
        <v>5760</v>
      </c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50674</v>
      </c>
      <c r="T298" s="44"/>
    </row>
    <row r="299" spans="2:20" x14ac:dyDescent="0.2">
      <c r="B299" s="2"/>
      <c r="C299" s="42" t="s">
        <v>612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GENERAL GOVERNMENT</v>
      </c>
      <c r="H299" s="20" t="s">
        <v>5761</v>
      </c>
      <c r="I299" s="20" t="s">
        <v>5762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829845</v>
      </c>
      <c r="T299" s="44"/>
    </row>
    <row r="300" spans="2:20" x14ac:dyDescent="0.2">
      <c r="B300" s="2"/>
      <c r="C300" s="42" t="s">
        <v>614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GENERAL GOVERNMENT</v>
      </c>
      <c r="H300" s="20" t="s">
        <v>5763</v>
      </c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33011</v>
      </c>
      <c r="T300" s="44"/>
    </row>
    <row r="301" spans="2:20" x14ac:dyDescent="0.2">
      <c r="B301" s="2"/>
      <c r="C301" s="42" t="s">
        <v>616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GENERAL GOVERNMENT</v>
      </c>
      <c r="H301" s="20" t="s">
        <v>5764</v>
      </c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3130</v>
      </c>
      <c r="T301" s="44"/>
    </row>
    <row r="302" spans="2:20" x14ac:dyDescent="0.2">
      <c r="B302" s="2"/>
      <c r="C302" s="42" t="s">
        <v>384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GENERAL GOVERNMENT</v>
      </c>
      <c r="H302" s="20"/>
      <c r="I302" s="20"/>
      <c r="J302" s="20" t="s">
        <v>5765</v>
      </c>
      <c r="K302" s="20"/>
      <c r="L302" s="20"/>
      <c r="M302" s="20"/>
      <c r="N302" s="20"/>
      <c r="O302" s="20"/>
      <c r="P302" s="20"/>
      <c r="Q302" s="45"/>
      <c r="R302" s="44"/>
      <c r="S302" s="46">
        <v>10369601</v>
      </c>
      <c r="T302" s="44"/>
    </row>
    <row r="303" spans="2:20" x14ac:dyDescent="0.2">
      <c r="B303" s="2"/>
      <c r="C303" s="42" t="s">
        <v>387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GENERAL GOVERNMENT</v>
      </c>
      <c r="H303" s="20" t="s">
        <v>5766</v>
      </c>
      <c r="I303" s="20"/>
      <c r="J303" s="20"/>
      <c r="K303" s="20"/>
      <c r="L303" s="20"/>
      <c r="M303" s="20"/>
      <c r="N303" s="20" t="s">
        <v>5767</v>
      </c>
      <c r="O303" s="20"/>
      <c r="P303" s="20"/>
      <c r="Q303" s="45"/>
      <c r="R303" s="44"/>
      <c r="S303" s="46">
        <v>4861558</v>
      </c>
      <c r="T303" s="44"/>
    </row>
    <row r="304" spans="2:20" x14ac:dyDescent="0.2">
      <c r="B304" s="2"/>
      <c r="C304" s="42" t="s">
        <v>390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GENERAL GOVERNMENT</v>
      </c>
      <c r="H304" s="20" t="s">
        <v>5768</v>
      </c>
      <c r="I304" s="20"/>
      <c r="J304" s="20"/>
      <c r="K304" s="20"/>
      <c r="L304" s="20"/>
      <c r="M304" s="20"/>
      <c r="N304" s="20" t="s">
        <v>5769</v>
      </c>
      <c r="O304" s="20"/>
      <c r="P304" s="20"/>
      <c r="Q304" s="45"/>
      <c r="R304" s="44"/>
      <c r="S304" s="46">
        <v>23604632</v>
      </c>
      <c r="T304" s="44"/>
    </row>
    <row r="305" spans="2:20" x14ac:dyDescent="0.2">
      <c r="B305" s="2"/>
      <c r="C305" s="42" t="s">
        <v>396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GENERAL GOVERNMENT</v>
      </c>
      <c r="H305" s="20" t="s">
        <v>5770</v>
      </c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180675</v>
      </c>
      <c r="T305" s="44"/>
    </row>
    <row r="306" spans="2:20" x14ac:dyDescent="0.2">
      <c r="B306" s="2"/>
      <c r="C306" s="42" t="s">
        <v>399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GENERAL GOVERNMENT</v>
      </c>
      <c r="H306" s="20" t="s">
        <v>5771</v>
      </c>
      <c r="I306" s="20" t="s">
        <v>5772</v>
      </c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1770021</v>
      </c>
      <c r="T306" s="44"/>
    </row>
    <row r="307" spans="2:20" x14ac:dyDescent="0.2">
      <c r="B307" s="2"/>
      <c r="C307" s="42" t="s">
        <v>401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HEALTH &amp; HUMAN SERVICES</v>
      </c>
      <c r="H307" s="20" t="s">
        <v>5773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699664</v>
      </c>
      <c r="T307" s="44"/>
    </row>
    <row r="308" spans="2:20" x14ac:dyDescent="0.2">
      <c r="B308" s="2"/>
      <c r="C308" s="42" t="s">
        <v>404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HEALTH &amp; HUMAN SERVICES</v>
      </c>
      <c r="H308" s="20" t="s">
        <v>5774</v>
      </c>
      <c r="I308" s="20" t="s">
        <v>5775</v>
      </c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997953</v>
      </c>
      <c r="T308" s="44"/>
    </row>
    <row r="309" spans="2:20" x14ac:dyDescent="0.2">
      <c r="B309" s="2"/>
      <c r="C309" s="42" t="s">
        <v>407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HEALTH &amp; HUMAN SERVICES</v>
      </c>
      <c r="H309" s="20"/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53">
        <v>0</v>
      </c>
      <c r="T309" s="44"/>
    </row>
    <row r="310" spans="2:20" x14ac:dyDescent="0.2">
      <c r="B310" s="2"/>
      <c r="C310" s="42" t="s">
        <v>1461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HEALTH &amp; HUMAN SERVICES</v>
      </c>
      <c r="H310" s="20" t="s">
        <v>5776</v>
      </c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873987</v>
      </c>
      <c r="T310" s="44"/>
    </row>
    <row r="311" spans="2:20" x14ac:dyDescent="0.2">
      <c r="B311" s="2"/>
      <c r="C311" s="42" t="s">
        <v>410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HEALTH &amp; HUMAN SERVICES</v>
      </c>
      <c r="H311" s="20"/>
      <c r="I311" s="20" t="s">
        <v>5777</v>
      </c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55863</v>
      </c>
      <c r="T311" s="44"/>
    </row>
    <row r="312" spans="2:20" x14ac:dyDescent="0.2">
      <c r="B312" s="2"/>
      <c r="C312" s="42" t="s">
        <v>413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HEALTH &amp; HUMAN SERVICES</v>
      </c>
      <c r="H312" s="20" t="s">
        <v>5778</v>
      </c>
      <c r="I312" s="20" t="s">
        <v>5779</v>
      </c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4802474</v>
      </c>
      <c r="T312" s="44"/>
    </row>
    <row r="313" spans="2:20" x14ac:dyDescent="0.2">
      <c r="B313" s="2"/>
      <c r="C313" s="42" t="s">
        <v>1208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HEALTH &amp; HUMAN SERVICES</v>
      </c>
      <c r="H313" s="20" t="s">
        <v>5780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114475</v>
      </c>
      <c r="T313" s="44"/>
    </row>
    <row r="314" spans="2:20" x14ac:dyDescent="0.2">
      <c r="B314" s="2"/>
      <c r="C314" s="42" t="s">
        <v>418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HEALTH &amp; HUMAN SERVICES</v>
      </c>
      <c r="H314" s="20" t="s">
        <v>5781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711405</v>
      </c>
      <c r="T314" s="44"/>
    </row>
    <row r="315" spans="2:20" x14ac:dyDescent="0.2">
      <c r="B315" s="2"/>
      <c r="C315" s="42" t="s">
        <v>421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HEALTH &amp; HUMAN SERVICES</v>
      </c>
      <c r="H315" s="20" t="s">
        <v>5782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56815</v>
      </c>
      <c r="T315" s="44"/>
    </row>
    <row r="316" spans="2:20" x14ac:dyDescent="0.2">
      <c r="B316" s="2"/>
      <c r="C316" s="42" t="s">
        <v>427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HEALTH &amp; HUMAN SERVICES</v>
      </c>
      <c r="H316" s="20" t="s">
        <v>5783</v>
      </c>
      <c r="I316" s="20" t="s">
        <v>5784</v>
      </c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303519</v>
      </c>
      <c r="T316" s="44"/>
    </row>
    <row r="317" spans="2:20" x14ac:dyDescent="0.2">
      <c r="B317" s="2"/>
      <c r="C317" s="42" t="s">
        <v>430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OTHER</v>
      </c>
      <c r="H317" s="20" t="s">
        <v>5785</v>
      </c>
      <c r="I317" s="20" t="s">
        <v>5786</v>
      </c>
      <c r="J317" s="20" t="s">
        <v>5787</v>
      </c>
      <c r="K317" s="20"/>
      <c r="L317" s="20"/>
      <c r="M317" s="20" t="s">
        <v>5788</v>
      </c>
      <c r="N317" s="20" t="s">
        <v>5789</v>
      </c>
      <c r="O317" s="20"/>
      <c r="P317" s="20"/>
      <c r="Q317" s="45"/>
      <c r="R317" s="44"/>
      <c r="S317" s="46">
        <v>30777544</v>
      </c>
      <c r="T317" s="44"/>
    </row>
    <row r="318" spans="2:20" x14ac:dyDescent="0.2">
      <c r="B318" s="2"/>
      <c r="C318" s="42" t="s">
        <v>801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OTHER</v>
      </c>
      <c r="H318" s="20"/>
      <c r="I318" s="20"/>
      <c r="J318" s="20" t="s">
        <v>5790</v>
      </c>
      <c r="K318" s="20"/>
      <c r="L318" s="20"/>
      <c r="M318" s="20"/>
      <c r="N318" s="20"/>
      <c r="O318" s="20"/>
      <c r="P318" s="20"/>
      <c r="Q318" s="45"/>
      <c r="R318" s="44"/>
      <c r="S318" s="46">
        <v>98681526</v>
      </c>
      <c r="T318" s="44"/>
    </row>
    <row r="319" spans="2:20" x14ac:dyDescent="0.2">
      <c r="B319" s="2"/>
      <c r="C319" s="42" t="s">
        <v>1638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COURTS</v>
      </c>
      <c r="H319" s="20"/>
      <c r="I319" s="20" t="s">
        <v>5791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8503</v>
      </c>
      <c r="T319" s="44"/>
    </row>
    <row r="320" spans="2:20" x14ac:dyDescent="0.2">
      <c r="B320" s="2"/>
      <c r="C320" s="42" t="s">
        <v>803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OTHER</v>
      </c>
      <c r="H320" s="20"/>
      <c r="I320" s="20"/>
      <c r="J320" s="20"/>
      <c r="K320" s="20"/>
      <c r="L320" s="20"/>
      <c r="M320" s="20" t="s">
        <v>5792</v>
      </c>
      <c r="N320" s="20"/>
      <c r="O320" s="20"/>
      <c r="P320" s="20"/>
      <c r="Q320" s="45"/>
      <c r="R320" s="44"/>
      <c r="S320" s="46">
        <v>5911</v>
      </c>
      <c r="T320" s="44"/>
    </row>
    <row r="321" spans="2:20" x14ac:dyDescent="0.2">
      <c r="B321" s="2"/>
      <c r="C321" s="42" t="s">
        <v>2693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PHYSICAL ENVIRONMENT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53">
        <v>0</v>
      </c>
      <c r="T321" s="44"/>
    </row>
    <row r="322" spans="2:20" x14ac:dyDescent="0.2">
      <c r="B322" s="2"/>
      <c r="C322" s="42" t="s">
        <v>442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PHYSICAL ENVIRONMENT</v>
      </c>
      <c r="H322" s="20"/>
      <c r="I322" s="20"/>
      <c r="J322" s="20"/>
      <c r="K322" s="20"/>
      <c r="L322" s="20"/>
      <c r="M322" s="20" t="s">
        <v>5793</v>
      </c>
      <c r="N322" s="20"/>
      <c r="O322" s="20"/>
      <c r="P322" s="20"/>
      <c r="Q322" s="45"/>
      <c r="R322" s="44"/>
      <c r="S322" s="46">
        <v>1518167</v>
      </c>
      <c r="T322" s="44"/>
    </row>
    <row r="323" spans="2:20" x14ac:dyDescent="0.2">
      <c r="B323" s="2"/>
      <c r="C323" s="42" t="s">
        <v>445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PHYSICAL ENVIRONMENT</v>
      </c>
      <c r="H323" s="20"/>
      <c r="I323" s="20"/>
      <c r="J323" s="20"/>
      <c r="K323" s="20"/>
      <c r="L323" s="20"/>
      <c r="M323" s="20" t="s">
        <v>5794</v>
      </c>
      <c r="N323" s="20"/>
      <c r="O323" s="20"/>
      <c r="P323" s="20"/>
      <c r="Q323" s="45"/>
      <c r="R323" s="44"/>
      <c r="S323" s="46">
        <v>13571061</v>
      </c>
      <c r="T323" s="44"/>
    </row>
    <row r="324" spans="2:20" x14ac:dyDescent="0.2">
      <c r="B324" s="2"/>
      <c r="C324" s="42" t="s">
        <v>451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PHYSICAL ENVIRONMENT</v>
      </c>
      <c r="H324" s="20" t="s">
        <v>5795</v>
      </c>
      <c r="I324" s="20"/>
      <c r="J324" s="20"/>
      <c r="K324" s="20"/>
      <c r="L324" s="20"/>
      <c r="M324" s="20" t="s">
        <v>5796</v>
      </c>
      <c r="N324" s="20"/>
      <c r="O324" s="20"/>
      <c r="P324" s="20"/>
      <c r="Q324" s="45"/>
      <c r="R324" s="44"/>
      <c r="S324" s="46">
        <v>1057580</v>
      </c>
      <c r="T324" s="44"/>
    </row>
    <row r="325" spans="2:20" x14ac:dyDescent="0.2">
      <c r="B325" s="2"/>
      <c r="C325" s="42" t="s">
        <v>455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PHYSICAL ENVIRONMENT</v>
      </c>
      <c r="H325" s="20" t="s">
        <v>5797</v>
      </c>
      <c r="I325" s="20" t="s">
        <v>5798</v>
      </c>
      <c r="J325" s="20"/>
      <c r="K325" s="20"/>
      <c r="L325" s="20"/>
      <c r="M325" s="20" t="s">
        <v>5799</v>
      </c>
      <c r="N325" s="20"/>
      <c r="O325" s="20"/>
      <c r="P325" s="20"/>
      <c r="Q325" s="45"/>
      <c r="R325" s="44"/>
      <c r="S325" s="46">
        <v>606618</v>
      </c>
      <c r="T325" s="44"/>
    </row>
    <row r="326" spans="2:20" x14ac:dyDescent="0.2">
      <c r="B326" s="2"/>
      <c r="C326" s="42" t="s">
        <v>460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PHYSICAL ENVIRONMENT</v>
      </c>
      <c r="H326" s="20" t="s">
        <v>5800</v>
      </c>
      <c r="I326" s="20"/>
      <c r="J326" s="20"/>
      <c r="K326" s="20"/>
      <c r="L326" s="20"/>
      <c r="M326" s="20" t="s">
        <v>5801</v>
      </c>
      <c r="N326" s="20"/>
      <c r="O326" s="20"/>
      <c r="P326" s="20"/>
      <c r="Q326" s="45"/>
      <c r="R326" s="44"/>
      <c r="S326" s="46">
        <v>386112</v>
      </c>
      <c r="T326" s="44"/>
    </row>
    <row r="327" spans="2:20" x14ac:dyDescent="0.2">
      <c r="B327" s="2"/>
      <c r="C327" s="42" t="s">
        <v>837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PHYSICAL ENVIRONMENT</v>
      </c>
      <c r="H327" s="20"/>
      <c r="I327" s="20" t="s">
        <v>5802</v>
      </c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201890</v>
      </c>
      <c r="T327" s="44"/>
    </row>
    <row r="328" spans="2:20" x14ac:dyDescent="0.2">
      <c r="B328" s="2"/>
      <c r="C328" s="42" t="s">
        <v>838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PHYSICAL ENVIRONMENT</v>
      </c>
      <c r="H328" s="20"/>
      <c r="I328" s="20" t="s">
        <v>5803</v>
      </c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361110</v>
      </c>
      <c r="T328" s="44"/>
    </row>
    <row r="329" spans="2:20" x14ac:dyDescent="0.2">
      <c r="B329" s="2"/>
      <c r="C329" s="42" t="s">
        <v>464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PHYSICAL ENVIRONMENT</v>
      </c>
      <c r="H329" s="20"/>
      <c r="I329" s="20" t="s">
        <v>5804</v>
      </c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35194</v>
      </c>
      <c r="T329" s="44"/>
    </row>
    <row r="330" spans="2:20" x14ac:dyDescent="0.2">
      <c r="B330" s="2"/>
      <c r="C330" s="42" t="s">
        <v>840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PHYSICAL ENVIRONMENT</v>
      </c>
      <c r="H330" s="20"/>
      <c r="I330" s="20" t="s">
        <v>5805</v>
      </c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1116496</v>
      </c>
      <c r="T330" s="44"/>
    </row>
    <row r="331" spans="2:20" x14ac:dyDescent="0.2">
      <c r="B331" s="2"/>
      <c r="C331" s="42" t="s">
        <v>465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PUBLIC SAFETY</v>
      </c>
      <c r="H331" s="20" t="s">
        <v>5806</v>
      </c>
      <c r="I331" s="20" t="s">
        <v>5807</v>
      </c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31022128</v>
      </c>
      <c r="T331" s="44"/>
    </row>
    <row r="332" spans="2:20" x14ac:dyDescent="0.2">
      <c r="B332" s="2"/>
      <c r="C332" s="42" t="s">
        <v>468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PUBLIC SAFETY</v>
      </c>
      <c r="H332" s="20" t="s">
        <v>5808</v>
      </c>
      <c r="I332" s="20" t="s">
        <v>5809</v>
      </c>
      <c r="J332" s="20"/>
      <c r="K332" s="20"/>
      <c r="L332" s="20"/>
      <c r="M332" s="20"/>
      <c r="N332" s="20" t="s">
        <v>5810</v>
      </c>
      <c r="O332" s="20"/>
      <c r="P332" s="20"/>
      <c r="Q332" s="45"/>
      <c r="R332" s="44"/>
      <c r="S332" s="46">
        <v>13421296</v>
      </c>
      <c r="T332" s="44"/>
    </row>
    <row r="333" spans="2:20" x14ac:dyDescent="0.2">
      <c r="B333" s="2"/>
      <c r="C333" s="42" t="s">
        <v>472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PUBLIC SAFETY</v>
      </c>
      <c r="H333" s="20" t="s">
        <v>5811</v>
      </c>
      <c r="I333" s="20" t="s">
        <v>5812</v>
      </c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321326</v>
      </c>
      <c r="T333" s="44"/>
    </row>
    <row r="334" spans="2:20" x14ac:dyDescent="0.2">
      <c r="B334" s="2"/>
      <c r="C334" s="42" t="s">
        <v>475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PUBLIC SAFETY</v>
      </c>
      <c r="H334" s="20"/>
      <c r="I334" s="20" t="s">
        <v>5813</v>
      </c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376671</v>
      </c>
      <c r="T334" s="44"/>
    </row>
    <row r="335" spans="2:20" x14ac:dyDescent="0.2">
      <c r="B335" s="2"/>
      <c r="C335" s="42" t="s">
        <v>477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PUBLIC SAFETY</v>
      </c>
      <c r="H335" s="20"/>
      <c r="I335" s="20" t="s">
        <v>5814</v>
      </c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16611185</v>
      </c>
      <c r="T335" s="44"/>
    </row>
    <row r="336" spans="2:20" x14ac:dyDescent="0.2">
      <c r="B336" s="2"/>
      <c r="C336" s="42" t="s">
        <v>479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PUBLIC SAFETY</v>
      </c>
      <c r="H336" s="20"/>
      <c r="I336" s="20" t="s">
        <v>5815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3368321</v>
      </c>
      <c r="T336" s="44"/>
    </row>
    <row r="337" spans="2:20" x14ac:dyDescent="0.2">
      <c r="B337" s="2"/>
      <c r="C337" s="42" t="s">
        <v>482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PUBLIC SAFETY</v>
      </c>
      <c r="H337" s="20"/>
      <c r="I337" s="20" t="s">
        <v>5816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382723</v>
      </c>
      <c r="T337" s="44"/>
    </row>
    <row r="338" spans="2:20" x14ac:dyDescent="0.2">
      <c r="B338" s="2"/>
      <c r="C338" s="42" t="s">
        <v>488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PUBLIC SAFETY</v>
      </c>
      <c r="H338" s="20" t="s">
        <v>5817</v>
      </c>
      <c r="I338" s="20" t="s">
        <v>5818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17387519</v>
      </c>
      <c r="T338" s="44"/>
    </row>
    <row r="339" spans="2:20" x14ac:dyDescent="0.2">
      <c r="B339" s="2"/>
      <c r="C339" s="42" t="s">
        <v>491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PUBLIC SAFETY</v>
      </c>
      <c r="H339" s="20" t="s">
        <v>5819</v>
      </c>
      <c r="I339" s="20" t="s">
        <v>5820</v>
      </c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6691960</v>
      </c>
      <c r="T339" s="44"/>
    </row>
    <row r="340" spans="2:20" x14ac:dyDescent="0.2">
      <c r="B340" s="2"/>
      <c r="C340" s="42" t="s">
        <v>495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PUBLIC SAFETY</v>
      </c>
      <c r="H340" s="20" t="s">
        <v>5821</v>
      </c>
      <c r="I340" s="20" t="s">
        <v>4559</v>
      </c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59901</v>
      </c>
      <c r="T340" s="44"/>
    </row>
    <row r="341" spans="2:20" x14ac:dyDescent="0.2">
      <c r="B341" s="2"/>
      <c r="C341" s="42" t="s">
        <v>864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PUBLIC SAFETY</v>
      </c>
      <c r="H341" s="20" t="s">
        <v>5822</v>
      </c>
      <c r="I341" s="20" t="s">
        <v>5823</v>
      </c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744529</v>
      </c>
      <c r="T341" s="44"/>
    </row>
    <row r="342" spans="2:20" x14ac:dyDescent="0.2">
      <c r="B342" s="2"/>
      <c r="C342" s="42" t="s">
        <v>498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PUBLIC SAFETY</v>
      </c>
      <c r="H342" s="20" t="s">
        <v>5824</v>
      </c>
      <c r="I342" s="20" t="s">
        <v>5825</v>
      </c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2069644</v>
      </c>
      <c r="T342" s="44"/>
    </row>
    <row r="343" spans="2:20" x14ac:dyDescent="0.2">
      <c r="B343" s="2"/>
      <c r="C343" s="42" t="s">
        <v>501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PUBLIC SAFETY</v>
      </c>
      <c r="H343" s="20" t="s">
        <v>5826</v>
      </c>
      <c r="I343" s="20" t="s">
        <v>5827</v>
      </c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374614</v>
      </c>
      <c r="T343" s="44"/>
    </row>
    <row r="344" spans="2:20" x14ac:dyDescent="0.2">
      <c r="B344" s="2"/>
      <c r="C344" s="42" t="s">
        <v>870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PUBLIC SAFETY</v>
      </c>
      <c r="H344" s="20"/>
      <c r="I344" s="20" t="s">
        <v>5828</v>
      </c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188538</v>
      </c>
      <c r="T344" s="44"/>
    </row>
    <row r="345" spans="2:20" x14ac:dyDescent="0.2">
      <c r="B345" s="2"/>
      <c r="C345" s="42" t="s">
        <v>504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PUBLIC SAFETY</v>
      </c>
      <c r="H345" s="20" t="s">
        <v>5829</v>
      </c>
      <c r="I345" s="20" t="s">
        <v>5830</v>
      </c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498293</v>
      </c>
      <c r="T345" s="44"/>
    </row>
    <row r="346" spans="2:20" x14ac:dyDescent="0.2">
      <c r="B346" s="2"/>
      <c r="C346" s="42" t="s">
        <v>508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PUBLIC SAFETY</v>
      </c>
      <c r="H346" s="20" t="s">
        <v>2393</v>
      </c>
      <c r="I346" s="20" t="s">
        <v>5831</v>
      </c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874879</v>
      </c>
      <c r="T346" s="44"/>
    </row>
    <row r="347" spans="2:20" x14ac:dyDescent="0.2">
      <c r="B347" s="2"/>
      <c r="C347" s="42" t="s">
        <v>512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PUBLIC SAFETY</v>
      </c>
      <c r="H347" s="20" t="s">
        <v>5832</v>
      </c>
      <c r="I347" s="20" t="s">
        <v>5833</v>
      </c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306839</v>
      </c>
      <c r="T347" s="44"/>
    </row>
    <row r="348" spans="2:20" x14ac:dyDescent="0.2">
      <c r="B348" s="2"/>
      <c r="C348" s="42" t="s">
        <v>883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PUBLIC SAFETY</v>
      </c>
      <c r="H348" s="20" t="s">
        <v>202</v>
      </c>
      <c r="I348" s="20" t="s">
        <v>5834</v>
      </c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270321</v>
      </c>
      <c r="T348" s="44"/>
    </row>
    <row r="349" spans="2:20" x14ac:dyDescent="0.2">
      <c r="B349" s="2"/>
      <c r="C349" s="42" t="s">
        <v>515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PUBLIC SAFETY</v>
      </c>
      <c r="H349" s="20"/>
      <c r="I349" s="20" t="s">
        <v>5835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13007278</v>
      </c>
      <c r="T349" s="44"/>
    </row>
    <row r="350" spans="2:20" x14ac:dyDescent="0.2">
      <c r="B350" s="2"/>
      <c r="C350" s="42" t="s">
        <v>517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PUBLIC SAFETY</v>
      </c>
      <c r="H350" s="20"/>
      <c r="I350" s="20" t="s">
        <v>5836</v>
      </c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3592630</v>
      </c>
      <c r="T350" s="44"/>
    </row>
    <row r="351" spans="2:20" x14ac:dyDescent="0.2">
      <c r="B351" s="2"/>
      <c r="C351" s="42" t="s">
        <v>520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PUBLIC SAFETY</v>
      </c>
      <c r="H351" s="20"/>
      <c r="I351" s="20" t="s">
        <v>5837</v>
      </c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528692</v>
      </c>
      <c r="T351" s="44"/>
    </row>
    <row r="352" spans="2:20" x14ac:dyDescent="0.2">
      <c r="B352" s="2"/>
      <c r="C352" s="42" t="s">
        <v>1049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PUBLIC SAFETY</v>
      </c>
      <c r="H352" s="20"/>
      <c r="I352" s="20" t="s">
        <v>5838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6653226</v>
      </c>
      <c r="T352" s="44"/>
    </row>
    <row r="353" spans="2:20" x14ac:dyDescent="0.2">
      <c r="B353" s="2"/>
      <c r="C353" s="42" t="s">
        <v>889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PUBLIC SAFETY</v>
      </c>
      <c r="H353" s="20"/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53">
        <v>0</v>
      </c>
      <c r="T353" s="44"/>
    </row>
    <row r="354" spans="2:20" x14ac:dyDescent="0.2">
      <c r="B354" s="2"/>
      <c r="C354" s="42" t="s">
        <v>524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PUBLIC SAFETY</v>
      </c>
      <c r="H354" s="20" t="s">
        <v>5839</v>
      </c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805089</v>
      </c>
      <c r="T354" s="44"/>
    </row>
    <row r="355" spans="2:20" x14ac:dyDescent="0.2">
      <c r="B355" s="2"/>
      <c r="C355" s="42" t="s">
        <v>526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PUBLIC SAFETY</v>
      </c>
      <c r="H355" s="20" t="s">
        <v>5840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207958</v>
      </c>
      <c r="T355" s="44"/>
    </row>
    <row r="356" spans="2:20" x14ac:dyDescent="0.2">
      <c r="B356" s="2"/>
      <c r="C356" s="42" t="s">
        <v>529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PUBLIC SAFETY</v>
      </c>
      <c r="H356" s="20" t="s">
        <v>5841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2250345</v>
      </c>
      <c r="T356" s="44"/>
    </row>
    <row r="357" spans="2:20" x14ac:dyDescent="0.2">
      <c r="B357" s="2"/>
      <c r="C357" s="42" t="s">
        <v>532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PUBLIC SAFETY</v>
      </c>
      <c r="H357" s="20" t="s">
        <v>5842</v>
      </c>
      <c r="I357" s="20"/>
      <c r="J357" s="20"/>
      <c r="K357" s="20" t="s">
        <v>5843</v>
      </c>
      <c r="L357" s="20"/>
      <c r="M357" s="20"/>
      <c r="N357" s="20"/>
      <c r="O357" s="20"/>
      <c r="P357" s="20"/>
      <c r="Q357" s="45"/>
      <c r="R357" s="44"/>
      <c r="S357" s="46">
        <v>1030382</v>
      </c>
      <c r="T357" s="44"/>
    </row>
    <row r="358" spans="2:20" x14ac:dyDescent="0.2">
      <c r="B358" s="2"/>
      <c r="C358" s="42" t="s">
        <v>900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PUBLIC SAFETY</v>
      </c>
      <c r="H358" s="20" t="s">
        <v>5844</v>
      </c>
      <c r="I358" s="20"/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53644</v>
      </c>
      <c r="T358" s="44"/>
    </row>
    <row r="359" spans="2:20" x14ac:dyDescent="0.2">
      <c r="B359" s="2"/>
      <c r="C359" s="42" t="s">
        <v>534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TRANSPORTATION</v>
      </c>
      <c r="H359" s="20"/>
      <c r="I359" s="20" t="s">
        <v>5845</v>
      </c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6102850</v>
      </c>
      <c r="T359" s="44"/>
    </row>
    <row r="360" spans="2:20" x14ac:dyDescent="0.2">
      <c r="B360" s="2"/>
      <c r="C360" s="42" t="s">
        <v>537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TRANSPORTATION</v>
      </c>
      <c r="H360" s="20"/>
      <c r="I360" s="20" t="s">
        <v>5846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6265672</v>
      </c>
      <c r="T360" s="44"/>
    </row>
    <row r="361" spans="2:20" x14ac:dyDescent="0.2">
      <c r="B361" s="2"/>
      <c r="C361" s="42" t="s">
        <v>541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TRANSPORTATION</v>
      </c>
      <c r="H361" s="20"/>
      <c r="I361" s="20" t="s">
        <v>5847</v>
      </c>
      <c r="J361" s="20"/>
      <c r="K361" s="20" t="s">
        <v>5848</v>
      </c>
      <c r="L361" s="20"/>
      <c r="M361" s="20"/>
      <c r="N361" s="20"/>
      <c r="O361" s="20"/>
      <c r="P361" s="20"/>
      <c r="Q361" s="45"/>
      <c r="R361" s="44"/>
      <c r="S361" s="46">
        <v>20001532</v>
      </c>
      <c r="T361" s="44"/>
    </row>
    <row r="362" spans="2:20" x14ac:dyDescent="0.2">
      <c r="B362" s="2"/>
      <c r="C362" s="42" t="s">
        <v>906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TRANSPORTATION</v>
      </c>
      <c r="H362" s="20"/>
      <c r="I362" s="20" t="s">
        <v>5849</v>
      </c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826976</v>
      </c>
      <c r="T362" s="44"/>
    </row>
    <row r="363" spans="2:20" x14ac:dyDescent="0.2">
      <c r="B363" s="2"/>
      <c r="C363" s="42" t="s">
        <v>3149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TRANSPORTATION</v>
      </c>
      <c r="H363" s="20"/>
      <c r="I363" s="20" t="s">
        <v>5850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404605</v>
      </c>
      <c r="T363" s="44"/>
    </row>
    <row r="364" spans="2:20" x14ac:dyDescent="0.2">
      <c r="B364" s="2"/>
      <c r="C364" s="42" t="s">
        <v>2109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TRANSPORTATION</v>
      </c>
      <c r="H364" s="20"/>
      <c r="I364" s="20" t="s">
        <v>5851</v>
      </c>
      <c r="J364" s="20"/>
      <c r="K364" s="20"/>
      <c r="L364" s="20"/>
      <c r="M364" s="20"/>
      <c r="N364" s="20"/>
      <c r="O364" s="20"/>
      <c r="P364" s="20"/>
      <c r="Q364" s="45"/>
      <c r="R364" s="44"/>
      <c r="S364" s="46">
        <v>5399041</v>
      </c>
      <c r="T364" s="44"/>
    </row>
    <row r="365" spans="2:20" x14ac:dyDescent="0.2">
      <c r="B365" s="2"/>
      <c r="C365" s="42" t="s">
        <v>3152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TRANSPORTATION</v>
      </c>
      <c r="H365" s="20"/>
      <c r="I365" s="20" t="s">
        <v>5852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2631732</v>
      </c>
      <c r="T365" s="44"/>
    </row>
    <row r="366" spans="2:20" x14ac:dyDescent="0.2">
      <c r="B366" s="22"/>
      <c r="C366" s="49"/>
      <c r="D366" s="48"/>
      <c r="E366" s="50" t="s">
        <v>3</v>
      </c>
      <c r="F366" s="44"/>
      <c r="G366" s="26"/>
      <c r="H366" s="23" t="s">
        <v>5853</v>
      </c>
      <c r="I366" s="23" t="s">
        <v>5854</v>
      </c>
      <c r="J366" s="23" t="s">
        <v>5855</v>
      </c>
      <c r="K366" s="23" t="s">
        <v>5856</v>
      </c>
      <c r="L366" s="23"/>
      <c r="M366" s="23" t="s">
        <v>5857</v>
      </c>
      <c r="N366" s="23" t="s">
        <v>5858</v>
      </c>
      <c r="O366" s="23"/>
      <c r="P366" s="23"/>
      <c r="Q366" s="51"/>
      <c r="R366" s="44"/>
      <c r="S366" s="52">
        <v>418119523</v>
      </c>
      <c r="T366" s="44"/>
    </row>
    <row r="367" spans="2:20" x14ac:dyDescent="0.2">
      <c r="B367" s="54" t="s">
        <v>5859</v>
      </c>
      <c r="C367" s="43"/>
      <c r="D367" s="43"/>
      <c r="E367" s="43"/>
      <c r="F367" s="43"/>
      <c r="G367" s="43"/>
      <c r="H367" s="43"/>
      <c r="I367" s="43"/>
      <c r="J367" s="44"/>
      <c r="K367" s="1"/>
      <c r="L367" s="1"/>
      <c r="M367" s="1"/>
      <c r="N367" s="1"/>
      <c r="O367" s="1"/>
      <c r="P367" s="1"/>
      <c r="Q367" s="55"/>
      <c r="R367" s="44"/>
      <c r="S367" s="55"/>
      <c r="T367" s="44"/>
    </row>
    <row r="368" spans="2:20" ht="18" x14ac:dyDescent="0.2">
      <c r="B368" s="56" t="s">
        <v>159</v>
      </c>
      <c r="C368" s="48"/>
      <c r="D368" s="48"/>
      <c r="E368" s="48"/>
      <c r="F368" s="48"/>
      <c r="G368" s="27" t="s">
        <v>11817</v>
      </c>
      <c r="H368" s="24" t="s">
        <v>160</v>
      </c>
      <c r="I368" s="24" t="s">
        <v>161</v>
      </c>
      <c r="J368" s="24" t="s">
        <v>162</v>
      </c>
      <c r="K368" s="24" t="s">
        <v>163</v>
      </c>
      <c r="L368" s="24" t="s">
        <v>164</v>
      </c>
      <c r="M368" s="24" t="s">
        <v>165</v>
      </c>
      <c r="N368" s="24" t="s">
        <v>166</v>
      </c>
      <c r="O368" s="24" t="s">
        <v>167</v>
      </c>
      <c r="P368" s="24" t="s">
        <v>168</v>
      </c>
      <c r="Q368" s="57" t="s">
        <v>169</v>
      </c>
      <c r="R368" s="44"/>
      <c r="S368" s="57" t="s">
        <v>3</v>
      </c>
      <c r="T368" s="44"/>
    </row>
    <row r="369" spans="2:20" x14ac:dyDescent="0.2">
      <c r="B369" s="2"/>
      <c r="C369" s="42" t="s">
        <v>170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COURTS</v>
      </c>
      <c r="H369" s="20"/>
      <c r="I369" s="20" t="s">
        <v>5860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2278550</v>
      </c>
      <c r="T369" s="44"/>
    </row>
    <row r="370" spans="2:20" x14ac:dyDescent="0.2">
      <c r="B370" s="2"/>
      <c r="C370" s="42" t="s">
        <v>172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COURTS</v>
      </c>
      <c r="H370" s="20"/>
      <c r="I370" s="20" t="s">
        <v>5861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160876</v>
      </c>
      <c r="T370" s="44"/>
    </row>
    <row r="371" spans="2:20" x14ac:dyDescent="0.2">
      <c r="B371" s="2"/>
      <c r="C371" s="42" t="s">
        <v>174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COURTS</v>
      </c>
      <c r="H371" s="20"/>
      <c r="I371" s="20" t="s">
        <v>5862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2100</v>
      </c>
      <c r="T371" s="44"/>
    </row>
    <row r="372" spans="2:20" x14ac:dyDescent="0.2">
      <c r="B372" s="2"/>
      <c r="C372" s="42" t="s">
        <v>11808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COURTS</v>
      </c>
      <c r="H372" s="20"/>
      <c r="I372" s="20" t="s">
        <v>5863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1516929</v>
      </c>
      <c r="T372" s="44"/>
    </row>
    <row r="373" spans="2:20" x14ac:dyDescent="0.2">
      <c r="B373" s="2"/>
      <c r="C373" s="42" t="s">
        <v>11809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COURTS</v>
      </c>
      <c r="H373" s="20"/>
      <c r="I373" s="20" t="s">
        <v>5864</v>
      </c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48677</v>
      </c>
      <c r="T373" s="44"/>
    </row>
    <row r="374" spans="2:20" x14ac:dyDescent="0.2">
      <c r="B374" s="2"/>
      <c r="C374" s="42" t="s">
        <v>11810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COURTS</v>
      </c>
      <c r="H374" s="20"/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53">
        <v>0</v>
      </c>
      <c r="T374" s="44"/>
    </row>
    <row r="375" spans="2:20" x14ac:dyDescent="0.2">
      <c r="B375" s="2"/>
      <c r="C375" s="42" t="s">
        <v>177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COURTS</v>
      </c>
      <c r="H375" s="20"/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0</v>
      </c>
      <c r="T375" s="44"/>
    </row>
    <row r="376" spans="2:20" x14ac:dyDescent="0.2">
      <c r="B376" s="2"/>
      <c r="C376" s="42" t="s">
        <v>179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COURTS</v>
      </c>
      <c r="H376" s="20"/>
      <c r="I376" s="20"/>
      <c r="J376" s="20"/>
      <c r="K376" s="20"/>
      <c r="L376" s="20"/>
      <c r="M376" s="20"/>
      <c r="N376" s="20"/>
      <c r="O376" s="20"/>
      <c r="P376" s="20"/>
      <c r="Q376" s="45"/>
      <c r="R376" s="44"/>
      <c r="S376" s="53">
        <v>0</v>
      </c>
      <c r="T376" s="44"/>
    </row>
    <row r="377" spans="2:20" x14ac:dyDescent="0.2">
      <c r="B377" s="2"/>
      <c r="C377" s="42" t="s">
        <v>183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/>
      <c r="I377" s="20" t="s">
        <v>5865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2161143</v>
      </c>
      <c r="T377" s="44"/>
    </row>
    <row r="378" spans="2:20" x14ac:dyDescent="0.2">
      <c r="B378" s="2"/>
      <c r="C378" s="42" t="s">
        <v>185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COURTS</v>
      </c>
      <c r="H378" s="20"/>
      <c r="I378" s="20" t="s">
        <v>5866</v>
      </c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45559</v>
      </c>
      <c r="T378" s="44"/>
    </row>
    <row r="379" spans="2:20" x14ac:dyDescent="0.2">
      <c r="B379" s="2"/>
      <c r="C379" s="42" t="s">
        <v>187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53">
        <v>0</v>
      </c>
      <c r="T379" s="44"/>
    </row>
    <row r="380" spans="2:20" x14ac:dyDescent="0.2">
      <c r="B380" s="2"/>
      <c r="C380" s="42" t="s">
        <v>4819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COURTS</v>
      </c>
      <c r="H380" s="20"/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53">
        <v>0</v>
      </c>
      <c r="T380" s="44"/>
    </row>
    <row r="381" spans="2:20" x14ac:dyDescent="0.2">
      <c r="B381" s="2"/>
      <c r="C381" s="42" t="s">
        <v>194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COURTS</v>
      </c>
      <c r="H381" s="20"/>
      <c r="I381" s="20" t="s">
        <v>5867</v>
      </c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352669</v>
      </c>
      <c r="T381" s="44"/>
    </row>
    <row r="382" spans="2:20" x14ac:dyDescent="0.2">
      <c r="B382" s="2"/>
      <c r="C382" s="42" t="s">
        <v>196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COURTS</v>
      </c>
      <c r="H382" s="20"/>
      <c r="I382" s="20" t="s">
        <v>5868</v>
      </c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23949</v>
      </c>
      <c r="T382" s="44"/>
    </row>
    <row r="383" spans="2:20" x14ac:dyDescent="0.2">
      <c r="B383" s="2"/>
      <c r="C383" s="42" t="s">
        <v>4824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COURTS</v>
      </c>
      <c r="H383" s="20"/>
      <c r="I383" s="20" t="s">
        <v>5869</v>
      </c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130698</v>
      </c>
      <c r="T383" s="44"/>
    </row>
    <row r="384" spans="2:20" x14ac:dyDescent="0.2">
      <c r="B384" s="2"/>
      <c r="C384" s="42" t="s">
        <v>4826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COURTS</v>
      </c>
      <c r="H384" s="20"/>
      <c r="I384" s="20" t="s">
        <v>1599</v>
      </c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1709</v>
      </c>
      <c r="T384" s="44"/>
    </row>
    <row r="385" spans="2:20" x14ac:dyDescent="0.2">
      <c r="B385" s="2"/>
      <c r="C385" s="42" t="s">
        <v>203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/>
      <c r="I385" s="20" t="s">
        <v>5870</v>
      </c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823626</v>
      </c>
      <c r="T385" s="44"/>
    </row>
    <row r="386" spans="2:20" x14ac:dyDescent="0.2">
      <c r="B386" s="2"/>
      <c r="C386" s="42" t="s">
        <v>206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/>
      <c r="I386" s="20" t="s">
        <v>5871</v>
      </c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13284</v>
      </c>
      <c r="T386" s="44"/>
    </row>
    <row r="387" spans="2:20" x14ac:dyDescent="0.2">
      <c r="B387" s="2"/>
      <c r="C387" s="42" t="s">
        <v>4664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/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53">
        <v>0</v>
      </c>
      <c r="T387" s="44"/>
    </row>
    <row r="388" spans="2:20" x14ac:dyDescent="0.2">
      <c r="B388" s="2"/>
      <c r="C388" s="42" t="s">
        <v>683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/>
      <c r="I388" s="20" t="s">
        <v>5872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362800</v>
      </c>
      <c r="T388" s="44"/>
    </row>
    <row r="389" spans="2:20" x14ac:dyDescent="0.2">
      <c r="B389" s="2"/>
      <c r="C389" s="42" t="s">
        <v>685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/>
      <c r="I389" s="20" t="s">
        <v>5873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10513</v>
      </c>
      <c r="T389" s="44"/>
    </row>
    <row r="390" spans="2:20" x14ac:dyDescent="0.2">
      <c r="B390" s="2"/>
      <c r="C390" s="42" t="s">
        <v>214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/>
      <c r="I390" s="20" t="s">
        <v>5874</v>
      </c>
      <c r="J390" s="20"/>
      <c r="K390" s="20"/>
      <c r="L390" s="20"/>
      <c r="M390" s="20"/>
      <c r="N390" s="20"/>
      <c r="O390" s="20"/>
      <c r="P390" s="20"/>
      <c r="Q390" s="45"/>
      <c r="R390" s="44"/>
      <c r="S390" s="46">
        <v>576712</v>
      </c>
      <c r="T390" s="44"/>
    </row>
    <row r="391" spans="2:20" x14ac:dyDescent="0.2">
      <c r="B391" s="2"/>
      <c r="C391" s="42" t="s">
        <v>216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/>
      <c r="I391" s="20" t="s">
        <v>5875</v>
      </c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10999</v>
      </c>
      <c r="T391" s="44"/>
    </row>
    <row r="392" spans="2:20" x14ac:dyDescent="0.2">
      <c r="B392" s="2"/>
      <c r="C392" s="42" t="s">
        <v>218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/>
      <c r="I392" s="20"/>
      <c r="J392" s="20"/>
      <c r="K392" s="20"/>
      <c r="L392" s="20"/>
      <c r="M392" s="20"/>
      <c r="N392" s="20"/>
      <c r="O392" s="20"/>
      <c r="P392" s="20"/>
      <c r="Q392" s="45"/>
      <c r="R392" s="44"/>
      <c r="S392" s="53">
        <v>0</v>
      </c>
      <c r="T392" s="44"/>
    </row>
    <row r="393" spans="2:20" x14ac:dyDescent="0.2">
      <c r="B393" s="2"/>
      <c r="C393" s="42" t="s">
        <v>1321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/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53">
        <v>0</v>
      </c>
      <c r="T393" s="44"/>
    </row>
    <row r="394" spans="2:20" x14ac:dyDescent="0.2">
      <c r="B394" s="2"/>
      <c r="C394" s="42" t="s">
        <v>219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/>
      <c r="I394" s="20" t="s">
        <v>5876</v>
      </c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4261</v>
      </c>
      <c r="T394" s="44"/>
    </row>
    <row r="395" spans="2:20" x14ac:dyDescent="0.2">
      <c r="B395" s="2"/>
      <c r="C395" s="42" t="s">
        <v>5877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/>
      <c r="I395" s="20" t="s">
        <v>5878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113563</v>
      </c>
      <c r="T395" s="44"/>
    </row>
    <row r="396" spans="2:20" x14ac:dyDescent="0.2">
      <c r="B396" s="2"/>
      <c r="C396" s="42" t="s">
        <v>936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/>
      <c r="I396" s="20" t="s">
        <v>5879</v>
      </c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11298</v>
      </c>
      <c r="T396" s="44"/>
    </row>
    <row r="397" spans="2:20" x14ac:dyDescent="0.2">
      <c r="B397" s="2"/>
      <c r="C397" s="42" t="s">
        <v>223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 t="s">
        <v>5880</v>
      </c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71452</v>
      </c>
      <c r="T397" s="44"/>
    </row>
    <row r="398" spans="2:20" x14ac:dyDescent="0.2">
      <c r="B398" s="2"/>
      <c r="C398" s="42" t="s">
        <v>230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/>
      <c r="I398" s="20" t="s">
        <v>5881</v>
      </c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2306035</v>
      </c>
      <c r="T398" s="44"/>
    </row>
    <row r="399" spans="2:20" x14ac:dyDescent="0.2">
      <c r="B399" s="2"/>
      <c r="C399" s="42" t="s">
        <v>233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 t="s">
        <v>5882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297791</v>
      </c>
      <c r="T399" s="44"/>
    </row>
    <row r="400" spans="2:20" x14ac:dyDescent="0.2">
      <c r="B400" s="2"/>
      <c r="C400" s="42" t="s">
        <v>235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COURTS</v>
      </c>
      <c r="H400" s="20"/>
      <c r="I400" s="20" t="s">
        <v>5883</v>
      </c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3118</v>
      </c>
      <c r="T400" s="44"/>
    </row>
    <row r="401" spans="2:20" x14ac:dyDescent="0.2">
      <c r="B401" s="2"/>
      <c r="C401" s="42" t="s">
        <v>1702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COURTS</v>
      </c>
      <c r="H401" s="20"/>
      <c r="I401" s="20" t="s">
        <v>5884</v>
      </c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231940</v>
      </c>
      <c r="T401" s="44"/>
    </row>
    <row r="402" spans="2:20" x14ac:dyDescent="0.2">
      <c r="B402" s="2"/>
      <c r="C402" s="42" t="s">
        <v>238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COURTS</v>
      </c>
      <c r="H402" s="20"/>
      <c r="I402" s="20" t="s">
        <v>5885</v>
      </c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639439</v>
      </c>
      <c r="T402" s="44"/>
    </row>
    <row r="403" spans="2:20" x14ac:dyDescent="0.2">
      <c r="B403" s="2"/>
      <c r="C403" s="42" t="s">
        <v>240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COURTS</v>
      </c>
      <c r="H403" s="20"/>
      <c r="I403" s="20" t="s">
        <v>5886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61235</v>
      </c>
      <c r="T403" s="44"/>
    </row>
    <row r="404" spans="2:20" x14ac:dyDescent="0.2">
      <c r="B404" s="2"/>
      <c r="C404" s="42" t="s">
        <v>242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COURTS</v>
      </c>
      <c r="H404" s="20"/>
      <c r="I404" s="20" t="s">
        <v>5862</v>
      </c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2100</v>
      </c>
      <c r="T404" s="44"/>
    </row>
    <row r="405" spans="2:20" x14ac:dyDescent="0.2">
      <c r="B405" s="2"/>
      <c r="C405" s="42" t="s">
        <v>247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COURTS</v>
      </c>
      <c r="H405" s="20" t="s">
        <v>5887</v>
      </c>
      <c r="I405" s="20" t="s">
        <v>5888</v>
      </c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1090278</v>
      </c>
      <c r="T405" s="44"/>
    </row>
    <row r="406" spans="2:20" x14ac:dyDescent="0.2">
      <c r="B406" s="2"/>
      <c r="C406" s="42" t="s">
        <v>249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COURTS</v>
      </c>
      <c r="H406" s="20" t="s">
        <v>3283</v>
      </c>
      <c r="I406" s="20" t="s">
        <v>5889</v>
      </c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37302</v>
      </c>
      <c r="T406" s="44"/>
    </row>
    <row r="407" spans="2:20" x14ac:dyDescent="0.2">
      <c r="B407" s="2"/>
      <c r="C407" s="42" t="s">
        <v>251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COURTS</v>
      </c>
      <c r="H407" s="20"/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53">
        <v>0</v>
      </c>
      <c r="T407" s="44"/>
    </row>
    <row r="408" spans="2:20" x14ac:dyDescent="0.2">
      <c r="B408" s="2"/>
      <c r="C408" s="42" t="s">
        <v>1085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COURTS</v>
      </c>
      <c r="H408" s="20"/>
      <c r="I408" s="20" t="s">
        <v>5890</v>
      </c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1862527</v>
      </c>
      <c r="T408" s="44"/>
    </row>
    <row r="409" spans="2:20" x14ac:dyDescent="0.2">
      <c r="B409" s="2"/>
      <c r="C409" s="42" t="s">
        <v>1087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COURTS</v>
      </c>
      <c r="H409" s="20"/>
      <c r="I409" s="20" t="s">
        <v>5156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38503</v>
      </c>
      <c r="T409" s="44"/>
    </row>
    <row r="410" spans="2:20" x14ac:dyDescent="0.2">
      <c r="B410" s="2"/>
      <c r="C410" s="42" t="s">
        <v>1089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COURTS</v>
      </c>
      <c r="H410" s="20"/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53">
        <v>0</v>
      </c>
      <c r="T410" s="44"/>
    </row>
    <row r="411" spans="2:20" x14ac:dyDescent="0.2">
      <c r="B411" s="2"/>
      <c r="C411" s="42" t="s">
        <v>256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COURTS</v>
      </c>
      <c r="H411" s="20"/>
      <c r="I411" s="20" t="s">
        <v>5891</v>
      </c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2563025</v>
      </c>
      <c r="T411" s="44"/>
    </row>
    <row r="412" spans="2:20" x14ac:dyDescent="0.2">
      <c r="B412" s="2"/>
      <c r="C412" s="42" t="s">
        <v>258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COURTS</v>
      </c>
      <c r="H412" s="20"/>
      <c r="I412" s="20" t="s">
        <v>5892</v>
      </c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57152</v>
      </c>
      <c r="T412" s="44"/>
    </row>
    <row r="413" spans="2:20" x14ac:dyDescent="0.2">
      <c r="B413" s="2"/>
      <c r="C413" s="42" t="s">
        <v>260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COURTS</v>
      </c>
      <c r="H413" s="20"/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53">
        <v>0</v>
      </c>
      <c r="T413" s="44"/>
    </row>
    <row r="414" spans="2:20" x14ac:dyDescent="0.2">
      <c r="B414" s="2"/>
      <c r="C414" s="42" t="s">
        <v>566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CULTURE &amp; RECREATION</v>
      </c>
      <c r="H414" s="20"/>
      <c r="I414" s="20" t="s">
        <v>5893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12877480</v>
      </c>
      <c r="T414" s="44"/>
    </row>
    <row r="415" spans="2:20" x14ac:dyDescent="0.2">
      <c r="B415" s="2"/>
      <c r="C415" s="42" t="s">
        <v>568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CULTURE &amp; RECREATION</v>
      </c>
      <c r="H415" s="20"/>
      <c r="I415" s="20" t="s">
        <v>5894</v>
      </c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12458475</v>
      </c>
      <c r="T415" s="44"/>
    </row>
    <row r="416" spans="2:20" x14ac:dyDescent="0.2">
      <c r="B416" s="2"/>
      <c r="C416" s="42" t="s">
        <v>570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CULTURE &amp; RECREATION</v>
      </c>
      <c r="H416" s="20"/>
      <c r="I416" s="20" t="s">
        <v>5895</v>
      </c>
      <c r="J416" s="20"/>
      <c r="K416" s="20" t="s">
        <v>5896</v>
      </c>
      <c r="L416" s="20"/>
      <c r="M416" s="20"/>
      <c r="N416" s="20"/>
      <c r="O416" s="20"/>
      <c r="P416" s="20"/>
      <c r="Q416" s="45"/>
      <c r="R416" s="44"/>
      <c r="S416" s="46">
        <v>534907</v>
      </c>
      <c r="T416" s="44"/>
    </row>
    <row r="417" spans="2:20" x14ac:dyDescent="0.2">
      <c r="B417" s="2"/>
      <c r="C417" s="42" t="s">
        <v>709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CULTURE &amp; RECREATION</v>
      </c>
      <c r="H417" s="20"/>
      <c r="I417" s="20"/>
      <c r="J417" s="20"/>
      <c r="K417" s="20"/>
      <c r="L417" s="20"/>
      <c r="M417" s="20"/>
      <c r="N417" s="20"/>
      <c r="O417" s="20"/>
      <c r="P417" s="20"/>
      <c r="Q417" s="45"/>
      <c r="R417" s="44"/>
      <c r="S417" s="53">
        <v>0</v>
      </c>
      <c r="T417" s="44"/>
    </row>
    <row r="418" spans="2:20" x14ac:dyDescent="0.2">
      <c r="B418" s="2"/>
      <c r="C418" s="42" t="s">
        <v>261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CULTURE &amp; RECREATION</v>
      </c>
      <c r="H418" s="20" t="s">
        <v>5897</v>
      </c>
      <c r="I418" s="20" t="s">
        <v>5898</v>
      </c>
      <c r="J418" s="20"/>
      <c r="K418" s="20" t="s">
        <v>5899</v>
      </c>
      <c r="L418" s="20"/>
      <c r="M418" s="20"/>
      <c r="N418" s="20"/>
      <c r="O418" s="20"/>
      <c r="P418" s="20"/>
      <c r="Q418" s="45"/>
      <c r="R418" s="44"/>
      <c r="S418" s="46">
        <v>16042298</v>
      </c>
      <c r="T418" s="44"/>
    </row>
    <row r="419" spans="2:20" x14ac:dyDescent="0.2">
      <c r="B419" s="2"/>
      <c r="C419" s="42" t="s">
        <v>265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CULTURE &amp; RECREATION</v>
      </c>
      <c r="H419" s="20" t="s">
        <v>5900</v>
      </c>
      <c r="I419" s="20" t="s">
        <v>5901</v>
      </c>
      <c r="J419" s="20"/>
      <c r="K419" s="20" t="s">
        <v>5902</v>
      </c>
      <c r="L419" s="20"/>
      <c r="M419" s="20"/>
      <c r="N419" s="20"/>
      <c r="O419" s="20"/>
      <c r="P419" s="20"/>
      <c r="Q419" s="45"/>
      <c r="R419" s="44"/>
      <c r="S419" s="46">
        <v>16620865</v>
      </c>
      <c r="T419" s="44"/>
    </row>
    <row r="420" spans="2:20" x14ac:dyDescent="0.2">
      <c r="B420" s="2"/>
      <c r="C420" s="42" t="s">
        <v>269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CULTURE &amp; RECREATION</v>
      </c>
      <c r="H420" s="20" t="s">
        <v>5903</v>
      </c>
      <c r="I420" s="20" t="s">
        <v>5904</v>
      </c>
      <c r="J420" s="20"/>
      <c r="K420" s="20" t="s">
        <v>5905</v>
      </c>
      <c r="L420" s="20"/>
      <c r="M420" s="20"/>
      <c r="N420" s="20"/>
      <c r="O420" s="20"/>
      <c r="P420" s="20"/>
      <c r="Q420" s="45"/>
      <c r="R420" s="44"/>
      <c r="S420" s="46">
        <v>13857229</v>
      </c>
      <c r="T420" s="44"/>
    </row>
    <row r="421" spans="2:20" x14ac:dyDescent="0.2">
      <c r="B421" s="2"/>
      <c r="C421" s="42" t="s">
        <v>715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CULTURE &amp; RECREATION</v>
      </c>
      <c r="H421" s="20" t="s">
        <v>5906</v>
      </c>
      <c r="I421" s="20"/>
      <c r="J421" s="20"/>
      <c r="K421" s="20" t="s">
        <v>5907</v>
      </c>
      <c r="L421" s="20"/>
      <c r="M421" s="20"/>
      <c r="N421" s="20"/>
      <c r="O421" s="20"/>
      <c r="P421" s="20"/>
      <c r="Q421" s="45"/>
      <c r="R421" s="44"/>
      <c r="S421" s="46">
        <v>4023460</v>
      </c>
      <c r="T421" s="44"/>
    </row>
    <row r="422" spans="2:20" x14ac:dyDescent="0.2">
      <c r="B422" s="2"/>
      <c r="C422" s="42" t="s">
        <v>1366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CULTURE &amp; RECREATION</v>
      </c>
      <c r="H422" s="20" t="s">
        <v>5908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1729165</v>
      </c>
      <c r="T422" s="44"/>
    </row>
    <row r="423" spans="2:20" x14ac:dyDescent="0.2">
      <c r="B423" s="2"/>
      <c r="C423" s="42" t="s">
        <v>575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CULTURE &amp; RECREATION</v>
      </c>
      <c r="H423" s="20" t="s">
        <v>5909</v>
      </c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325855</v>
      </c>
      <c r="T423" s="44"/>
    </row>
    <row r="424" spans="2:20" x14ac:dyDescent="0.2">
      <c r="B424" s="2"/>
      <c r="C424" s="42" t="s">
        <v>1369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CULTURE &amp; RECREATION</v>
      </c>
      <c r="H424" s="20" t="s">
        <v>5910</v>
      </c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1678</v>
      </c>
      <c r="T424" s="44"/>
    </row>
    <row r="425" spans="2:20" x14ac:dyDescent="0.2">
      <c r="B425" s="2"/>
      <c r="C425" s="42" t="s">
        <v>278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ECONOMIC DEVELOPMENT</v>
      </c>
      <c r="H425" s="20" t="s">
        <v>5911</v>
      </c>
      <c r="I425" s="20" t="s">
        <v>5912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3293382</v>
      </c>
      <c r="T425" s="44"/>
    </row>
    <row r="426" spans="2:20" x14ac:dyDescent="0.2">
      <c r="B426" s="2"/>
      <c r="C426" s="42" t="s">
        <v>280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ECONOMIC DEVELOPMENT</v>
      </c>
      <c r="H426" s="20" t="s">
        <v>5913</v>
      </c>
      <c r="I426" s="20" t="s">
        <v>5914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15918291</v>
      </c>
      <c r="T426" s="44"/>
    </row>
    <row r="427" spans="2:20" x14ac:dyDescent="0.2">
      <c r="B427" s="2"/>
      <c r="C427" s="42" t="s">
        <v>282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ECONOMIC DEVELOPMENT</v>
      </c>
      <c r="H427" s="20"/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53">
        <v>0</v>
      </c>
      <c r="T427" s="44"/>
    </row>
    <row r="428" spans="2:20" x14ac:dyDescent="0.2">
      <c r="B428" s="2"/>
      <c r="C428" s="42" t="s">
        <v>284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ECONOMIC DEVELOPMENT</v>
      </c>
      <c r="H428" s="20" t="s">
        <v>5915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63179</v>
      </c>
      <c r="T428" s="44"/>
    </row>
    <row r="429" spans="2:20" x14ac:dyDescent="0.2">
      <c r="B429" s="2"/>
      <c r="C429" s="42" t="s">
        <v>286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ECONOMIC DEVELOPMENT</v>
      </c>
      <c r="H429" s="20" t="s">
        <v>5916</v>
      </c>
      <c r="I429" s="20"/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71489</v>
      </c>
      <c r="T429" s="44"/>
    </row>
    <row r="430" spans="2:20" x14ac:dyDescent="0.2">
      <c r="B430" s="2"/>
      <c r="C430" s="42" t="s">
        <v>288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ECONOMIC DEVELOPMENT</v>
      </c>
      <c r="H430" s="20" t="s">
        <v>5917</v>
      </c>
      <c r="I430" s="20"/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16239</v>
      </c>
      <c r="T430" s="44"/>
    </row>
    <row r="431" spans="2:20" x14ac:dyDescent="0.2">
      <c r="B431" s="2"/>
      <c r="C431" s="42" t="s">
        <v>290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ECONOMIC DEVELOPMENT</v>
      </c>
      <c r="H431" s="20" t="s">
        <v>5918</v>
      </c>
      <c r="I431" s="20" t="s">
        <v>5919</v>
      </c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1023661</v>
      </c>
      <c r="T431" s="44"/>
    </row>
    <row r="432" spans="2:20" x14ac:dyDescent="0.2">
      <c r="B432" s="2"/>
      <c r="C432" s="42" t="s">
        <v>294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ECONOMIC DEVELOPMENT</v>
      </c>
      <c r="H432" s="20" t="s">
        <v>5920</v>
      </c>
      <c r="I432" s="20" t="s">
        <v>5921</v>
      </c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436320</v>
      </c>
      <c r="T432" s="44"/>
    </row>
    <row r="433" spans="2:20" x14ac:dyDescent="0.2">
      <c r="B433" s="2"/>
      <c r="C433" s="42" t="s">
        <v>298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ECONOMIC DEVELOPMENT</v>
      </c>
      <c r="H433" s="20" t="s">
        <v>5922</v>
      </c>
      <c r="I433" s="20"/>
      <c r="J433" s="20"/>
      <c r="K433" s="20" t="s">
        <v>5923</v>
      </c>
      <c r="L433" s="20"/>
      <c r="M433" s="20"/>
      <c r="N433" s="20"/>
      <c r="O433" s="20"/>
      <c r="P433" s="20"/>
      <c r="Q433" s="45"/>
      <c r="R433" s="44"/>
      <c r="S433" s="46">
        <v>7517</v>
      </c>
      <c r="T433" s="44"/>
    </row>
    <row r="434" spans="2:20" x14ac:dyDescent="0.2">
      <c r="B434" s="2"/>
      <c r="C434" s="42" t="s">
        <v>300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ECONOMIC DEVELOPMENT</v>
      </c>
      <c r="H434" s="20" t="s">
        <v>5924</v>
      </c>
      <c r="I434" s="20" t="s">
        <v>5925</v>
      </c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5483086</v>
      </c>
      <c r="T434" s="44"/>
    </row>
    <row r="435" spans="2:20" x14ac:dyDescent="0.2">
      <c r="B435" s="2"/>
      <c r="C435" s="42" t="s">
        <v>727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ECONOMIC DEVELOPMENT</v>
      </c>
      <c r="H435" s="20" t="s">
        <v>5926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296348</v>
      </c>
      <c r="T435" s="44"/>
    </row>
    <row r="436" spans="2:20" x14ac:dyDescent="0.2">
      <c r="B436" s="2"/>
      <c r="C436" s="42" t="s">
        <v>583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ECONOMIC DEVELOPMENT</v>
      </c>
      <c r="H436" s="20" t="s">
        <v>5927</v>
      </c>
      <c r="I436" s="20"/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46435</v>
      </c>
      <c r="T436" s="44"/>
    </row>
    <row r="437" spans="2:20" x14ac:dyDescent="0.2">
      <c r="B437" s="2"/>
      <c r="C437" s="42" t="s">
        <v>1136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ECONOMIC DEVELOPMENT</v>
      </c>
      <c r="H437" s="20" t="s">
        <v>5928</v>
      </c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1718</v>
      </c>
      <c r="T437" s="44"/>
    </row>
    <row r="438" spans="2:20" x14ac:dyDescent="0.2">
      <c r="B438" s="2"/>
      <c r="C438" s="42" t="s">
        <v>731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ECONOMIC DEVELOPMENT</v>
      </c>
      <c r="H438" s="20" t="s">
        <v>5929</v>
      </c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130503</v>
      </c>
      <c r="T438" s="44"/>
    </row>
    <row r="439" spans="2:20" x14ac:dyDescent="0.2">
      <c r="B439" s="2"/>
      <c r="C439" s="42" t="s">
        <v>301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/>
      <c r="I439" s="20" t="s">
        <v>5930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686090</v>
      </c>
      <c r="T439" s="44"/>
    </row>
    <row r="440" spans="2:20" x14ac:dyDescent="0.2">
      <c r="B440" s="2"/>
      <c r="C440" s="42" t="s">
        <v>304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/>
      <c r="I440" s="20" t="s">
        <v>5931</v>
      </c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147360</v>
      </c>
      <c r="T440" s="44"/>
    </row>
    <row r="441" spans="2:20" x14ac:dyDescent="0.2">
      <c r="B441" s="2"/>
      <c r="C441" s="42" t="s">
        <v>307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COURTS</v>
      </c>
      <c r="H441" s="20"/>
      <c r="I441" s="20" t="s">
        <v>5932</v>
      </c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126936</v>
      </c>
      <c r="T441" s="44"/>
    </row>
    <row r="442" spans="2:20" x14ac:dyDescent="0.2">
      <c r="B442" s="2"/>
      <c r="C442" s="42" t="s">
        <v>5284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COURTS</v>
      </c>
      <c r="H442" s="20"/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53">
        <v>0</v>
      </c>
      <c r="T442" s="44"/>
    </row>
    <row r="443" spans="2:20" x14ac:dyDescent="0.2">
      <c r="B443" s="2"/>
      <c r="C443" s="42" t="s">
        <v>308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COURTS</v>
      </c>
      <c r="H443" s="20" t="s">
        <v>5933</v>
      </c>
      <c r="I443" s="20" t="s">
        <v>5934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660718</v>
      </c>
      <c r="T443" s="44"/>
    </row>
    <row r="444" spans="2:20" x14ac:dyDescent="0.2">
      <c r="B444" s="2"/>
      <c r="C444" s="42" t="s">
        <v>311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COURTS</v>
      </c>
      <c r="H444" s="20"/>
      <c r="I444" s="20" t="s">
        <v>5935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76708</v>
      </c>
      <c r="T444" s="44"/>
    </row>
    <row r="445" spans="2:20" x14ac:dyDescent="0.2">
      <c r="B445" s="2"/>
      <c r="C445" s="42" t="s">
        <v>315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COURTS</v>
      </c>
      <c r="H445" s="20" t="s">
        <v>5936</v>
      </c>
      <c r="I445" s="20" t="s">
        <v>5937</v>
      </c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569660</v>
      </c>
      <c r="T445" s="44"/>
    </row>
    <row r="446" spans="2:20" x14ac:dyDescent="0.2">
      <c r="B446" s="2"/>
      <c r="C446" s="42" t="s">
        <v>589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COURTS</v>
      </c>
      <c r="H446" s="20"/>
      <c r="I446" s="20" t="s">
        <v>5938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18593</v>
      </c>
      <c r="T446" s="44"/>
    </row>
    <row r="447" spans="2:20" x14ac:dyDescent="0.2">
      <c r="B447" s="2"/>
      <c r="C447" s="42" t="s">
        <v>593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COURTS</v>
      </c>
      <c r="H447" s="20" t="s">
        <v>5939</v>
      </c>
      <c r="I447" s="20"/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38849</v>
      </c>
      <c r="T447" s="44"/>
    </row>
    <row r="448" spans="2:20" x14ac:dyDescent="0.2">
      <c r="B448" s="2"/>
      <c r="C448" s="42" t="s">
        <v>324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COURTS</v>
      </c>
      <c r="H448" s="20"/>
      <c r="I448" s="20" t="s">
        <v>5940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106830</v>
      </c>
      <c r="T448" s="44"/>
    </row>
    <row r="449" spans="2:20" x14ac:dyDescent="0.2">
      <c r="B449" s="2"/>
      <c r="C449" s="42" t="s">
        <v>326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COURTS</v>
      </c>
      <c r="H449" s="20"/>
      <c r="I449" s="20" t="s">
        <v>5941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125553</v>
      </c>
      <c r="T449" s="44"/>
    </row>
    <row r="450" spans="2:20" x14ac:dyDescent="0.2">
      <c r="B450" s="2"/>
      <c r="C450" s="42" t="s">
        <v>328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COURTS</v>
      </c>
      <c r="H450" s="20" t="s">
        <v>5942</v>
      </c>
      <c r="I450" s="20" t="s">
        <v>5943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9523515</v>
      </c>
      <c r="T450" s="44"/>
    </row>
    <row r="451" spans="2:20" x14ac:dyDescent="0.2">
      <c r="B451" s="2"/>
      <c r="C451" s="42" t="s">
        <v>330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COURTS</v>
      </c>
      <c r="H451" s="20" t="s">
        <v>5944</v>
      </c>
      <c r="I451" s="20" t="s">
        <v>5945</v>
      </c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326429</v>
      </c>
      <c r="T451" s="44"/>
    </row>
    <row r="452" spans="2:20" x14ac:dyDescent="0.2">
      <c r="B452" s="2"/>
      <c r="C452" s="42" t="s">
        <v>332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COURTS</v>
      </c>
      <c r="H452" s="20"/>
      <c r="I452" s="20" t="s">
        <v>5946</v>
      </c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31345</v>
      </c>
      <c r="T452" s="44"/>
    </row>
    <row r="453" spans="2:20" x14ac:dyDescent="0.2">
      <c r="B453" s="2"/>
      <c r="C453" s="42" t="s">
        <v>334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COURTS</v>
      </c>
      <c r="H453" s="20"/>
      <c r="I453" s="20" t="s">
        <v>5947</v>
      </c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238718</v>
      </c>
      <c r="T453" s="44"/>
    </row>
    <row r="454" spans="2:20" x14ac:dyDescent="0.2">
      <c r="B454" s="2"/>
      <c r="C454" s="42" t="s">
        <v>336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COURTS</v>
      </c>
      <c r="H454" s="20" t="s">
        <v>5948</v>
      </c>
      <c r="I454" s="20" t="s">
        <v>5949</v>
      </c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2157689</v>
      </c>
      <c r="T454" s="44"/>
    </row>
    <row r="455" spans="2:20" x14ac:dyDescent="0.2">
      <c r="B455" s="2"/>
      <c r="C455" s="42" t="s">
        <v>339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COURTS</v>
      </c>
      <c r="H455" s="20" t="s">
        <v>5950</v>
      </c>
      <c r="I455" s="20"/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787970</v>
      </c>
      <c r="T455" s="44"/>
    </row>
    <row r="456" spans="2:20" x14ac:dyDescent="0.2">
      <c r="B456" s="2"/>
      <c r="C456" s="42" t="s">
        <v>5951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COURTS</v>
      </c>
      <c r="H456" s="20"/>
      <c r="I456" s="20"/>
      <c r="J456" s="20" t="s">
        <v>5952</v>
      </c>
      <c r="K456" s="20"/>
      <c r="L456" s="20"/>
      <c r="M456" s="20"/>
      <c r="N456" s="20"/>
      <c r="O456" s="20"/>
      <c r="P456" s="20"/>
      <c r="Q456" s="45"/>
      <c r="R456" s="44"/>
      <c r="S456" s="46">
        <v>5273975</v>
      </c>
      <c r="T456" s="44"/>
    </row>
    <row r="457" spans="2:20" x14ac:dyDescent="0.2">
      <c r="B457" s="2"/>
      <c r="C457" s="42" t="s">
        <v>341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COURTS</v>
      </c>
      <c r="H457" s="20"/>
      <c r="I457" s="20" t="s">
        <v>5953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2250563</v>
      </c>
      <c r="T457" s="44"/>
    </row>
    <row r="458" spans="2:20" x14ac:dyDescent="0.2">
      <c r="B458" s="2"/>
      <c r="C458" s="42" t="s">
        <v>344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COURTS</v>
      </c>
      <c r="H458" s="20" t="s">
        <v>5954</v>
      </c>
      <c r="I458" s="20" t="s">
        <v>5955</v>
      </c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2393685</v>
      </c>
      <c r="T458" s="44"/>
    </row>
    <row r="459" spans="2:20" x14ac:dyDescent="0.2">
      <c r="B459" s="2"/>
      <c r="C459" s="42" t="s">
        <v>347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COURTS</v>
      </c>
      <c r="H459" s="20"/>
      <c r="I459" s="20" t="s">
        <v>5956</v>
      </c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173815</v>
      </c>
      <c r="T459" s="44"/>
    </row>
    <row r="460" spans="2:20" x14ac:dyDescent="0.2">
      <c r="B460" s="2"/>
      <c r="C460" s="42" t="s">
        <v>5957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COURTS</v>
      </c>
      <c r="H460" s="20"/>
      <c r="I460" s="20"/>
      <c r="J460" s="20"/>
      <c r="K460" s="20"/>
      <c r="L460" s="20"/>
      <c r="M460" s="20"/>
      <c r="N460" s="20"/>
      <c r="O460" s="20"/>
      <c r="P460" s="20"/>
      <c r="Q460" s="45"/>
      <c r="R460" s="44"/>
      <c r="S460" s="53">
        <v>0</v>
      </c>
      <c r="T460" s="44"/>
    </row>
    <row r="461" spans="2:20" x14ac:dyDescent="0.2">
      <c r="B461" s="2"/>
      <c r="C461" s="42" t="s">
        <v>350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COURTS</v>
      </c>
      <c r="H461" s="20"/>
      <c r="I461" s="20" t="s">
        <v>5958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63651</v>
      </c>
      <c r="T461" s="44"/>
    </row>
    <row r="462" spans="2:20" x14ac:dyDescent="0.2">
      <c r="B462" s="2"/>
      <c r="C462" s="42" t="s">
        <v>351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COURTS</v>
      </c>
      <c r="H462" s="20"/>
      <c r="I462" s="20" t="s">
        <v>5959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165061</v>
      </c>
      <c r="T462" s="44"/>
    </row>
    <row r="463" spans="2:20" x14ac:dyDescent="0.2">
      <c r="B463" s="2"/>
      <c r="C463" s="42" t="s">
        <v>989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COURTS</v>
      </c>
      <c r="H463" s="20"/>
      <c r="I463" s="20"/>
      <c r="J463" s="20"/>
      <c r="K463" s="20"/>
      <c r="L463" s="20"/>
      <c r="M463" s="20"/>
      <c r="N463" s="20"/>
      <c r="O463" s="20"/>
      <c r="P463" s="20"/>
      <c r="Q463" s="45"/>
      <c r="R463" s="44"/>
      <c r="S463" s="53">
        <v>0</v>
      </c>
      <c r="T463" s="44"/>
    </row>
    <row r="464" spans="2:20" x14ac:dyDescent="0.2">
      <c r="B464" s="2"/>
      <c r="C464" s="42" t="s">
        <v>3246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COURTS</v>
      </c>
      <c r="H464" s="20"/>
      <c r="I464" s="20" t="s">
        <v>5960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538377</v>
      </c>
      <c r="T464" s="44"/>
    </row>
    <row r="465" spans="2:20" x14ac:dyDescent="0.2">
      <c r="B465" s="2"/>
      <c r="C465" s="42" t="s">
        <v>353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COURTS</v>
      </c>
      <c r="H465" s="20"/>
      <c r="I465" s="20" t="s">
        <v>5961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424068</v>
      </c>
      <c r="T465" s="44"/>
    </row>
    <row r="466" spans="2:20" x14ac:dyDescent="0.2">
      <c r="B466" s="2"/>
      <c r="C466" s="42" t="s">
        <v>355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COURTS</v>
      </c>
      <c r="H466" s="20"/>
      <c r="I466" s="20" t="s">
        <v>5962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460174</v>
      </c>
      <c r="T466" s="44"/>
    </row>
    <row r="467" spans="2:20" x14ac:dyDescent="0.2">
      <c r="B467" s="2"/>
      <c r="C467" s="42" t="s">
        <v>602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COURTS</v>
      </c>
      <c r="H467" s="20" t="s">
        <v>5963</v>
      </c>
      <c r="I467" s="20" t="s">
        <v>5964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123313</v>
      </c>
      <c r="T467" s="44"/>
    </row>
    <row r="468" spans="2:20" x14ac:dyDescent="0.2">
      <c r="B468" s="2"/>
      <c r="C468" s="42" t="s">
        <v>993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COURTS</v>
      </c>
      <c r="H468" s="20"/>
      <c r="I468" s="20" t="s">
        <v>5965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25116</v>
      </c>
      <c r="T468" s="44"/>
    </row>
    <row r="469" spans="2:20" x14ac:dyDescent="0.2">
      <c r="B469" s="2"/>
      <c r="C469" s="42" t="s">
        <v>5966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COURTS</v>
      </c>
      <c r="H469" s="20"/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53">
        <v>0</v>
      </c>
      <c r="T469" s="44"/>
    </row>
    <row r="470" spans="2:20" x14ac:dyDescent="0.2">
      <c r="B470" s="2"/>
      <c r="C470" s="42" t="s">
        <v>359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GENERAL GOVERNMENT</v>
      </c>
      <c r="H470" s="20" t="s">
        <v>5967</v>
      </c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1252382</v>
      </c>
      <c r="T470" s="44"/>
    </row>
    <row r="471" spans="2:20" x14ac:dyDescent="0.2">
      <c r="B471" s="2"/>
      <c r="C471" s="42" t="s">
        <v>361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GENERAL GOVERNMENT</v>
      </c>
      <c r="H471" s="20" t="s">
        <v>5968</v>
      </c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128226</v>
      </c>
      <c r="T471" s="44"/>
    </row>
    <row r="472" spans="2:20" x14ac:dyDescent="0.2">
      <c r="B472" s="2"/>
      <c r="C472" s="42" t="s">
        <v>757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GENERAL GOVERNMENT</v>
      </c>
      <c r="H472" s="20"/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53">
        <v>0</v>
      </c>
      <c r="T472" s="44"/>
    </row>
    <row r="473" spans="2:20" x14ac:dyDescent="0.2">
      <c r="B473" s="2"/>
      <c r="C473" s="42" t="s">
        <v>363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GENERAL GOVERNMENT</v>
      </c>
      <c r="H473" s="20" t="s">
        <v>5969</v>
      </c>
      <c r="I473" s="20" t="s">
        <v>5970</v>
      </c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7631349</v>
      </c>
      <c r="T473" s="44"/>
    </row>
    <row r="474" spans="2:20" x14ac:dyDescent="0.2">
      <c r="B474" s="2"/>
      <c r="C474" s="42" t="s">
        <v>365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GENERAL GOVERNMENT</v>
      </c>
      <c r="H474" s="20" t="s">
        <v>5971</v>
      </c>
      <c r="I474" s="20" t="s">
        <v>5972</v>
      </c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3586485</v>
      </c>
      <c r="T474" s="44"/>
    </row>
    <row r="475" spans="2:20" x14ac:dyDescent="0.2">
      <c r="B475" s="2"/>
      <c r="C475" s="42" t="s">
        <v>367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GENERAL GOVERNMENT</v>
      </c>
      <c r="H475" s="20" t="s">
        <v>5973</v>
      </c>
      <c r="I475" s="20" t="s">
        <v>5974</v>
      </c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50697</v>
      </c>
      <c r="T475" s="44"/>
    </row>
    <row r="476" spans="2:20" x14ac:dyDescent="0.2">
      <c r="B476" s="2"/>
      <c r="C476" s="42" t="s">
        <v>3260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GENERAL GOVERNMENT</v>
      </c>
      <c r="H476" s="20"/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53">
        <v>0</v>
      </c>
      <c r="T476" s="44"/>
    </row>
    <row r="477" spans="2:20" x14ac:dyDescent="0.2">
      <c r="B477" s="2"/>
      <c r="C477" s="42" t="s">
        <v>368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GENERAL GOVERNMENT</v>
      </c>
      <c r="H477" s="20" t="s">
        <v>5975</v>
      </c>
      <c r="I477" s="20" t="s">
        <v>5976</v>
      </c>
      <c r="J477" s="20"/>
      <c r="K477" s="20"/>
      <c r="L477" s="20"/>
      <c r="M477" s="20"/>
      <c r="N477" s="20" t="s">
        <v>5977</v>
      </c>
      <c r="O477" s="20"/>
      <c r="P477" s="20"/>
      <c r="Q477" s="45"/>
      <c r="R477" s="44"/>
      <c r="S477" s="46">
        <v>39304253</v>
      </c>
      <c r="T477" s="44"/>
    </row>
    <row r="478" spans="2:20" x14ac:dyDescent="0.2">
      <c r="B478" s="2"/>
      <c r="C478" s="42" t="s">
        <v>371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GENERAL GOVERNMENT</v>
      </c>
      <c r="H478" s="20" t="s">
        <v>5978</v>
      </c>
      <c r="I478" s="20" t="s">
        <v>5979</v>
      </c>
      <c r="J478" s="20"/>
      <c r="K478" s="20" t="s">
        <v>5980</v>
      </c>
      <c r="L478" s="20"/>
      <c r="M478" s="20" t="s">
        <v>5981</v>
      </c>
      <c r="N478" s="20" t="s">
        <v>5982</v>
      </c>
      <c r="O478" s="20"/>
      <c r="P478" s="20"/>
      <c r="Q478" s="45"/>
      <c r="R478" s="44"/>
      <c r="S478" s="46">
        <v>94337185</v>
      </c>
      <c r="T478" s="44"/>
    </row>
    <row r="479" spans="2:20" x14ac:dyDescent="0.2">
      <c r="B479" s="2"/>
      <c r="C479" s="42" t="s">
        <v>375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GENERAL GOVERNMENT</v>
      </c>
      <c r="H479" s="20" t="s">
        <v>5983</v>
      </c>
      <c r="I479" s="20" t="s">
        <v>5984</v>
      </c>
      <c r="J479" s="20"/>
      <c r="K479" s="20"/>
      <c r="L479" s="20"/>
      <c r="M479" s="20"/>
      <c r="N479" s="20" t="s">
        <v>5985</v>
      </c>
      <c r="O479" s="20"/>
      <c r="P479" s="20"/>
      <c r="Q479" s="45"/>
      <c r="R479" s="44"/>
      <c r="S479" s="46">
        <v>414374</v>
      </c>
      <c r="T479" s="44"/>
    </row>
    <row r="480" spans="2:20" x14ac:dyDescent="0.2">
      <c r="B480" s="2"/>
      <c r="C480" s="42" t="s">
        <v>379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GENERAL GOVERNMENT</v>
      </c>
      <c r="H480" s="20" t="s">
        <v>5986</v>
      </c>
      <c r="I480" s="20"/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2518423</v>
      </c>
      <c r="T480" s="44"/>
    </row>
    <row r="481" spans="2:20" x14ac:dyDescent="0.2">
      <c r="B481" s="2"/>
      <c r="C481" s="42" t="s">
        <v>381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GENERAL GOVERNMENT</v>
      </c>
      <c r="H481" s="20" t="s">
        <v>5987</v>
      </c>
      <c r="I481" s="20" t="s">
        <v>5988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295985</v>
      </c>
      <c r="T481" s="44"/>
    </row>
    <row r="482" spans="2:20" x14ac:dyDescent="0.2">
      <c r="B482" s="2"/>
      <c r="C482" s="42" t="s">
        <v>775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GENERAL GOVERNMENT</v>
      </c>
      <c r="H482" s="20" t="s">
        <v>5989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1050</v>
      </c>
      <c r="T482" s="44"/>
    </row>
    <row r="483" spans="2:20" x14ac:dyDescent="0.2">
      <c r="B483" s="2"/>
      <c r="C483" s="42" t="s">
        <v>5990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GENERAL GOVERNMENT</v>
      </c>
      <c r="H483" s="20"/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53">
        <v>0</v>
      </c>
      <c r="T483" s="44"/>
    </row>
    <row r="484" spans="2:20" x14ac:dyDescent="0.2">
      <c r="B484" s="2"/>
      <c r="C484" s="42" t="s">
        <v>776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GENERAL GOVERNMENT</v>
      </c>
      <c r="H484" s="20" t="s">
        <v>5991</v>
      </c>
      <c r="I484" s="20" t="s">
        <v>5992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3431444</v>
      </c>
      <c r="T484" s="44"/>
    </row>
    <row r="485" spans="2:20" x14ac:dyDescent="0.2">
      <c r="B485" s="2"/>
      <c r="C485" s="42" t="s">
        <v>610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GENERAL GOVERNMENT</v>
      </c>
      <c r="H485" s="20" t="s">
        <v>5993</v>
      </c>
      <c r="I485" s="20" t="s">
        <v>5994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1168369</v>
      </c>
      <c r="T485" s="44"/>
    </row>
    <row r="486" spans="2:20" x14ac:dyDescent="0.2">
      <c r="B486" s="2"/>
      <c r="C486" s="42" t="s">
        <v>383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GENERAL GOVERNMENT</v>
      </c>
      <c r="H486" s="20"/>
      <c r="I486" s="20" t="s">
        <v>5995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6131</v>
      </c>
      <c r="T486" s="44"/>
    </row>
    <row r="487" spans="2:20" x14ac:dyDescent="0.2">
      <c r="B487" s="2"/>
      <c r="C487" s="42" t="s">
        <v>780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GENERAL GOVERNMENT</v>
      </c>
      <c r="H487" s="20"/>
      <c r="I487" s="20" t="s">
        <v>5996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79365</v>
      </c>
      <c r="T487" s="44"/>
    </row>
    <row r="488" spans="2:20" x14ac:dyDescent="0.2">
      <c r="B488" s="2"/>
      <c r="C488" s="42" t="s">
        <v>612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GENERAL GOVERNMENT</v>
      </c>
      <c r="H488" s="20" t="s">
        <v>5997</v>
      </c>
      <c r="I488" s="20"/>
      <c r="J488" s="20"/>
      <c r="K488" s="20"/>
      <c r="L488" s="20"/>
      <c r="M488" s="20"/>
      <c r="N488" s="20" t="s">
        <v>5998</v>
      </c>
      <c r="O488" s="20"/>
      <c r="P488" s="20"/>
      <c r="Q488" s="45"/>
      <c r="R488" s="44"/>
      <c r="S488" s="46">
        <v>529936</v>
      </c>
      <c r="T488" s="44"/>
    </row>
    <row r="489" spans="2:20" x14ac:dyDescent="0.2">
      <c r="B489" s="2"/>
      <c r="C489" s="42" t="s">
        <v>614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GENERAL GOVERNMENT</v>
      </c>
      <c r="H489" s="20" t="s">
        <v>5999</v>
      </c>
      <c r="I489" s="20"/>
      <c r="J489" s="20"/>
      <c r="K489" s="20"/>
      <c r="L489" s="20"/>
      <c r="M489" s="20"/>
      <c r="N489" s="20" t="s">
        <v>6000</v>
      </c>
      <c r="O489" s="20"/>
      <c r="P489" s="20"/>
      <c r="Q489" s="45"/>
      <c r="R489" s="44"/>
      <c r="S489" s="46">
        <v>7597599</v>
      </c>
      <c r="T489" s="44"/>
    </row>
    <row r="490" spans="2:20" x14ac:dyDescent="0.2">
      <c r="B490" s="2"/>
      <c r="C490" s="42" t="s">
        <v>616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GENERAL GOVERNMENT</v>
      </c>
      <c r="H490" s="20"/>
      <c r="I490" s="20"/>
      <c r="J490" s="20"/>
      <c r="K490" s="20"/>
      <c r="L490" s="20"/>
      <c r="M490" s="20"/>
      <c r="N490" s="20" t="s">
        <v>6001</v>
      </c>
      <c r="O490" s="20"/>
      <c r="P490" s="20"/>
      <c r="Q490" s="45"/>
      <c r="R490" s="44"/>
      <c r="S490" s="46">
        <v>407511</v>
      </c>
      <c r="T490" s="44"/>
    </row>
    <row r="491" spans="2:20" x14ac:dyDescent="0.2">
      <c r="B491" s="2"/>
      <c r="C491" s="42" t="s">
        <v>6002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GENERAL GOVERNMENT</v>
      </c>
      <c r="H491" s="20"/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53">
        <v>0</v>
      </c>
      <c r="T491" s="44"/>
    </row>
    <row r="492" spans="2:20" x14ac:dyDescent="0.2">
      <c r="B492" s="2"/>
      <c r="C492" s="42" t="s">
        <v>384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GENERAL GOVERNMENT</v>
      </c>
      <c r="H492" s="20"/>
      <c r="I492" s="20"/>
      <c r="J492" s="20" t="s">
        <v>6003</v>
      </c>
      <c r="K492" s="20" t="s">
        <v>6004</v>
      </c>
      <c r="L492" s="20"/>
      <c r="M492" s="20"/>
      <c r="N492" s="20"/>
      <c r="O492" s="20"/>
      <c r="P492" s="20"/>
      <c r="Q492" s="45"/>
      <c r="R492" s="44"/>
      <c r="S492" s="46">
        <v>23714721</v>
      </c>
      <c r="T492" s="44"/>
    </row>
    <row r="493" spans="2:20" x14ac:dyDescent="0.2">
      <c r="B493" s="2"/>
      <c r="C493" s="42" t="s">
        <v>387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GENERAL GOVERNMENT</v>
      </c>
      <c r="H493" s="20" t="s">
        <v>6005</v>
      </c>
      <c r="I493" s="20"/>
      <c r="J493" s="20"/>
      <c r="K493" s="20" t="s">
        <v>6006</v>
      </c>
      <c r="L493" s="20"/>
      <c r="M493" s="20" t="s">
        <v>6007</v>
      </c>
      <c r="N493" s="20" t="s">
        <v>6008</v>
      </c>
      <c r="O493" s="20"/>
      <c r="P493" s="20"/>
      <c r="Q493" s="45"/>
      <c r="R493" s="44"/>
      <c r="S493" s="46">
        <v>16359920</v>
      </c>
      <c r="T493" s="44"/>
    </row>
    <row r="494" spans="2:20" x14ac:dyDescent="0.2">
      <c r="B494" s="2"/>
      <c r="C494" s="42" t="s">
        <v>390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GENERAL GOVERNMENT</v>
      </c>
      <c r="H494" s="20" t="s">
        <v>6009</v>
      </c>
      <c r="I494" s="20" t="s">
        <v>6010</v>
      </c>
      <c r="J494" s="20" t="s">
        <v>6011</v>
      </c>
      <c r="K494" s="20" t="s">
        <v>6012</v>
      </c>
      <c r="L494" s="20"/>
      <c r="M494" s="20" t="s">
        <v>6013</v>
      </c>
      <c r="N494" s="20" t="s">
        <v>6014</v>
      </c>
      <c r="O494" s="20"/>
      <c r="P494" s="20"/>
      <c r="Q494" s="45"/>
      <c r="R494" s="44"/>
      <c r="S494" s="46">
        <v>14001213</v>
      </c>
      <c r="T494" s="44"/>
    </row>
    <row r="495" spans="2:20" x14ac:dyDescent="0.2">
      <c r="B495" s="2"/>
      <c r="C495" s="42" t="s">
        <v>396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GENERAL GOVERNMENT</v>
      </c>
      <c r="H495" s="20"/>
      <c r="I495" s="20" t="s">
        <v>6015</v>
      </c>
      <c r="J495" s="20"/>
      <c r="K495" s="20" t="s">
        <v>6016</v>
      </c>
      <c r="L495" s="20"/>
      <c r="M495" s="20" t="s">
        <v>6017</v>
      </c>
      <c r="N495" s="20" t="s">
        <v>6018</v>
      </c>
      <c r="O495" s="20"/>
      <c r="P495" s="20"/>
      <c r="Q495" s="45"/>
      <c r="R495" s="44"/>
      <c r="S495" s="46">
        <v>10012258</v>
      </c>
      <c r="T495" s="44"/>
    </row>
    <row r="496" spans="2:20" x14ac:dyDescent="0.2">
      <c r="B496" s="2"/>
      <c r="C496" s="42" t="s">
        <v>786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GENERAL GOVERNMENT</v>
      </c>
      <c r="H496" s="20"/>
      <c r="I496" s="20"/>
      <c r="J496" s="20"/>
      <c r="K496" s="20"/>
      <c r="L496" s="20"/>
      <c r="M496" s="20" t="s">
        <v>6019</v>
      </c>
      <c r="N496" s="20"/>
      <c r="O496" s="20"/>
      <c r="P496" s="20"/>
      <c r="Q496" s="45"/>
      <c r="R496" s="44"/>
      <c r="S496" s="46">
        <v>79211</v>
      </c>
      <c r="T496" s="44"/>
    </row>
    <row r="497" spans="2:20" x14ac:dyDescent="0.2">
      <c r="B497" s="2"/>
      <c r="C497" s="42" t="s">
        <v>399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GENERAL GOVERNMENT</v>
      </c>
      <c r="H497" s="20" t="s">
        <v>6020</v>
      </c>
      <c r="I497" s="20" t="s">
        <v>6021</v>
      </c>
      <c r="J497" s="20"/>
      <c r="K497" s="20" t="s">
        <v>1595</v>
      </c>
      <c r="L497" s="20"/>
      <c r="M497" s="20" t="s">
        <v>6022</v>
      </c>
      <c r="N497" s="20"/>
      <c r="O497" s="20"/>
      <c r="P497" s="20"/>
      <c r="Q497" s="45"/>
      <c r="R497" s="44"/>
      <c r="S497" s="46">
        <v>14090604</v>
      </c>
      <c r="T497" s="44"/>
    </row>
    <row r="498" spans="2:20" x14ac:dyDescent="0.2">
      <c r="B498" s="2"/>
      <c r="C498" s="42" t="s">
        <v>2210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HEALTH &amp; HUMAN SERVICES</v>
      </c>
      <c r="H498" s="20"/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53">
        <v>0</v>
      </c>
      <c r="T498" s="44"/>
    </row>
    <row r="499" spans="2:20" x14ac:dyDescent="0.2">
      <c r="B499" s="2"/>
      <c r="C499" s="42" t="s">
        <v>3003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HEALTH &amp; HUMAN SERVICES</v>
      </c>
      <c r="H499" s="20" t="s">
        <v>6023</v>
      </c>
      <c r="I499" s="20"/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5039586</v>
      </c>
      <c r="T499" s="44"/>
    </row>
    <row r="500" spans="2:20" x14ac:dyDescent="0.2">
      <c r="B500" s="2"/>
      <c r="C500" s="42" t="s">
        <v>401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HEALTH &amp; HUMAN SERVICES</v>
      </c>
      <c r="H500" s="20"/>
      <c r="I500" s="20" t="s">
        <v>6024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3030227</v>
      </c>
      <c r="T500" s="44"/>
    </row>
    <row r="501" spans="2:20" x14ac:dyDescent="0.2">
      <c r="B501" s="2"/>
      <c r="C501" s="42" t="s">
        <v>404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HEALTH &amp; HUMAN SERVICES</v>
      </c>
      <c r="H501" s="20" t="s">
        <v>6025</v>
      </c>
      <c r="I501" s="20" t="s">
        <v>6026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1917459</v>
      </c>
      <c r="T501" s="44"/>
    </row>
    <row r="502" spans="2:20" x14ac:dyDescent="0.2">
      <c r="B502" s="2"/>
      <c r="C502" s="42" t="s">
        <v>407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HEALTH &amp; HUMAN SERVICES</v>
      </c>
      <c r="H502" s="20"/>
      <c r="I502" s="20" t="s">
        <v>6027</v>
      </c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75315</v>
      </c>
      <c r="T502" s="44"/>
    </row>
    <row r="503" spans="2:20" x14ac:dyDescent="0.2">
      <c r="B503" s="2"/>
      <c r="C503" s="42" t="s">
        <v>794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HEALTH &amp; HUMAN SERVICES</v>
      </c>
      <c r="H503" s="20" t="s">
        <v>6028</v>
      </c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1975872</v>
      </c>
      <c r="T503" s="44"/>
    </row>
    <row r="504" spans="2:20" x14ac:dyDescent="0.2">
      <c r="B504" s="2"/>
      <c r="C504" s="42" t="s">
        <v>410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HEALTH &amp; HUMAN SERVICES</v>
      </c>
      <c r="H504" s="20" t="s">
        <v>6029</v>
      </c>
      <c r="I504" s="20" t="s">
        <v>6030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1051815</v>
      </c>
      <c r="T504" s="44"/>
    </row>
    <row r="505" spans="2:20" x14ac:dyDescent="0.2">
      <c r="B505" s="2"/>
      <c r="C505" s="42" t="s">
        <v>413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HEALTH &amp; HUMAN SERVICES</v>
      </c>
      <c r="H505" s="20" t="s">
        <v>6031</v>
      </c>
      <c r="I505" s="20" t="s">
        <v>6032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161254</v>
      </c>
      <c r="T505" s="44"/>
    </row>
    <row r="506" spans="2:20" x14ac:dyDescent="0.2">
      <c r="B506" s="2"/>
      <c r="C506" s="42" t="s">
        <v>416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HEALTH &amp; HUMAN SERVICES</v>
      </c>
      <c r="H506" s="20"/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53">
        <v>0</v>
      </c>
      <c r="T506" s="44"/>
    </row>
    <row r="507" spans="2:20" x14ac:dyDescent="0.2">
      <c r="B507" s="2"/>
      <c r="C507" s="42" t="s">
        <v>1208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HEALTH &amp; HUMAN SERVICES</v>
      </c>
      <c r="H507" s="20" t="s">
        <v>6033</v>
      </c>
      <c r="I507" s="20" t="s">
        <v>6034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2497727</v>
      </c>
      <c r="T507" s="44"/>
    </row>
    <row r="508" spans="2:20" x14ac:dyDescent="0.2">
      <c r="B508" s="2"/>
      <c r="C508" s="42" t="s">
        <v>418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HEALTH &amp; HUMAN SERVICES</v>
      </c>
      <c r="H508" s="20" t="s">
        <v>6035</v>
      </c>
      <c r="I508" s="20"/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408123</v>
      </c>
      <c r="T508" s="44"/>
    </row>
    <row r="509" spans="2:20" x14ac:dyDescent="0.2">
      <c r="B509" s="2"/>
      <c r="C509" s="42" t="s">
        <v>421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HEALTH &amp; HUMAN SERVICES</v>
      </c>
      <c r="H509" s="20" t="s">
        <v>6036</v>
      </c>
      <c r="I509" s="20"/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36590</v>
      </c>
      <c r="T509" s="44"/>
    </row>
    <row r="510" spans="2:20" x14ac:dyDescent="0.2">
      <c r="B510" s="2"/>
      <c r="C510" s="42" t="s">
        <v>427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HEALTH &amp; HUMAN SERVICES</v>
      </c>
      <c r="H510" s="20" t="s">
        <v>6037</v>
      </c>
      <c r="I510" s="20"/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3694371</v>
      </c>
      <c r="T510" s="44"/>
    </row>
    <row r="511" spans="2:20" x14ac:dyDescent="0.2">
      <c r="B511" s="2"/>
      <c r="C511" s="42" t="s">
        <v>6038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OTHER</v>
      </c>
      <c r="H511" s="20"/>
      <c r="I511" s="20"/>
      <c r="J511" s="20"/>
      <c r="K511" s="20"/>
      <c r="L511" s="20"/>
      <c r="M511" s="20"/>
      <c r="N511" s="20"/>
      <c r="O511" s="20"/>
      <c r="P511" s="20"/>
      <c r="Q511" s="45"/>
      <c r="R511" s="44"/>
      <c r="S511" s="53">
        <v>0</v>
      </c>
      <c r="T511" s="44"/>
    </row>
    <row r="512" spans="2:20" x14ac:dyDescent="0.2">
      <c r="B512" s="2"/>
      <c r="C512" s="42" t="s">
        <v>430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OTHER</v>
      </c>
      <c r="H512" s="20" t="s">
        <v>6039</v>
      </c>
      <c r="I512" s="20" t="s">
        <v>6040</v>
      </c>
      <c r="J512" s="20" t="s">
        <v>6041</v>
      </c>
      <c r="K512" s="20" t="s">
        <v>6042</v>
      </c>
      <c r="L512" s="20"/>
      <c r="M512" s="20" t="s">
        <v>6043</v>
      </c>
      <c r="N512" s="20"/>
      <c r="O512" s="20"/>
      <c r="P512" s="20"/>
      <c r="Q512" s="45"/>
      <c r="R512" s="44"/>
      <c r="S512" s="46">
        <v>177085842</v>
      </c>
      <c r="T512" s="44"/>
    </row>
    <row r="513" spans="2:20" x14ac:dyDescent="0.2">
      <c r="B513" s="2"/>
      <c r="C513" s="42" t="s">
        <v>6044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OTHER</v>
      </c>
      <c r="H513" s="20"/>
      <c r="I513" s="20"/>
      <c r="J513" s="20"/>
      <c r="K513" s="20"/>
      <c r="L513" s="20"/>
      <c r="M513" s="20"/>
      <c r="N513" s="20" t="s">
        <v>6045</v>
      </c>
      <c r="O513" s="20"/>
      <c r="P513" s="20"/>
      <c r="Q513" s="45"/>
      <c r="R513" s="44"/>
      <c r="S513" s="46">
        <v>1040442</v>
      </c>
      <c r="T513" s="44"/>
    </row>
    <row r="514" spans="2:20" x14ac:dyDescent="0.2">
      <c r="B514" s="2"/>
      <c r="C514" s="42" t="s">
        <v>801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OTHER</v>
      </c>
      <c r="H514" s="20"/>
      <c r="I514" s="20"/>
      <c r="J514" s="20" t="s">
        <v>6046</v>
      </c>
      <c r="K514" s="20"/>
      <c r="L514" s="20"/>
      <c r="M514" s="20" t="s">
        <v>6047</v>
      </c>
      <c r="N514" s="20"/>
      <c r="O514" s="20"/>
      <c r="P514" s="20"/>
      <c r="Q514" s="45"/>
      <c r="R514" s="44"/>
      <c r="S514" s="46">
        <v>218176639</v>
      </c>
      <c r="T514" s="44"/>
    </row>
    <row r="515" spans="2:20" x14ac:dyDescent="0.2">
      <c r="B515" s="2"/>
      <c r="C515" s="42" t="s">
        <v>6048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OTHER</v>
      </c>
      <c r="H515" s="20"/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53">
        <v>0</v>
      </c>
      <c r="T515" s="44"/>
    </row>
    <row r="516" spans="2:20" x14ac:dyDescent="0.2">
      <c r="B516" s="2"/>
      <c r="C516" s="42" t="s">
        <v>439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COURTS</v>
      </c>
      <c r="H516" s="20"/>
      <c r="I516" s="20" t="s">
        <v>6049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2435464</v>
      </c>
      <c r="T516" s="44"/>
    </row>
    <row r="517" spans="2:20" x14ac:dyDescent="0.2">
      <c r="B517" s="2"/>
      <c r="C517" s="42" t="s">
        <v>1830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OTHER</v>
      </c>
      <c r="H517" s="20"/>
      <c r="I517" s="20"/>
      <c r="J517" s="20"/>
      <c r="K517" s="20"/>
      <c r="L517" s="20"/>
      <c r="M517" s="20" t="s">
        <v>6050</v>
      </c>
      <c r="N517" s="20" t="s">
        <v>5689</v>
      </c>
      <c r="O517" s="20"/>
      <c r="P517" s="20"/>
      <c r="Q517" s="45"/>
      <c r="R517" s="44"/>
      <c r="S517" s="46">
        <v>30873785</v>
      </c>
      <c r="T517" s="44"/>
    </row>
    <row r="518" spans="2:20" x14ac:dyDescent="0.2">
      <c r="B518" s="2"/>
      <c r="C518" s="42" t="s">
        <v>6051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OTHER</v>
      </c>
      <c r="H518" s="20"/>
      <c r="I518" s="20"/>
      <c r="J518" s="20"/>
      <c r="K518" s="20"/>
      <c r="L518" s="20"/>
      <c r="M518" s="20"/>
      <c r="N518" s="20"/>
      <c r="O518" s="20"/>
      <c r="P518" s="20"/>
      <c r="Q518" s="45"/>
      <c r="R518" s="44"/>
      <c r="S518" s="53">
        <v>0</v>
      </c>
      <c r="T518" s="44"/>
    </row>
    <row r="519" spans="2:20" x14ac:dyDescent="0.2">
      <c r="B519" s="2"/>
      <c r="C519" s="42" t="s">
        <v>1482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OTHER</v>
      </c>
      <c r="H519" s="20"/>
      <c r="I519" s="20"/>
      <c r="J519" s="20"/>
      <c r="K519" s="20"/>
      <c r="L519" s="20"/>
      <c r="M519" s="20"/>
      <c r="N519" s="20"/>
      <c r="O519" s="20"/>
      <c r="P519" s="20"/>
      <c r="Q519" s="45"/>
      <c r="R519" s="44"/>
      <c r="S519" s="53">
        <v>0</v>
      </c>
      <c r="T519" s="44"/>
    </row>
    <row r="520" spans="2:20" x14ac:dyDescent="0.2">
      <c r="B520" s="2"/>
      <c r="C520" s="42" t="s">
        <v>442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PHYSICAL ENVIRONMENT</v>
      </c>
      <c r="H520" s="20"/>
      <c r="I520" s="20"/>
      <c r="J520" s="20"/>
      <c r="K520" s="20"/>
      <c r="L520" s="20"/>
      <c r="M520" s="20" t="s">
        <v>6052</v>
      </c>
      <c r="N520" s="20"/>
      <c r="O520" s="20"/>
      <c r="P520" s="20"/>
      <c r="Q520" s="45"/>
      <c r="R520" s="44"/>
      <c r="S520" s="46">
        <v>6829506</v>
      </c>
      <c r="T520" s="44"/>
    </row>
    <row r="521" spans="2:20" x14ac:dyDescent="0.2">
      <c r="B521" s="2"/>
      <c r="C521" s="42" t="s">
        <v>445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PHYSICAL ENVIRONMENT</v>
      </c>
      <c r="H521" s="20"/>
      <c r="I521" s="20"/>
      <c r="J521" s="20"/>
      <c r="K521" s="20"/>
      <c r="L521" s="20"/>
      <c r="M521" s="20" t="s">
        <v>6053</v>
      </c>
      <c r="N521" s="20"/>
      <c r="O521" s="20"/>
      <c r="P521" s="20"/>
      <c r="Q521" s="45"/>
      <c r="R521" s="44"/>
      <c r="S521" s="46">
        <v>58138745</v>
      </c>
      <c r="T521" s="44"/>
    </row>
    <row r="522" spans="2:20" x14ac:dyDescent="0.2">
      <c r="B522" s="2"/>
      <c r="C522" s="42" t="s">
        <v>449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PHYSICAL ENVIRONMENT</v>
      </c>
      <c r="H522" s="20"/>
      <c r="I522" s="20"/>
      <c r="J522" s="20"/>
      <c r="K522" s="20"/>
      <c r="L522" s="20"/>
      <c r="M522" s="20" t="s">
        <v>6054</v>
      </c>
      <c r="N522" s="20"/>
      <c r="O522" s="20"/>
      <c r="P522" s="20"/>
      <c r="Q522" s="45"/>
      <c r="R522" s="44"/>
      <c r="S522" s="46">
        <v>8550439</v>
      </c>
      <c r="T522" s="44"/>
    </row>
    <row r="523" spans="2:20" x14ac:dyDescent="0.2">
      <c r="B523" s="2"/>
      <c r="C523" s="42" t="s">
        <v>814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PHYSICAL ENVIRONMENT</v>
      </c>
      <c r="H523" s="20"/>
      <c r="I523" s="20"/>
      <c r="J523" s="20"/>
      <c r="K523" s="20"/>
      <c r="L523" s="20"/>
      <c r="M523" s="20" t="s">
        <v>6055</v>
      </c>
      <c r="N523" s="20"/>
      <c r="O523" s="20"/>
      <c r="P523" s="20"/>
      <c r="Q523" s="45"/>
      <c r="R523" s="44"/>
      <c r="S523" s="46">
        <v>8738472</v>
      </c>
      <c r="T523" s="44"/>
    </row>
    <row r="524" spans="2:20" x14ac:dyDescent="0.2">
      <c r="B524" s="2"/>
      <c r="C524" s="42" t="s">
        <v>5356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PHYSICAL ENVIRONMENT</v>
      </c>
      <c r="H524" s="20"/>
      <c r="I524" s="20"/>
      <c r="J524" s="20"/>
      <c r="K524" s="20"/>
      <c r="L524" s="20"/>
      <c r="M524" s="20" t="s">
        <v>6056</v>
      </c>
      <c r="N524" s="20"/>
      <c r="O524" s="20"/>
      <c r="P524" s="20"/>
      <c r="Q524" s="45"/>
      <c r="R524" s="44"/>
      <c r="S524" s="46">
        <v>85000</v>
      </c>
      <c r="T524" s="44"/>
    </row>
    <row r="525" spans="2:20" x14ac:dyDescent="0.2">
      <c r="B525" s="2"/>
      <c r="C525" s="42" t="s">
        <v>819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PHYSICAL ENVIRONMENT</v>
      </c>
      <c r="H525" s="20"/>
      <c r="I525" s="20"/>
      <c r="J525" s="20"/>
      <c r="K525" s="20"/>
      <c r="L525" s="20"/>
      <c r="M525" s="20"/>
      <c r="N525" s="20"/>
      <c r="O525" s="20"/>
      <c r="P525" s="20"/>
      <c r="Q525" s="45"/>
      <c r="R525" s="44"/>
      <c r="S525" s="53">
        <v>0</v>
      </c>
      <c r="T525" s="44"/>
    </row>
    <row r="526" spans="2:20" x14ac:dyDescent="0.2">
      <c r="B526" s="2"/>
      <c r="C526" s="42" t="s">
        <v>820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PHYSICAL ENVIRONMENT</v>
      </c>
      <c r="H526" s="20"/>
      <c r="I526" s="20"/>
      <c r="J526" s="20"/>
      <c r="K526" s="20"/>
      <c r="L526" s="20"/>
      <c r="M526" s="20"/>
      <c r="N526" s="20"/>
      <c r="O526" s="20"/>
      <c r="P526" s="20"/>
      <c r="Q526" s="45"/>
      <c r="R526" s="44"/>
      <c r="S526" s="53">
        <v>0</v>
      </c>
      <c r="T526" s="44"/>
    </row>
    <row r="527" spans="2:20" x14ac:dyDescent="0.2">
      <c r="B527" s="2"/>
      <c r="C527" s="42" t="s">
        <v>821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PHYSICAL ENVIRONMENT</v>
      </c>
      <c r="H527" s="20"/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53">
        <v>0</v>
      </c>
      <c r="T527" s="44"/>
    </row>
    <row r="528" spans="2:20" x14ac:dyDescent="0.2">
      <c r="B528" s="2"/>
      <c r="C528" s="42" t="s">
        <v>824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PHYSICAL ENVIRONMENT</v>
      </c>
      <c r="H528" s="20"/>
      <c r="I528" s="20"/>
      <c r="J528" s="20"/>
      <c r="K528" s="20"/>
      <c r="L528" s="20"/>
      <c r="M528" s="20" t="s">
        <v>6057</v>
      </c>
      <c r="N528" s="20"/>
      <c r="O528" s="20"/>
      <c r="P528" s="20"/>
      <c r="Q528" s="45"/>
      <c r="R528" s="44"/>
      <c r="S528" s="46">
        <v>20086068</v>
      </c>
      <c r="T528" s="44"/>
    </row>
    <row r="529" spans="2:20" x14ac:dyDescent="0.2">
      <c r="B529" s="2"/>
      <c r="C529" s="42" t="s">
        <v>826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PHYSICAL ENVIRONMENT</v>
      </c>
      <c r="H529" s="20"/>
      <c r="I529" s="20"/>
      <c r="J529" s="20"/>
      <c r="K529" s="20"/>
      <c r="L529" s="20"/>
      <c r="M529" s="20" t="s">
        <v>6058</v>
      </c>
      <c r="N529" s="20"/>
      <c r="O529" s="20"/>
      <c r="P529" s="20"/>
      <c r="Q529" s="45"/>
      <c r="R529" s="44"/>
      <c r="S529" s="46">
        <v>32948086</v>
      </c>
      <c r="T529" s="44"/>
    </row>
    <row r="530" spans="2:20" x14ac:dyDescent="0.2">
      <c r="B530" s="2"/>
      <c r="C530" s="42" t="s">
        <v>828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PHYSICAL ENVIRONMENT</v>
      </c>
      <c r="H530" s="20"/>
      <c r="I530" s="20"/>
      <c r="J530" s="20"/>
      <c r="K530" s="20"/>
      <c r="L530" s="20"/>
      <c r="M530" s="20" t="s">
        <v>6059</v>
      </c>
      <c r="N530" s="20"/>
      <c r="O530" s="20"/>
      <c r="P530" s="20"/>
      <c r="Q530" s="45"/>
      <c r="R530" s="44"/>
      <c r="S530" s="46">
        <v>26641038</v>
      </c>
      <c r="T530" s="44"/>
    </row>
    <row r="531" spans="2:20" x14ac:dyDescent="0.2">
      <c r="B531" s="2"/>
      <c r="C531" s="42" t="s">
        <v>829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PHYSICAL ENVIRONMENT</v>
      </c>
      <c r="H531" s="20"/>
      <c r="I531" s="20"/>
      <c r="J531" s="20"/>
      <c r="K531" s="20"/>
      <c r="L531" s="20"/>
      <c r="M531" s="20" t="s">
        <v>6060</v>
      </c>
      <c r="N531" s="20"/>
      <c r="O531" s="20"/>
      <c r="P531" s="20"/>
      <c r="Q531" s="45"/>
      <c r="R531" s="44"/>
      <c r="S531" s="46">
        <v>9309022</v>
      </c>
      <c r="T531" s="44"/>
    </row>
    <row r="532" spans="2:20" x14ac:dyDescent="0.2">
      <c r="B532" s="2"/>
      <c r="C532" s="42" t="s">
        <v>451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PHYSICAL ENVIRONMENT</v>
      </c>
      <c r="H532" s="20" t="s">
        <v>6061</v>
      </c>
      <c r="I532" s="20" t="s">
        <v>6062</v>
      </c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4425581</v>
      </c>
      <c r="T532" s="44"/>
    </row>
    <row r="533" spans="2:20" x14ac:dyDescent="0.2">
      <c r="B533" s="2"/>
      <c r="C533" s="42" t="s">
        <v>455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PHYSICAL ENVIRONMENT</v>
      </c>
      <c r="H533" s="20" t="s">
        <v>6063</v>
      </c>
      <c r="I533" s="20" t="s">
        <v>6064</v>
      </c>
      <c r="J533" s="20"/>
      <c r="K533" s="20" t="s">
        <v>6065</v>
      </c>
      <c r="L533" s="20"/>
      <c r="M533" s="20"/>
      <c r="N533" s="20"/>
      <c r="O533" s="20"/>
      <c r="P533" s="20"/>
      <c r="Q533" s="45"/>
      <c r="R533" s="44"/>
      <c r="S533" s="46">
        <v>7178579</v>
      </c>
      <c r="T533" s="44"/>
    </row>
    <row r="534" spans="2:20" x14ac:dyDescent="0.2">
      <c r="B534" s="2"/>
      <c r="C534" s="42" t="s">
        <v>460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PHYSICAL ENVIRONMENT</v>
      </c>
      <c r="H534" s="20" t="s">
        <v>6066</v>
      </c>
      <c r="I534" s="20" t="s">
        <v>6067</v>
      </c>
      <c r="J534" s="20"/>
      <c r="K534" s="20" t="s">
        <v>6068</v>
      </c>
      <c r="L534" s="20"/>
      <c r="M534" s="20"/>
      <c r="N534" s="20"/>
      <c r="O534" s="20"/>
      <c r="P534" s="20"/>
      <c r="Q534" s="45"/>
      <c r="R534" s="44"/>
      <c r="S534" s="46">
        <v>1193271</v>
      </c>
      <c r="T534" s="44"/>
    </row>
    <row r="535" spans="2:20" x14ac:dyDescent="0.2">
      <c r="B535" s="2"/>
      <c r="C535" s="42" t="s">
        <v>1856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PHYSICAL ENVIRONMENT</v>
      </c>
      <c r="H535" s="20"/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53">
        <v>0</v>
      </c>
      <c r="T535" s="44"/>
    </row>
    <row r="536" spans="2:20" x14ac:dyDescent="0.2">
      <c r="B536" s="2"/>
      <c r="C536" s="42" t="s">
        <v>837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PHYSICAL ENVIRONMENT</v>
      </c>
      <c r="H536" s="20"/>
      <c r="I536" s="20" t="s">
        <v>1359</v>
      </c>
      <c r="J536" s="20"/>
      <c r="K536" s="20" t="s">
        <v>6069</v>
      </c>
      <c r="L536" s="20"/>
      <c r="M536" s="20"/>
      <c r="N536" s="20"/>
      <c r="O536" s="20"/>
      <c r="P536" s="20"/>
      <c r="Q536" s="45"/>
      <c r="R536" s="44"/>
      <c r="S536" s="46">
        <v>21891</v>
      </c>
      <c r="T536" s="44"/>
    </row>
    <row r="537" spans="2:20" x14ac:dyDescent="0.2">
      <c r="B537" s="2"/>
      <c r="C537" s="42" t="s">
        <v>464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PHYSICAL ENVIRONMENT</v>
      </c>
      <c r="H537" s="20"/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53">
        <v>0</v>
      </c>
      <c r="T537" s="44"/>
    </row>
    <row r="538" spans="2:20" x14ac:dyDescent="0.2">
      <c r="B538" s="2"/>
      <c r="C538" s="42" t="s">
        <v>840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PHYSICAL ENVIRONMENT</v>
      </c>
      <c r="H538" s="20"/>
      <c r="I538" s="20"/>
      <c r="J538" s="20"/>
      <c r="K538" s="20"/>
      <c r="L538" s="20"/>
      <c r="M538" s="20"/>
      <c r="N538" s="20"/>
      <c r="O538" s="20"/>
      <c r="P538" s="20"/>
      <c r="Q538" s="45"/>
      <c r="R538" s="44"/>
      <c r="S538" s="53">
        <v>0</v>
      </c>
      <c r="T538" s="44"/>
    </row>
    <row r="539" spans="2:20" x14ac:dyDescent="0.2">
      <c r="B539" s="2"/>
      <c r="C539" s="42" t="s">
        <v>4421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PHYSICAL ENVIRONMENT</v>
      </c>
      <c r="H539" s="20"/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53">
        <v>0</v>
      </c>
      <c r="T539" s="44"/>
    </row>
    <row r="540" spans="2:20" x14ac:dyDescent="0.2">
      <c r="B540" s="2"/>
      <c r="C540" s="42" t="s">
        <v>1028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PHYSICAL ENVIRONMENT</v>
      </c>
      <c r="H540" s="20"/>
      <c r="I540" s="20" t="s">
        <v>6070</v>
      </c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455494</v>
      </c>
      <c r="T540" s="44"/>
    </row>
    <row r="541" spans="2:20" x14ac:dyDescent="0.2">
      <c r="B541" s="2"/>
      <c r="C541" s="42" t="s">
        <v>841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PHYSICAL ENVIRONMENT</v>
      </c>
      <c r="H541" s="20"/>
      <c r="I541" s="20" t="s">
        <v>6071</v>
      </c>
      <c r="J541" s="20"/>
      <c r="K541" s="20"/>
      <c r="L541" s="20"/>
      <c r="M541" s="20"/>
      <c r="N541" s="20"/>
      <c r="O541" s="20"/>
      <c r="P541" s="20"/>
      <c r="Q541" s="45"/>
      <c r="R541" s="44"/>
      <c r="S541" s="46">
        <v>77174</v>
      </c>
      <c r="T541" s="44"/>
    </row>
    <row r="542" spans="2:20" x14ac:dyDescent="0.2">
      <c r="B542" s="2"/>
      <c r="C542" s="42" t="s">
        <v>843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PHYSICAL ENVIRONMENT</v>
      </c>
      <c r="H542" s="20"/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53">
        <v>0</v>
      </c>
      <c r="T542" s="44"/>
    </row>
    <row r="543" spans="2:20" x14ac:dyDescent="0.2">
      <c r="B543" s="2"/>
      <c r="C543" s="42" t="s">
        <v>465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PUBLIC SAFETY</v>
      </c>
      <c r="H543" s="20" t="s">
        <v>6072</v>
      </c>
      <c r="I543" s="20" t="s">
        <v>6073</v>
      </c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79503045</v>
      </c>
      <c r="T543" s="44"/>
    </row>
    <row r="544" spans="2:20" x14ac:dyDescent="0.2">
      <c r="B544" s="2"/>
      <c r="C544" s="42" t="s">
        <v>468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PUBLIC SAFETY</v>
      </c>
      <c r="H544" s="20" t="s">
        <v>6074</v>
      </c>
      <c r="I544" s="20" t="s">
        <v>6075</v>
      </c>
      <c r="J544" s="20"/>
      <c r="K544" s="20"/>
      <c r="L544" s="20"/>
      <c r="M544" s="20"/>
      <c r="N544" s="20" t="s">
        <v>6076</v>
      </c>
      <c r="O544" s="20"/>
      <c r="P544" s="20"/>
      <c r="Q544" s="45"/>
      <c r="R544" s="44"/>
      <c r="S544" s="46">
        <v>50141597</v>
      </c>
      <c r="T544" s="44"/>
    </row>
    <row r="545" spans="2:20" x14ac:dyDescent="0.2">
      <c r="B545" s="2"/>
      <c r="C545" s="42" t="s">
        <v>472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PUBLIC SAFETY</v>
      </c>
      <c r="H545" s="20" t="s">
        <v>6077</v>
      </c>
      <c r="I545" s="20" t="s">
        <v>6078</v>
      </c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5262954</v>
      </c>
      <c r="T545" s="44"/>
    </row>
    <row r="546" spans="2:20" x14ac:dyDescent="0.2">
      <c r="B546" s="2"/>
      <c r="C546" s="42" t="s">
        <v>475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PUBLIC SAFETY</v>
      </c>
      <c r="H546" s="20"/>
      <c r="I546" s="20" t="s">
        <v>6079</v>
      </c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231514</v>
      </c>
      <c r="T546" s="44"/>
    </row>
    <row r="547" spans="2:20" x14ac:dyDescent="0.2">
      <c r="B547" s="2"/>
      <c r="C547" s="42" t="s">
        <v>479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PUBLIC SAFETY</v>
      </c>
      <c r="H547" s="20"/>
      <c r="I547" s="20" t="s">
        <v>6080</v>
      </c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959310</v>
      </c>
      <c r="T547" s="44"/>
    </row>
    <row r="548" spans="2:20" x14ac:dyDescent="0.2">
      <c r="B548" s="2"/>
      <c r="C548" s="42" t="s">
        <v>486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PUBLIC SAFETY</v>
      </c>
      <c r="H548" s="20"/>
      <c r="I548" s="20" t="s">
        <v>6081</v>
      </c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22188</v>
      </c>
      <c r="T548" s="44"/>
    </row>
    <row r="549" spans="2:20" x14ac:dyDescent="0.2">
      <c r="B549" s="2"/>
      <c r="C549" s="42" t="s">
        <v>488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PUBLIC SAFETY</v>
      </c>
      <c r="H549" s="20" t="s">
        <v>6082</v>
      </c>
      <c r="I549" s="20" t="s">
        <v>6083</v>
      </c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36048117</v>
      </c>
      <c r="T549" s="44"/>
    </row>
    <row r="550" spans="2:20" x14ac:dyDescent="0.2">
      <c r="B550" s="2"/>
      <c r="C550" s="42" t="s">
        <v>491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PUBLIC SAFETY</v>
      </c>
      <c r="H550" s="20" t="s">
        <v>6084</v>
      </c>
      <c r="I550" s="20" t="s">
        <v>6085</v>
      </c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14769670</v>
      </c>
      <c r="T550" s="44"/>
    </row>
    <row r="551" spans="2:20" x14ac:dyDescent="0.2">
      <c r="B551" s="2"/>
      <c r="C551" s="42" t="s">
        <v>495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PUBLIC SAFETY</v>
      </c>
      <c r="H551" s="20" t="s">
        <v>6086</v>
      </c>
      <c r="I551" s="20" t="s">
        <v>6087</v>
      </c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413924</v>
      </c>
      <c r="T551" s="44"/>
    </row>
    <row r="552" spans="2:20" x14ac:dyDescent="0.2">
      <c r="B552" s="2"/>
      <c r="C552" s="42" t="s">
        <v>498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PUBLIC SAFETY</v>
      </c>
      <c r="H552" s="20"/>
      <c r="I552" s="20" t="s">
        <v>6088</v>
      </c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5660016</v>
      </c>
      <c r="T552" s="44"/>
    </row>
    <row r="553" spans="2:20" x14ac:dyDescent="0.2">
      <c r="B553" s="2"/>
      <c r="C553" s="42" t="s">
        <v>501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PUBLIC SAFETY</v>
      </c>
      <c r="H553" s="20"/>
      <c r="I553" s="20" t="s">
        <v>6089</v>
      </c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1994934</v>
      </c>
      <c r="T553" s="44"/>
    </row>
    <row r="554" spans="2:20" x14ac:dyDescent="0.2">
      <c r="B554" s="2"/>
      <c r="C554" s="42" t="s">
        <v>870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PUBLIC SAFETY</v>
      </c>
      <c r="H554" s="20"/>
      <c r="I554" s="20" t="s">
        <v>6090</v>
      </c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1169</v>
      </c>
      <c r="T554" s="44"/>
    </row>
    <row r="555" spans="2:20" x14ac:dyDescent="0.2">
      <c r="B555" s="2"/>
      <c r="C555" s="42" t="s">
        <v>504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PUBLIC SAFETY</v>
      </c>
      <c r="H555" s="20" t="s">
        <v>6091</v>
      </c>
      <c r="I555" s="20" t="s">
        <v>6092</v>
      </c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809416</v>
      </c>
      <c r="T555" s="44"/>
    </row>
    <row r="556" spans="2:20" x14ac:dyDescent="0.2">
      <c r="B556" s="2"/>
      <c r="C556" s="42" t="s">
        <v>508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PUBLIC SAFETY</v>
      </c>
      <c r="H556" s="20" t="s">
        <v>6093</v>
      </c>
      <c r="I556" s="20" t="s">
        <v>6094</v>
      </c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1241572</v>
      </c>
      <c r="T556" s="44"/>
    </row>
    <row r="557" spans="2:20" x14ac:dyDescent="0.2">
      <c r="B557" s="2"/>
      <c r="C557" s="42" t="s">
        <v>512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PUBLIC SAFETY</v>
      </c>
      <c r="H557" s="20" t="s">
        <v>6095</v>
      </c>
      <c r="I557" s="20" t="s">
        <v>6096</v>
      </c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63068</v>
      </c>
      <c r="T557" s="44"/>
    </row>
    <row r="558" spans="2:20" x14ac:dyDescent="0.2">
      <c r="B558" s="2"/>
      <c r="C558" s="42" t="s">
        <v>883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PUBLIC SAFETY</v>
      </c>
      <c r="H558" s="20"/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53">
        <v>0</v>
      </c>
      <c r="T558" s="44"/>
    </row>
    <row r="559" spans="2:20" x14ac:dyDescent="0.2">
      <c r="B559" s="2"/>
      <c r="C559" s="42" t="s">
        <v>515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PUBLIC SAFETY</v>
      </c>
      <c r="H559" s="20" t="s">
        <v>6097</v>
      </c>
      <c r="I559" s="20" t="s">
        <v>6098</v>
      </c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30421331</v>
      </c>
      <c r="T559" s="44"/>
    </row>
    <row r="560" spans="2:20" x14ac:dyDescent="0.2">
      <c r="B560" s="2"/>
      <c r="C560" s="42" t="s">
        <v>517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PUBLIC SAFETY</v>
      </c>
      <c r="H560" s="20" t="s">
        <v>6099</v>
      </c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4734513</v>
      </c>
      <c r="T560" s="44"/>
    </row>
    <row r="561" spans="2:20" x14ac:dyDescent="0.2">
      <c r="B561" s="2"/>
      <c r="C561" s="42" t="s">
        <v>520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PUBLIC SAFETY</v>
      </c>
      <c r="H561" s="20" t="s">
        <v>6100</v>
      </c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237929</v>
      </c>
      <c r="T561" s="44"/>
    </row>
    <row r="562" spans="2:20" x14ac:dyDescent="0.2">
      <c r="B562" s="2"/>
      <c r="C562" s="42" t="s">
        <v>1049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PUBLIC SAFETY</v>
      </c>
      <c r="H562" s="20"/>
      <c r="I562" s="20"/>
      <c r="J562" s="20"/>
      <c r="K562" s="20"/>
      <c r="L562" s="20"/>
      <c r="M562" s="20"/>
      <c r="N562" s="20"/>
      <c r="O562" s="20"/>
      <c r="P562" s="20"/>
      <c r="Q562" s="45"/>
      <c r="R562" s="44"/>
      <c r="S562" s="53">
        <v>0</v>
      </c>
      <c r="T562" s="44"/>
    </row>
    <row r="563" spans="2:20" x14ac:dyDescent="0.2">
      <c r="B563" s="2"/>
      <c r="C563" s="42" t="s">
        <v>891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PUBLIC SAFETY</v>
      </c>
      <c r="H563" s="20" t="s">
        <v>6101</v>
      </c>
      <c r="I563" s="20"/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2121416</v>
      </c>
      <c r="T563" s="44"/>
    </row>
    <row r="564" spans="2:20" x14ac:dyDescent="0.2">
      <c r="B564" s="2"/>
      <c r="C564" s="42" t="s">
        <v>524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PUBLIC SAFETY</v>
      </c>
      <c r="H564" s="20" t="s">
        <v>6102</v>
      </c>
      <c r="I564" s="20" t="s">
        <v>6103</v>
      </c>
      <c r="J564" s="20"/>
      <c r="K564" s="20"/>
      <c r="L564" s="20"/>
      <c r="M564" s="20"/>
      <c r="N564" s="20"/>
      <c r="O564" s="20"/>
      <c r="P564" s="20"/>
      <c r="Q564" s="45"/>
      <c r="R564" s="44"/>
      <c r="S564" s="46">
        <v>862343</v>
      </c>
      <c r="T564" s="44"/>
    </row>
    <row r="565" spans="2:20" x14ac:dyDescent="0.2">
      <c r="B565" s="2"/>
      <c r="C565" s="42" t="s">
        <v>894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PUBLIC SAFETY</v>
      </c>
      <c r="H565" s="20" t="s">
        <v>6104</v>
      </c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77211</v>
      </c>
      <c r="T565" s="44"/>
    </row>
    <row r="566" spans="2:20" x14ac:dyDescent="0.2">
      <c r="B566" s="2"/>
      <c r="C566" s="42" t="s">
        <v>526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PUBLIC SAFETY</v>
      </c>
      <c r="H566" s="20" t="s">
        <v>6105</v>
      </c>
      <c r="I566" s="20" t="s">
        <v>6106</v>
      </c>
      <c r="J566" s="20"/>
      <c r="K566" s="20"/>
      <c r="L566" s="20"/>
      <c r="M566" s="20"/>
      <c r="N566" s="20" t="s">
        <v>6107</v>
      </c>
      <c r="O566" s="20"/>
      <c r="P566" s="20"/>
      <c r="Q566" s="45"/>
      <c r="R566" s="44"/>
      <c r="S566" s="46">
        <v>1278590</v>
      </c>
      <c r="T566" s="44"/>
    </row>
    <row r="567" spans="2:20" x14ac:dyDescent="0.2">
      <c r="B567" s="2"/>
      <c r="C567" s="42" t="s">
        <v>529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PUBLIC SAFETY</v>
      </c>
      <c r="H567" s="20" t="s">
        <v>6108</v>
      </c>
      <c r="I567" s="20" t="s">
        <v>6109</v>
      </c>
      <c r="J567" s="20"/>
      <c r="K567" s="20"/>
      <c r="L567" s="20"/>
      <c r="M567" s="20"/>
      <c r="N567" s="20" t="s">
        <v>6110</v>
      </c>
      <c r="O567" s="20"/>
      <c r="P567" s="20"/>
      <c r="Q567" s="45"/>
      <c r="R567" s="44"/>
      <c r="S567" s="46">
        <v>5707413</v>
      </c>
      <c r="T567" s="44"/>
    </row>
    <row r="568" spans="2:20" x14ac:dyDescent="0.2">
      <c r="B568" s="2"/>
      <c r="C568" s="42" t="s">
        <v>532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PUBLIC SAFETY</v>
      </c>
      <c r="H568" s="20"/>
      <c r="I568" s="20" t="s">
        <v>6111</v>
      </c>
      <c r="J568" s="20"/>
      <c r="K568" s="20"/>
      <c r="L568" s="20"/>
      <c r="M568" s="20"/>
      <c r="N568" s="20" t="s">
        <v>6112</v>
      </c>
      <c r="O568" s="20"/>
      <c r="P568" s="20"/>
      <c r="Q568" s="45"/>
      <c r="R568" s="44"/>
      <c r="S568" s="46">
        <v>643747</v>
      </c>
      <c r="T568" s="44"/>
    </row>
    <row r="569" spans="2:20" x14ac:dyDescent="0.2">
      <c r="B569" s="2"/>
      <c r="C569" s="42" t="s">
        <v>900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PUBLIC SAFETY</v>
      </c>
      <c r="H569" s="20"/>
      <c r="I569" s="20"/>
      <c r="J569" s="20"/>
      <c r="K569" s="20"/>
      <c r="L569" s="20"/>
      <c r="M569" s="20"/>
      <c r="N569" s="20" t="s">
        <v>6113</v>
      </c>
      <c r="O569" s="20"/>
      <c r="P569" s="20"/>
      <c r="Q569" s="45"/>
      <c r="R569" s="44"/>
      <c r="S569" s="46">
        <v>82042</v>
      </c>
      <c r="T569" s="44"/>
    </row>
    <row r="570" spans="2:20" x14ac:dyDescent="0.2">
      <c r="B570" s="2"/>
      <c r="C570" s="42" t="s">
        <v>534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TRANSPORTATION</v>
      </c>
      <c r="H570" s="20"/>
      <c r="I570" s="20" t="s">
        <v>6114</v>
      </c>
      <c r="J570" s="20"/>
      <c r="K570" s="20"/>
      <c r="L570" s="20"/>
      <c r="M570" s="20" t="s">
        <v>6115</v>
      </c>
      <c r="N570" s="20"/>
      <c r="O570" s="20"/>
      <c r="P570" s="20"/>
      <c r="Q570" s="45"/>
      <c r="R570" s="44"/>
      <c r="S570" s="46">
        <v>17652838</v>
      </c>
      <c r="T570" s="44"/>
    </row>
    <row r="571" spans="2:20" x14ac:dyDescent="0.2">
      <c r="B571" s="2"/>
      <c r="C571" s="42" t="s">
        <v>537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TRANSPORTATION</v>
      </c>
      <c r="H571" s="20" t="s">
        <v>6116</v>
      </c>
      <c r="I571" s="20" t="s">
        <v>6117</v>
      </c>
      <c r="J571" s="20"/>
      <c r="K571" s="20" t="s">
        <v>6118</v>
      </c>
      <c r="L571" s="20"/>
      <c r="M571" s="20" t="s">
        <v>6119</v>
      </c>
      <c r="N571" s="20"/>
      <c r="O571" s="20"/>
      <c r="P571" s="20"/>
      <c r="Q571" s="45"/>
      <c r="R571" s="44"/>
      <c r="S571" s="46">
        <v>22904822</v>
      </c>
      <c r="T571" s="44"/>
    </row>
    <row r="572" spans="2:20" x14ac:dyDescent="0.2">
      <c r="B572" s="2"/>
      <c r="C572" s="42" t="s">
        <v>541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TRANSPORTATION</v>
      </c>
      <c r="H572" s="20"/>
      <c r="I572" s="20" t="s">
        <v>6120</v>
      </c>
      <c r="J572" s="20"/>
      <c r="K572" s="20" t="s">
        <v>6121</v>
      </c>
      <c r="L572" s="20"/>
      <c r="M572" s="20" t="s">
        <v>6122</v>
      </c>
      <c r="N572" s="20"/>
      <c r="O572" s="20"/>
      <c r="P572" s="20"/>
      <c r="Q572" s="45"/>
      <c r="R572" s="44"/>
      <c r="S572" s="46">
        <v>6489416</v>
      </c>
      <c r="T572" s="44"/>
    </row>
    <row r="573" spans="2:20" x14ac:dyDescent="0.2">
      <c r="B573" s="2"/>
      <c r="C573" s="42" t="s">
        <v>904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TRANSPORTATION</v>
      </c>
      <c r="H573" s="20"/>
      <c r="I573" s="20"/>
      <c r="J573" s="20"/>
      <c r="K573" s="20"/>
      <c r="L573" s="20"/>
      <c r="M573" s="20" t="s">
        <v>6123</v>
      </c>
      <c r="N573" s="20"/>
      <c r="O573" s="20"/>
      <c r="P573" s="20"/>
      <c r="Q573" s="45"/>
      <c r="R573" s="44"/>
      <c r="S573" s="46">
        <v>9639715</v>
      </c>
      <c r="T573" s="44"/>
    </row>
    <row r="574" spans="2:20" x14ac:dyDescent="0.2">
      <c r="B574" s="2"/>
      <c r="C574" s="42" t="s">
        <v>906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TRANSPORTATION</v>
      </c>
      <c r="H574" s="20"/>
      <c r="I574" s="20" t="s">
        <v>6124</v>
      </c>
      <c r="J574" s="20"/>
      <c r="K574" s="20" t="s">
        <v>6125</v>
      </c>
      <c r="L574" s="20"/>
      <c r="M574" s="20"/>
      <c r="N574" s="20"/>
      <c r="O574" s="20"/>
      <c r="P574" s="20"/>
      <c r="Q574" s="45"/>
      <c r="R574" s="44"/>
      <c r="S574" s="46">
        <v>985109</v>
      </c>
      <c r="T574" s="44"/>
    </row>
    <row r="575" spans="2:20" x14ac:dyDescent="0.2">
      <c r="B575" s="2"/>
      <c r="C575" s="42" t="s">
        <v>3815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TRANSPORTATION</v>
      </c>
      <c r="H575" s="20"/>
      <c r="I575" s="20"/>
      <c r="J575" s="20"/>
      <c r="K575" s="20"/>
      <c r="L575" s="20"/>
      <c r="M575" s="20"/>
      <c r="N575" s="20"/>
      <c r="O575" s="20"/>
      <c r="P575" s="20"/>
      <c r="Q575" s="45"/>
      <c r="R575" s="44"/>
      <c r="S575" s="53">
        <v>0</v>
      </c>
      <c r="T575" s="44"/>
    </row>
    <row r="576" spans="2:20" x14ac:dyDescent="0.2">
      <c r="B576" s="2"/>
      <c r="C576" s="42" t="s">
        <v>1284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TRANSPORTATION</v>
      </c>
      <c r="H576" s="20"/>
      <c r="I576" s="20"/>
      <c r="J576" s="20"/>
      <c r="K576" s="20"/>
      <c r="L576" s="20"/>
      <c r="M576" s="20" t="s">
        <v>6126</v>
      </c>
      <c r="N576" s="20"/>
      <c r="O576" s="20"/>
      <c r="P576" s="20"/>
      <c r="Q576" s="45"/>
      <c r="R576" s="44"/>
      <c r="S576" s="46">
        <v>33997903</v>
      </c>
      <c r="T576" s="44"/>
    </row>
    <row r="577" spans="2:20" x14ac:dyDescent="0.2">
      <c r="B577" s="2"/>
      <c r="C577" s="42" t="s">
        <v>1287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TRANSPORTATION</v>
      </c>
      <c r="H577" s="20"/>
      <c r="I577" s="20"/>
      <c r="J577" s="20"/>
      <c r="K577" s="20"/>
      <c r="L577" s="20"/>
      <c r="M577" s="20" t="s">
        <v>6127</v>
      </c>
      <c r="N577" s="20"/>
      <c r="O577" s="20"/>
      <c r="P577" s="20"/>
      <c r="Q577" s="45"/>
      <c r="R577" s="44"/>
      <c r="S577" s="46">
        <v>35200666</v>
      </c>
      <c r="T577" s="44"/>
    </row>
    <row r="578" spans="2:20" x14ac:dyDescent="0.2">
      <c r="B578" s="2"/>
      <c r="C578" s="42" t="s">
        <v>1291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TRANSPORTATION</v>
      </c>
      <c r="H578" s="20"/>
      <c r="I578" s="20"/>
      <c r="J578" s="20"/>
      <c r="K578" s="20"/>
      <c r="L578" s="20"/>
      <c r="M578" s="20" t="s">
        <v>6128</v>
      </c>
      <c r="N578" s="20"/>
      <c r="O578" s="20"/>
      <c r="P578" s="20"/>
      <c r="Q578" s="45"/>
      <c r="R578" s="44"/>
      <c r="S578" s="46">
        <v>17472359</v>
      </c>
      <c r="T578" s="44"/>
    </row>
    <row r="579" spans="2:20" x14ac:dyDescent="0.2">
      <c r="B579" s="2"/>
      <c r="C579" s="42" t="s">
        <v>2102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TRANSPORTATION</v>
      </c>
      <c r="H579" s="20"/>
      <c r="I579" s="20"/>
      <c r="J579" s="20"/>
      <c r="K579" s="20"/>
      <c r="L579" s="20"/>
      <c r="M579" s="20" t="s">
        <v>6129</v>
      </c>
      <c r="N579" s="20"/>
      <c r="O579" s="20"/>
      <c r="P579" s="20"/>
      <c r="Q579" s="45"/>
      <c r="R579" s="44"/>
      <c r="S579" s="46">
        <v>18868338</v>
      </c>
      <c r="T579" s="44"/>
    </row>
    <row r="580" spans="2:20" x14ac:dyDescent="0.2">
      <c r="B580" s="2"/>
      <c r="C580" s="42" t="s">
        <v>908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TRANSPORTATION</v>
      </c>
      <c r="H580" s="20"/>
      <c r="I580" s="20"/>
      <c r="J580" s="20"/>
      <c r="K580" s="20"/>
      <c r="L580" s="20"/>
      <c r="M580" s="20" t="s">
        <v>6130</v>
      </c>
      <c r="N580" s="20"/>
      <c r="O580" s="20"/>
      <c r="P580" s="20"/>
      <c r="Q580" s="45"/>
      <c r="R580" s="44"/>
      <c r="S580" s="46">
        <v>15733940</v>
      </c>
      <c r="T580" s="44"/>
    </row>
    <row r="581" spans="2:20" x14ac:dyDescent="0.2">
      <c r="B581" s="2"/>
      <c r="C581" s="42" t="s">
        <v>544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TRANSPORTATION</v>
      </c>
      <c r="H581" s="20"/>
      <c r="I581" s="20"/>
      <c r="J581" s="20"/>
      <c r="K581" s="20"/>
      <c r="L581" s="20"/>
      <c r="M581" s="20" t="s">
        <v>6131</v>
      </c>
      <c r="N581" s="20"/>
      <c r="O581" s="20"/>
      <c r="P581" s="20"/>
      <c r="Q581" s="45"/>
      <c r="R581" s="44"/>
      <c r="S581" s="46">
        <v>6063907</v>
      </c>
      <c r="T581" s="44"/>
    </row>
    <row r="582" spans="2:20" x14ac:dyDescent="0.2">
      <c r="B582" s="2"/>
      <c r="C582" s="42" t="s">
        <v>911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TRANSPORTATION</v>
      </c>
      <c r="H582" s="20"/>
      <c r="I582" s="20"/>
      <c r="J582" s="20"/>
      <c r="K582" s="20"/>
      <c r="L582" s="20"/>
      <c r="M582" s="20" t="s">
        <v>6132</v>
      </c>
      <c r="N582" s="20"/>
      <c r="O582" s="20"/>
      <c r="P582" s="20"/>
      <c r="Q582" s="45"/>
      <c r="R582" s="44"/>
      <c r="S582" s="46">
        <v>1948776</v>
      </c>
      <c r="T582" s="44"/>
    </row>
    <row r="583" spans="2:20" x14ac:dyDescent="0.2">
      <c r="B583" s="2"/>
      <c r="C583" s="42" t="s">
        <v>6133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TRANSPORTATION</v>
      </c>
      <c r="H583" s="20"/>
      <c r="I583" s="20"/>
      <c r="J583" s="20"/>
      <c r="K583" s="20"/>
      <c r="L583" s="20"/>
      <c r="M583" s="20" t="s">
        <v>6134</v>
      </c>
      <c r="N583" s="20"/>
      <c r="O583" s="20"/>
      <c r="P583" s="20"/>
      <c r="Q583" s="45"/>
      <c r="R583" s="44"/>
      <c r="S583" s="46">
        <v>1320406</v>
      </c>
      <c r="T583" s="44"/>
    </row>
    <row r="584" spans="2:20" x14ac:dyDescent="0.2">
      <c r="B584" s="2"/>
      <c r="C584" s="42" t="s">
        <v>6135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TRANSPORTATION</v>
      </c>
      <c r="H584" s="20"/>
      <c r="I584" s="20"/>
      <c r="J584" s="20"/>
      <c r="K584" s="20"/>
      <c r="L584" s="20"/>
      <c r="M584" s="20"/>
      <c r="N584" s="20"/>
      <c r="O584" s="20"/>
      <c r="P584" s="20"/>
      <c r="Q584" s="45"/>
      <c r="R584" s="44"/>
      <c r="S584" s="53">
        <v>0</v>
      </c>
      <c r="T584" s="44"/>
    </row>
    <row r="585" spans="2:20" x14ac:dyDescent="0.2">
      <c r="B585" s="22"/>
      <c r="C585" s="49"/>
      <c r="D585" s="48"/>
      <c r="E585" s="50" t="s">
        <v>3</v>
      </c>
      <c r="F585" s="44"/>
      <c r="G585" s="26"/>
      <c r="H585" s="23" t="s">
        <v>6136</v>
      </c>
      <c r="I585" s="23" t="s">
        <v>6137</v>
      </c>
      <c r="J585" s="23" t="s">
        <v>6138</v>
      </c>
      <c r="K585" s="23" t="s">
        <v>6139</v>
      </c>
      <c r="L585" s="23"/>
      <c r="M585" s="23" t="s">
        <v>6140</v>
      </c>
      <c r="N585" s="23" t="s">
        <v>6141</v>
      </c>
      <c r="O585" s="23"/>
      <c r="P585" s="23"/>
      <c r="Q585" s="51"/>
      <c r="R585" s="44"/>
      <c r="S585" s="52">
        <v>1457430945</v>
      </c>
      <c r="T585" s="44"/>
    </row>
    <row r="586" spans="2:20" ht="18" customHeight="1" x14ac:dyDescent="0.2">
      <c r="B586" s="21"/>
      <c r="C586" s="21"/>
      <c r="D586" s="21"/>
      <c r="E586" s="21"/>
      <c r="F586" s="47"/>
      <c r="G586" s="47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21"/>
      <c r="S586" s="21"/>
      <c r="T586" s="21"/>
    </row>
  </sheetData>
  <mergeCells count="1754">
    <mergeCell ref="F586:Q586"/>
    <mergeCell ref="C584:F584"/>
    <mergeCell ref="Q584:R584"/>
    <mergeCell ref="S584:T584"/>
    <mergeCell ref="C585:D585"/>
    <mergeCell ref="E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B368:F368"/>
    <mergeCell ref="Q368:R368"/>
    <mergeCell ref="S368:T368"/>
    <mergeCell ref="C369:F369"/>
    <mergeCell ref="Q369:R369"/>
    <mergeCell ref="S369:T369"/>
    <mergeCell ref="C366:D366"/>
    <mergeCell ref="E366:F366"/>
    <mergeCell ref="Q366:R366"/>
    <mergeCell ref="S366:T366"/>
    <mergeCell ref="B367:J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B230:J230"/>
    <mergeCell ref="Q230:R230"/>
    <mergeCell ref="S230:T230"/>
    <mergeCell ref="B231:F231"/>
    <mergeCell ref="Q231:R231"/>
    <mergeCell ref="S231:T231"/>
    <mergeCell ref="C228:F228"/>
    <mergeCell ref="Q228:R228"/>
    <mergeCell ref="S228:T228"/>
    <mergeCell ref="C229:D229"/>
    <mergeCell ref="E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B176:F176"/>
    <mergeCell ref="Q176:R176"/>
    <mergeCell ref="S176:T176"/>
    <mergeCell ref="C177:F177"/>
    <mergeCell ref="Q177:R177"/>
    <mergeCell ref="S177:T177"/>
    <mergeCell ref="C174:D174"/>
    <mergeCell ref="E174:F174"/>
    <mergeCell ref="Q174:R174"/>
    <mergeCell ref="S174:T174"/>
    <mergeCell ref="B175:J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B108:J108"/>
    <mergeCell ref="Q108:R108"/>
    <mergeCell ref="S108:T108"/>
    <mergeCell ref="B109:F109"/>
    <mergeCell ref="Q109:R109"/>
    <mergeCell ref="S109:T109"/>
    <mergeCell ref="C106:F106"/>
    <mergeCell ref="Q106:R106"/>
    <mergeCell ref="S106:T106"/>
    <mergeCell ref="C107:D107"/>
    <mergeCell ref="E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92"/>
  <sheetViews>
    <sheetView showGridLines="0" workbookViewId="0">
      <selection activeCell="G7" sqref="G7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6142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 t="s">
        <v>6143</v>
      </c>
      <c r="J7" s="20"/>
      <c r="K7" s="20"/>
      <c r="L7" s="20"/>
      <c r="M7" s="20"/>
      <c r="N7" s="20"/>
      <c r="O7" s="20"/>
      <c r="P7" s="20"/>
      <c r="Q7" s="45"/>
      <c r="R7" s="44"/>
      <c r="S7" s="46">
        <v>832329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 t="s">
        <v>6144</v>
      </c>
      <c r="J8" s="20"/>
      <c r="K8" s="20"/>
      <c r="L8" s="20"/>
      <c r="M8" s="20"/>
      <c r="N8" s="20"/>
      <c r="O8" s="20"/>
      <c r="P8" s="20"/>
      <c r="Q8" s="45"/>
      <c r="R8" s="44"/>
      <c r="S8" s="46">
        <v>33192</v>
      </c>
      <c r="T8" s="44"/>
    </row>
    <row r="9" spans="2:20" x14ac:dyDescent="0.2">
      <c r="B9" s="2"/>
      <c r="C9" s="42" t="s">
        <v>174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/>
      <c r="J9" s="20"/>
      <c r="K9" s="20"/>
      <c r="L9" s="20"/>
      <c r="M9" s="20"/>
      <c r="N9" s="20"/>
      <c r="O9" s="20"/>
      <c r="P9" s="20"/>
      <c r="Q9" s="45"/>
      <c r="R9" s="44"/>
      <c r="S9" s="53">
        <v>0</v>
      </c>
      <c r="T9" s="44"/>
    </row>
    <row r="10" spans="2:20" x14ac:dyDescent="0.2">
      <c r="B10" s="2"/>
      <c r="C10" s="42" t="s">
        <v>11808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/>
      <c r="I10" s="20" t="s">
        <v>6145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974258</v>
      </c>
      <c r="T10" s="44"/>
    </row>
    <row r="11" spans="2:20" x14ac:dyDescent="0.2">
      <c r="B11" s="2"/>
      <c r="C11" s="42" t="s">
        <v>11809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/>
      <c r="I11" s="20" t="s">
        <v>6146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43797</v>
      </c>
      <c r="T11" s="44"/>
    </row>
    <row r="12" spans="2:20" x14ac:dyDescent="0.2">
      <c r="B12" s="2"/>
      <c r="C12" s="42" t="s">
        <v>11810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53">
        <v>0</v>
      </c>
      <c r="T12" s="44"/>
    </row>
    <row r="13" spans="2:20" x14ac:dyDescent="0.2">
      <c r="B13" s="2"/>
      <c r="C13" s="42" t="s">
        <v>6147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 t="s">
        <v>6148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107796</v>
      </c>
      <c r="T13" s="44"/>
    </row>
    <row r="14" spans="2:20" x14ac:dyDescent="0.2">
      <c r="B14" s="2"/>
      <c r="C14" s="42" t="s">
        <v>179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/>
      <c r="I14" s="20" t="s">
        <v>6149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22860</v>
      </c>
      <c r="T14" s="44"/>
    </row>
    <row r="15" spans="2:20" x14ac:dyDescent="0.2">
      <c r="B15" s="2"/>
      <c r="C15" s="42" t="s">
        <v>194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/>
      <c r="I15" s="20" t="s">
        <v>6150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550169</v>
      </c>
      <c r="T15" s="44"/>
    </row>
    <row r="16" spans="2:20" x14ac:dyDescent="0.2">
      <c r="B16" s="2"/>
      <c r="C16" s="42" t="s">
        <v>196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6151</v>
      </c>
      <c r="I16" s="20" t="s">
        <v>6152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31911</v>
      </c>
      <c r="T16" s="44"/>
    </row>
    <row r="17" spans="2:20" x14ac:dyDescent="0.2">
      <c r="B17" s="2"/>
      <c r="C17" s="42" t="s">
        <v>198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/>
      <c r="J17" s="20"/>
      <c r="K17" s="20"/>
      <c r="L17" s="20"/>
      <c r="M17" s="20"/>
      <c r="N17" s="20"/>
      <c r="O17" s="20"/>
      <c r="P17" s="20"/>
      <c r="Q17" s="45"/>
      <c r="R17" s="44"/>
      <c r="S17" s="53">
        <v>0</v>
      </c>
      <c r="T17" s="44"/>
    </row>
    <row r="18" spans="2:20" x14ac:dyDescent="0.2">
      <c r="B18" s="2"/>
      <c r="C18" s="42" t="s">
        <v>4824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/>
      <c r="I18" s="20" t="s">
        <v>6153</v>
      </c>
      <c r="J18" s="20"/>
      <c r="K18" s="20"/>
      <c r="L18" s="20"/>
      <c r="M18" s="20"/>
      <c r="N18" s="20"/>
      <c r="O18" s="20"/>
      <c r="P18" s="20"/>
      <c r="Q18" s="45"/>
      <c r="R18" s="44"/>
      <c r="S18" s="46">
        <v>138740</v>
      </c>
      <c r="T18" s="44"/>
    </row>
    <row r="19" spans="2:20" x14ac:dyDescent="0.2">
      <c r="B19" s="2"/>
      <c r="C19" s="42" t="s">
        <v>4826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 t="s">
        <v>6154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15560</v>
      </c>
      <c r="T19" s="44"/>
    </row>
    <row r="20" spans="2:20" x14ac:dyDescent="0.2">
      <c r="B20" s="2"/>
      <c r="C20" s="42" t="s">
        <v>214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/>
      <c r="I20" s="20" t="s">
        <v>6155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318440</v>
      </c>
      <c r="T20" s="44"/>
    </row>
    <row r="21" spans="2:20" x14ac:dyDescent="0.2">
      <c r="B21" s="2"/>
      <c r="C21" s="42" t="s">
        <v>216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/>
      <c r="I21" s="20" t="s">
        <v>6156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14315</v>
      </c>
      <c r="T21" s="44"/>
    </row>
    <row r="22" spans="2:20" x14ac:dyDescent="0.2">
      <c r="B22" s="2"/>
      <c r="C22" s="42" t="s">
        <v>218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/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53">
        <v>0</v>
      </c>
      <c r="T22" s="44"/>
    </row>
    <row r="23" spans="2:20" x14ac:dyDescent="0.2">
      <c r="B23" s="2"/>
      <c r="C23" s="42" t="s">
        <v>223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/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53">
        <v>0</v>
      </c>
      <c r="T23" s="44"/>
    </row>
    <row r="24" spans="2:20" x14ac:dyDescent="0.2">
      <c r="B24" s="2"/>
      <c r="C24" s="42" t="s">
        <v>230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/>
      <c r="I24" s="20" t="s">
        <v>6157</v>
      </c>
      <c r="J24" s="20"/>
      <c r="K24" s="20"/>
      <c r="L24" s="20"/>
      <c r="M24" s="20"/>
      <c r="N24" s="20"/>
      <c r="O24" s="20"/>
      <c r="P24" s="20"/>
      <c r="Q24" s="45"/>
      <c r="R24" s="44"/>
      <c r="S24" s="46">
        <v>292139</v>
      </c>
      <c r="T24" s="44"/>
    </row>
    <row r="25" spans="2:20" x14ac:dyDescent="0.2">
      <c r="B25" s="2"/>
      <c r="C25" s="42" t="s">
        <v>3399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 t="s">
        <v>6158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985639</v>
      </c>
      <c r="T25" s="44"/>
    </row>
    <row r="26" spans="2:20" x14ac:dyDescent="0.2">
      <c r="B26" s="2"/>
      <c r="C26" s="42" t="s">
        <v>233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/>
      <c r="I26" s="20" t="s">
        <v>6159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246179</v>
      </c>
      <c r="T26" s="44"/>
    </row>
    <row r="27" spans="2:20" x14ac:dyDescent="0.2">
      <c r="B27" s="2"/>
      <c r="C27" s="42" t="s">
        <v>235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/>
      <c r="I27" s="20" t="s">
        <v>6160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11067</v>
      </c>
      <c r="T27" s="44"/>
    </row>
    <row r="28" spans="2:20" x14ac:dyDescent="0.2">
      <c r="B28" s="2"/>
      <c r="C28" s="42" t="s">
        <v>237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/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53">
        <v>0</v>
      </c>
      <c r="T28" s="44"/>
    </row>
    <row r="29" spans="2:20" x14ac:dyDescent="0.2">
      <c r="B29" s="2"/>
      <c r="C29" s="42" t="s">
        <v>238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/>
      <c r="I29" s="20" t="s">
        <v>6161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470933</v>
      </c>
      <c r="T29" s="44"/>
    </row>
    <row r="30" spans="2:20" x14ac:dyDescent="0.2">
      <c r="B30" s="2"/>
      <c r="C30" s="42" t="s">
        <v>240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6162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21169</v>
      </c>
      <c r="T30" s="44"/>
    </row>
    <row r="31" spans="2:20" x14ac:dyDescent="0.2">
      <c r="B31" s="2"/>
      <c r="C31" s="42" t="s">
        <v>242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/>
      <c r="I31" s="20"/>
      <c r="J31" s="20"/>
      <c r="K31" s="20"/>
      <c r="L31" s="20"/>
      <c r="M31" s="20"/>
      <c r="N31" s="20"/>
      <c r="O31" s="20"/>
      <c r="P31" s="20"/>
      <c r="Q31" s="45"/>
      <c r="R31" s="44"/>
      <c r="S31" s="53">
        <v>0</v>
      </c>
      <c r="T31" s="44"/>
    </row>
    <row r="32" spans="2:20" x14ac:dyDescent="0.2">
      <c r="B32" s="2"/>
      <c r="C32" s="42" t="s">
        <v>247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 t="s">
        <v>6163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691199</v>
      </c>
      <c r="T32" s="44"/>
    </row>
    <row r="33" spans="2:20" x14ac:dyDescent="0.2">
      <c r="B33" s="2"/>
      <c r="C33" s="42" t="s">
        <v>249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/>
      <c r="I33" s="20" t="s">
        <v>6164</v>
      </c>
      <c r="J33" s="20"/>
      <c r="K33" s="20"/>
      <c r="L33" s="20"/>
      <c r="M33" s="20"/>
      <c r="N33" s="20"/>
      <c r="O33" s="20"/>
      <c r="P33" s="20"/>
      <c r="Q33" s="45"/>
      <c r="R33" s="44"/>
      <c r="S33" s="46">
        <v>31071</v>
      </c>
      <c r="T33" s="44"/>
    </row>
    <row r="34" spans="2:20" x14ac:dyDescent="0.2">
      <c r="B34" s="2"/>
      <c r="C34" s="42" t="s">
        <v>251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/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53">
        <v>0</v>
      </c>
      <c r="T34" s="44"/>
    </row>
    <row r="35" spans="2:20" x14ac:dyDescent="0.2">
      <c r="B35" s="2"/>
      <c r="C35" s="42" t="s">
        <v>256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/>
      <c r="I35" s="20" t="s">
        <v>6165</v>
      </c>
      <c r="J35" s="20"/>
      <c r="K35" s="20"/>
      <c r="L35" s="20"/>
      <c r="M35" s="20"/>
      <c r="N35" s="20"/>
      <c r="O35" s="20"/>
      <c r="P35" s="20"/>
      <c r="Q35" s="45"/>
      <c r="R35" s="44"/>
      <c r="S35" s="46">
        <v>986718</v>
      </c>
      <c r="T35" s="44"/>
    </row>
    <row r="36" spans="2:20" x14ac:dyDescent="0.2">
      <c r="B36" s="2"/>
      <c r="C36" s="42" t="s">
        <v>258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COURTS</v>
      </c>
      <c r="H36" s="20"/>
      <c r="I36" s="20" t="s">
        <v>6166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44358</v>
      </c>
      <c r="T36" s="44"/>
    </row>
    <row r="37" spans="2:20" x14ac:dyDescent="0.2">
      <c r="B37" s="2"/>
      <c r="C37" s="42" t="s">
        <v>260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COURTS</v>
      </c>
      <c r="H37" s="20"/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53">
        <v>0</v>
      </c>
      <c r="T37" s="44"/>
    </row>
    <row r="38" spans="2:20" x14ac:dyDescent="0.2">
      <c r="B38" s="2"/>
      <c r="C38" s="42" t="s">
        <v>566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CULTURE &amp; RECREATION</v>
      </c>
      <c r="H38" s="20" t="s">
        <v>6167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4893555</v>
      </c>
      <c r="T38" s="44"/>
    </row>
    <row r="39" spans="2:20" x14ac:dyDescent="0.2">
      <c r="B39" s="2"/>
      <c r="C39" s="42" t="s">
        <v>568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CULTURE &amp; RECREATION</v>
      </c>
      <c r="H39" s="20" t="s">
        <v>6168</v>
      </c>
      <c r="I39" s="20" t="s">
        <v>6169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713650</v>
      </c>
      <c r="T39" s="44"/>
    </row>
    <row r="40" spans="2:20" x14ac:dyDescent="0.2">
      <c r="B40" s="2"/>
      <c r="C40" s="42" t="s">
        <v>570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CULTURE &amp; RECREATION</v>
      </c>
      <c r="H40" s="20" t="s">
        <v>6170</v>
      </c>
      <c r="I40" s="20" t="s">
        <v>6171</v>
      </c>
      <c r="J40" s="20"/>
      <c r="K40" s="20" t="s">
        <v>6172</v>
      </c>
      <c r="L40" s="20"/>
      <c r="M40" s="20"/>
      <c r="N40" s="20"/>
      <c r="O40" s="20"/>
      <c r="P40" s="20"/>
      <c r="Q40" s="45"/>
      <c r="R40" s="44"/>
      <c r="S40" s="46">
        <v>823210</v>
      </c>
      <c r="T40" s="44"/>
    </row>
    <row r="41" spans="2:20" x14ac:dyDescent="0.2">
      <c r="B41" s="2"/>
      <c r="C41" s="42" t="s">
        <v>1346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CULTURE &amp; RECREATION</v>
      </c>
      <c r="H41" s="20" t="s">
        <v>1351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46">
        <v>3000</v>
      </c>
      <c r="T41" s="44"/>
    </row>
    <row r="42" spans="2:20" x14ac:dyDescent="0.2">
      <c r="B42" s="2"/>
      <c r="C42" s="42" t="s">
        <v>261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CULTURE &amp; RECREATION</v>
      </c>
      <c r="H42" s="20"/>
      <c r="I42" s="20" t="s">
        <v>6173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1342109</v>
      </c>
      <c r="T42" s="44"/>
    </row>
    <row r="43" spans="2:20" x14ac:dyDescent="0.2">
      <c r="B43" s="2"/>
      <c r="C43" s="42" t="s">
        <v>265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CULTURE &amp; RECREATION</v>
      </c>
      <c r="H43" s="20"/>
      <c r="I43" s="20" t="s">
        <v>6174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2696129</v>
      </c>
      <c r="T43" s="44"/>
    </row>
    <row r="44" spans="2:20" x14ac:dyDescent="0.2">
      <c r="B44" s="2"/>
      <c r="C44" s="42" t="s">
        <v>269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CULTURE &amp; RECREATION</v>
      </c>
      <c r="H44" s="20"/>
      <c r="I44" s="20" t="s">
        <v>6175</v>
      </c>
      <c r="J44" s="20"/>
      <c r="K44" s="20" t="s">
        <v>6176</v>
      </c>
      <c r="L44" s="20"/>
      <c r="M44" s="20"/>
      <c r="N44" s="20"/>
      <c r="O44" s="20"/>
      <c r="P44" s="20"/>
      <c r="Q44" s="45"/>
      <c r="R44" s="44"/>
      <c r="S44" s="46">
        <v>3930620</v>
      </c>
      <c r="T44" s="44"/>
    </row>
    <row r="45" spans="2:20" x14ac:dyDescent="0.2">
      <c r="B45" s="2"/>
      <c r="C45" s="42" t="s">
        <v>715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CULTURE &amp; RECREATION</v>
      </c>
      <c r="H45" s="20"/>
      <c r="I45" s="20" t="s">
        <v>6177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179000</v>
      </c>
      <c r="T45" s="44"/>
    </row>
    <row r="46" spans="2:20" x14ac:dyDescent="0.2">
      <c r="B46" s="2"/>
      <c r="C46" s="42" t="s">
        <v>1117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CULTURE &amp; RECREATION</v>
      </c>
      <c r="H46" s="20" t="s">
        <v>3422</v>
      </c>
      <c r="I46" s="20" t="s">
        <v>6178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1054500</v>
      </c>
      <c r="T46" s="44"/>
    </row>
    <row r="47" spans="2:20" x14ac:dyDescent="0.2">
      <c r="B47" s="2"/>
      <c r="C47" s="42" t="s">
        <v>2527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CULTURE &amp; RECREATION</v>
      </c>
      <c r="H47" s="20"/>
      <c r="I47" s="20"/>
      <c r="J47" s="20"/>
      <c r="K47" s="20"/>
      <c r="L47" s="20"/>
      <c r="M47" s="20"/>
      <c r="N47" s="20"/>
      <c r="O47" s="20"/>
      <c r="P47" s="20"/>
      <c r="Q47" s="45"/>
      <c r="R47" s="44"/>
      <c r="S47" s="53">
        <v>0</v>
      </c>
      <c r="T47" s="44"/>
    </row>
    <row r="48" spans="2:20" x14ac:dyDescent="0.2">
      <c r="B48" s="2"/>
      <c r="C48" s="42" t="s">
        <v>1370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ECONOMIC DEVELOPMENT</v>
      </c>
      <c r="H48" s="20" t="s">
        <v>6179</v>
      </c>
      <c r="I48" s="20"/>
      <c r="J48" s="20"/>
      <c r="K48" s="20"/>
      <c r="L48" s="20"/>
      <c r="M48" s="20"/>
      <c r="N48" s="20"/>
      <c r="O48" s="20"/>
      <c r="P48" s="20"/>
      <c r="Q48" s="45"/>
      <c r="R48" s="44"/>
      <c r="S48" s="46">
        <v>41729</v>
      </c>
      <c r="T48" s="44"/>
    </row>
    <row r="49" spans="2:20" x14ac:dyDescent="0.2">
      <c r="B49" s="2"/>
      <c r="C49" s="42" t="s">
        <v>1372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ECONOMIC DEVELOPMENT</v>
      </c>
      <c r="H49" s="20" t="s">
        <v>6180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7311</v>
      </c>
      <c r="T49" s="44"/>
    </row>
    <row r="50" spans="2:20" x14ac:dyDescent="0.2">
      <c r="B50" s="2"/>
      <c r="C50" s="42" t="s">
        <v>278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ECONOMIC DEVELOPMENT</v>
      </c>
      <c r="H50" s="20"/>
      <c r="I50" s="20" t="s">
        <v>6181</v>
      </c>
      <c r="J50" s="20"/>
      <c r="K50" s="20"/>
      <c r="L50" s="20"/>
      <c r="M50" s="20"/>
      <c r="N50" s="20"/>
      <c r="O50" s="20"/>
      <c r="P50" s="20"/>
      <c r="Q50" s="45"/>
      <c r="R50" s="44"/>
      <c r="S50" s="46">
        <v>977058</v>
      </c>
      <c r="T50" s="44"/>
    </row>
    <row r="51" spans="2:20" x14ac:dyDescent="0.2">
      <c r="B51" s="2"/>
      <c r="C51" s="42" t="s">
        <v>280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ECONOMIC DEVELOPMENT</v>
      </c>
      <c r="H51" s="20"/>
      <c r="I51" s="20" t="s">
        <v>6182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1686670</v>
      </c>
      <c r="T51" s="44"/>
    </row>
    <row r="52" spans="2:20" x14ac:dyDescent="0.2">
      <c r="B52" s="2"/>
      <c r="C52" s="42" t="s">
        <v>282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ECONOMIC DEVELOPMENT</v>
      </c>
      <c r="H52" s="20"/>
      <c r="I52" s="20" t="s">
        <v>6183</v>
      </c>
      <c r="J52" s="20"/>
      <c r="K52" s="20" t="s">
        <v>6184</v>
      </c>
      <c r="L52" s="20"/>
      <c r="M52" s="20"/>
      <c r="N52" s="20"/>
      <c r="O52" s="20"/>
      <c r="P52" s="20"/>
      <c r="Q52" s="45"/>
      <c r="R52" s="44"/>
      <c r="S52" s="46">
        <v>85553</v>
      </c>
      <c r="T52" s="44"/>
    </row>
    <row r="53" spans="2:20" x14ac:dyDescent="0.2">
      <c r="B53" s="2"/>
      <c r="C53" s="42" t="s">
        <v>284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ECONOMIC DEVELOPMENT</v>
      </c>
      <c r="H53" s="20" t="s">
        <v>6185</v>
      </c>
      <c r="I53" s="20" t="s">
        <v>6186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425004</v>
      </c>
      <c r="T53" s="44"/>
    </row>
    <row r="54" spans="2:20" x14ac:dyDescent="0.2">
      <c r="B54" s="2"/>
      <c r="C54" s="42" t="s">
        <v>286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ECONOMIC DEVELOPMENT</v>
      </c>
      <c r="H54" s="20" t="s">
        <v>6187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126532</v>
      </c>
      <c r="T54" s="44"/>
    </row>
    <row r="55" spans="2:20" x14ac:dyDescent="0.2">
      <c r="B55" s="2"/>
      <c r="C55" s="42" t="s">
        <v>288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ECONOMIC DEVELOPMENT</v>
      </c>
      <c r="H55" s="20" t="s">
        <v>6188</v>
      </c>
      <c r="I55" s="20"/>
      <c r="J55" s="20"/>
      <c r="K55" s="20"/>
      <c r="L55" s="20"/>
      <c r="M55" s="20"/>
      <c r="N55" s="20"/>
      <c r="O55" s="20"/>
      <c r="P55" s="20"/>
      <c r="Q55" s="45"/>
      <c r="R55" s="44"/>
      <c r="S55" s="46">
        <v>9451</v>
      </c>
      <c r="T55" s="44"/>
    </row>
    <row r="56" spans="2:20" x14ac:dyDescent="0.2">
      <c r="B56" s="2"/>
      <c r="C56" s="42" t="s">
        <v>2911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ECONOMIC DEVELOPMENT</v>
      </c>
      <c r="H56" s="20" t="s">
        <v>6189</v>
      </c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46">
        <v>97415</v>
      </c>
      <c r="T56" s="44"/>
    </row>
    <row r="57" spans="2:20" x14ac:dyDescent="0.2">
      <c r="B57" s="2"/>
      <c r="C57" s="42" t="s">
        <v>290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ECONOMIC DEVELOPMENT</v>
      </c>
      <c r="H57" s="20"/>
      <c r="I57" s="20" t="s">
        <v>6190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15504</v>
      </c>
      <c r="T57" s="44"/>
    </row>
    <row r="58" spans="2:20" x14ac:dyDescent="0.2">
      <c r="B58" s="2"/>
      <c r="C58" s="42" t="s">
        <v>294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ECONOMIC DEVELOPMENT</v>
      </c>
      <c r="H58" s="20"/>
      <c r="I58" s="20" t="s">
        <v>6191</v>
      </c>
      <c r="J58" s="20"/>
      <c r="K58" s="20"/>
      <c r="L58" s="20"/>
      <c r="M58" s="20"/>
      <c r="N58" s="20"/>
      <c r="O58" s="20"/>
      <c r="P58" s="20"/>
      <c r="Q58" s="45" t="s">
        <v>6192</v>
      </c>
      <c r="R58" s="44"/>
      <c r="S58" s="46">
        <v>68135</v>
      </c>
      <c r="T58" s="44"/>
    </row>
    <row r="59" spans="2:20" x14ac:dyDescent="0.2">
      <c r="B59" s="2"/>
      <c r="C59" s="42" t="s">
        <v>298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ECONOMIC DEVELOPMENT</v>
      </c>
      <c r="H59" s="20"/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53">
        <v>0</v>
      </c>
      <c r="T59" s="44"/>
    </row>
    <row r="60" spans="2:20" x14ac:dyDescent="0.2">
      <c r="B60" s="2"/>
      <c r="C60" s="42" t="s">
        <v>300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ECONOMIC DEVELOPMENT</v>
      </c>
      <c r="H60" s="20"/>
      <c r="I60" s="20" t="s">
        <v>6193</v>
      </c>
      <c r="J60" s="20"/>
      <c r="K60" s="20"/>
      <c r="L60" s="20"/>
      <c r="M60" s="20"/>
      <c r="N60" s="20"/>
      <c r="O60" s="20"/>
      <c r="P60" s="20"/>
      <c r="Q60" s="45" t="s">
        <v>6194</v>
      </c>
      <c r="R60" s="44"/>
      <c r="S60" s="46">
        <v>301591</v>
      </c>
      <c r="T60" s="44"/>
    </row>
    <row r="61" spans="2:20" x14ac:dyDescent="0.2">
      <c r="B61" s="2"/>
      <c r="C61" s="42" t="s">
        <v>583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ECONOMIC DEVELOPMENT</v>
      </c>
      <c r="H61" s="20" t="s">
        <v>6195</v>
      </c>
      <c r="I61" s="20" t="s">
        <v>1380</v>
      </c>
      <c r="J61" s="20"/>
      <c r="K61" s="20"/>
      <c r="L61" s="20"/>
      <c r="M61" s="20"/>
      <c r="N61" s="20"/>
      <c r="O61" s="20"/>
      <c r="P61" s="20"/>
      <c r="Q61" s="45"/>
      <c r="R61" s="44"/>
      <c r="S61" s="46">
        <v>1685665</v>
      </c>
      <c r="T61" s="44"/>
    </row>
    <row r="62" spans="2:20" x14ac:dyDescent="0.2">
      <c r="B62" s="2"/>
      <c r="C62" s="42" t="s">
        <v>301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COURTS</v>
      </c>
      <c r="H62" s="20"/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53">
        <v>0</v>
      </c>
      <c r="T62" s="44"/>
    </row>
    <row r="63" spans="2:20" x14ac:dyDescent="0.2">
      <c r="B63" s="2"/>
      <c r="C63" s="42" t="s">
        <v>304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COURTS</v>
      </c>
      <c r="H63" s="20"/>
      <c r="I63" s="20" t="s">
        <v>6196</v>
      </c>
      <c r="J63" s="20"/>
      <c r="K63" s="20"/>
      <c r="L63" s="20"/>
      <c r="M63" s="20"/>
      <c r="N63" s="20"/>
      <c r="O63" s="20"/>
      <c r="P63" s="20"/>
      <c r="Q63" s="45"/>
      <c r="R63" s="44"/>
      <c r="S63" s="46">
        <v>1834</v>
      </c>
      <c r="T63" s="44"/>
    </row>
    <row r="64" spans="2:20" x14ac:dyDescent="0.2">
      <c r="B64" s="2"/>
      <c r="C64" s="42" t="s">
        <v>1142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COURTS</v>
      </c>
      <c r="H64" s="20"/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53">
        <v>0</v>
      </c>
      <c r="T64" s="44"/>
    </row>
    <row r="65" spans="2:20" x14ac:dyDescent="0.2">
      <c r="B65" s="2"/>
      <c r="C65" s="42" t="s">
        <v>308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COURTS</v>
      </c>
      <c r="H65" s="20"/>
      <c r="I65" s="20" t="s">
        <v>6197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12480</v>
      </c>
      <c r="T65" s="44"/>
    </row>
    <row r="66" spans="2:20" x14ac:dyDescent="0.2">
      <c r="B66" s="2"/>
      <c r="C66" s="42" t="s">
        <v>313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COURTS</v>
      </c>
      <c r="H66" s="20"/>
      <c r="I66" s="20"/>
      <c r="J66" s="20"/>
      <c r="K66" s="20"/>
      <c r="L66" s="20"/>
      <c r="M66" s="20"/>
      <c r="N66" s="20"/>
      <c r="O66" s="20"/>
      <c r="P66" s="20"/>
      <c r="Q66" s="45"/>
      <c r="R66" s="44"/>
      <c r="S66" s="53">
        <v>0</v>
      </c>
      <c r="T66" s="44"/>
    </row>
    <row r="67" spans="2:20" x14ac:dyDescent="0.2">
      <c r="B67" s="2"/>
      <c r="C67" s="42" t="s">
        <v>315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COURTS</v>
      </c>
      <c r="H67" s="20"/>
      <c r="I67" s="20" t="s">
        <v>6198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-4481</v>
      </c>
      <c r="T67" s="44"/>
    </row>
    <row r="68" spans="2:20" x14ac:dyDescent="0.2">
      <c r="B68" s="2"/>
      <c r="C68" s="42" t="s">
        <v>320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COURTS</v>
      </c>
      <c r="H68" s="20"/>
      <c r="I68" s="20" t="s">
        <v>6199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839083</v>
      </c>
      <c r="T68" s="44"/>
    </row>
    <row r="69" spans="2:20" x14ac:dyDescent="0.2">
      <c r="B69" s="2"/>
      <c r="C69" s="42" t="s">
        <v>324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COURTS</v>
      </c>
      <c r="H69" s="20"/>
      <c r="I69" s="20"/>
      <c r="J69" s="20"/>
      <c r="K69" s="20"/>
      <c r="L69" s="20"/>
      <c r="M69" s="20"/>
      <c r="N69" s="20"/>
      <c r="O69" s="20"/>
      <c r="P69" s="20"/>
      <c r="Q69" s="45"/>
      <c r="R69" s="44"/>
      <c r="S69" s="53">
        <v>0</v>
      </c>
      <c r="T69" s="44"/>
    </row>
    <row r="70" spans="2:20" x14ac:dyDescent="0.2">
      <c r="B70" s="2"/>
      <c r="C70" s="42" t="s">
        <v>326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COURTS</v>
      </c>
      <c r="H70" s="20"/>
      <c r="I70" s="20" t="s">
        <v>6200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103657</v>
      </c>
      <c r="T70" s="44"/>
    </row>
    <row r="71" spans="2:20" x14ac:dyDescent="0.2">
      <c r="B71" s="2"/>
      <c r="C71" s="42" t="s">
        <v>742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COURTS</v>
      </c>
      <c r="H71" s="20"/>
      <c r="I71" s="20"/>
      <c r="J71" s="20"/>
      <c r="K71" s="20"/>
      <c r="L71" s="20"/>
      <c r="M71" s="20"/>
      <c r="N71" s="20"/>
      <c r="O71" s="20"/>
      <c r="P71" s="20"/>
      <c r="Q71" s="45"/>
      <c r="R71" s="44"/>
      <c r="S71" s="53">
        <v>0</v>
      </c>
      <c r="T71" s="44"/>
    </row>
    <row r="72" spans="2:20" x14ac:dyDescent="0.2">
      <c r="B72" s="2"/>
      <c r="C72" s="42" t="s">
        <v>328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COURTS</v>
      </c>
      <c r="H72" s="20" t="s">
        <v>6201</v>
      </c>
      <c r="I72" s="20"/>
      <c r="J72" s="20"/>
      <c r="K72" s="20"/>
      <c r="L72" s="20"/>
      <c r="M72" s="20"/>
      <c r="N72" s="20"/>
      <c r="O72" s="20"/>
      <c r="P72" s="20"/>
      <c r="Q72" s="45"/>
      <c r="R72" s="44"/>
      <c r="S72" s="46">
        <v>3691435</v>
      </c>
      <c r="T72" s="44"/>
    </row>
    <row r="73" spans="2:20" x14ac:dyDescent="0.2">
      <c r="B73" s="2"/>
      <c r="C73" s="42" t="s">
        <v>330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COURTS</v>
      </c>
      <c r="H73" s="20" t="s">
        <v>6202</v>
      </c>
      <c r="I73" s="20" t="s">
        <v>6203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451796</v>
      </c>
      <c r="T73" s="44"/>
    </row>
    <row r="74" spans="2:20" x14ac:dyDescent="0.2">
      <c r="B74" s="2"/>
      <c r="C74" s="42" t="s">
        <v>332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COURTS</v>
      </c>
      <c r="H74" s="20" t="s">
        <v>6204</v>
      </c>
      <c r="I74" s="20"/>
      <c r="J74" s="20"/>
      <c r="K74" s="20"/>
      <c r="L74" s="20"/>
      <c r="M74" s="20"/>
      <c r="N74" s="20"/>
      <c r="O74" s="20"/>
      <c r="P74" s="20"/>
      <c r="Q74" s="45"/>
      <c r="R74" s="44"/>
      <c r="S74" s="46">
        <v>6323</v>
      </c>
      <c r="T74" s="44"/>
    </row>
    <row r="75" spans="2:20" x14ac:dyDescent="0.2">
      <c r="B75" s="2"/>
      <c r="C75" s="42" t="s">
        <v>334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 t="s">
        <v>6205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71055</v>
      </c>
      <c r="T75" s="44"/>
    </row>
    <row r="76" spans="2:20" x14ac:dyDescent="0.2">
      <c r="B76" s="2"/>
      <c r="C76" s="42" t="s">
        <v>336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 t="s">
        <v>6206</v>
      </c>
      <c r="I76" s="20" t="s">
        <v>6207</v>
      </c>
      <c r="J76" s="20"/>
      <c r="K76" s="20"/>
      <c r="L76" s="20"/>
      <c r="M76" s="20"/>
      <c r="N76" s="20"/>
      <c r="O76" s="20"/>
      <c r="P76" s="20"/>
      <c r="Q76" s="45"/>
      <c r="R76" s="44"/>
      <c r="S76" s="46">
        <v>759073</v>
      </c>
      <c r="T76" s="44"/>
    </row>
    <row r="77" spans="2:20" x14ac:dyDescent="0.2">
      <c r="B77" s="2"/>
      <c r="C77" s="42" t="s">
        <v>339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/>
      <c r="I77" s="20"/>
      <c r="J77" s="20"/>
      <c r="K77" s="20" t="s">
        <v>6208</v>
      </c>
      <c r="L77" s="20"/>
      <c r="M77" s="20"/>
      <c r="N77" s="20"/>
      <c r="O77" s="20"/>
      <c r="P77" s="20"/>
      <c r="Q77" s="45"/>
      <c r="R77" s="44"/>
      <c r="S77" s="46">
        <v>126705</v>
      </c>
      <c r="T77" s="44"/>
    </row>
    <row r="78" spans="2:20" x14ac:dyDescent="0.2">
      <c r="B78" s="2"/>
      <c r="C78" s="42" t="s">
        <v>341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 t="s">
        <v>6209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3489281</v>
      </c>
      <c r="T78" s="44"/>
    </row>
    <row r="79" spans="2:20" x14ac:dyDescent="0.2">
      <c r="B79" s="2"/>
      <c r="C79" s="42" t="s">
        <v>344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 t="s">
        <v>6210</v>
      </c>
      <c r="I79" s="20" t="s">
        <v>6211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2065281</v>
      </c>
      <c r="T79" s="44"/>
    </row>
    <row r="80" spans="2:20" x14ac:dyDescent="0.2">
      <c r="B80" s="2"/>
      <c r="C80" s="42" t="s">
        <v>347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/>
      <c r="I80" s="20"/>
      <c r="J80" s="20"/>
      <c r="K80" s="20" t="s">
        <v>6212</v>
      </c>
      <c r="L80" s="20"/>
      <c r="M80" s="20"/>
      <c r="N80" s="20"/>
      <c r="O80" s="20"/>
      <c r="P80" s="20"/>
      <c r="Q80" s="45"/>
      <c r="R80" s="44"/>
      <c r="S80" s="46">
        <v>128721</v>
      </c>
      <c r="T80" s="44"/>
    </row>
    <row r="81" spans="2:20" x14ac:dyDescent="0.2">
      <c r="B81" s="2"/>
      <c r="C81" s="42" t="s">
        <v>989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/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53">
        <v>0</v>
      </c>
      <c r="T81" s="44"/>
    </row>
    <row r="82" spans="2:20" x14ac:dyDescent="0.2">
      <c r="B82" s="2"/>
      <c r="C82" s="42" t="s">
        <v>3246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/>
      <c r="I82" s="20" t="s">
        <v>6213</v>
      </c>
      <c r="J82" s="20"/>
      <c r="K82" s="20"/>
      <c r="L82" s="20"/>
      <c r="M82" s="20"/>
      <c r="N82" s="20"/>
      <c r="O82" s="20"/>
      <c r="P82" s="20"/>
      <c r="Q82" s="45"/>
      <c r="R82" s="44"/>
      <c r="S82" s="46">
        <v>176500</v>
      </c>
      <c r="T82" s="44"/>
    </row>
    <row r="83" spans="2:20" x14ac:dyDescent="0.2">
      <c r="B83" s="2"/>
      <c r="C83" s="42" t="s">
        <v>353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/>
      <c r="I83" s="20" t="s">
        <v>6214</v>
      </c>
      <c r="J83" s="20"/>
      <c r="K83" s="20"/>
      <c r="L83" s="20"/>
      <c r="M83" s="20"/>
      <c r="N83" s="20"/>
      <c r="O83" s="20"/>
      <c r="P83" s="20"/>
      <c r="Q83" s="45"/>
      <c r="R83" s="44"/>
      <c r="S83" s="46">
        <v>513901</v>
      </c>
      <c r="T83" s="44"/>
    </row>
    <row r="84" spans="2:20" x14ac:dyDescent="0.2">
      <c r="B84" s="2"/>
      <c r="C84" s="42" t="s">
        <v>355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/>
      <c r="I84" s="20" t="s">
        <v>6215</v>
      </c>
      <c r="J84" s="20"/>
      <c r="K84" s="20"/>
      <c r="L84" s="20"/>
      <c r="M84" s="20"/>
      <c r="N84" s="20"/>
      <c r="O84" s="20"/>
      <c r="P84" s="20"/>
      <c r="Q84" s="45"/>
      <c r="R84" s="44"/>
      <c r="S84" s="46">
        <v>134125</v>
      </c>
      <c r="T84" s="44"/>
    </row>
    <row r="85" spans="2:20" x14ac:dyDescent="0.2">
      <c r="B85" s="2"/>
      <c r="C85" s="42" t="s">
        <v>357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/>
      <c r="I85" s="20" t="s">
        <v>6216</v>
      </c>
      <c r="J85" s="20"/>
      <c r="K85" s="20"/>
      <c r="L85" s="20"/>
      <c r="M85" s="20"/>
      <c r="N85" s="20"/>
      <c r="O85" s="20"/>
      <c r="P85" s="20"/>
      <c r="Q85" s="45"/>
      <c r="R85" s="44"/>
      <c r="S85" s="46">
        <v>168487</v>
      </c>
      <c r="T85" s="44"/>
    </row>
    <row r="86" spans="2:20" x14ac:dyDescent="0.2">
      <c r="B86" s="2"/>
      <c r="C86" s="42" t="s">
        <v>600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6217</v>
      </c>
      <c r="I86" s="20" t="s">
        <v>6218</v>
      </c>
      <c r="J86" s="20"/>
      <c r="K86" s="20"/>
      <c r="L86" s="20"/>
      <c r="M86" s="20"/>
      <c r="N86" s="20"/>
      <c r="O86" s="20"/>
      <c r="P86" s="20"/>
      <c r="Q86" s="45"/>
      <c r="R86" s="44"/>
      <c r="S86" s="46">
        <v>245904</v>
      </c>
      <c r="T86" s="44"/>
    </row>
    <row r="87" spans="2:20" x14ac:dyDescent="0.2">
      <c r="B87" s="2"/>
      <c r="C87" s="42" t="s">
        <v>602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 t="s">
        <v>6219</v>
      </c>
      <c r="I87" s="20" t="s">
        <v>6218</v>
      </c>
      <c r="J87" s="20"/>
      <c r="K87" s="20"/>
      <c r="L87" s="20"/>
      <c r="M87" s="20"/>
      <c r="N87" s="20"/>
      <c r="O87" s="20"/>
      <c r="P87" s="20"/>
      <c r="Q87" s="45"/>
      <c r="R87" s="44"/>
      <c r="S87" s="46">
        <v>77611</v>
      </c>
      <c r="T87" s="44"/>
    </row>
    <row r="88" spans="2:20" x14ac:dyDescent="0.2">
      <c r="B88" s="2"/>
      <c r="C88" s="42" t="s">
        <v>359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GENERAL GOVERNMENT</v>
      </c>
      <c r="H88" s="20" t="s">
        <v>6220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1473276</v>
      </c>
      <c r="T88" s="44"/>
    </row>
    <row r="89" spans="2:20" x14ac:dyDescent="0.2">
      <c r="B89" s="2"/>
      <c r="C89" s="42" t="s">
        <v>361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GENERAL GOVERNMENT</v>
      </c>
      <c r="H89" s="20" t="s">
        <v>6221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69071</v>
      </c>
      <c r="T89" s="44"/>
    </row>
    <row r="90" spans="2:20" x14ac:dyDescent="0.2">
      <c r="B90" s="2"/>
      <c r="C90" s="42" t="s">
        <v>363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GENERAL GOVERNMENT</v>
      </c>
      <c r="H90" s="20" t="s">
        <v>6222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46">
        <v>1047721</v>
      </c>
      <c r="T90" s="44"/>
    </row>
    <row r="91" spans="2:20" x14ac:dyDescent="0.2">
      <c r="B91" s="2"/>
      <c r="C91" s="42" t="s">
        <v>365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GENERAL GOVERNMENT</v>
      </c>
      <c r="H91" s="20" t="s">
        <v>6223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181784</v>
      </c>
      <c r="T91" s="44"/>
    </row>
    <row r="92" spans="2:20" x14ac:dyDescent="0.2">
      <c r="B92" s="2"/>
      <c r="C92" s="42" t="s">
        <v>367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GENERAL GOVERNMENT</v>
      </c>
      <c r="H92" s="20" t="s">
        <v>6224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3927</v>
      </c>
      <c r="T92" s="44"/>
    </row>
    <row r="93" spans="2:20" x14ac:dyDescent="0.2">
      <c r="B93" s="2"/>
      <c r="C93" s="42" t="s">
        <v>3260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GENERAL GOVERNMENT</v>
      </c>
      <c r="H93" s="20" t="s">
        <v>6225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306750</v>
      </c>
      <c r="T93" s="44"/>
    </row>
    <row r="94" spans="2:20" x14ac:dyDescent="0.2">
      <c r="B94" s="2"/>
      <c r="C94" s="42" t="s">
        <v>368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GENERAL GOVERNMENT</v>
      </c>
      <c r="H94" s="20" t="s">
        <v>6226</v>
      </c>
      <c r="I94" s="20"/>
      <c r="J94" s="20"/>
      <c r="K94" s="20"/>
      <c r="L94" s="20"/>
      <c r="M94" s="20"/>
      <c r="N94" s="20" t="s">
        <v>6227</v>
      </c>
      <c r="O94" s="20"/>
      <c r="P94" s="20"/>
      <c r="Q94" s="45"/>
      <c r="R94" s="44"/>
      <c r="S94" s="46">
        <v>14364762</v>
      </c>
      <c r="T94" s="44"/>
    </row>
    <row r="95" spans="2:20" x14ac:dyDescent="0.2">
      <c r="B95" s="2"/>
      <c r="C95" s="42" t="s">
        <v>371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GENERAL GOVERNMENT</v>
      </c>
      <c r="H95" s="20" t="s">
        <v>6228</v>
      </c>
      <c r="I95" s="20"/>
      <c r="J95" s="20"/>
      <c r="K95" s="20"/>
      <c r="L95" s="20"/>
      <c r="M95" s="20"/>
      <c r="N95" s="20" t="s">
        <v>6229</v>
      </c>
      <c r="O95" s="20"/>
      <c r="P95" s="20"/>
      <c r="Q95" s="45"/>
      <c r="R95" s="44"/>
      <c r="S95" s="46">
        <v>3412439</v>
      </c>
      <c r="T95" s="44"/>
    </row>
    <row r="96" spans="2:20" x14ac:dyDescent="0.2">
      <c r="B96" s="2"/>
      <c r="C96" s="42" t="s">
        <v>375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GENERAL GOVERNMENT</v>
      </c>
      <c r="H96" s="20" t="s">
        <v>6230</v>
      </c>
      <c r="I96" s="20"/>
      <c r="J96" s="20"/>
      <c r="K96" s="20" t="s">
        <v>6231</v>
      </c>
      <c r="L96" s="20"/>
      <c r="M96" s="20"/>
      <c r="N96" s="20"/>
      <c r="O96" s="20"/>
      <c r="P96" s="20"/>
      <c r="Q96" s="45"/>
      <c r="R96" s="44"/>
      <c r="S96" s="46">
        <v>817553</v>
      </c>
      <c r="T96" s="44"/>
    </row>
    <row r="97" spans="2:20" x14ac:dyDescent="0.2">
      <c r="B97" s="2"/>
      <c r="C97" s="42" t="s">
        <v>377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GENERAL GOVERNMENT</v>
      </c>
      <c r="H97" s="20" t="s">
        <v>6232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114550</v>
      </c>
      <c r="T97" s="44"/>
    </row>
    <row r="98" spans="2:20" x14ac:dyDescent="0.2">
      <c r="B98" s="2"/>
      <c r="C98" s="42" t="s">
        <v>379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GENERAL GOVERNMENT</v>
      </c>
      <c r="H98" s="20" t="s">
        <v>6233</v>
      </c>
      <c r="I98" s="20"/>
      <c r="J98" s="20"/>
      <c r="K98" s="20"/>
      <c r="L98" s="20"/>
      <c r="M98" s="20"/>
      <c r="N98" s="20"/>
      <c r="O98" s="20"/>
      <c r="P98" s="20"/>
      <c r="Q98" s="45"/>
      <c r="R98" s="44"/>
      <c r="S98" s="46">
        <v>1354531</v>
      </c>
      <c r="T98" s="44"/>
    </row>
    <row r="99" spans="2:20" x14ac:dyDescent="0.2">
      <c r="B99" s="2"/>
      <c r="C99" s="42" t="s">
        <v>381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 t="s">
        <v>6234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467681</v>
      </c>
      <c r="T99" s="44"/>
    </row>
    <row r="100" spans="2:20" x14ac:dyDescent="0.2">
      <c r="B100" s="2"/>
      <c r="C100" s="42" t="s">
        <v>776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6235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374746</v>
      </c>
      <c r="T100" s="44"/>
    </row>
    <row r="101" spans="2:20" x14ac:dyDescent="0.2">
      <c r="B101" s="2"/>
      <c r="C101" s="42" t="s">
        <v>610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 t="s">
        <v>6236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16524</v>
      </c>
      <c r="T101" s="44"/>
    </row>
    <row r="102" spans="2:20" x14ac:dyDescent="0.2">
      <c r="B102" s="2"/>
      <c r="C102" s="42" t="s">
        <v>780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6237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747904</v>
      </c>
      <c r="T102" s="44"/>
    </row>
    <row r="103" spans="2:20" x14ac:dyDescent="0.2">
      <c r="B103" s="2"/>
      <c r="C103" s="42" t="s">
        <v>612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6238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130214</v>
      </c>
      <c r="T103" s="44"/>
    </row>
    <row r="104" spans="2:20" x14ac:dyDescent="0.2">
      <c r="B104" s="2"/>
      <c r="C104" s="42" t="s">
        <v>614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 t="s">
        <v>6239</v>
      </c>
      <c r="I104" s="20" t="s">
        <v>6240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28906</v>
      </c>
      <c r="T104" s="44"/>
    </row>
    <row r="105" spans="2:20" x14ac:dyDescent="0.2">
      <c r="B105" s="2"/>
      <c r="C105" s="42" t="s">
        <v>616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/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53">
        <v>0</v>
      </c>
      <c r="T105" s="44"/>
    </row>
    <row r="106" spans="2:20" x14ac:dyDescent="0.2">
      <c r="B106" s="2"/>
      <c r="C106" s="42" t="s">
        <v>387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 t="s">
        <v>6241</v>
      </c>
      <c r="I106" s="20" t="s">
        <v>6242</v>
      </c>
      <c r="J106" s="20"/>
      <c r="K106" s="20"/>
      <c r="L106" s="20"/>
      <c r="M106" s="20"/>
      <c r="N106" s="20" t="s">
        <v>6243</v>
      </c>
      <c r="O106" s="20"/>
      <c r="P106" s="20"/>
      <c r="Q106" s="45"/>
      <c r="R106" s="44"/>
      <c r="S106" s="46">
        <v>5573015</v>
      </c>
      <c r="T106" s="44"/>
    </row>
    <row r="107" spans="2:20" x14ac:dyDescent="0.2">
      <c r="B107" s="2"/>
      <c r="C107" s="42" t="s">
        <v>390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GENERAL GOVERNMENT</v>
      </c>
      <c r="H107" s="20" t="s">
        <v>6244</v>
      </c>
      <c r="I107" s="20" t="s">
        <v>6245</v>
      </c>
      <c r="J107" s="20"/>
      <c r="K107" s="20"/>
      <c r="L107" s="20"/>
      <c r="M107" s="20"/>
      <c r="N107" s="20" t="s">
        <v>6246</v>
      </c>
      <c r="O107" s="20"/>
      <c r="P107" s="20"/>
      <c r="Q107" s="45"/>
      <c r="R107" s="44"/>
      <c r="S107" s="46">
        <v>8763118</v>
      </c>
      <c r="T107" s="44"/>
    </row>
    <row r="108" spans="2:20" x14ac:dyDescent="0.2">
      <c r="B108" s="2"/>
      <c r="C108" s="42" t="s">
        <v>396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GENERAL GOVERNMENT</v>
      </c>
      <c r="H108" s="20" t="s">
        <v>6247</v>
      </c>
      <c r="I108" s="20" t="s">
        <v>6248</v>
      </c>
      <c r="J108" s="20"/>
      <c r="K108" s="20" t="s">
        <v>6249</v>
      </c>
      <c r="L108" s="20"/>
      <c r="M108" s="20"/>
      <c r="N108" s="20"/>
      <c r="O108" s="20"/>
      <c r="P108" s="20"/>
      <c r="Q108" s="45"/>
      <c r="R108" s="44"/>
      <c r="S108" s="46">
        <v>3076678</v>
      </c>
      <c r="T108" s="44"/>
    </row>
    <row r="109" spans="2:20" x14ac:dyDescent="0.2">
      <c r="B109" s="2"/>
      <c r="C109" s="42" t="s">
        <v>786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GENERAL GOVERNMENT</v>
      </c>
      <c r="H109" s="20"/>
      <c r="I109" s="20"/>
      <c r="J109" s="20" t="s">
        <v>6250</v>
      </c>
      <c r="K109" s="20"/>
      <c r="L109" s="20"/>
      <c r="M109" s="20"/>
      <c r="N109" s="20"/>
      <c r="O109" s="20"/>
      <c r="P109" s="20"/>
      <c r="Q109" s="45"/>
      <c r="R109" s="44"/>
      <c r="S109" s="46">
        <v>2083469</v>
      </c>
      <c r="T109" s="44"/>
    </row>
    <row r="110" spans="2:20" x14ac:dyDescent="0.2">
      <c r="B110" s="2"/>
      <c r="C110" s="42" t="s">
        <v>399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GENERAL GOVERNMENT</v>
      </c>
      <c r="H110" s="20" t="s">
        <v>6251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109533</v>
      </c>
      <c r="T110" s="44"/>
    </row>
    <row r="111" spans="2:20" x14ac:dyDescent="0.2">
      <c r="B111" s="2"/>
      <c r="C111" s="42" t="s">
        <v>401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HEALTH &amp; HUMAN SERVICES</v>
      </c>
      <c r="H111" s="20" t="s">
        <v>6252</v>
      </c>
      <c r="I111" s="20" t="s">
        <v>6253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714366</v>
      </c>
      <c r="T111" s="44"/>
    </row>
    <row r="112" spans="2:20" x14ac:dyDescent="0.2">
      <c r="B112" s="2"/>
      <c r="C112" s="42" t="s">
        <v>404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HEALTH &amp; HUMAN SERVICES</v>
      </c>
      <c r="H112" s="20" t="s">
        <v>6254</v>
      </c>
      <c r="I112" s="20" t="s">
        <v>6255</v>
      </c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3464108</v>
      </c>
      <c r="T112" s="44"/>
    </row>
    <row r="113" spans="2:20" x14ac:dyDescent="0.2">
      <c r="B113" s="2"/>
      <c r="C113" s="42" t="s">
        <v>407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HEALTH &amp; HUMAN SERVICES</v>
      </c>
      <c r="H113" s="20"/>
      <c r="I113" s="20" t="s">
        <v>6256</v>
      </c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34500</v>
      </c>
      <c r="T113" s="44"/>
    </row>
    <row r="114" spans="2:20" x14ac:dyDescent="0.2">
      <c r="B114" s="2"/>
      <c r="C114" s="42" t="s">
        <v>794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HEALTH &amp; HUMAN SERVICES</v>
      </c>
      <c r="H114" s="20" t="s">
        <v>6257</v>
      </c>
      <c r="I114" s="20" t="s">
        <v>6258</v>
      </c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573595</v>
      </c>
      <c r="T114" s="44"/>
    </row>
    <row r="115" spans="2:20" x14ac:dyDescent="0.2">
      <c r="B115" s="2"/>
      <c r="C115" s="42" t="s">
        <v>408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HEALTH &amp; HUMAN SERVICES</v>
      </c>
      <c r="H115" s="20" t="s">
        <v>6259</v>
      </c>
      <c r="I115" s="20"/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692601</v>
      </c>
      <c r="T115" s="44"/>
    </row>
    <row r="116" spans="2:20" x14ac:dyDescent="0.2">
      <c r="B116" s="2"/>
      <c r="C116" s="42" t="s">
        <v>413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HEALTH &amp; HUMAN SERVICES</v>
      </c>
      <c r="H116" s="20" t="s">
        <v>6260</v>
      </c>
      <c r="I116" s="20"/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28902</v>
      </c>
      <c r="T116" s="44"/>
    </row>
    <row r="117" spans="2:20" x14ac:dyDescent="0.2">
      <c r="B117" s="2"/>
      <c r="C117" s="42" t="s">
        <v>1208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HEALTH &amp; HUMAN SERVICES</v>
      </c>
      <c r="H117" s="20" t="s">
        <v>6261</v>
      </c>
      <c r="I117" s="20"/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2601496</v>
      </c>
      <c r="T117" s="44"/>
    </row>
    <row r="118" spans="2:20" x14ac:dyDescent="0.2">
      <c r="B118" s="2"/>
      <c r="C118" s="42" t="s">
        <v>418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HEALTH &amp; HUMAN SERVICES</v>
      </c>
      <c r="H118" s="20" t="s">
        <v>6262</v>
      </c>
      <c r="I118" s="20" t="s">
        <v>6263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474927</v>
      </c>
      <c r="T118" s="44"/>
    </row>
    <row r="119" spans="2:20" x14ac:dyDescent="0.2">
      <c r="B119" s="2"/>
      <c r="C119" s="42" t="s">
        <v>421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HEALTH &amp; HUMAN SERVICES</v>
      </c>
      <c r="H119" s="20" t="s">
        <v>6264</v>
      </c>
      <c r="I119" s="20" t="s">
        <v>6265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145025</v>
      </c>
      <c r="T119" s="44"/>
    </row>
    <row r="120" spans="2:20" x14ac:dyDescent="0.2">
      <c r="B120" s="2"/>
      <c r="C120" s="42" t="s">
        <v>427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HEALTH &amp; HUMAN SERVICES</v>
      </c>
      <c r="H120" s="20" t="s">
        <v>6266</v>
      </c>
      <c r="I120" s="20" t="s">
        <v>6267</v>
      </c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948378</v>
      </c>
      <c r="T120" s="44"/>
    </row>
    <row r="121" spans="2:20" x14ac:dyDescent="0.2">
      <c r="B121" s="2"/>
      <c r="C121" s="42" t="s">
        <v>430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OTHER</v>
      </c>
      <c r="H121" s="20" t="s">
        <v>6268</v>
      </c>
      <c r="I121" s="20" t="s">
        <v>6269</v>
      </c>
      <c r="J121" s="20" t="s">
        <v>6270</v>
      </c>
      <c r="K121" s="20" t="s">
        <v>6271</v>
      </c>
      <c r="L121" s="20"/>
      <c r="M121" s="20" t="s">
        <v>6272</v>
      </c>
      <c r="N121" s="20"/>
      <c r="O121" s="20"/>
      <c r="P121" s="20"/>
      <c r="Q121" s="45"/>
      <c r="R121" s="44"/>
      <c r="S121" s="46">
        <v>95332105</v>
      </c>
      <c r="T121" s="44"/>
    </row>
    <row r="122" spans="2:20" x14ac:dyDescent="0.2">
      <c r="B122" s="2"/>
      <c r="C122" s="42" t="s">
        <v>437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OTHER</v>
      </c>
      <c r="H122" s="20"/>
      <c r="I122" s="20"/>
      <c r="J122" s="20" t="s">
        <v>6273</v>
      </c>
      <c r="K122" s="20"/>
      <c r="L122" s="20"/>
      <c r="M122" s="20"/>
      <c r="N122" s="20"/>
      <c r="O122" s="20"/>
      <c r="P122" s="20"/>
      <c r="Q122" s="45"/>
      <c r="R122" s="44"/>
      <c r="S122" s="46">
        <v>20468276</v>
      </c>
      <c r="T122" s="44"/>
    </row>
    <row r="123" spans="2:20" x14ac:dyDescent="0.2">
      <c r="B123" s="2"/>
      <c r="C123" s="42" t="s">
        <v>6274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COURTS</v>
      </c>
      <c r="H123" s="20"/>
      <c r="I123" s="20" t="s">
        <v>6275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113898</v>
      </c>
      <c r="T123" s="44"/>
    </row>
    <row r="124" spans="2:20" x14ac:dyDescent="0.2">
      <c r="B124" s="2"/>
      <c r="C124" s="42" t="s">
        <v>442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PHYSICAL ENVIRONMENT</v>
      </c>
      <c r="H124" s="20"/>
      <c r="I124" s="20"/>
      <c r="J124" s="20"/>
      <c r="K124" s="20"/>
      <c r="L124" s="20"/>
      <c r="M124" s="20" t="s">
        <v>6276</v>
      </c>
      <c r="N124" s="20"/>
      <c r="O124" s="20"/>
      <c r="P124" s="20"/>
      <c r="Q124" s="45"/>
      <c r="R124" s="44"/>
      <c r="S124" s="46">
        <v>1950521</v>
      </c>
      <c r="T124" s="44"/>
    </row>
    <row r="125" spans="2:20" x14ac:dyDescent="0.2">
      <c r="B125" s="2"/>
      <c r="C125" s="42" t="s">
        <v>445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PHYSICAL ENVIRONMENT</v>
      </c>
      <c r="H125" s="20"/>
      <c r="I125" s="20"/>
      <c r="J125" s="20"/>
      <c r="K125" s="20"/>
      <c r="L125" s="20"/>
      <c r="M125" s="20" t="s">
        <v>6277</v>
      </c>
      <c r="N125" s="20"/>
      <c r="O125" s="20"/>
      <c r="P125" s="20"/>
      <c r="Q125" s="45"/>
      <c r="R125" s="44"/>
      <c r="S125" s="46">
        <v>6304110</v>
      </c>
      <c r="T125" s="44"/>
    </row>
    <row r="126" spans="2:20" x14ac:dyDescent="0.2">
      <c r="B126" s="2"/>
      <c r="C126" s="42" t="s">
        <v>449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PHYSICAL ENVIRONMENT</v>
      </c>
      <c r="H126" s="20"/>
      <c r="I126" s="20"/>
      <c r="J126" s="20"/>
      <c r="K126" s="20"/>
      <c r="L126" s="20"/>
      <c r="M126" s="20" t="s">
        <v>6278</v>
      </c>
      <c r="N126" s="20"/>
      <c r="O126" s="20"/>
      <c r="P126" s="20"/>
      <c r="Q126" s="45"/>
      <c r="R126" s="44"/>
      <c r="S126" s="46">
        <v>582001</v>
      </c>
      <c r="T126" s="44"/>
    </row>
    <row r="127" spans="2:20" x14ac:dyDescent="0.2">
      <c r="B127" s="2"/>
      <c r="C127" s="42" t="s">
        <v>820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PHYSICAL ENVIRONMENT</v>
      </c>
      <c r="H127" s="20"/>
      <c r="I127" s="20" t="s">
        <v>6279</v>
      </c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26590</v>
      </c>
      <c r="T127" s="44"/>
    </row>
    <row r="128" spans="2:20" x14ac:dyDescent="0.2">
      <c r="B128" s="2"/>
      <c r="C128" s="42" t="s">
        <v>822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PHYSICAL ENVIRONMENT</v>
      </c>
      <c r="H128" s="20"/>
      <c r="I128" s="20" t="s">
        <v>6280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292600</v>
      </c>
      <c r="T128" s="44"/>
    </row>
    <row r="129" spans="2:20" x14ac:dyDescent="0.2">
      <c r="B129" s="2"/>
      <c r="C129" s="42" t="s">
        <v>451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PHYSICAL ENVIRONMENT</v>
      </c>
      <c r="H129" s="20" t="s">
        <v>6281</v>
      </c>
      <c r="I129" s="20" t="s">
        <v>6282</v>
      </c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3132685</v>
      </c>
      <c r="T129" s="44"/>
    </row>
    <row r="130" spans="2:20" x14ac:dyDescent="0.2">
      <c r="B130" s="2"/>
      <c r="C130" s="42" t="s">
        <v>455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PHYSICAL ENVIRONMENT</v>
      </c>
      <c r="H130" s="20" t="s">
        <v>6283</v>
      </c>
      <c r="I130" s="20" t="s">
        <v>6284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805862</v>
      </c>
      <c r="T130" s="44"/>
    </row>
    <row r="131" spans="2:20" x14ac:dyDescent="0.2">
      <c r="B131" s="2"/>
      <c r="C131" s="42" t="s">
        <v>460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PHYSICAL ENVIRONMENT</v>
      </c>
      <c r="H131" s="20"/>
      <c r="I131" s="20"/>
      <c r="J131" s="20"/>
      <c r="K131" s="20" t="s">
        <v>6285</v>
      </c>
      <c r="L131" s="20"/>
      <c r="M131" s="20"/>
      <c r="N131" s="20"/>
      <c r="O131" s="20"/>
      <c r="P131" s="20"/>
      <c r="Q131" s="45"/>
      <c r="R131" s="44"/>
      <c r="S131" s="46">
        <v>64705</v>
      </c>
      <c r="T131" s="44"/>
    </row>
    <row r="132" spans="2:20" x14ac:dyDescent="0.2">
      <c r="B132" s="2"/>
      <c r="C132" s="42" t="s">
        <v>838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PHYSICAL ENVIRONMENT</v>
      </c>
      <c r="H132" s="20"/>
      <c r="I132" s="20" t="s">
        <v>6286</v>
      </c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1678028</v>
      </c>
      <c r="T132" s="44"/>
    </row>
    <row r="133" spans="2:20" x14ac:dyDescent="0.2">
      <c r="B133" s="2"/>
      <c r="C133" s="42" t="s">
        <v>464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PHYSICAL ENVIRONMENT</v>
      </c>
      <c r="H133" s="20"/>
      <c r="I133" s="20" t="s">
        <v>6287</v>
      </c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1249319</v>
      </c>
      <c r="T133" s="44"/>
    </row>
    <row r="134" spans="2:20" x14ac:dyDescent="0.2">
      <c r="B134" s="2"/>
      <c r="C134" s="42" t="s">
        <v>840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PHYSICAL ENVIRONMENT</v>
      </c>
      <c r="H134" s="20"/>
      <c r="I134" s="20" t="s">
        <v>6288</v>
      </c>
      <c r="J134" s="20"/>
      <c r="K134" s="20" t="s">
        <v>6289</v>
      </c>
      <c r="L134" s="20"/>
      <c r="M134" s="20"/>
      <c r="N134" s="20"/>
      <c r="O134" s="20"/>
      <c r="P134" s="20"/>
      <c r="Q134" s="45"/>
      <c r="R134" s="44"/>
      <c r="S134" s="46">
        <v>3327543</v>
      </c>
      <c r="T134" s="44"/>
    </row>
    <row r="135" spans="2:20" x14ac:dyDescent="0.2">
      <c r="B135" s="2"/>
      <c r="C135" s="42" t="s">
        <v>1028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PHYSICAL ENVIRONMENT</v>
      </c>
      <c r="H135" s="20" t="s">
        <v>6290</v>
      </c>
      <c r="I135" s="20"/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1272265</v>
      </c>
      <c r="T135" s="44"/>
    </row>
    <row r="136" spans="2:20" x14ac:dyDescent="0.2">
      <c r="B136" s="2"/>
      <c r="C136" s="42" t="s">
        <v>841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PHYSICAL ENVIRONMENT</v>
      </c>
      <c r="H136" s="20" t="s">
        <v>6291</v>
      </c>
      <c r="I136" s="20"/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502780</v>
      </c>
      <c r="T136" s="44"/>
    </row>
    <row r="137" spans="2:20" x14ac:dyDescent="0.2">
      <c r="B137" s="2"/>
      <c r="C137" s="42" t="s">
        <v>843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PHYSICAL ENVIRONMENT</v>
      </c>
      <c r="H137" s="20"/>
      <c r="I137" s="20"/>
      <c r="J137" s="20"/>
      <c r="K137" s="20" t="s">
        <v>6292</v>
      </c>
      <c r="L137" s="20"/>
      <c r="M137" s="20"/>
      <c r="N137" s="20"/>
      <c r="O137" s="20"/>
      <c r="P137" s="20"/>
      <c r="Q137" s="45"/>
      <c r="R137" s="44"/>
      <c r="S137" s="46">
        <v>443733</v>
      </c>
      <c r="T137" s="44"/>
    </row>
    <row r="138" spans="2:20" x14ac:dyDescent="0.2">
      <c r="B138" s="2"/>
      <c r="C138" s="42" t="s">
        <v>465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PUBLIC SAFETY</v>
      </c>
      <c r="H138" s="20" t="s">
        <v>6293</v>
      </c>
      <c r="I138" s="20" t="s">
        <v>6294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25271448</v>
      </c>
      <c r="T138" s="44"/>
    </row>
    <row r="139" spans="2:20" x14ac:dyDescent="0.2">
      <c r="B139" s="2"/>
      <c r="C139" s="42" t="s">
        <v>468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PUBLIC SAFETY</v>
      </c>
      <c r="H139" s="20" t="s">
        <v>6295</v>
      </c>
      <c r="I139" s="20" t="s">
        <v>6296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6236183</v>
      </c>
      <c r="T139" s="44"/>
    </row>
    <row r="140" spans="2:20" x14ac:dyDescent="0.2">
      <c r="B140" s="2"/>
      <c r="C140" s="42" t="s">
        <v>472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PUBLIC SAFETY</v>
      </c>
      <c r="H140" s="20" t="s">
        <v>6297</v>
      </c>
      <c r="I140" s="20" t="s">
        <v>6298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741646</v>
      </c>
      <c r="T140" s="44"/>
    </row>
    <row r="141" spans="2:20" x14ac:dyDescent="0.2">
      <c r="B141" s="2"/>
      <c r="C141" s="42" t="s">
        <v>475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PUBLIC SAFETY</v>
      </c>
      <c r="H141" s="20"/>
      <c r="I141" s="20" t="s">
        <v>6299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19648</v>
      </c>
      <c r="T141" s="44"/>
    </row>
    <row r="142" spans="2:20" x14ac:dyDescent="0.2">
      <c r="B142" s="2"/>
      <c r="C142" s="42" t="s">
        <v>479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PUBLIC SAFETY</v>
      </c>
      <c r="H142" s="20"/>
      <c r="I142" s="20" t="s">
        <v>6300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6891327</v>
      </c>
      <c r="T142" s="44"/>
    </row>
    <row r="143" spans="2:20" x14ac:dyDescent="0.2">
      <c r="B143" s="2"/>
      <c r="C143" s="42" t="s">
        <v>488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PUBLIC SAFETY</v>
      </c>
      <c r="H143" s="20" t="s">
        <v>6301</v>
      </c>
      <c r="I143" s="20" t="s">
        <v>6302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24166922</v>
      </c>
      <c r="T143" s="44"/>
    </row>
    <row r="144" spans="2:20" x14ac:dyDescent="0.2">
      <c r="B144" s="2"/>
      <c r="C144" s="42" t="s">
        <v>491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 t="s">
        <v>6303</v>
      </c>
      <c r="I144" s="20" t="s">
        <v>6304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11030641</v>
      </c>
      <c r="T144" s="44"/>
    </row>
    <row r="145" spans="2:20" x14ac:dyDescent="0.2">
      <c r="B145" s="2"/>
      <c r="C145" s="42" t="s">
        <v>495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 t="s">
        <v>6305</v>
      </c>
      <c r="I145" s="20" t="s">
        <v>6306</v>
      </c>
      <c r="J145" s="20"/>
      <c r="K145" s="20" t="s">
        <v>6307</v>
      </c>
      <c r="L145" s="20"/>
      <c r="M145" s="20"/>
      <c r="N145" s="20"/>
      <c r="O145" s="20"/>
      <c r="P145" s="20"/>
      <c r="Q145" s="45"/>
      <c r="R145" s="44"/>
      <c r="S145" s="46">
        <v>2311018</v>
      </c>
      <c r="T145" s="44"/>
    </row>
    <row r="146" spans="2:20" x14ac:dyDescent="0.2">
      <c r="B146" s="2"/>
      <c r="C146" s="42" t="s">
        <v>864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 t="s">
        <v>6308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335759</v>
      </c>
      <c r="T146" s="44"/>
    </row>
    <row r="147" spans="2:20" x14ac:dyDescent="0.2">
      <c r="B147" s="2"/>
      <c r="C147" s="42" t="s">
        <v>498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/>
      <c r="I147" s="20" t="s">
        <v>6309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1172171</v>
      </c>
      <c r="T147" s="44"/>
    </row>
    <row r="148" spans="2:20" x14ac:dyDescent="0.2">
      <c r="B148" s="2"/>
      <c r="C148" s="42" t="s">
        <v>501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PUBLIC SAFETY</v>
      </c>
      <c r="H148" s="20"/>
      <c r="I148" s="20" t="s">
        <v>6310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293033</v>
      </c>
      <c r="T148" s="44"/>
    </row>
    <row r="149" spans="2:20" x14ac:dyDescent="0.2">
      <c r="B149" s="2"/>
      <c r="C149" s="42" t="s">
        <v>504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/>
      <c r="I149" s="20" t="s">
        <v>6311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476844</v>
      </c>
      <c r="T149" s="44"/>
    </row>
    <row r="150" spans="2:20" x14ac:dyDescent="0.2">
      <c r="B150" s="2"/>
      <c r="C150" s="42" t="s">
        <v>508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/>
      <c r="I150" s="20" t="s">
        <v>6312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740957</v>
      </c>
      <c r="T150" s="44"/>
    </row>
    <row r="151" spans="2:20" x14ac:dyDescent="0.2">
      <c r="B151" s="2"/>
      <c r="C151" s="42" t="s">
        <v>512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/>
      <c r="I151" s="20" t="s">
        <v>6313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18658</v>
      </c>
      <c r="T151" s="44"/>
    </row>
    <row r="152" spans="2:20" x14ac:dyDescent="0.2">
      <c r="B152" s="2"/>
      <c r="C152" s="42" t="s">
        <v>883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/>
      <c r="I152" s="20" t="s">
        <v>6314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78884</v>
      </c>
      <c r="T152" s="44"/>
    </row>
    <row r="153" spans="2:20" x14ac:dyDescent="0.2">
      <c r="B153" s="2"/>
      <c r="C153" s="42" t="s">
        <v>515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/>
      <c r="I153" s="20" t="s">
        <v>6315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9551246</v>
      </c>
      <c r="T153" s="44"/>
    </row>
    <row r="154" spans="2:20" x14ac:dyDescent="0.2">
      <c r="B154" s="2"/>
      <c r="C154" s="42" t="s">
        <v>517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/>
      <c r="I154" s="20" t="s">
        <v>6316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7240163</v>
      </c>
      <c r="T154" s="44"/>
    </row>
    <row r="155" spans="2:20" x14ac:dyDescent="0.2">
      <c r="B155" s="2"/>
      <c r="C155" s="42" t="s">
        <v>520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/>
      <c r="I155" s="20" t="s">
        <v>6317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2164667</v>
      </c>
      <c r="T155" s="44"/>
    </row>
    <row r="156" spans="2:20" x14ac:dyDescent="0.2">
      <c r="B156" s="2"/>
      <c r="C156" s="42" t="s">
        <v>524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/>
      <c r="I156" s="20"/>
      <c r="J156" s="20"/>
      <c r="K156" s="20" t="s">
        <v>202</v>
      </c>
      <c r="L156" s="20"/>
      <c r="M156" s="20"/>
      <c r="N156" s="20"/>
      <c r="O156" s="20"/>
      <c r="P156" s="20"/>
      <c r="Q156" s="45"/>
      <c r="R156" s="44"/>
      <c r="S156" s="46">
        <v>5000</v>
      </c>
      <c r="T156" s="44"/>
    </row>
    <row r="157" spans="2:20" x14ac:dyDescent="0.2">
      <c r="B157" s="2"/>
      <c r="C157" s="42" t="s">
        <v>1530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6318</v>
      </c>
      <c r="I157" s="20"/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493698</v>
      </c>
      <c r="T157" s="44"/>
    </row>
    <row r="158" spans="2:20" x14ac:dyDescent="0.2">
      <c r="B158" s="2"/>
      <c r="C158" s="42" t="s">
        <v>526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6319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342405</v>
      </c>
      <c r="T158" s="44"/>
    </row>
    <row r="159" spans="2:20" x14ac:dyDescent="0.2">
      <c r="B159" s="2"/>
      <c r="C159" s="42" t="s">
        <v>529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6320</v>
      </c>
      <c r="I159" s="20"/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1114068</v>
      </c>
      <c r="T159" s="44"/>
    </row>
    <row r="160" spans="2:20" x14ac:dyDescent="0.2">
      <c r="B160" s="2"/>
      <c r="C160" s="42" t="s">
        <v>532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/>
      <c r="I160" s="20" t="s">
        <v>6321</v>
      </c>
      <c r="J160" s="20"/>
      <c r="K160" s="20" t="s">
        <v>6322</v>
      </c>
      <c r="L160" s="20"/>
      <c r="M160" s="20"/>
      <c r="N160" s="20"/>
      <c r="O160" s="20"/>
      <c r="P160" s="20"/>
      <c r="Q160" s="45"/>
      <c r="R160" s="44"/>
      <c r="S160" s="46">
        <v>97028</v>
      </c>
      <c r="T160" s="44"/>
    </row>
    <row r="161" spans="2:20" x14ac:dyDescent="0.2">
      <c r="B161" s="2"/>
      <c r="C161" s="42" t="s">
        <v>900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6323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104500</v>
      </c>
      <c r="T161" s="44"/>
    </row>
    <row r="162" spans="2:20" x14ac:dyDescent="0.2">
      <c r="B162" s="2"/>
      <c r="C162" s="42" t="s">
        <v>534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TRANSPORTATION</v>
      </c>
      <c r="H162" s="20"/>
      <c r="I162" s="20" t="s">
        <v>6324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6877787</v>
      </c>
      <c r="T162" s="44"/>
    </row>
    <row r="163" spans="2:20" x14ac:dyDescent="0.2">
      <c r="B163" s="2"/>
      <c r="C163" s="42" t="s">
        <v>537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TRANSPORTATION</v>
      </c>
      <c r="H163" s="20"/>
      <c r="I163" s="20" t="s">
        <v>6325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3641419</v>
      </c>
      <c r="T163" s="44"/>
    </row>
    <row r="164" spans="2:20" x14ac:dyDescent="0.2">
      <c r="B164" s="2"/>
      <c r="C164" s="42" t="s">
        <v>541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TRANSPORTATION</v>
      </c>
      <c r="H164" s="20"/>
      <c r="I164" s="20" t="s">
        <v>6326</v>
      </c>
      <c r="J164" s="20"/>
      <c r="K164" s="20" t="s">
        <v>6327</v>
      </c>
      <c r="L164" s="20"/>
      <c r="M164" s="20"/>
      <c r="N164" s="20"/>
      <c r="O164" s="20"/>
      <c r="P164" s="20"/>
      <c r="Q164" s="45"/>
      <c r="R164" s="44"/>
      <c r="S164" s="46">
        <v>12423081</v>
      </c>
      <c r="T164" s="44"/>
    </row>
    <row r="165" spans="2:20" x14ac:dyDescent="0.2">
      <c r="B165" s="2"/>
      <c r="C165" s="42" t="s">
        <v>906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TRANSPORTATION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45"/>
      <c r="R165" s="44"/>
      <c r="S165" s="53">
        <v>0</v>
      </c>
      <c r="T165" s="44"/>
    </row>
    <row r="166" spans="2:20" x14ac:dyDescent="0.2">
      <c r="B166" s="22"/>
      <c r="C166" s="49"/>
      <c r="D166" s="48"/>
      <c r="E166" s="50" t="s">
        <v>3</v>
      </c>
      <c r="F166" s="44"/>
      <c r="G166" s="26"/>
      <c r="H166" s="23" t="s">
        <v>6328</v>
      </c>
      <c r="I166" s="23" t="s">
        <v>6329</v>
      </c>
      <c r="J166" s="23" t="s">
        <v>6330</v>
      </c>
      <c r="K166" s="23" t="s">
        <v>6331</v>
      </c>
      <c r="L166" s="23"/>
      <c r="M166" s="23" t="s">
        <v>6332</v>
      </c>
      <c r="N166" s="23" t="s">
        <v>6333</v>
      </c>
      <c r="O166" s="23"/>
      <c r="P166" s="23"/>
      <c r="Q166" s="51" t="s">
        <v>6334</v>
      </c>
      <c r="R166" s="44"/>
      <c r="S166" s="52">
        <v>356669273</v>
      </c>
      <c r="T166" s="44"/>
    </row>
    <row r="167" spans="2:20" x14ac:dyDescent="0.2">
      <c r="B167" s="54" t="s">
        <v>6335</v>
      </c>
      <c r="C167" s="43"/>
      <c r="D167" s="43"/>
      <c r="E167" s="43"/>
      <c r="F167" s="43"/>
      <c r="G167" s="43"/>
      <c r="H167" s="43"/>
      <c r="I167" s="43"/>
      <c r="J167" s="44"/>
      <c r="K167" s="1"/>
      <c r="L167" s="1"/>
      <c r="M167" s="1"/>
      <c r="N167" s="1"/>
      <c r="O167" s="1"/>
      <c r="P167" s="1"/>
      <c r="Q167" s="55"/>
      <c r="R167" s="44"/>
      <c r="S167" s="55"/>
      <c r="T167" s="44"/>
    </row>
    <row r="168" spans="2:20" ht="18" x14ac:dyDescent="0.2">
      <c r="B168" s="56" t="s">
        <v>159</v>
      </c>
      <c r="C168" s="48"/>
      <c r="D168" s="48"/>
      <c r="E168" s="48"/>
      <c r="F168" s="48"/>
      <c r="G168" s="27" t="s">
        <v>11817</v>
      </c>
      <c r="H168" s="24" t="s">
        <v>160</v>
      </c>
      <c r="I168" s="24" t="s">
        <v>161</v>
      </c>
      <c r="J168" s="24" t="s">
        <v>162</v>
      </c>
      <c r="K168" s="24" t="s">
        <v>163</v>
      </c>
      <c r="L168" s="24" t="s">
        <v>164</v>
      </c>
      <c r="M168" s="24" t="s">
        <v>165</v>
      </c>
      <c r="N168" s="24" t="s">
        <v>166</v>
      </c>
      <c r="O168" s="24" t="s">
        <v>167</v>
      </c>
      <c r="P168" s="24" t="s">
        <v>168</v>
      </c>
      <c r="Q168" s="57" t="s">
        <v>169</v>
      </c>
      <c r="R168" s="44"/>
      <c r="S168" s="57" t="s">
        <v>3</v>
      </c>
      <c r="T168" s="44"/>
    </row>
    <row r="169" spans="2:20" x14ac:dyDescent="0.2">
      <c r="B169" s="2"/>
      <c r="C169" s="42" t="s">
        <v>170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COURTS</v>
      </c>
      <c r="H169" s="20"/>
      <c r="I169" s="20" t="s">
        <v>6336</v>
      </c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49821</v>
      </c>
      <c r="T169" s="44"/>
    </row>
    <row r="170" spans="2:20" x14ac:dyDescent="0.2">
      <c r="B170" s="2"/>
      <c r="C170" s="42" t="s">
        <v>172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COURTS</v>
      </c>
      <c r="H170" s="20"/>
      <c r="I170" s="20" t="s">
        <v>6337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2776</v>
      </c>
      <c r="T170" s="44"/>
    </row>
    <row r="171" spans="2:20" x14ac:dyDescent="0.2">
      <c r="B171" s="2"/>
      <c r="C171" s="42" t="s">
        <v>6338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COURTS</v>
      </c>
      <c r="H171" s="20"/>
      <c r="I171" s="20" t="s">
        <v>6339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7484</v>
      </c>
      <c r="T171" s="44"/>
    </row>
    <row r="172" spans="2:20" x14ac:dyDescent="0.2">
      <c r="B172" s="2"/>
      <c r="C172" s="42" t="s">
        <v>11808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COURTS</v>
      </c>
      <c r="H172" s="20"/>
      <c r="I172" s="20" t="s">
        <v>6340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86406</v>
      </c>
      <c r="T172" s="44"/>
    </row>
    <row r="173" spans="2:20" x14ac:dyDescent="0.2">
      <c r="B173" s="2"/>
      <c r="C173" s="42" t="s">
        <v>11809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COURTS</v>
      </c>
      <c r="H173" s="20"/>
      <c r="I173" s="20" t="s">
        <v>6341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4929</v>
      </c>
      <c r="T173" s="44"/>
    </row>
    <row r="174" spans="2:20" x14ac:dyDescent="0.2">
      <c r="B174" s="2"/>
      <c r="C174" s="42" t="s">
        <v>4819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COURTS</v>
      </c>
      <c r="H174" s="20"/>
      <c r="I174" s="20" t="s">
        <v>6342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48464</v>
      </c>
      <c r="T174" s="44"/>
    </row>
    <row r="175" spans="2:20" x14ac:dyDescent="0.2">
      <c r="B175" s="2"/>
      <c r="C175" s="42" t="s">
        <v>194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COURTS</v>
      </c>
      <c r="H175" s="20"/>
      <c r="I175" s="20" t="s">
        <v>6343</v>
      </c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112737</v>
      </c>
      <c r="T175" s="44"/>
    </row>
    <row r="176" spans="2:20" x14ac:dyDescent="0.2">
      <c r="B176" s="2"/>
      <c r="C176" s="42" t="s">
        <v>196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COURTS</v>
      </c>
      <c r="H176" s="20"/>
      <c r="I176" s="20" t="s">
        <v>6344</v>
      </c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10841</v>
      </c>
      <c r="T176" s="44"/>
    </row>
    <row r="177" spans="2:20" x14ac:dyDescent="0.2">
      <c r="B177" s="2"/>
      <c r="C177" s="42" t="s">
        <v>6345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COURTS</v>
      </c>
      <c r="H177" s="20" t="s">
        <v>6346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9900</v>
      </c>
      <c r="T177" s="44"/>
    </row>
    <row r="178" spans="2:20" x14ac:dyDescent="0.2">
      <c r="B178" s="2"/>
      <c r="C178" s="42" t="s">
        <v>208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COURTS</v>
      </c>
      <c r="H178" s="20"/>
      <c r="I178" s="20" t="s">
        <v>6347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26981</v>
      </c>
      <c r="T178" s="44"/>
    </row>
    <row r="179" spans="2:20" x14ac:dyDescent="0.2">
      <c r="B179" s="2"/>
      <c r="C179" s="42" t="s">
        <v>210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COURTS</v>
      </c>
      <c r="H179" s="20"/>
      <c r="I179" s="20" t="s">
        <v>6348</v>
      </c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1096</v>
      </c>
      <c r="T179" s="44"/>
    </row>
    <row r="180" spans="2:20" x14ac:dyDescent="0.2">
      <c r="B180" s="2"/>
      <c r="C180" s="42" t="s">
        <v>214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COURTS</v>
      </c>
      <c r="H180" s="20"/>
      <c r="I180" s="20" t="s">
        <v>6349</v>
      </c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90260</v>
      </c>
      <c r="T180" s="44"/>
    </row>
    <row r="181" spans="2:20" x14ac:dyDescent="0.2">
      <c r="B181" s="2"/>
      <c r="C181" s="42" t="s">
        <v>216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COURTS</v>
      </c>
      <c r="H181" s="20"/>
      <c r="I181" s="20" t="s">
        <v>6350</v>
      </c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4591</v>
      </c>
      <c r="T181" s="44"/>
    </row>
    <row r="182" spans="2:20" x14ac:dyDescent="0.2">
      <c r="B182" s="2"/>
      <c r="C182" s="42" t="s">
        <v>223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COURTS</v>
      </c>
      <c r="H182" s="20" t="s">
        <v>6351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2784</v>
      </c>
      <c r="T182" s="44"/>
    </row>
    <row r="183" spans="2:20" x14ac:dyDescent="0.2">
      <c r="B183" s="2"/>
      <c r="C183" s="42" t="s">
        <v>233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COURTS</v>
      </c>
      <c r="H183" s="20"/>
      <c r="I183" s="20" t="s">
        <v>6352</v>
      </c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32635</v>
      </c>
      <c r="T183" s="44"/>
    </row>
    <row r="184" spans="2:20" x14ac:dyDescent="0.2">
      <c r="B184" s="2"/>
      <c r="C184" s="42" t="s">
        <v>235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COURTS</v>
      </c>
      <c r="H184" s="20"/>
      <c r="I184" s="20" t="s">
        <v>6353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1807</v>
      </c>
      <c r="T184" s="44"/>
    </row>
    <row r="185" spans="2:20" x14ac:dyDescent="0.2">
      <c r="B185" s="2"/>
      <c r="C185" s="42" t="s">
        <v>238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COURTS</v>
      </c>
      <c r="H185" s="20"/>
      <c r="I185" s="20" t="s">
        <v>6354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15254</v>
      </c>
      <c r="T185" s="44"/>
    </row>
    <row r="186" spans="2:20" x14ac:dyDescent="0.2">
      <c r="B186" s="2"/>
      <c r="C186" s="42" t="s">
        <v>240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COURTS</v>
      </c>
      <c r="H186" s="20"/>
      <c r="I186" s="20" t="s">
        <v>6355</v>
      </c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1471</v>
      </c>
      <c r="T186" s="44"/>
    </row>
    <row r="187" spans="2:20" x14ac:dyDescent="0.2">
      <c r="B187" s="2"/>
      <c r="C187" s="42" t="s">
        <v>247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COURTS</v>
      </c>
      <c r="H187" s="20"/>
      <c r="I187" s="20" t="s">
        <v>6356</v>
      </c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84832</v>
      </c>
      <c r="T187" s="44"/>
    </row>
    <row r="188" spans="2:20" x14ac:dyDescent="0.2">
      <c r="B188" s="2"/>
      <c r="C188" s="42" t="s">
        <v>249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COURTS</v>
      </c>
      <c r="H188" s="20"/>
      <c r="I188" s="20" t="s">
        <v>6357</v>
      </c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5643</v>
      </c>
      <c r="T188" s="44"/>
    </row>
    <row r="189" spans="2:20" x14ac:dyDescent="0.2">
      <c r="B189" s="2"/>
      <c r="C189" s="42" t="s">
        <v>6358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COURTS</v>
      </c>
      <c r="H189" s="20"/>
      <c r="I189" s="20" t="s">
        <v>6359</v>
      </c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49178</v>
      </c>
      <c r="T189" s="44"/>
    </row>
    <row r="190" spans="2:20" x14ac:dyDescent="0.2">
      <c r="B190" s="2"/>
      <c r="C190" s="42" t="s">
        <v>256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COURTS</v>
      </c>
      <c r="H190" s="20"/>
      <c r="I190" s="20" t="s">
        <v>6360</v>
      </c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163476</v>
      </c>
      <c r="T190" s="44"/>
    </row>
    <row r="191" spans="2:20" x14ac:dyDescent="0.2">
      <c r="B191" s="2"/>
      <c r="C191" s="42" t="s">
        <v>258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COURTS</v>
      </c>
      <c r="H191" s="20"/>
      <c r="I191" s="20" t="s">
        <v>6361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9490</v>
      </c>
      <c r="T191" s="44"/>
    </row>
    <row r="192" spans="2:20" x14ac:dyDescent="0.2">
      <c r="B192" s="2"/>
      <c r="C192" s="42" t="s">
        <v>566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CULTURE &amp; RECREATION</v>
      </c>
      <c r="H192" s="20" t="s">
        <v>6362</v>
      </c>
      <c r="I192" s="20"/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292071</v>
      </c>
      <c r="T192" s="44"/>
    </row>
    <row r="193" spans="2:20" x14ac:dyDescent="0.2">
      <c r="B193" s="2"/>
      <c r="C193" s="42" t="s">
        <v>568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CULTURE &amp; RECREATION</v>
      </c>
      <c r="H193" s="20" t="s">
        <v>6363</v>
      </c>
      <c r="I193" s="20"/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89762</v>
      </c>
      <c r="T193" s="44"/>
    </row>
    <row r="194" spans="2:20" x14ac:dyDescent="0.2">
      <c r="B194" s="2"/>
      <c r="C194" s="42" t="s">
        <v>570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CULTURE &amp; RECREATION</v>
      </c>
      <c r="H194" s="20" t="s">
        <v>6364</v>
      </c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53">
        <v>234</v>
      </c>
      <c r="T194" s="44"/>
    </row>
    <row r="195" spans="2:20" x14ac:dyDescent="0.2">
      <c r="B195" s="2"/>
      <c r="C195" s="42" t="s">
        <v>261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CULTURE &amp; RECREATION</v>
      </c>
      <c r="H195" s="20" t="s">
        <v>6365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197221</v>
      </c>
      <c r="T195" s="44"/>
    </row>
    <row r="196" spans="2:20" x14ac:dyDescent="0.2">
      <c r="B196" s="2"/>
      <c r="C196" s="42" t="s">
        <v>265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CULTURE &amp; RECREATION</v>
      </c>
      <c r="H196" s="20" t="s">
        <v>6366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106059</v>
      </c>
      <c r="T196" s="44"/>
    </row>
    <row r="197" spans="2:20" x14ac:dyDescent="0.2">
      <c r="B197" s="2"/>
      <c r="C197" s="42" t="s">
        <v>269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CULTURE &amp; RECREATION</v>
      </c>
      <c r="H197" s="20" t="s">
        <v>6367</v>
      </c>
      <c r="I197" s="20"/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29282</v>
      </c>
      <c r="T197" s="44"/>
    </row>
    <row r="198" spans="2:20" x14ac:dyDescent="0.2">
      <c r="B198" s="2"/>
      <c r="C198" s="42" t="s">
        <v>278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ECONOMIC DEVELOPMENT</v>
      </c>
      <c r="H198" s="20"/>
      <c r="I198" s="20" t="s">
        <v>6368</v>
      </c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82432</v>
      </c>
      <c r="T198" s="44"/>
    </row>
    <row r="199" spans="2:20" x14ac:dyDescent="0.2">
      <c r="B199" s="2"/>
      <c r="C199" s="42" t="s">
        <v>280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ECONOMIC DEVELOPMENT</v>
      </c>
      <c r="H199" s="20" t="s">
        <v>6369</v>
      </c>
      <c r="I199" s="20" t="s">
        <v>6370</v>
      </c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136448</v>
      </c>
      <c r="T199" s="44"/>
    </row>
    <row r="200" spans="2:20" x14ac:dyDescent="0.2">
      <c r="B200" s="2"/>
      <c r="C200" s="42" t="s">
        <v>282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ECONOMIC DEVELOPMENT</v>
      </c>
      <c r="H200" s="20" t="s">
        <v>6371</v>
      </c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54228</v>
      </c>
      <c r="T200" s="44"/>
    </row>
    <row r="201" spans="2:20" x14ac:dyDescent="0.2">
      <c r="B201" s="2"/>
      <c r="C201" s="42" t="s">
        <v>286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ECONOMIC DEVELOPMENT</v>
      </c>
      <c r="H201" s="20" t="s">
        <v>6372</v>
      </c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77683</v>
      </c>
      <c r="T201" s="44"/>
    </row>
    <row r="202" spans="2:20" x14ac:dyDescent="0.2">
      <c r="B202" s="2"/>
      <c r="C202" s="42" t="s">
        <v>288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ECONOMIC DEVELOPMENT</v>
      </c>
      <c r="H202" s="20" t="s">
        <v>6373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10544</v>
      </c>
      <c r="T202" s="44"/>
    </row>
    <row r="203" spans="2:20" x14ac:dyDescent="0.2">
      <c r="B203" s="2"/>
      <c r="C203" s="42" t="s">
        <v>290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ECONOMIC DEVELOPMENT</v>
      </c>
      <c r="H203" s="20" t="s">
        <v>6374</v>
      </c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94569</v>
      </c>
      <c r="T203" s="44"/>
    </row>
    <row r="204" spans="2:20" x14ac:dyDescent="0.2">
      <c r="B204" s="2"/>
      <c r="C204" s="42" t="s">
        <v>294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ECONOMIC DEVELOPMENT</v>
      </c>
      <c r="H204" s="20" t="s">
        <v>6375</v>
      </c>
      <c r="I204" s="20" t="s">
        <v>6376</v>
      </c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258590</v>
      </c>
      <c r="T204" s="44"/>
    </row>
    <row r="205" spans="2:20" x14ac:dyDescent="0.2">
      <c r="B205" s="2"/>
      <c r="C205" s="42" t="s">
        <v>298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ECONOMIC DEVELOPMENT</v>
      </c>
      <c r="H205" s="20" t="s">
        <v>6377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4750</v>
      </c>
      <c r="T205" s="44"/>
    </row>
    <row r="206" spans="2:20" x14ac:dyDescent="0.2">
      <c r="B206" s="2"/>
      <c r="C206" s="42" t="s">
        <v>308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 t="s">
        <v>6378</v>
      </c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24687</v>
      </c>
      <c r="T206" s="44"/>
    </row>
    <row r="207" spans="2:20" x14ac:dyDescent="0.2">
      <c r="B207" s="2"/>
      <c r="C207" s="42" t="s">
        <v>315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 t="s">
        <v>6379</v>
      </c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16245</v>
      </c>
      <c r="T207" s="44"/>
    </row>
    <row r="208" spans="2:20" x14ac:dyDescent="0.2">
      <c r="B208" s="2"/>
      <c r="C208" s="42" t="s">
        <v>317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/>
      <c r="I208" s="20" t="s">
        <v>6380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134104</v>
      </c>
      <c r="T208" s="44"/>
    </row>
    <row r="209" spans="2:20" x14ac:dyDescent="0.2">
      <c r="B209" s="2"/>
      <c r="C209" s="42" t="s">
        <v>320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 t="s">
        <v>6381</v>
      </c>
      <c r="I209" s="20" t="s">
        <v>6382</v>
      </c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17234</v>
      </c>
      <c r="T209" s="44"/>
    </row>
    <row r="210" spans="2:20" x14ac:dyDescent="0.2">
      <c r="B210" s="2"/>
      <c r="C210" s="42" t="s">
        <v>4202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 t="s">
        <v>6383</v>
      </c>
      <c r="I210" s="20" t="s">
        <v>3122</v>
      </c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20385</v>
      </c>
      <c r="T210" s="44"/>
    </row>
    <row r="211" spans="2:20" x14ac:dyDescent="0.2">
      <c r="B211" s="2"/>
      <c r="C211" s="42" t="s">
        <v>324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/>
      <c r="I211" s="20" t="s">
        <v>6384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58634</v>
      </c>
      <c r="T211" s="44"/>
    </row>
    <row r="212" spans="2:20" x14ac:dyDescent="0.2">
      <c r="B212" s="2"/>
      <c r="C212" s="42" t="s">
        <v>326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/>
      <c r="I212" s="20" t="s">
        <v>6385</v>
      </c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17335</v>
      </c>
      <c r="T212" s="44"/>
    </row>
    <row r="213" spans="2:20" x14ac:dyDescent="0.2">
      <c r="B213" s="2"/>
      <c r="C213" s="42" t="s">
        <v>328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COURTS</v>
      </c>
      <c r="H213" s="20" t="s">
        <v>6386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183858</v>
      </c>
      <c r="T213" s="44"/>
    </row>
    <row r="214" spans="2:20" x14ac:dyDescent="0.2">
      <c r="B214" s="2"/>
      <c r="C214" s="42" t="s">
        <v>330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COURTS</v>
      </c>
      <c r="H214" s="20"/>
      <c r="I214" s="20" t="s">
        <v>6387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5435</v>
      </c>
      <c r="T214" s="44"/>
    </row>
    <row r="215" spans="2:20" x14ac:dyDescent="0.2">
      <c r="B215" s="2"/>
      <c r="C215" s="42" t="s">
        <v>336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COURTS</v>
      </c>
      <c r="H215" s="20" t="s">
        <v>6388</v>
      </c>
      <c r="I215" s="20" t="s">
        <v>6389</v>
      </c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80506</v>
      </c>
      <c r="T215" s="44"/>
    </row>
    <row r="216" spans="2:20" x14ac:dyDescent="0.2">
      <c r="B216" s="2"/>
      <c r="C216" s="42" t="s">
        <v>344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 t="s">
        <v>6390</v>
      </c>
      <c r="I216" s="20" t="s">
        <v>6391</v>
      </c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149766</v>
      </c>
      <c r="T216" s="44"/>
    </row>
    <row r="217" spans="2:20" x14ac:dyDescent="0.2">
      <c r="B217" s="2"/>
      <c r="C217" s="42" t="s">
        <v>347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 t="s">
        <v>6392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8638</v>
      </c>
      <c r="T217" s="44"/>
    </row>
    <row r="218" spans="2:20" x14ac:dyDescent="0.2">
      <c r="B218" s="2"/>
      <c r="C218" s="42" t="s">
        <v>351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/>
      <c r="I218" s="20" t="s">
        <v>2526</v>
      </c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7500</v>
      </c>
      <c r="T218" s="44"/>
    </row>
    <row r="219" spans="2:20" x14ac:dyDescent="0.2">
      <c r="B219" s="2"/>
      <c r="C219" s="42" t="s">
        <v>751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/>
      <c r="I219" s="20" t="s">
        <v>6393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7854</v>
      </c>
      <c r="T219" s="44"/>
    </row>
    <row r="220" spans="2:20" x14ac:dyDescent="0.2">
      <c r="B220" s="2"/>
      <c r="C220" s="42" t="s">
        <v>602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 t="s">
        <v>6394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5178</v>
      </c>
      <c r="T220" s="44"/>
    </row>
    <row r="221" spans="2:20" x14ac:dyDescent="0.2">
      <c r="B221" s="2"/>
      <c r="C221" s="42" t="s">
        <v>359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GENERAL GOVERNMENT</v>
      </c>
      <c r="H221" s="20" t="s">
        <v>6395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308854</v>
      </c>
      <c r="T221" s="44"/>
    </row>
    <row r="222" spans="2:20" x14ac:dyDescent="0.2">
      <c r="B222" s="2"/>
      <c r="C222" s="42" t="s">
        <v>361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GENERAL GOVERNMENT</v>
      </c>
      <c r="H222" s="20" t="s">
        <v>6396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19458</v>
      </c>
      <c r="T222" s="44"/>
    </row>
    <row r="223" spans="2:20" x14ac:dyDescent="0.2">
      <c r="B223" s="2"/>
      <c r="C223" s="42" t="s">
        <v>363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GENERAL GOVERNMENT</v>
      </c>
      <c r="H223" s="20" t="s">
        <v>6397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218783</v>
      </c>
      <c r="T223" s="44"/>
    </row>
    <row r="224" spans="2:20" x14ac:dyDescent="0.2">
      <c r="B224" s="2"/>
      <c r="C224" s="42" t="s">
        <v>365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GENERAL GOVERNMENT</v>
      </c>
      <c r="H224" s="20" t="s">
        <v>6398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13822</v>
      </c>
      <c r="T224" s="44"/>
    </row>
    <row r="225" spans="2:20" x14ac:dyDescent="0.2">
      <c r="B225" s="2"/>
      <c r="C225" s="42" t="s">
        <v>368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GENERAL GOVERNMENT</v>
      </c>
      <c r="H225" s="20" t="s">
        <v>6399</v>
      </c>
      <c r="I225" s="20" t="s">
        <v>6400</v>
      </c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2197225</v>
      </c>
      <c r="T225" s="44"/>
    </row>
    <row r="226" spans="2:20" x14ac:dyDescent="0.2">
      <c r="B226" s="2"/>
      <c r="C226" s="42" t="s">
        <v>371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GENERAL GOVERNMENT</v>
      </c>
      <c r="H226" s="20" t="s">
        <v>6401</v>
      </c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493147</v>
      </c>
      <c r="T226" s="44"/>
    </row>
    <row r="227" spans="2:20" x14ac:dyDescent="0.2">
      <c r="B227" s="2"/>
      <c r="C227" s="42" t="s">
        <v>375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GENERAL GOVERNMENT</v>
      </c>
      <c r="H227" s="20" t="s">
        <v>6402</v>
      </c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5848</v>
      </c>
      <c r="T227" s="44"/>
    </row>
    <row r="228" spans="2:20" x14ac:dyDescent="0.2">
      <c r="B228" s="2"/>
      <c r="C228" s="42" t="s">
        <v>379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GENERAL GOVERNMENT</v>
      </c>
      <c r="H228" s="20" t="s">
        <v>6403</v>
      </c>
      <c r="I228" s="20"/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217085</v>
      </c>
      <c r="T228" s="44"/>
    </row>
    <row r="229" spans="2:20" x14ac:dyDescent="0.2">
      <c r="B229" s="2"/>
      <c r="C229" s="42" t="s">
        <v>381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GENERAL GOVERNMENT</v>
      </c>
      <c r="H229" s="20" t="s">
        <v>750</v>
      </c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44687</v>
      </c>
      <c r="T229" s="44"/>
    </row>
    <row r="230" spans="2:20" x14ac:dyDescent="0.2">
      <c r="B230" s="2"/>
      <c r="C230" s="42" t="s">
        <v>775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GENERAL GOVERNMENT</v>
      </c>
      <c r="H230" s="20" t="s">
        <v>6404</v>
      </c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53">
        <v>605</v>
      </c>
      <c r="T230" s="44"/>
    </row>
    <row r="231" spans="2:20" x14ac:dyDescent="0.2">
      <c r="B231" s="2"/>
      <c r="C231" s="42" t="s">
        <v>776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GENERAL GOVERNMENT</v>
      </c>
      <c r="H231" s="20" t="s">
        <v>6405</v>
      </c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63036</v>
      </c>
      <c r="T231" s="44"/>
    </row>
    <row r="232" spans="2:20" x14ac:dyDescent="0.2">
      <c r="B232" s="2"/>
      <c r="C232" s="42" t="s">
        <v>610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GENERAL GOVERNMENT</v>
      </c>
      <c r="H232" s="20" t="s">
        <v>6406</v>
      </c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25362</v>
      </c>
      <c r="T232" s="44"/>
    </row>
    <row r="233" spans="2:20" x14ac:dyDescent="0.2">
      <c r="B233" s="2"/>
      <c r="C233" s="42" t="s">
        <v>383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GENERAL GOVERNMENT</v>
      </c>
      <c r="H233" s="20" t="s">
        <v>6407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19866</v>
      </c>
      <c r="T233" s="44"/>
    </row>
    <row r="234" spans="2:20" x14ac:dyDescent="0.2">
      <c r="B234" s="2"/>
      <c r="C234" s="42" t="s">
        <v>616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GENERAL GOVERNMENT</v>
      </c>
      <c r="H234" s="20" t="s">
        <v>6408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3445</v>
      </c>
      <c r="T234" s="44"/>
    </row>
    <row r="235" spans="2:20" x14ac:dyDescent="0.2">
      <c r="B235" s="2"/>
      <c r="C235" s="42" t="s">
        <v>384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GENERAL GOVERNMENT</v>
      </c>
      <c r="H235" s="20" t="s">
        <v>6409</v>
      </c>
      <c r="I235" s="20"/>
      <c r="J235" s="20" t="s">
        <v>6410</v>
      </c>
      <c r="K235" s="20"/>
      <c r="L235" s="20"/>
      <c r="M235" s="20"/>
      <c r="N235" s="20"/>
      <c r="O235" s="20"/>
      <c r="P235" s="20"/>
      <c r="Q235" s="45"/>
      <c r="R235" s="44"/>
      <c r="S235" s="46">
        <v>803496</v>
      </c>
      <c r="T235" s="44"/>
    </row>
    <row r="236" spans="2:20" x14ac:dyDescent="0.2">
      <c r="B236" s="2"/>
      <c r="C236" s="42" t="s">
        <v>387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GENERAL GOVERNMENT</v>
      </c>
      <c r="H236" s="20" t="s">
        <v>6411</v>
      </c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1401931</v>
      </c>
      <c r="T236" s="44"/>
    </row>
    <row r="237" spans="2:20" x14ac:dyDescent="0.2">
      <c r="B237" s="2"/>
      <c r="C237" s="42" t="s">
        <v>390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GENERAL GOVERNMENT</v>
      </c>
      <c r="H237" s="20" t="s">
        <v>6412</v>
      </c>
      <c r="I237" s="20" t="s">
        <v>6413</v>
      </c>
      <c r="J237" s="20" t="s">
        <v>2765</v>
      </c>
      <c r="K237" s="20" t="s">
        <v>6414</v>
      </c>
      <c r="L237" s="20"/>
      <c r="M237" s="20"/>
      <c r="N237" s="20"/>
      <c r="O237" s="20"/>
      <c r="P237" s="20"/>
      <c r="Q237" s="45"/>
      <c r="R237" s="44"/>
      <c r="S237" s="46">
        <v>1928365</v>
      </c>
      <c r="T237" s="44"/>
    </row>
    <row r="238" spans="2:20" x14ac:dyDescent="0.2">
      <c r="B238" s="2"/>
      <c r="C238" s="42" t="s">
        <v>396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GENERAL GOVERNMENT</v>
      </c>
      <c r="H238" s="20" t="s">
        <v>6415</v>
      </c>
      <c r="I238" s="20"/>
      <c r="J238" s="20"/>
      <c r="K238" s="20" t="s">
        <v>6416</v>
      </c>
      <c r="L238" s="20"/>
      <c r="M238" s="20"/>
      <c r="N238" s="20"/>
      <c r="O238" s="20"/>
      <c r="P238" s="20"/>
      <c r="Q238" s="45"/>
      <c r="R238" s="44"/>
      <c r="S238" s="46">
        <v>270594</v>
      </c>
      <c r="T238" s="44"/>
    </row>
    <row r="239" spans="2:20" x14ac:dyDescent="0.2">
      <c r="B239" s="2"/>
      <c r="C239" s="42" t="s">
        <v>401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HEALTH &amp; HUMAN SERVICES</v>
      </c>
      <c r="H239" s="20" t="s">
        <v>6417</v>
      </c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464203</v>
      </c>
      <c r="T239" s="44"/>
    </row>
    <row r="240" spans="2:20" x14ac:dyDescent="0.2">
      <c r="B240" s="2"/>
      <c r="C240" s="42" t="s">
        <v>404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HEALTH &amp; HUMAN SERVICES</v>
      </c>
      <c r="H240" s="20" t="s">
        <v>6418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264490</v>
      </c>
      <c r="T240" s="44"/>
    </row>
    <row r="241" spans="2:20" x14ac:dyDescent="0.2">
      <c r="B241" s="2"/>
      <c r="C241" s="42" t="s">
        <v>407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HEALTH &amp; HUMAN SERVICES</v>
      </c>
      <c r="H241" s="20" t="s">
        <v>6419</v>
      </c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37348</v>
      </c>
      <c r="T241" s="44"/>
    </row>
    <row r="242" spans="2:20" x14ac:dyDescent="0.2">
      <c r="B242" s="2"/>
      <c r="C242" s="42" t="s">
        <v>6420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HEALTH &amp; HUMAN SERVICES</v>
      </c>
      <c r="H242" s="20" t="s">
        <v>4369</v>
      </c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75000</v>
      </c>
      <c r="T242" s="44"/>
    </row>
    <row r="243" spans="2:20" x14ac:dyDescent="0.2">
      <c r="B243" s="2"/>
      <c r="C243" s="42" t="s">
        <v>413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HEALTH &amp; HUMAN SERVICES</v>
      </c>
      <c r="H243" s="20" t="s">
        <v>6421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998463</v>
      </c>
      <c r="T243" s="44"/>
    </row>
    <row r="244" spans="2:20" x14ac:dyDescent="0.2">
      <c r="B244" s="2"/>
      <c r="C244" s="42" t="s">
        <v>424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HEALTH &amp; HUMAN SERVICES</v>
      </c>
      <c r="H244" s="20" t="s">
        <v>6422</v>
      </c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51607</v>
      </c>
      <c r="T244" s="44"/>
    </row>
    <row r="245" spans="2:20" x14ac:dyDescent="0.2">
      <c r="B245" s="2"/>
      <c r="C245" s="42" t="s">
        <v>430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OTHER</v>
      </c>
      <c r="H245" s="20" t="s">
        <v>6423</v>
      </c>
      <c r="I245" s="20" t="s">
        <v>6424</v>
      </c>
      <c r="J245" s="20" t="s">
        <v>6425</v>
      </c>
      <c r="K245" s="20"/>
      <c r="L245" s="20"/>
      <c r="M245" s="20"/>
      <c r="N245" s="20"/>
      <c r="O245" s="20"/>
      <c r="P245" s="20"/>
      <c r="Q245" s="45"/>
      <c r="R245" s="44"/>
      <c r="S245" s="46">
        <v>1881126</v>
      </c>
      <c r="T245" s="44"/>
    </row>
    <row r="246" spans="2:20" x14ac:dyDescent="0.2">
      <c r="B246" s="2"/>
      <c r="C246" s="42" t="s">
        <v>804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PHYSICAL ENVIRONMENT</v>
      </c>
      <c r="H246" s="20"/>
      <c r="I246" s="20" t="s">
        <v>6426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85127</v>
      </c>
      <c r="T246" s="44"/>
    </row>
    <row r="247" spans="2:20" x14ac:dyDescent="0.2">
      <c r="B247" s="2"/>
      <c r="C247" s="42" t="s">
        <v>440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PHYSICAL ENVIRONMENT</v>
      </c>
      <c r="H247" s="20"/>
      <c r="I247" s="20" t="s">
        <v>6427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58539</v>
      </c>
      <c r="T247" s="44"/>
    </row>
    <row r="248" spans="2:20" x14ac:dyDescent="0.2">
      <c r="B248" s="2"/>
      <c r="C248" s="42" t="s">
        <v>807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PHYSICAL ENVIRONMENT</v>
      </c>
      <c r="H248" s="20"/>
      <c r="I248" s="20" t="s">
        <v>6428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46112</v>
      </c>
      <c r="T248" s="44"/>
    </row>
    <row r="249" spans="2:20" x14ac:dyDescent="0.2">
      <c r="B249" s="2"/>
      <c r="C249" s="42" t="s">
        <v>442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PHYSICAL ENVIRONMENT</v>
      </c>
      <c r="H249" s="20"/>
      <c r="I249" s="20"/>
      <c r="J249" s="20"/>
      <c r="K249" s="20"/>
      <c r="L249" s="20"/>
      <c r="M249" s="20" t="s">
        <v>6429</v>
      </c>
      <c r="N249" s="20"/>
      <c r="O249" s="20"/>
      <c r="P249" s="20"/>
      <c r="Q249" s="45"/>
      <c r="R249" s="44"/>
      <c r="S249" s="46">
        <v>815495</v>
      </c>
      <c r="T249" s="44"/>
    </row>
    <row r="250" spans="2:20" x14ac:dyDescent="0.2">
      <c r="B250" s="2"/>
      <c r="C250" s="42" t="s">
        <v>445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PHYSICAL ENVIRONMENT</v>
      </c>
      <c r="H250" s="20"/>
      <c r="I250" s="20"/>
      <c r="J250" s="20"/>
      <c r="K250" s="20"/>
      <c r="L250" s="20"/>
      <c r="M250" s="20" t="s">
        <v>6430</v>
      </c>
      <c r="N250" s="20"/>
      <c r="O250" s="20"/>
      <c r="P250" s="20"/>
      <c r="Q250" s="45"/>
      <c r="R250" s="44"/>
      <c r="S250" s="46">
        <v>1432441</v>
      </c>
      <c r="T250" s="44"/>
    </row>
    <row r="251" spans="2:20" x14ac:dyDescent="0.2">
      <c r="B251" s="2"/>
      <c r="C251" s="42" t="s">
        <v>449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PHYSICAL ENVIRONMENT</v>
      </c>
      <c r="H251" s="20"/>
      <c r="I251" s="20"/>
      <c r="J251" s="20"/>
      <c r="K251" s="20"/>
      <c r="L251" s="20"/>
      <c r="M251" s="20" t="s">
        <v>6431</v>
      </c>
      <c r="N251" s="20"/>
      <c r="O251" s="20"/>
      <c r="P251" s="20"/>
      <c r="Q251" s="45"/>
      <c r="R251" s="44"/>
      <c r="S251" s="46">
        <v>62850</v>
      </c>
      <c r="T251" s="44"/>
    </row>
    <row r="252" spans="2:20" x14ac:dyDescent="0.2">
      <c r="B252" s="2"/>
      <c r="C252" s="42" t="s">
        <v>451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PHYSICAL ENVIRONMENT</v>
      </c>
      <c r="H252" s="20" t="s">
        <v>6432</v>
      </c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496296</v>
      </c>
      <c r="T252" s="44"/>
    </row>
    <row r="253" spans="2:20" x14ac:dyDescent="0.2">
      <c r="B253" s="2"/>
      <c r="C253" s="42" t="s">
        <v>455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PHYSICAL ENVIRONMENT</v>
      </c>
      <c r="H253" s="20" t="s">
        <v>6433</v>
      </c>
      <c r="I253" s="20"/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125098</v>
      </c>
      <c r="T253" s="44"/>
    </row>
    <row r="254" spans="2:20" x14ac:dyDescent="0.2">
      <c r="B254" s="2"/>
      <c r="C254" s="42" t="s">
        <v>460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PHYSICAL ENVIRONMENT</v>
      </c>
      <c r="H254" s="20" t="s">
        <v>791</v>
      </c>
      <c r="I254" s="20"/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4700</v>
      </c>
      <c r="T254" s="44"/>
    </row>
    <row r="255" spans="2:20" x14ac:dyDescent="0.2">
      <c r="B255" s="2"/>
      <c r="C255" s="42" t="s">
        <v>465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PUBLIC SAFETY</v>
      </c>
      <c r="H255" s="20" t="s">
        <v>6434</v>
      </c>
      <c r="I255" s="20"/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4493640</v>
      </c>
      <c r="T255" s="44"/>
    </row>
    <row r="256" spans="2:20" x14ac:dyDescent="0.2">
      <c r="B256" s="2"/>
      <c r="C256" s="42" t="s">
        <v>468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PUBLIC SAFETY</v>
      </c>
      <c r="H256" s="20" t="s">
        <v>6435</v>
      </c>
      <c r="I256" s="20" t="s">
        <v>6436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1385452</v>
      </c>
      <c r="T256" s="44"/>
    </row>
    <row r="257" spans="2:20" x14ac:dyDescent="0.2">
      <c r="B257" s="2"/>
      <c r="C257" s="42" t="s">
        <v>472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PUBLIC SAFETY</v>
      </c>
      <c r="H257" s="20" t="s">
        <v>6437</v>
      </c>
      <c r="I257" s="20" t="s">
        <v>6438</v>
      </c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143747</v>
      </c>
      <c r="T257" s="44"/>
    </row>
    <row r="258" spans="2:20" x14ac:dyDescent="0.2">
      <c r="B258" s="2"/>
      <c r="C258" s="42" t="s">
        <v>477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PUBLIC SAFETY</v>
      </c>
      <c r="H258" s="20"/>
      <c r="I258" s="20" t="s">
        <v>6439</v>
      </c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552195</v>
      </c>
      <c r="T258" s="44"/>
    </row>
    <row r="259" spans="2:20" x14ac:dyDescent="0.2">
      <c r="B259" s="2"/>
      <c r="C259" s="42" t="s">
        <v>479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PUBLIC SAFETY</v>
      </c>
      <c r="H259" s="20" t="s">
        <v>6440</v>
      </c>
      <c r="I259" s="20" t="s">
        <v>6441</v>
      </c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1165442</v>
      </c>
      <c r="T259" s="44"/>
    </row>
    <row r="260" spans="2:20" x14ac:dyDescent="0.2">
      <c r="B260" s="2"/>
      <c r="C260" s="42" t="s">
        <v>482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PUBLIC SAFETY</v>
      </c>
      <c r="H260" s="20"/>
      <c r="I260" s="20" t="s">
        <v>6442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230945</v>
      </c>
      <c r="T260" s="44"/>
    </row>
    <row r="261" spans="2:20" x14ac:dyDescent="0.2">
      <c r="B261" s="2"/>
      <c r="C261" s="42" t="s">
        <v>488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PUBLIC SAFETY</v>
      </c>
      <c r="H261" s="20" t="s">
        <v>6443</v>
      </c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2777780</v>
      </c>
      <c r="T261" s="44"/>
    </row>
    <row r="262" spans="2:20" x14ac:dyDescent="0.2">
      <c r="B262" s="2"/>
      <c r="C262" s="42" t="s">
        <v>491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PUBLIC SAFETY</v>
      </c>
      <c r="H262" s="20" t="s">
        <v>1286</v>
      </c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1179540</v>
      </c>
      <c r="T262" s="44"/>
    </row>
    <row r="263" spans="2:20" x14ac:dyDescent="0.2">
      <c r="B263" s="2"/>
      <c r="C263" s="42" t="s">
        <v>495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PUBLIC SAFETY</v>
      </c>
      <c r="H263" s="20" t="s">
        <v>6444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11988</v>
      </c>
      <c r="T263" s="44"/>
    </row>
    <row r="264" spans="2:20" x14ac:dyDescent="0.2">
      <c r="B264" s="2"/>
      <c r="C264" s="42" t="s">
        <v>498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PUBLIC SAFETY</v>
      </c>
      <c r="H264" s="20" t="s">
        <v>6445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431432</v>
      </c>
      <c r="T264" s="44"/>
    </row>
    <row r="265" spans="2:20" x14ac:dyDescent="0.2">
      <c r="B265" s="2"/>
      <c r="C265" s="42" t="s">
        <v>501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PUBLIC SAFETY</v>
      </c>
      <c r="H265" s="20" t="s">
        <v>6446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49741</v>
      </c>
      <c r="T265" s="44"/>
    </row>
    <row r="266" spans="2:20" x14ac:dyDescent="0.2">
      <c r="B266" s="2"/>
      <c r="C266" s="42" t="s">
        <v>870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PUBLIC SAFETY</v>
      </c>
      <c r="H266" s="20" t="s">
        <v>6447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39732</v>
      </c>
      <c r="T266" s="44"/>
    </row>
    <row r="267" spans="2:20" x14ac:dyDescent="0.2">
      <c r="B267" s="2"/>
      <c r="C267" s="42" t="s">
        <v>504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PUBLIC SAFETY</v>
      </c>
      <c r="H267" s="20" t="s">
        <v>6448</v>
      </c>
      <c r="I267" s="20" t="s">
        <v>6449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186630</v>
      </c>
      <c r="T267" s="44"/>
    </row>
    <row r="268" spans="2:20" x14ac:dyDescent="0.2">
      <c r="B268" s="2"/>
      <c r="C268" s="42" t="s">
        <v>508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PUBLIC SAFETY</v>
      </c>
      <c r="H268" s="20" t="s">
        <v>6450</v>
      </c>
      <c r="I268" s="20" t="s">
        <v>6451</v>
      </c>
      <c r="J268" s="20"/>
      <c r="K268" s="20" t="s">
        <v>6452</v>
      </c>
      <c r="L268" s="20"/>
      <c r="M268" s="20"/>
      <c r="N268" s="20"/>
      <c r="O268" s="20"/>
      <c r="P268" s="20"/>
      <c r="Q268" s="45"/>
      <c r="R268" s="44"/>
      <c r="S268" s="46">
        <v>579242</v>
      </c>
      <c r="T268" s="44"/>
    </row>
    <row r="269" spans="2:20" x14ac:dyDescent="0.2">
      <c r="B269" s="2"/>
      <c r="C269" s="42" t="s">
        <v>512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PUBLIC SAFETY</v>
      </c>
      <c r="H269" s="20" t="s">
        <v>2179</v>
      </c>
      <c r="I269" s="20" t="s">
        <v>6453</v>
      </c>
      <c r="J269" s="20"/>
      <c r="K269" s="20" t="s">
        <v>6454</v>
      </c>
      <c r="L269" s="20"/>
      <c r="M269" s="20"/>
      <c r="N269" s="20"/>
      <c r="O269" s="20"/>
      <c r="P269" s="20"/>
      <c r="Q269" s="45"/>
      <c r="R269" s="44"/>
      <c r="S269" s="46">
        <v>237102</v>
      </c>
      <c r="T269" s="44"/>
    </row>
    <row r="270" spans="2:20" x14ac:dyDescent="0.2">
      <c r="B270" s="2"/>
      <c r="C270" s="42" t="s">
        <v>515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PUBLIC SAFETY</v>
      </c>
      <c r="H270" s="20"/>
      <c r="I270" s="20" t="s">
        <v>6455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3453616</v>
      </c>
      <c r="T270" s="44"/>
    </row>
    <row r="271" spans="2:20" x14ac:dyDescent="0.2">
      <c r="B271" s="2"/>
      <c r="C271" s="42" t="s">
        <v>517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PUBLIC SAFETY</v>
      </c>
      <c r="H271" s="20"/>
      <c r="I271" s="20" t="s">
        <v>6456</v>
      </c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970739</v>
      </c>
      <c r="T271" s="44"/>
    </row>
    <row r="272" spans="2:20" x14ac:dyDescent="0.2">
      <c r="B272" s="2"/>
      <c r="C272" s="42" t="s">
        <v>520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PUBLIC SAFETY</v>
      </c>
      <c r="H272" s="20"/>
      <c r="I272" s="20" t="s">
        <v>6457</v>
      </c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580990</v>
      </c>
      <c r="T272" s="44"/>
    </row>
    <row r="273" spans="2:20" x14ac:dyDescent="0.2">
      <c r="B273" s="2"/>
      <c r="C273" s="42" t="s">
        <v>524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PUBLIC SAFETY</v>
      </c>
      <c r="H273" s="20" t="s">
        <v>6458</v>
      </c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142607</v>
      </c>
      <c r="T273" s="44"/>
    </row>
    <row r="274" spans="2:20" x14ac:dyDescent="0.2">
      <c r="B274" s="2"/>
      <c r="C274" s="42" t="s">
        <v>526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PUBLIC SAFETY</v>
      </c>
      <c r="H274" s="20" t="s">
        <v>6459</v>
      </c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1025615</v>
      </c>
      <c r="T274" s="44"/>
    </row>
    <row r="275" spans="2:20" x14ac:dyDescent="0.2">
      <c r="B275" s="2"/>
      <c r="C275" s="42" t="s">
        <v>529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PUBLIC SAFETY</v>
      </c>
      <c r="H275" s="20" t="s">
        <v>6460</v>
      </c>
      <c r="I275" s="20"/>
      <c r="J275" s="20"/>
      <c r="K275" s="20" t="s">
        <v>6461</v>
      </c>
      <c r="L275" s="20"/>
      <c r="M275" s="20"/>
      <c r="N275" s="20"/>
      <c r="O275" s="20"/>
      <c r="P275" s="20"/>
      <c r="Q275" s="45"/>
      <c r="R275" s="44"/>
      <c r="S275" s="46">
        <v>129482</v>
      </c>
      <c r="T275" s="44"/>
    </row>
    <row r="276" spans="2:20" x14ac:dyDescent="0.2">
      <c r="B276" s="2"/>
      <c r="C276" s="42" t="s">
        <v>532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PUBLIC SAFETY</v>
      </c>
      <c r="H276" s="20" t="s">
        <v>6462</v>
      </c>
      <c r="I276" s="20"/>
      <c r="J276" s="20"/>
      <c r="K276" s="20" t="s">
        <v>6463</v>
      </c>
      <c r="L276" s="20"/>
      <c r="M276" s="20"/>
      <c r="N276" s="20"/>
      <c r="O276" s="20"/>
      <c r="P276" s="20"/>
      <c r="Q276" s="45"/>
      <c r="R276" s="44"/>
      <c r="S276" s="46">
        <v>122788</v>
      </c>
      <c r="T276" s="44"/>
    </row>
    <row r="277" spans="2:20" x14ac:dyDescent="0.2">
      <c r="B277" s="2"/>
      <c r="C277" s="42" t="s">
        <v>534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TRANSPORTATION</v>
      </c>
      <c r="H277" s="20"/>
      <c r="I277" s="20" t="s">
        <v>6464</v>
      </c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2923578</v>
      </c>
      <c r="T277" s="44"/>
    </row>
    <row r="278" spans="2:20" x14ac:dyDescent="0.2">
      <c r="B278" s="2"/>
      <c r="C278" s="42" t="s">
        <v>537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TRANSPORTATION</v>
      </c>
      <c r="H278" s="20"/>
      <c r="I278" s="20" t="s">
        <v>6465</v>
      </c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1720984</v>
      </c>
      <c r="T278" s="44"/>
    </row>
    <row r="279" spans="2:20" x14ac:dyDescent="0.2">
      <c r="B279" s="2"/>
      <c r="C279" s="42" t="s">
        <v>541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TRANSPORTATION</v>
      </c>
      <c r="H279" s="20"/>
      <c r="I279" s="20" t="s">
        <v>6466</v>
      </c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2008979</v>
      </c>
      <c r="T279" s="44"/>
    </row>
    <row r="280" spans="2:20" x14ac:dyDescent="0.2">
      <c r="B280" s="2"/>
      <c r="C280" s="42" t="s">
        <v>1287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TRANSPORTATION</v>
      </c>
      <c r="H280" s="20"/>
      <c r="I280" s="20" t="s">
        <v>6467</v>
      </c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73208</v>
      </c>
      <c r="T280" s="44"/>
    </row>
    <row r="281" spans="2:20" x14ac:dyDescent="0.2">
      <c r="B281" s="2"/>
      <c r="C281" s="42" t="s">
        <v>1291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TRANSPORTATION</v>
      </c>
      <c r="H281" s="20"/>
      <c r="I281" s="20" t="s">
        <v>6468</v>
      </c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405932</v>
      </c>
      <c r="T281" s="44"/>
    </row>
    <row r="282" spans="2:20" x14ac:dyDescent="0.2">
      <c r="B282" s="2"/>
      <c r="C282" s="42" t="s">
        <v>908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TRANSPORTATION</v>
      </c>
      <c r="H282" s="20"/>
      <c r="I282" s="20" t="s">
        <v>6469</v>
      </c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788514</v>
      </c>
      <c r="T282" s="44"/>
    </row>
    <row r="283" spans="2:20" x14ac:dyDescent="0.2">
      <c r="B283" s="2"/>
      <c r="C283" s="42" t="s">
        <v>544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TRANSPORTATION</v>
      </c>
      <c r="H283" s="20"/>
      <c r="I283" s="20" t="s">
        <v>6470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418002</v>
      </c>
      <c r="T283" s="44"/>
    </row>
    <row r="284" spans="2:20" x14ac:dyDescent="0.2">
      <c r="B284" s="2"/>
      <c r="C284" s="42" t="s">
        <v>911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TRANSPORTATION</v>
      </c>
      <c r="H284" s="20"/>
      <c r="I284" s="20" t="s">
        <v>6471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143106</v>
      </c>
      <c r="T284" s="44"/>
    </row>
    <row r="285" spans="2:20" x14ac:dyDescent="0.2">
      <c r="B285" s="22"/>
      <c r="C285" s="49"/>
      <c r="D285" s="48"/>
      <c r="E285" s="50" t="s">
        <v>3</v>
      </c>
      <c r="F285" s="44"/>
      <c r="G285" s="26"/>
      <c r="H285" s="23" t="s">
        <v>6472</v>
      </c>
      <c r="I285" s="23" t="s">
        <v>6473</v>
      </c>
      <c r="J285" s="23" t="s">
        <v>6474</v>
      </c>
      <c r="K285" s="23" t="s">
        <v>6475</v>
      </c>
      <c r="L285" s="23"/>
      <c r="M285" s="23" t="s">
        <v>6476</v>
      </c>
      <c r="N285" s="23"/>
      <c r="O285" s="23"/>
      <c r="P285" s="23"/>
      <c r="Q285" s="51"/>
      <c r="R285" s="44"/>
      <c r="S285" s="52">
        <v>46301340</v>
      </c>
      <c r="T285" s="44"/>
    </row>
    <row r="286" spans="2:20" x14ac:dyDescent="0.2">
      <c r="B286" s="54" t="s">
        <v>6477</v>
      </c>
      <c r="C286" s="43"/>
      <c r="D286" s="43"/>
      <c r="E286" s="43"/>
      <c r="F286" s="43"/>
      <c r="G286" s="43"/>
      <c r="H286" s="43"/>
      <c r="I286" s="43"/>
      <c r="J286" s="44"/>
      <c r="K286" s="1"/>
      <c r="L286" s="1"/>
      <c r="M286" s="1"/>
      <c r="N286" s="1"/>
      <c r="O286" s="1"/>
      <c r="P286" s="1"/>
      <c r="Q286" s="55"/>
      <c r="R286" s="44"/>
      <c r="S286" s="55"/>
      <c r="T286" s="44"/>
    </row>
    <row r="287" spans="2:20" ht="18" x14ac:dyDescent="0.2">
      <c r="B287" s="56" t="s">
        <v>159</v>
      </c>
      <c r="C287" s="48"/>
      <c r="D287" s="48"/>
      <c r="E287" s="48"/>
      <c r="F287" s="48"/>
      <c r="G287" s="27" t="s">
        <v>11817</v>
      </c>
      <c r="H287" s="24" t="s">
        <v>160</v>
      </c>
      <c r="I287" s="24" t="s">
        <v>161</v>
      </c>
      <c r="J287" s="24" t="s">
        <v>162</v>
      </c>
      <c r="K287" s="24" t="s">
        <v>163</v>
      </c>
      <c r="L287" s="24" t="s">
        <v>164</v>
      </c>
      <c r="M287" s="24" t="s">
        <v>165</v>
      </c>
      <c r="N287" s="24" t="s">
        <v>166</v>
      </c>
      <c r="O287" s="24" t="s">
        <v>167</v>
      </c>
      <c r="P287" s="24" t="s">
        <v>168</v>
      </c>
      <c r="Q287" s="57" t="s">
        <v>169</v>
      </c>
      <c r="R287" s="44"/>
      <c r="S287" s="57" t="s">
        <v>3</v>
      </c>
      <c r="T287" s="44"/>
    </row>
    <row r="288" spans="2:20" x14ac:dyDescent="0.2">
      <c r="B288" s="2"/>
      <c r="C288" s="42" t="s">
        <v>170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/>
      <c r="I288" s="20" t="s">
        <v>6478</v>
      </c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16907</v>
      </c>
      <c r="T288" s="44"/>
    </row>
    <row r="289" spans="2:20" x14ac:dyDescent="0.2">
      <c r="B289" s="2"/>
      <c r="C289" s="42" t="s">
        <v>172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/>
      <c r="I289" s="20" t="s">
        <v>6479</v>
      </c>
      <c r="J289" s="20"/>
      <c r="K289" s="20"/>
      <c r="L289" s="20"/>
      <c r="M289" s="20"/>
      <c r="N289" s="20"/>
      <c r="O289" s="20"/>
      <c r="P289" s="20"/>
      <c r="Q289" s="45"/>
      <c r="R289" s="44"/>
      <c r="S289" s="53">
        <v>769</v>
      </c>
      <c r="T289" s="44"/>
    </row>
    <row r="290" spans="2:20" x14ac:dyDescent="0.2">
      <c r="B290" s="2"/>
      <c r="C290" s="42" t="s">
        <v>11808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/>
      <c r="I290" s="20" t="s">
        <v>6480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36031</v>
      </c>
      <c r="T290" s="44"/>
    </row>
    <row r="291" spans="2:20" x14ac:dyDescent="0.2">
      <c r="B291" s="2"/>
      <c r="C291" s="42" t="s">
        <v>11809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/>
      <c r="I291" s="20" t="s">
        <v>6481</v>
      </c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1543</v>
      </c>
      <c r="T291" s="44"/>
    </row>
    <row r="292" spans="2:20" x14ac:dyDescent="0.2">
      <c r="B292" s="2"/>
      <c r="C292" s="42" t="s">
        <v>194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 t="s">
        <v>6482</v>
      </c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45916</v>
      </c>
      <c r="T292" s="44"/>
    </row>
    <row r="293" spans="2:20" x14ac:dyDescent="0.2">
      <c r="B293" s="2"/>
      <c r="C293" s="42" t="s">
        <v>196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COURTS</v>
      </c>
      <c r="H293" s="20"/>
      <c r="I293" s="20" t="s">
        <v>6483</v>
      </c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1814</v>
      </c>
      <c r="T293" s="44"/>
    </row>
    <row r="294" spans="2:20" x14ac:dyDescent="0.2">
      <c r="B294" s="2"/>
      <c r="C294" s="42" t="s">
        <v>214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COURTS</v>
      </c>
      <c r="H294" s="20"/>
      <c r="I294" s="20" t="s">
        <v>6484</v>
      </c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2272</v>
      </c>
      <c r="T294" s="44"/>
    </row>
    <row r="295" spans="2:20" x14ac:dyDescent="0.2">
      <c r="B295" s="2"/>
      <c r="C295" s="42" t="s">
        <v>216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/>
      <c r="I295" s="20" t="s">
        <v>6485</v>
      </c>
      <c r="J295" s="20"/>
      <c r="K295" s="20"/>
      <c r="L295" s="20"/>
      <c r="M295" s="20"/>
      <c r="N295" s="20"/>
      <c r="O295" s="20"/>
      <c r="P295" s="20"/>
      <c r="Q295" s="45"/>
      <c r="R295" s="44"/>
      <c r="S295" s="53">
        <v>357</v>
      </c>
      <c r="T295" s="44"/>
    </row>
    <row r="296" spans="2:20" x14ac:dyDescent="0.2">
      <c r="B296" s="2"/>
      <c r="C296" s="42" t="s">
        <v>233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 t="s">
        <v>6486</v>
      </c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1122</v>
      </c>
      <c r="T296" s="44"/>
    </row>
    <row r="297" spans="2:20" x14ac:dyDescent="0.2">
      <c r="B297" s="2"/>
      <c r="C297" s="42" t="s">
        <v>235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 t="s">
        <v>6487</v>
      </c>
      <c r="J297" s="20"/>
      <c r="K297" s="20"/>
      <c r="L297" s="20"/>
      <c r="M297" s="20"/>
      <c r="N297" s="20"/>
      <c r="O297" s="20"/>
      <c r="P297" s="20"/>
      <c r="Q297" s="45"/>
      <c r="R297" s="44"/>
      <c r="S297" s="53">
        <v>52</v>
      </c>
      <c r="T297" s="44"/>
    </row>
    <row r="298" spans="2:20" x14ac:dyDescent="0.2">
      <c r="B298" s="2"/>
      <c r="C298" s="42" t="s">
        <v>238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 t="s">
        <v>6488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7691</v>
      </c>
      <c r="T298" s="44"/>
    </row>
    <row r="299" spans="2:20" x14ac:dyDescent="0.2">
      <c r="B299" s="2"/>
      <c r="C299" s="42" t="s">
        <v>240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 t="s">
        <v>6489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53">
        <v>289</v>
      </c>
      <c r="T299" s="44"/>
    </row>
    <row r="300" spans="2:20" x14ac:dyDescent="0.2">
      <c r="B300" s="2"/>
      <c r="C300" s="42" t="s">
        <v>247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/>
      <c r="I300" s="20" t="s">
        <v>6490</v>
      </c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18906</v>
      </c>
      <c r="T300" s="44"/>
    </row>
    <row r="301" spans="2:20" x14ac:dyDescent="0.2">
      <c r="B301" s="2"/>
      <c r="C301" s="42" t="s">
        <v>249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/>
      <c r="I301" s="20" t="s">
        <v>6491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1466</v>
      </c>
      <c r="T301" s="44"/>
    </row>
    <row r="302" spans="2:20" x14ac:dyDescent="0.2">
      <c r="B302" s="2"/>
      <c r="C302" s="42" t="s">
        <v>256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/>
      <c r="I302" s="20" t="s">
        <v>6492</v>
      </c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35343</v>
      </c>
      <c r="T302" s="44"/>
    </row>
    <row r="303" spans="2:20" x14ac:dyDescent="0.2">
      <c r="B303" s="2"/>
      <c r="C303" s="42" t="s">
        <v>258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/>
      <c r="I303" s="20" t="s">
        <v>6493</v>
      </c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1199</v>
      </c>
      <c r="T303" s="44"/>
    </row>
    <row r="304" spans="2:20" x14ac:dyDescent="0.2">
      <c r="B304" s="2"/>
      <c r="C304" s="42" t="s">
        <v>568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CULTURE &amp; RECREATION</v>
      </c>
      <c r="H304" s="20" t="s">
        <v>6494</v>
      </c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156702</v>
      </c>
      <c r="T304" s="44"/>
    </row>
    <row r="305" spans="2:20" x14ac:dyDescent="0.2">
      <c r="B305" s="2"/>
      <c r="C305" s="42" t="s">
        <v>265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CULTURE &amp; RECREATION</v>
      </c>
      <c r="H305" s="20" t="s">
        <v>6495</v>
      </c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31523</v>
      </c>
      <c r="T305" s="44"/>
    </row>
    <row r="306" spans="2:20" x14ac:dyDescent="0.2">
      <c r="B306" s="2"/>
      <c r="C306" s="42" t="s">
        <v>269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CULTURE &amp; RECREATION</v>
      </c>
      <c r="H306" s="20" t="s">
        <v>6496</v>
      </c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142598</v>
      </c>
      <c r="T306" s="44"/>
    </row>
    <row r="307" spans="2:20" x14ac:dyDescent="0.2">
      <c r="B307" s="2"/>
      <c r="C307" s="42" t="s">
        <v>1111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CULTURE &amp; RECREATION</v>
      </c>
      <c r="H307" s="20" t="s">
        <v>6497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60961</v>
      </c>
      <c r="T307" s="44"/>
    </row>
    <row r="308" spans="2:20" x14ac:dyDescent="0.2">
      <c r="B308" s="2"/>
      <c r="C308" s="42" t="s">
        <v>1113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CULTURE &amp; RECREATION</v>
      </c>
      <c r="H308" s="20" t="s">
        <v>6498</v>
      </c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87234</v>
      </c>
      <c r="T308" s="44"/>
    </row>
    <row r="309" spans="2:20" x14ac:dyDescent="0.2">
      <c r="B309" s="2"/>
      <c r="C309" s="42" t="s">
        <v>1115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CULTURE &amp; RECREATION</v>
      </c>
      <c r="H309" s="20" t="s">
        <v>6499</v>
      </c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53">
        <v>735</v>
      </c>
      <c r="T309" s="44"/>
    </row>
    <row r="310" spans="2:20" x14ac:dyDescent="0.2">
      <c r="B310" s="2"/>
      <c r="C310" s="42" t="s">
        <v>286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ECONOMIC DEVELOPMENT</v>
      </c>
      <c r="H310" s="20" t="s">
        <v>6500</v>
      </c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8287</v>
      </c>
      <c r="T310" s="44"/>
    </row>
    <row r="311" spans="2:20" x14ac:dyDescent="0.2">
      <c r="B311" s="2"/>
      <c r="C311" s="42" t="s">
        <v>288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ECONOMIC DEVELOPMENT</v>
      </c>
      <c r="H311" s="20" t="s">
        <v>6501</v>
      </c>
      <c r="I311" s="20"/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1054</v>
      </c>
      <c r="T311" s="44"/>
    </row>
    <row r="312" spans="2:20" x14ac:dyDescent="0.2">
      <c r="B312" s="2"/>
      <c r="C312" s="42" t="s">
        <v>294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ECONOMIC DEVELOPMENT</v>
      </c>
      <c r="H312" s="20"/>
      <c r="I312" s="20" t="s">
        <v>6502</v>
      </c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278411</v>
      </c>
      <c r="T312" s="44"/>
    </row>
    <row r="313" spans="2:20" x14ac:dyDescent="0.2">
      <c r="B313" s="2"/>
      <c r="C313" s="42" t="s">
        <v>583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ECONOMIC DEVELOPMENT</v>
      </c>
      <c r="H313" s="20" t="s">
        <v>6503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5708</v>
      </c>
      <c r="T313" s="44"/>
    </row>
    <row r="314" spans="2:20" x14ac:dyDescent="0.2">
      <c r="B314" s="2"/>
      <c r="C314" s="42" t="s">
        <v>317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COURTS</v>
      </c>
      <c r="H314" s="20"/>
      <c r="I314" s="20" t="s">
        <v>6504</v>
      </c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145727</v>
      </c>
      <c r="T314" s="44"/>
    </row>
    <row r="315" spans="2:20" x14ac:dyDescent="0.2">
      <c r="B315" s="2"/>
      <c r="C315" s="42" t="s">
        <v>320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COURTS</v>
      </c>
      <c r="H315" s="20"/>
      <c r="I315" s="20" t="s">
        <v>6505</v>
      </c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6257</v>
      </c>
      <c r="T315" s="44"/>
    </row>
    <row r="316" spans="2:20" x14ac:dyDescent="0.2">
      <c r="B316" s="2"/>
      <c r="C316" s="42" t="s">
        <v>324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COURTS</v>
      </c>
      <c r="H316" s="20"/>
      <c r="I316" s="20" t="s">
        <v>6506</v>
      </c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3527</v>
      </c>
      <c r="T316" s="44"/>
    </row>
    <row r="317" spans="2:20" x14ac:dyDescent="0.2">
      <c r="B317" s="2"/>
      <c r="C317" s="42" t="s">
        <v>326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COURTS</v>
      </c>
      <c r="H317" s="20"/>
      <c r="I317" s="20" t="s">
        <v>2470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1028</v>
      </c>
      <c r="T317" s="44"/>
    </row>
    <row r="318" spans="2:20" x14ac:dyDescent="0.2">
      <c r="B318" s="2"/>
      <c r="C318" s="42" t="s">
        <v>359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GENERAL GOVERNMENT</v>
      </c>
      <c r="H318" s="20" t="s">
        <v>6507</v>
      </c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245906</v>
      </c>
      <c r="T318" s="44"/>
    </row>
    <row r="319" spans="2:20" x14ac:dyDescent="0.2">
      <c r="B319" s="2"/>
      <c r="C319" s="42" t="s">
        <v>361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GENERAL GOVERNMENT</v>
      </c>
      <c r="H319" s="20" t="s">
        <v>6508</v>
      </c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423799</v>
      </c>
      <c r="T319" s="44"/>
    </row>
    <row r="320" spans="2:20" x14ac:dyDescent="0.2">
      <c r="B320" s="2"/>
      <c r="C320" s="42" t="s">
        <v>757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GENERAL GOVERNMENT</v>
      </c>
      <c r="H320" s="20" t="s">
        <v>6509</v>
      </c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3100</v>
      </c>
      <c r="T320" s="44"/>
    </row>
    <row r="321" spans="2:20" x14ac:dyDescent="0.2">
      <c r="B321" s="2"/>
      <c r="C321" s="42" t="s">
        <v>381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GENERAL GOVERNMENT</v>
      </c>
      <c r="H321" s="20" t="s">
        <v>6510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55346</v>
      </c>
      <c r="T321" s="44"/>
    </row>
    <row r="322" spans="2:20" x14ac:dyDescent="0.2">
      <c r="B322" s="2"/>
      <c r="C322" s="42" t="s">
        <v>614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GENERAL GOVERNMENT</v>
      </c>
      <c r="H322" s="20" t="s">
        <v>6511</v>
      </c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200544</v>
      </c>
      <c r="T322" s="44"/>
    </row>
    <row r="323" spans="2:20" x14ac:dyDescent="0.2">
      <c r="B323" s="2"/>
      <c r="C323" s="42" t="s">
        <v>387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GENERAL GOVERNMENT</v>
      </c>
      <c r="H323" s="20" t="s">
        <v>6512</v>
      </c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1068083</v>
      </c>
      <c r="T323" s="44"/>
    </row>
    <row r="324" spans="2:20" x14ac:dyDescent="0.2">
      <c r="B324" s="2"/>
      <c r="C324" s="42" t="s">
        <v>390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GENERAL GOVERNMENT</v>
      </c>
      <c r="H324" s="20" t="s">
        <v>6513</v>
      </c>
      <c r="I324" s="20" t="s">
        <v>6514</v>
      </c>
      <c r="J324" s="20"/>
      <c r="K324" s="20"/>
      <c r="L324" s="20"/>
      <c r="M324" s="20"/>
      <c r="N324" s="20"/>
      <c r="O324" s="20"/>
      <c r="P324" s="20"/>
      <c r="Q324" s="45"/>
      <c r="R324" s="44"/>
      <c r="S324" s="46">
        <v>315432</v>
      </c>
      <c r="T324" s="44"/>
    </row>
    <row r="325" spans="2:20" x14ac:dyDescent="0.2">
      <c r="B325" s="2"/>
      <c r="C325" s="42" t="s">
        <v>396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GENERAL GOVERNMENT</v>
      </c>
      <c r="H325" s="20" t="s">
        <v>6515</v>
      </c>
      <c r="I325" s="20"/>
      <c r="J325" s="20"/>
      <c r="K325" s="20"/>
      <c r="L325" s="20"/>
      <c r="M325" s="20"/>
      <c r="N325" s="20"/>
      <c r="O325" s="20"/>
      <c r="P325" s="20"/>
      <c r="Q325" s="45"/>
      <c r="R325" s="44"/>
      <c r="S325" s="53">
        <v>958</v>
      </c>
      <c r="T325" s="44"/>
    </row>
    <row r="326" spans="2:20" x14ac:dyDescent="0.2">
      <c r="B326" s="2"/>
      <c r="C326" s="42" t="s">
        <v>401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HEALTH &amp; HUMAN SERVICES</v>
      </c>
      <c r="H326" s="20" t="s">
        <v>6516</v>
      </c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46">
        <v>20455</v>
      </c>
      <c r="T326" s="44"/>
    </row>
    <row r="327" spans="2:20" x14ac:dyDescent="0.2">
      <c r="B327" s="2"/>
      <c r="C327" s="42" t="s">
        <v>404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HEALTH &amp; HUMAN SERVICES</v>
      </c>
      <c r="H327" s="20" t="s">
        <v>6517</v>
      </c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27014</v>
      </c>
      <c r="T327" s="44"/>
    </row>
    <row r="328" spans="2:20" x14ac:dyDescent="0.2">
      <c r="B328" s="2"/>
      <c r="C328" s="42" t="s">
        <v>796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HEALTH &amp; HUMAN SERVICES</v>
      </c>
      <c r="H328" s="20" t="s">
        <v>5279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46000</v>
      </c>
      <c r="T328" s="44"/>
    </row>
    <row r="329" spans="2:20" x14ac:dyDescent="0.2">
      <c r="B329" s="2"/>
      <c r="C329" s="42" t="s">
        <v>408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HEALTH &amp; HUMAN SERVICES</v>
      </c>
      <c r="H329" s="20" t="s">
        <v>6518</v>
      </c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7083</v>
      </c>
      <c r="T329" s="44"/>
    </row>
    <row r="330" spans="2:20" x14ac:dyDescent="0.2">
      <c r="B330" s="2"/>
      <c r="C330" s="42" t="s">
        <v>410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HEALTH &amp; HUMAN SERVICES</v>
      </c>
      <c r="H330" s="20" t="s">
        <v>6519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8145</v>
      </c>
      <c r="T330" s="44"/>
    </row>
    <row r="331" spans="2:20" x14ac:dyDescent="0.2">
      <c r="B331" s="2"/>
      <c r="C331" s="42" t="s">
        <v>1208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HEALTH &amp; HUMAN SERVICES</v>
      </c>
      <c r="H331" s="20" t="s">
        <v>6520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123379</v>
      </c>
      <c r="T331" s="44"/>
    </row>
    <row r="332" spans="2:20" x14ac:dyDescent="0.2">
      <c r="B332" s="2"/>
      <c r="C332" s="42" t="s">
        <v>3025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HEALTH &amp; HUMAN SERVICES</v>
      </c>
      <c r="H332" s="20" t="s">
        <v>6521</v>
      </c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7657</v>
      </c>
      <c r="T332" s="44"/>
    </row>
    <row r="333" spans="2:20" x14ac:dyDescent="0.2">
      <c r="B333" s="2"/>
      <c r="C333" s="42" t="s">
        <v>6522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OTHER</v>
      </c>
      <c r="H333" s="20" t="s">
        <v>6523</v>
      </c>
      <c r="I333" s="20" t="s">
        <v>6524</v>
      </c>
      <c r="J333" s="20"/>
      <c r="K333" s="20" t="s">
        <v>6525</v>
      </c>
      <c r="L333" s="20"/>
      <c r="M333" s="20" t="s">
        <v>1415</v>
      </c>
      <c r="N333" s="20"/>
      <c r="O333" s="20"/>
      <c r="P333" s="20"/>
      <c r="Q333" s="45"/>
      <c r="R333" s="44"/>
      <c r="S333" s="46">
        <v>3437569</v>
      </c>
      <c r="T333" s="44"/>
    </row>
    <row r="334" spans="2:20" x14ac:dyDescent="0.2">
      <c r="B334" s="2"/>
      <c r="C334" s="42" t="s">
        <v>6048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OTHER</v>
      </c>
      <c r="H334" s="20" t="s">
        <v>4957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1663</v>
      </c>
      <c r="T334" s="44"/>
    </row>
    <row r="335" spans="2:20" x14ac:dyDescent="0.2">
      <c r="B335" s="2"/>
      <c r="C335" s="42" t="s">
        <v>804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PHYSICAL ENVIRONMENT</v>
      </c>
      <c r="H335" s="20" t="s">
        <v>6526</v>
      </c>
      <c r="I335" s="20"/>
      <c r="J335" s="20"/>
      <c r="K335" s="20"/>
      <c r="L335" s="20"/>
      <c r="M335" s="20" t="s">
        <v>6527</v>
      </c>
      <c r="N335" s="20"/>
      <c r="O335" s="20"/>
      <c r="P335" s="20"/>
      <c r="Q335" s="45"/>
      <c r="R335" s="44"/>
      <c r="S335" s="46">
        <v>151587</v>
      </c>
      <c r="T335" s="44"/>
    </row>
    <row r="336" spans="2:20" x14ac:dyDescent="0.2">
      <c r="B336" s="2"/>
      <c r="C336" s="42" t="s">
        <v>440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PHYSICAL ENVIRONMENT</v>
      </c>
      <c r="H336" s="20"/>
      <c r="I336" s="20"/>
      <c r="J336" s="20"/>
      <c r="K336" s="20"/>
      <c r="L336" s="20"/>
      <c r="M336" s="20" t="s">
        <v>6528</v>
      </c>
      <c r="N336" s="20"/>
      <c r="O336" s="20"/>
      <c r="P336" s="20"/>
      <c r="Q336" s="45"/>
      <c r="R336" s="44"/>
      <c r="S336" s="46">
        <v>294341</v>
      </c>
      <c r="T336" s="44"/>
    </row>
    <row r="337" spans="2:20" x14ac:dyDescent="0.2">
      <c r="B337" s="2"/>
      <c r="C337" s="42" t="s">
        <v>808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PHYSICAL ENVIRONMENT</v>
      </c>
      <c r="H337" s="20"/>
      <c r="I337" s="20"/>
      <c r="J337" s="20"/>
      <c r="K337" s="20"/>
      <c r="L337" s="20"/>
      <c r="M337" s="20" t="s">
        <v>6529</v>
      </c>
      <c r="N337" s="20"/>
      <c r="O337" s="20"/>
      <c r="P337" s="20"/>
      <c r="Q337" s="45"/>
      <c r="R337" s="44"/>
      <c r="S337" s="46">
        <v>27408</v>
      </c>
      <c r="T337" s="44"/>
    </row>
    <row r="338" spans="2:20" x14ac:dyDescent="0.2">
      <c r="B338" s="2"/>
      <c r="C338" s="42" t="s">
        <v>442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PHYSICAL ENVIRONMENT</v>
      </c>
      <c r="H338" s="20"/>
      <c r="I338" s="20" t="s">
        <v>6530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55435</v>
      </c>
      <c r="T338" s="44"/>
    </row>
    <row r="339" spans="2:20" x14ac:dyDescent="0.2">
      <c r="B339" s="2"/>
      <c r="C339" s="42" t="s">
        <v>445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PHYSICAL ENVIRONMENT</v>
      </c>
      <c r="H339" s="20" t="s">
        <v>6531</v>
      </c>
      <c r="I339" s="20" t="s">
        <v>6532</v>
      </c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497115</v>
      </c>
      <c r="T339" s="44"/>
    </row>
    <row r="340" spans="2:20" x14ac:dyDescent="0.2">
      <c r="B340" s="2"/>
      <c r="C340" s="42" t="s">
        <v>451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PHYSICAL ENVIRONMENT</v>
      </c>
      <c r="H340" s="20" t="s">
        <v>6533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74776</v>
      </c>
      <c r="T340" s="44"/>
    </row>
    <row r="341" spans="2:20" x14ac:dyDescent="0.2">
      <c r="B341" s="2"/>
      <c r="C341" s="42" t="s">
        <v>455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PHYSICAL ENVIRONMENT</v>
      </c>
      <c r="H341" s="20" t="s">
        <v>6534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5473</v>
      </c>
      <c r="T341" s="44"/>
    </row>
    <row r="342" spans="2:20" x14ac:dyDescent="0.2">
      <c r="B342" s="2"/>
      <c r="C342" s="42" t="s">
        <v>460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PHYSICAL ENVIRONMENT</v>
      </c>
      <c r="H342" s="20" t="s">
        <v>6535</v>
      </c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3582</v>
      </c>
      <c r="T342" s="44"/>
    </row>
    <row r="343" spans="2:20" x14ac:dyDescent="0.2">
      <c r="B343" s="2"/>
      <c r="C343" s="42" t="s">
        <v>3076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PHYSICAL ENVIRONMENT</v>
      </c>
      <c r="H343" s="20" t="s">
        <v>1313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1000</v>
      </c>
      <c r="T343" s="44"/>
    </row>
    <row r="344" spans="2:20" x14ac:dyDescent="0.2">
      <c r="B344" s="2"/>
      <c r="C344" s="42" t="s">
        <v>465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PUBLIC SAFETY</v>
      </c>
      <c r="H344" s="20" t="s">
        <v>6536</v>
      </c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602831</v>
      </c>
      <c r="T344" s="44"/>
    </row>
    <row r="345" spans="2:20" x14ac:dyDescent="0.2">
      <c r="B345" s="2"/>
      <c r="C345" s="42" t="s">
        <v>468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PUBLIC SAFETY</v>
      </c>
      <c r="H345" s="20" t="s">
        <v>6537</v>
      </c>
      <c r="I345" s="20" t="s">
        <v>6538</v>
      </c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195571</v>
      </c>
      <c r="T345" s="44"/>
    </row>
    <row r="346" spans="2:20" x14ac:dyDescent="0.2">
      <c r="B346" s="2"/>
      <c r="C346" s="42" t="s">
        <v>472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PUBLIC SAFETY</v>
      </c>
      <c r="H346" s="20" t="s">
        <v>6539</v>
      </c>
      <c r="I346" s="20"/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201843</v>
      </c>
      <c r="T346" s="44"/>
    </row>
    <row r="347" spans="2:20" x14ac:dyDescent="0.2">
      <c r="B347" s="2"/>
      <c r="C347" s="42" t="s">
        <v>479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PUBLIC SAFETY</v>
      </c>
      <c r="H347" s="20" t="s">
        <v>6540</v>
      </c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31795</v>
      </c>
      <c r="T347" s="44"/>
    </row>
    <row r="348" spans="2:20" x14ac:dyDescent="0.2">
      <c r="B348" s="2"/>
      <c r="C348" s="42" t="s">
        <v>488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PUBLIC SAFETY</v>
      </c>
      <c r="H348" s="20" t="s">
        <v>6541</v>
      </c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918620</v>
      </c>
      <c r="T348" s="44"/>
    </row>
    <row r="349" spans="2:20" x14ac:dyDescent="0.2">
      <c r="B349" s="2"/>
      <c r="C349" s="42" t="s">
        <v>491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PUBLIC SAFETY</v>
      </c>
      <c r="H349" s="20" t="s">
        <v>6542</v>
      </c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229995</v>
      </c>
      <c r="T349" s="44"/>
    </row>
    <row r="350" spans="2:20" x14ac:dyDescent="0.2">
      <c r="B350" s="2"/>
      <c r="C350" s="42" t="s">
        <v>498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PUBLIC SAFETY</v>
      </c>
      <c r="H350" s="20" t="s">
        <v>6543</v>
      </c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59233</v>
      </c>
      <c r="T350" s="44"/>
    </row>
    <row r="351" spans="2:20" x14ac:dyDescent="0.2">
      <c r="B351" s="2"/>
      <c r="C351" s="42" t="s">
        <v>501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PUBLIC SAFETY</v>
      </c>
      <c r="H351" s="20" t="s">
        <v>6544</v>
      </c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8849</v>
      </c>
      <c r="T351" s="44"/>
    </row>
    <row r="352" spans="2:20" x14ac:dyDescent="0.2">
      <c r="B352" s="2"/>
      <c r="C352" s="42" t="s">
        <v>504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PUBLIC SAFETY</v>
      </c>
      <c r="H352" s="20" t="s">
        <v>6545</v>
      </c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89085</v>
      </c>
      <c r="T352" s="44"/>
    </row>
    <row r="353" spans="2:20" x14ac:dyDescent="0.2">
      <c r="B353" s="2"/>
      <c r="C353" s="42" t="s">
        <v>508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PUBLIC SAFETY</v>
      </c>
      <c r="H353" s="20" t="s">
        <v>6546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76623</v>
      </c>
      <c r="T353" s="44"/>
    </row>
    <row r="354" spans="2:20" x14ac:dyDescent="0.2">
      <c r="B354" s="2"/>
      <c r="C354" s="42" t="s">
        <v>512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PUBLIC SAFETY</v>
      </c>
      <c r="H354" s="20" t="s">
        <v>6547</v>
      </c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2599</v>
      </c>
      <c r="T354" s="44"/>
    </row>
    <row r="355" spans="2:20" x14ac:dyDescent="0.2">
      <c r="B355" s="2"/>
      <c r="C355" s="42" t="s">
        <v>515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PUBLIC SAFETY</v>
      </c>
      <c r="H355" s="20"/>
      <c r="I355" s="20" t="s">
        <v>6548</v>
      </c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325053</v>
      </c>
      <c r="T355" s="44"/>
    </row>
    <row r="356" spans="2:20" x14ac:dyDescent="0.2">
      <c r="B356" s="2"/>
      <c r="C356" s="42" t="s">
        <v>517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PUBLIC SAFETY</v>
      </c>
      <c r="H356" s="20" t="s">
        <v>6549</v>
      </c>
      <c r="I356" s="20" t="s">
        <v>6550</v>
      </c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146284</v>
      </c>
      <c r="T356" s="44"/>
    </row>
    <row r="357" spans="2:20" x14ac:dyDescent="0.2">
      <c r="B357" s="2"/>
      <c r="C357" s="42" t="s">
        <v>524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PUBLIC SAFETY</v>
      </c>
      <c r="H357" s="20" t="s">
        <v>6551</v>
      </c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2278</v>
      </c>
      <c r="T357" s="44"/>
    </row>
    <row r="358" spans="2:20" x14ac:dyDescent="0.2">
      <c r="B358" s="2"/>
      <c r="C358" s="42" t="s">
        <v>526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PUBLIC SAFETY</v>
      </c>
      <c r="H358" s="20"/>
      <c r="I358" s="20" t="s">
        <v>6552</v>
      </c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54707</v>
      </c>
      <c r="T358" s="44"/>
    </row>
    <row r="359" spans="2:20" x14ac:dyDescent="0.2">
      <c r="B359" s="2"/>
      <c r="C359" s="42" t="s">
        <v>529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PUBLIC SAFETY</v>
      </c>
      <c r="H359" s="20"/>
      <c r="I359" s="20" t="s">
        <v>6553</v>
      </c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106884</v>
      </c>
      <c r="T359" s="44"/>
    </row>
    <row r="360" spans="2:20" x14ac:dyDescent="0.2">
      <c r="B360" s="2"/>
      <c r="C360" s="42" t="s">
        <v>534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TRANSPORTATION</v>
      </c>
      <c r="H360" s="20"/>
      <c r="I360" s="20" t="s">
        <v>6554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806092</v>
      </c>
      <c r="T360" s="44"/>
    </row>
    <row r="361" spans="2:20" x14ac:dyDescent="0.2">
      <c r="B361" s="2"/>
      <c r="C361" s="42" t="s">
        <v>537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TRANSPORTATION</v>
      </c>
      <c r="H361" s="20" t="s">
        <v>6555</v>
      </c>
      <c r="I361" s="20" t="s">
        <v>6556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465260</v>
      </c>
      <c r="T361" s="44"/>
    </row>
    <row r="362" spans="2:20" x14ac:dyDescent="0.2">
      <c r="B362" s="2"/>
      <c r="C362" s="42" t="s">
        <v>541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TRANSPORTATION</v>
      </c>
      <c r="H362" s="20" t="s">
        <v>4697</v>
      </c>
      <c r="I362" s="20" t="s">
        <v>6557</v>
      </c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1337562</v>
      </c>
      <c r="T362" s="44"/>
    </row>
    <row r="363" spans="2:20" x14ac:dyDescent="0.2">
      <c r="B363" s="2"/>
      <c r="C363" s="42" t="s">
        <v>908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TRANSPORTATION</v>
      </c>
      <c r="H363" s="20"/>
      <c r="I363" s="20" t="s">
        <v>6558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275011</v>
      </c>
      <c r="T363" s="44"/>
    </row>
    <row r="364" spans="2:20" x14ac:dyDescent="0.2">
      <c r="B364" s="2"/>
      <c r="C364" s="42" t="s">
        <v>544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TRANSPORTATION</v>
      </c>
      <c r="H364" s="20"/>
      <c r="I364" s="20" t="s">
        <v>6559</v>
      </c>
      <c r="J364" s="20"/>
      <c r="K364" s="20"/>
      <c r="L364" s="20"/>
      <c r="M364" s="20"/>
      <c r="N364" s="20"/>
      <c r="O364" s="20"/>
      <c r="P364" s="20"/>
      <c r="Q364" s="45"/>
      <c r="R364" s="44"/>
      <c r="S364" s="46">
        <v>96281</v>
      </c>
      <c r="T364" s="44"/>
    </row>
    <row r="365" spans="2:20" x14ac:dyDescent="0.2">
      <c r="B365" s="2"/>
      <c r="C365" s="42" t="s">
        <v>911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TRANSPORTATION</v>
      </c>
      <c r="H365" s="20"/>
      <c r="I365" s="20" t="s">
        <v>6560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141105</v>
      </c>
      <c r="T365" s="44"/>
    </row>
    <row r="366" spans="2:20" x14ac:dyDescent="0.2">
      <c r="B366" s="22"/>
      <c r="C366" s="49"/>
      <c r="D366" s="48"/>
      <c r="E366" s="50" t="s">
        <v>3</v>
      </c>
      <c r="F366" s="44"/>
      <c r="G366" s="26"/>
      <c r="H366" s="23" t="s">
        <v>6561</v>
      </c>
      <c r="I366" s="23" t="s">
        <v>6562</v>
      </c>
      <c r="J366" s="23"/>
      <c r="K366" s="23" t="s">
        <v>6525</v>
      </c>
      <c r="L366" s="23"/>
      <c r="M366" s="23" t="s">
        <v>6563</v>
      </c>
      <c r="N366" s="23"/>
      <c r="O366" s="23"/>
      <c r="P366" s="23"/>
      <c r="Q366" s="51"/>
      <c r="R366" s="44"/>
      <c r="S366" s="52">
        <v>14377840</v>
      </c>
      <c r="T366" s="44"/>
    </row>
    <row r="367" spans="2:20" x14ac:dyDescent="0.2">
      <c r="B367" s="54" t="s">
        <v>6564</v>
      </c>
      <c r="C367" s="43"/>
      <c r="D367" s="43"/>
      <c r="E367" s="43"/>
      <c r="F367" s="43"/>
      <c r="G367" s="43"/>
      <c r="H367" s="43"/>
      <c r="I367" s="43"/>
      <c r="J367" s="44"/>
      <c r="K367" s="1"/>
      <c r="L367" s="1"/>
      <c r="M367" s="1"/>
      <c r="N367" s="1"/>
      <c r="O367" s="1"/>
      <c r="P367" s="1"/>
      <c r="Q367" s="55"/>
      <c r="R367" s="44"/>
      <c r="S367" s="55"/>
      <c r="T367" s="44"/>
    </row>
    <row r="368" spans="2:20" ht="18" x14ac:dyDescent="0.2">
      <c r="B368" s="56" t="s">
        <v>159</v>
      </c>
      <c r="C368" s="48"/>
      <c r="D368" s="48"/>
      <c r="E368" s="48"/>
      <c r="F368" s="48"/>
      <c r="G368" s="27" t="s">
        <v>11817</v>
      </c>
      <c r="H368" s="24" t="s">
        <v>160</v>
      </c>
      <c r="I368" s="24" t="s">
        <v>161</v>
      </c>
      <c r="J368" s="24" t="s">
        <v>162</v>
      </c>
      <c r="K368" s="24" t="s">
        <v>163</v>
      </c>
      <c r="L368" s="24" t="s">
        <v>164</v>
      </c>
      <c r="M368" s="24" t="s">
        <v>165</v>
      </c>
      <c r="N368" s="24" t="s">
        <v>166</v>
      </c>
      <c r="O368" s="24" t="s">
        <v>167</v>
      </c>
      <c r="P368" s="24" t="s">
        <v>168</v>
      </c>
      <c r="Q368" s="57" t="s">
        <v>169</v>
      </c>
      <c r="R368" s="44"/>
      <c r="S368" s="57" t="s">
        <v>3</v>
      </c>
      <c r="T368" s="44"/>
    </row>
    <row r="369" spans="2:20" x14ac:dyDescent="0.2">
      <c r="B369" s="2"/>
      <c r="C369" s="42" t="s">
        <v>170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COURTS</v>
      </c>
      <c r="H369" s="20"/>
      <c r="I369" s="20" t="s">
        <v>6565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73948</v>
      </c>
      <c r="T369" s="44"/>
    </row>
    <row r="370" spans="2:20" x14ac:dyDescent="0.2">
      <c r="B370" s="2"/>
      <c r="C370" s="42" t="s">
        <v>172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COURTS</v>
      </c>
      <c r="H370" s="20"/>
      <c r="I370" s="20" t="s">
        <v>6566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2183</v>
      </c>
      <c r="T370" s="44"/>
    </row>
    <row r="371" spans="2:20" x14ac:dyDescent="0.2">
      <c r="B371" s="2"/>
      <c r="C371" s="42" t="s">
        <v>11808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COURTS</v>
      </c>
      <c r="H371" s="20"/>
      <c r="I371" s="20" t="s">
        <v>6567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56285</v>
      </c>
      <c r="T371" s="44"/>
    </row>
    <row r="372" spans="2:20" x14ac:dyDescent="0.2">
      <c r="B372" s="2"/>
      <c r="C372" s="42" t="s">
        <v>11809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COURTS</v>
      </c>
      <c r="H372" s="20"/>
      <c r="I372" s="20" t="s">
        <v>6568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3662</v>
      </c>
      <c r="T372" s="44"/>
    </row>
    <row r="373" spans="2:20" x14ac:dyDescent="0.2">
      <c r="B373" s="2"/>
      <c r="C373" s="42" t="s">
        <v>6569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COURTS</v>
      </c>
      <c r="H373" s="20"/>
      <c r="I373" s="20"/>
      <c r="J373" s="20"/>
      <c r="K373" s="20"/>
      <c r="L373" s="20"/>
      <c r="M373" s="20"/>
      <c r="N373" s="20"/>
      <c r="O373" s="20"/>
      <c r="P373" s="20"/>
      <c r="Q373" s="45"/>
      <c r="R373" s="44"/>
      <c r="S373" s="53">
        <v>0</v>
      </c>
      <c r="T373" s="44"/>
    </row>
    <row r="374" spans="2:20" x14ac:dyDescent="0.2">
      <c r="B374" s="2"/>
      <c r="C374" s="42" t="s">
        <v>6570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COURTS</v>
      </c>
      <c r="H374" s="20"/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53">
        <v>0</v>
      </c>
      <c r="T374" s="44"/>
    </row>
    <row r="375" spans="2:20" x14ac:dyDescent="0.2">
      <c r="B375" s="2"/>
      <c r="C375" s="42" t="s">
        <v>6147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COURTS</v>
      </c>
      <c r="H375" s="20"/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0</v>
      </c>
      <c r="T375" s="44"/>
    </row>
    <row r="376" spans="2:20" x14ac:dyDescent="0.2">
      <c r="B376" s="2"/>
      <c r="C376" s="42" t="s">
        <v>1691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COURTS</v>
      </c>
      <c r="H376" s="20"/>
      <c r="I376" s="20"/>
      <c r="J376" s="20"/>
      <c r="K376" s="20"/>
      <c r="L376" s="20"/>
      <c r="M376" s="20"/>
      <c r="N376" s="20"/>
      <c r="O376" s="20"/>
      <c r="P376" s="20"/>
      <c r="Q376" s="45"/>
      <c r="R376" s="44"/>
      <c r="S376" s="53">
        <v>0</v>
      </c>
      <c r="T376" s="44"/>
    </row>
    <row r="377" spans="2:20" x14ac:dyDescent="0.2">
      <c r="B377" s="2"/>
      <c r="C377" s="42" t="s">
        <v>194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/>
      <c r="I377" s="20" t="s">
        <v>6571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42071</v>
      </c>
      <c r="T377" s="44"/>
    </row>
    <row r="378" spans="2:20" x14ac:dyDescent="0.2">
      <c r="B378" s="2"/>
      <c r="C378" s="42" t="s">
        <v>196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COURTS</v>
      </c>
      <c r="H378" s="20"/>
      <c r="I378" s="20" t="s">
        <v>6572</v>
      </c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1618</v>
      </c>
      <c r="T378" s="44"/>
    </row>
    <row r="379" spans="2:20" x14ac:dyDescent="0.2">
      <c r="B379" s="2"/>
      <c r="C379" s="42" t="s">
        <v>198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53">
        <v>0</v>
      </c>
      <c r="T379" s="44"/>
    </row>
    <row r="380" spans="2:20" x14ac:dyDescent="0.2">
      <c r="B380" s="2"/>
      <c r="C380" s="42" t="s">
        <v>214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COURTS</v>
      </c>
      <c r="H380" s="20"/>
      <c r="I380" s="20" t="s">
        <v>6573</v>
      </c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12568</v>
      </c>
      <c r="T380" s="44"/>
    </row>
    <row r="381" spans="2:20" x14ac:dyDescent="0.2">
      <c r="B381" s="2"/>
      <c r="C381" s="42" t="s">
        <v>216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COURTS</v>
      </c>
      <c r="H381" s="20"/>
      <c r="I381" s="20" t="s">
        <v>6574</v>
      </c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1468</v>
      </c>
      <c r="T381" s="44"/>
    </row>
    <row r="382" spans="2:20" x14ac:dyDescent="0.2">
      <c r="B382" s="2"/>
      <c r="C382" s="42" t="s">
        <v>219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COURTS</v>
      </c>
      <c r="H382" s="20"/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53">
        <v>0</v>
      </c>
      <c r="T382" s="44"/>
    </row>
    <row r="383" spans="2:20" x14ac:dyDescent="0.2">
      <c r="B383" s="2"/>
      <c r="C383" s="42" t="s">
        <v>223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COURTS</v>
      </c>
      <c r="H383" s="20" t="s">
        <v>6575</v>
      </c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12484</v>
      </c>
      <c r="T383" s="44"/>
    </row>
    <row r="384" spans="2:20" x14ac:dyDescent="0.2">
      <c r="B384" s="2"/>
      <c r="C384" s="42" t="s">
        <v>6576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COURTS</v>
      </c>
      <c r="H384" s="20" t="s">
        <v>6577</v>
      </c>
      <c r="I384" s="20"/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12752</v>
      </c>
      <c r="T384" s="44"/>
    </row>
    <row r="385" spans="2:20" x14ac:dyDescent="0.2">
      <c r="B385" s="2"/>
      <c r="C385" s="42" t="s">
        <v>6578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/>
      <c r="I385" s="20" t="s">
        <v>6579</v>
      </c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37628</v>
      </c>
      <c r="T385" s="44"/>
    </row>
    <row r="386" spans="2:20" x14ac:dyDescent="0.2">
      <c r="B386" s="2"/>
      <c r="C386" s="42" t="s">
        <v>233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/>
      <c r="I386" s="20" t="s">
        <v>6580</v>
      </c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4189</v>
      </c>
      <c r="T386" s="44"/>
    </row>
    <row r="387" spans="2:20" x14ac:dyDescent="0.2">
      <c r="B387" s="2"/>
      <c r="C387" s="42" t="s">
        <v>235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/>
      <c r="I387" s="20" t="s">
        <v>6581</v>
      </c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1252</v>
      </c>
      <c r="T387" s="44"/>
    </row>
    <row r="388" spans="2:20" x14ac:dyDescent="0.2">
      <c r="B388" s="2"/>
      <c r="C388" s="42" t="s">
        <v>238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/>
      <c r="I388" s="20" t="s">
        <v>6573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12568</v>
      </c>
      <c r="T388" s="44"/>
    </row>
    <row r="389" spans="2:20" x14ac:dyDescent="0.2">
      <c r="B389" s="2"/>
      <c r="C389" s="42" t="s">
        <v>240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/>
      <c r="I389" s="20" t="s">
        <v>6582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1773</v>
      </c>
      <c r="T389" s="44"/>
    </row>
    <row r="390" spans="2:20" x14ac:dyDescent="0.2">
      <c r="B390" s="2"/>
      <c r="C390" s="42" t="s">
        <v>242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/>
      <c r="I390" s="20"/>
      <c r="J390" s="20"/>
      <c r="K390" s="20"/>
      <c r="L390" s="20"/>
      <c r="M390" s="20"/>
      <c r="N390" s="20"/>
      <c r="O390" s="20"/>
      <c r="P390" s="20"/>
      <c r="Q390" s="45"/>
      <c r="R390" s="44"/>
      <c r="S390" s="53">
        <v>0</v>
      </c>
      <c r="T390" s="44"/>
    </row>
    <row r="391" spans="2:20" x14ac:dyDescent="0.2">
      <c r="B391" s="2"/>
      <c r="C391" s="42" t="s">
        <v>561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/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53">
        <v>0</v>
      </c>
      <c r="T391" s="44"/>
    </row>
    <row r="392" spans="2:20" x14ac:dyDescent="0.2">
      <c r="B392" s="2"/>
      <c r="C392" s="42" t="s">
        <v>247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/>
      <c r="I392" s="20" t="s">
        <v>6583</v>
      </c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40676</v>
      </c>
      <c r="T392" s="44"/>
    </row>
    <row r="393" spans="2:20" x14ac:dyDescent="0.2">
      <c r="B393" s="2"/>
      <c r="C393" s="42" t="s">
        <v>249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/>
      <c r="I393" s="20" t="s">
        <v>6584</v>
      </c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2454</v>
      </c>
      <c r="T393" s="44"/>
    </row>
    <row r="394" spans="2:20" x14ac:dyDescent="0.2">
      <c r="B394" s="2"/>
      <c r="C394" s="42" t="s">
        <v>251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/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53">
        <v>0</v>
      </c>
      <c r="T394" s="44"/>
    </row>
    <row r="395" spans="2:20" x14ac:dyDescent="0.2">
      <c r="B395" s="2"/>
      <c r="C395" s="42" t="s">
        <v>256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/>
      <c r="I395" s="20" t="s">
        <v>3666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166898</v>
      </c>
      <c r="T395" s="44"/>
    </row>
    <row r="396" spans="2:20" x14ac:dyDescent="0.2">
      <c r="B396" s="2"/>
      <c r="C396" s="42" t="s">
        <v>258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/>
      <c r="I396" s="20" t="s">
        <v>6585</v>
      </c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6255</v>
      </c>
      <c r="T396" s="44"/>
    </row>
    <row r="397" spans="2:20" x14ac:dyDescent="0.2">
      <c r="B397" s="2"/>
      <c r="C397" s="42" t="s">
        <v>260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/>
      <c r="I397" s="20" t="s">
        <v>6586</v>
      </c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22000</v>
      </c>
      <c r="T397" s="44"/>
    </row>
    <row r="398" spans="2:20" x14ac:dyDescent="0.2">
      <c r="B398" s="2"/>
      <c r="C398" s="42" t="s">
        <v>4038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/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53">
        <v>0</v>
      </c>
      <c r="T398" s="44"/>
    </row>
    <row r="399" spans="2:20" x14ac:dyDescent="0.2">
      <c r="B399" s="2"/>
      <c r="C399" s="42" t="s">
        <v>705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53">
        <v>0</v>
      </c>
      <c r="T399" s="44"/>
    </row>
    <row r="400" spans="2:20" x14ac:dyDescent="0.2">
      <c r="B400" s="2"/>
      <c r="C400" s="42" t="s">
        <v>566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CULTURE &amp; RECREATION</v>
      </c>
      <c r="H400" s="20" t="s">
        <v>6587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899868</v>
      </c>
      <c r="T400" s="44"/>
    </row>
    <row r="401" spans="2:20" x14ac:dyDescent="0.2">
      <c r="B401" s="2"/>
      <c r="C401" s="42" t="s">
        <v>568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CULTURE &amp; RECREATION</v>
      </c>
      <c r="H401" s="20" t="s">
        <v>6588</v>
      </c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6656</v>
      </c>
      <c r="T401" s="44"/>
    </row>
    <row r="402" spans="2:20" x14ac:dyDescent="0.2">
      <c r="B402" s="2"/>
      <c r="C402" s="42" t="s">
        <v>570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CULTURE &amp; RECREATION</v>
      </c>
      <c r="H402" s="20"/>
      <c r="I402" s="20" t="s">
        <v>6589</v>
      </c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17917</v>
      </c>
      <c r="T402" s="44"/>
    </row>
    <row r="403" spans="2:20" x14ac:dyDescent="0.2">
      <c r="B403" s="2"/>
      <c r="C403" s="42" t="s">
        <v>1346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CULTURE &amp; RECREATION</v>
      </c>
      <c r="H403" s="20" t="s">
        <v>6590</v>
      </c>
      <c r="I403" s="20"/>
      <c r="J403" s="20"/>
      <c r="K403" s="20"/>
      <c r="L403" s="20"/>
      <c r="M403" s="20"/>
      <c r="N403" s="20"/>
      <c r="O403" s="20"/>
      <c r="P403" s="20"/>
      <c r="Q403" s="45"/>
      <c r="R403" s="44"/>
      <c r="S403" s="53">
        <v>19</v>
      </c>
      <c r="T403" s="44"/>
    </row>
    <row r="404" spans="2:20" x14ac:dyDescent="0.2">
      <c r="B404" s="2"/>
      <c r="C404" s="42" t="s">
        <v>711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CULTURE &amp; RECREATION</v>
      </c>
      <c r="H404" s="20"/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53">
        <v>0</v>
      </c>
      <c r="T404" s="44"/>
    </row>
    <row r="405" spans="2:20" x14ac:dyDescent="0.2">
      <c r="B405" s="2"/>
      <c r="C405" s="42" t="s">
        <v>261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CULTURE &amp; RECREATION</v>
      </c>
      <c r="H405" s="20"/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53">
        <v>0</v>
      </c>
      <c r="T405" s="44"/>
    </row>
    <row r="406" spans="2:20" x14ac:dyDescent="0.2">
      <c r="B406" s="2"/>
      <c r="C406" s="42" t="s">
        <v>265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CULTURE &amp; RECREATION</v>
      </c>
      <c r="H406" s="20" t="s">
        <v>4547</v>
      </c>
      <c r="I406" s="20" t="s">
        <v>680</v>
      </c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2230</v>
      </c>
      <c r="T406" s="44"/>
    </row>
    <row r="407" spans="2:20" x14ac:dyDescent="0.2">
      <c r="B407" s="2"/>
      <c r="C407" s="42" t="s">
        <v>269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CULTURE &amp; RECREATION</v>
      </c>
      <c r="H407" s="20" t="s">
        <v>6591</v>
      </c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42111</v>
      </c>
      <c r="T407" s="44"/>
    </row>
    <row r="408" spans="2:20" x14ac:dyDescent="0.2">
      <c r="B408" s="2"/>
      <c r="C408" s="42" t="s">
        <v>715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CULTURE &amp; RECREATION</v>
      </c>
      <c r="H408" s="20"/>
      <c r="I408" s="20" t="s">
        <v>6592</v>
      </c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6875</v>
      </c>
      <c r="T408" s="44"/>
    </row>
    <row r="409" spans="2:20" x14ac:dyDescent="0.2">
      <c r="B409" s="2"/>
      <c r="C409" s="42" t="s">
        <v>1109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CULTURE &amp; RECREATION</v>
      </c>
      <c r="H409" s="20"/>
      <c r="I409" s="20"/>
      <c r="J409" s="20"/>
      <c r="K409" s="20"/>
      <c r="L409" s="20"/>
      <c r="M409" s="20"/>
      <c r="N409" s="20"/>
      <c r="O409" s="20"/>
      <c r="P409" s="20"/>
      <c r="Q409" s="45"/>
      <c r="R409" s="44"/>
      <c r="S409" s="53">
        <v>0</v>
      </c>
      <c r="T409" s="44"/>
    </row>
    <row r="410" spans="2:20" x14ac:dyDescent="0.2">
      <c r="B410" s="2"/>
      <c r="C410" s="42" t="s">
        <v>1113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CULTURE &amp; RECREATION</v>
      </c>
      <c r="H410" s="20" t="s">
        <v>5022</v>
      </c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53">
        <v>74</v>
      </c>
      <c r="T410" s="44"/>
    </row>
    <row r="411" spans="2:20" x14ac:dyDescent="0.2">
      <c r="B411" s="2"/>
      <c r="C411" s="42" t="s">
        <v>1117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CULTURE &amp; RECREATION</v>
      </c>
      <c r="H411" s="20" t="s">
        <v>6593</v>
      </c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28200</v>
      </c>
      <c r="T411" s="44"/>
    </row>
    <row r="412" spans="2:20" x14ac:dyDescent="0.2">
      <c r="B412" s="2"/>
      <c r="C412" s="42" t="s">
        <v>2875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CULTURE &amp; RECREATION</v>
      </c>
      <c r="H412" s="20"/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53">
        <v>0</v>
      </c>
      <c r="T412" s="44"/>
    </row>
    <row r="413" spans="2:20" x14ac:dyDescent="0.2">
      <c r="B413" s="2"/>
      <c r="C413" s="42" t="s">
        <v>273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CULTURE &amp; RECREATION</v>
      </c>
      <c r="H413" s="20"/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53">
        <v>0</v>
      </c>
      <c r="T413" s="44"/>
    </row>
    <row r="414" spans="2:20" x14ac:dyDescent="0.2">
      <c r="B414" s="2"/>
      <c r="C414" s="42" t="s">
        <v>274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CULTURE &amp; RECREATION</v>
      </c>
      <c r="H414" s="20" t="s">
        <v>6594</v>
      </c>
      <c r="I414" s="20"/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86457</v>
      </c>
      <c r="T414" s="44"/>
    </row>
    <row r="415" spans="2:20" x14ac:dyDescent="0.2">
      <c r="B415" s="2"/>
      <c r="C415" s="42" t="s">
        <v>277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CULTURE &amp; RECREATION</v>
      </c>
      <c r="H415" s="20" t="s">
        <v>6595</v>
      </c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32358</v>
      </c>
      <c r="T415" s="44"/>
    </row>
    <row r="416" spans="2:20" x14ac:dyDescent="0.2">
      <c r="B416" s="2"/>
      <c r="C416" s="42" t="s">
        <v>280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ECONOMIC DEVELOPMENT</v>
      </c>
      <c r="H416" s="20"/>
      <c r="I416" s="20" t="s">
        <v>6596</v>
      </c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56500</v>
      </c>
      <c r="T416" s="44"/>
    </row>
    <row r="417" spans="2:20" x14ac:dyDescent="0.2">
      <c r="B417" s="2"/>
      <c r="C417" s="42" t="s">
        <v>284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ECONOMIC DEVELOPMENT</v>
      </c>
      <c r="H417" s="20" t="s">
        <v>2528</v>
      </c>
      <c r="I417" s="20" t="s">
        <v>6597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18183</v>
      </c>
      <c r="T417" s="44"/>
    </row>
    <row r="418" spans="2:20" x14ac:dyDescent="0.2">
      <c r="B418" s="2"/>
      <c r="C418" s="42" t="s">
        <v>286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ECONOMIC DEVELOPMENT</v>
      </c>
      <c r="H418" s="20" t="s">
        <v>6598</v>
      </c>
      <c r="I418" s="20"/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52601</v>
      </c>
      <c r="T418" s="44"/>
    </row>
    <row r="419" spans="2:20" x14ac:dyDescent="0.2">
      <c r="B419" s="2"/>
      <c r="C419" s="42" t="s">
        <v>288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ECONOMIC DEVELOPMENT</v>
      </c>
      <c r="H419" s="20" t="s">
        <v>6599</v>
      </c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6120</v>
      </c>
      <c r="T419" s="44"/>
    </row>
    <row r="420" spans="2:20" x14ac:dyDescent="0.2">
      <c r="B420" s="2"/>
      <c r="C420" s="42" t="s">
        <v>580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ECONOMIC DEVELOPMENT</v>
      </c>
      <c r="H420" s="20"/>
      <c r="I420" s="20"/>
      <c r="J420" s="20"/>
      <c r="K420" s="20"/>
      <c r="L420" s="20"/>
      <c r="M420" s="20"/>
      <c r="N420" s="20"/>
      <c r="O420" s="20"/>
      <c r="P420" s="20"/>
      <c r="Q420" s="45"/>
      <c r="R420" s="44"/>
      <c r="S420" s="53">
        <v>0</v>
      </c>
      <c r="T420" s="44"/>
    </row>
    <row r="421" spans="2:20" x14ac:dyDescent="0.2">
      <c r="B421" s="2"/>
      <c r="C421" s="42" t="s">
        <v>294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ECONOMIC DEVELOPMENT</v>
      </c>
      <c r="H421" s="20"/>
      <c r="I421" s="20" t="s">
        <v>6600</v>
      </c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16471</v>
      </c>
      <c r="T421" s="44"/>
    </row>
    <row r="422" spans="2:20" x14ac:dyDescent="0.2">
      <c r="B422" s="2"/>
      <c r="C422" s="42" t="s">
        <v>298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ECONOMIC DEVELOPMENT</v>
      </c>
      <c r="H422" s="20"/>
      <c r="I422" s="20" t="s">
        <v>6601</v>
      </c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293670</v>
      </c>
      <c r="T422" s="44"/>
    </row>
    <row r="423" spans="2:20" x14ac:dyDescent="0.2">
      <c r="B423" s="2"/>
      <c r="C423" s="42" t="s">
        <v>583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ECONOMIC DEVELOPMENT</v>
      </c>
      <c r="H423" s="20" t="s">
        <v>6602</v>
      </c>
      <c r="I423" s="20" t="s">
        <v>6603</v>
      </c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71827</v>
      </c>
      <c r="T423" s="44"/>
    </row>
    <row r="424" spans="2:20" x14ac:dyDescent="0.2">
      <c r="B424" s="2"/>
      <c r="C424" s="42" t="s">
        <v>1136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ECONOMIC DEVELOPMENT</v>
      </c>
      <c r="H424" s="20"/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53">
        <v>0</v>
      </c>
      <c r="T424" s="44"/>
    </row>
    <row r="425" spans="2:20" x14ac:dyDescent="0.2">
      <c r="B425" s="2"/>
      <c r="C425" s="42" t="s">
        <v>731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ECONOMIC DEVELOPMENT</v>
      </c>
      <c r="H425" s="20"/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53">
        <v>0</v>
      </c>
      <c r="T425" s="44"/>
    </row>
    <row r="426" spans="2:20" x14ac:dyDescent="0.2">
      <c r="B426" s="2"/>
      <c r="C426" s="42" t="s">
        <v>317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/>
      <c r="I426" s="20" t="s">
        <v>6604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137565</v>
      </c>
      <c r="T426" s="44"/>
    </row>
    <row r="427" spans="2:20" x14ac:dyDescent="0.2">
      <c r="B427" s="2"/>
      <c r="C427" s="42" t="s">
        <v>320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/>
      <c r="I427" s="20" t="s">
        <v>6605</v>
      </c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18083</v>
      </c>
      <c r="T427" s="44"/>
    </row>
    <row r="428" spans="2:20" x14ac:dyDescent="0.2">
      <c r="B428" s="2"/>
      <c r="C428" s="42" t="s">
        <v>737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/>
      <c r="I428" s="20" t="s">
        <v>6580</v>
      </c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4189</v>
      </c>
      <c r="T428" s="44"/>
    </row>
    <row r="429" spans="2:20" x14ac:dyDescent="0.2">
      <c r="B429" s="2"/>
      <c r="C429" s="42" t="s">
        <v>593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/>
      <c r="I429" s="20" t="s">
        <v>6606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2170</v>
      </c>
      <c r="T429" s="44"/>
    </row>
    <row r="430" spans="2:20" x14ac:dyDescent="0.2">
      <c r="B430" s="2"/>
      <c r="C430" s="42" t="s">
        <v>1399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/>
      <c r="I430" s="20"/>
      <c r="J430" s="20"/>
      <c r="K430" s="20"/>
      <c r="L430" s="20"/>
      <c r="M430" s="20"/>
      <c r="N430" s="20"/>
      <c r="O430" s="20"/>
      <c r="P430" s="20"/>
      <c r="Q430" s="45"/>
      <c r="R430" s="44"/>
      <c r="S430" s="53">
        <v>0</v>
      </c>
      <c r="T430" s="44"/>
    </row>
    <row r="431" spans="2:20" x14ac:dyDescent="0.2">
      <c r="B431" s="2"/>
      <c r="C431" s="42" t="s">
        <v>334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/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53">
        <v>0</v>
      </c>
      <c r="T431" s="44"/>
    </row>
    <row r="432" spans="2:20" x14ac:dyDescent="0.2">
      <c r="B432" s="2"/>
      <c r="C432" s="42" t="s">
        <v>336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 t="s">
        <v>6607</v>
      </c>
      <c r="I432" s="20" t="s">
        <v>6608</v>
      </c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118500</v>
      </c>
      <c r="T432" s="44"/>
    </row>
    <row r="433" spans="2:20" x14ac:dyDescent="0.2">
      <c r="B433" s="2"/>
      <c r="C433" s="42" t="s">
        <v>339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/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53">
        <v>0</v>
      </c>
      <c r="T433" s="44"/>
    </row>
    <row r="434" spans="2:20" x14ac:dyDescent="0.2">
      <c r="B434" s="2"/>
      <c r="C434" s="42" t="s">
        <v>5734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/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53">
        <v>0</v>
      </c>
      <c r="T434" s="44"/>
    </row>
    <row r="435" spans="2:20" x14ac:dyDescent="0.2">
      <c r="B435" s="2"/>
      <c r="C435" s="42" t="s">
        <v>351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/>
      <c r="I435" s="20" t="s">
        <v>6609</v>
      </c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3763</v>
      </c>
      <c r="T435" s="44"/>
    </row>
    <row r="436" spans="2:20" x14ac:dyDescent="0.2">
      <c r="B436" s="2"/>
      <c r="C436" s="42" t="s">
        <v>751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/>
      <c r="I436" s="20" t="s">
        <v>6610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6353</v>
      </c>
      <c r="T436" s="44"/>
    </row>
    <row r="437" spans="2:20" x14ac:dyDescent="0.2">
      <c r="B437" s="2"/>
      <c r="C437" s="42" t="s">
        <v>600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/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53">
        <v>0</v>
      </c>
      <c r="T437" s="44"/>
    </row>
    <row r="438" spans="2:20" x14ac:dyDescent="0.2">
      <c r="B438" s="2"/>
      <c r="C438" s="42" t="s">
        <v>602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/>
      <c r="I438" s="20" t="s">
        <v>6611</v>
      </c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16225</v>
      </c>
      <c r="T438" s="44"/>
    </row>
    <row r="439" spans="2:20" x14ac:dyDescent="0.2">
      <c r="B439" s="2"/>
      <c r="C439" s="42" t="s">
        <v>6612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 t="s">
        <v>6613</v>
      </c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45874</v>
      </c>
      <c r="T439" s="44"/>
    </row>
    <row r="440" spans="2:20" x14ac:dyDescent="0.2">
      <c r="B440" s="2"/>
      <c r="C440" s="42" t="s">
        <v>359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GENERAL GOVERNMENT</v>
      </c>
      <c r="H440" s="20" t="s">
        <v>6614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230458</v>
      </c>
      <c r="T440" s="44"/>
    </row>
    <row r="441" spans="2:20" x14ac:dyDescent="0.2">
      <c r="B441" s="2"/>
      <c r="C441" s="42" t="s">
        <v>361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GENERAL GOVERNMENT</v>
      </c>
      <c r="H441" s="20" t="s">
        <v>6615</v>
      </c>
      <c r="I441" s="20" t="s">
        <v>6616</v>
      </c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308509</v>
      </c>
      <c r="T441" s="44"/>
    </row>
    <row r="442" spans="2:20" x14ac:dyDescent="0.2">
      <c r="B442" s="2"/>
      <c r="C442" s="42" t="s">
        <v>757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GENERAL GOVERNMENT</v>
      </c>
      <c r="H442" s="20" t="s">
        <v>6617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11870</v>
      </c>
      <c r="T442" s="44"/>
    </row>
    <row r="443" spans="2:20" x14ac:dyDescent="0.2">
      <c r="B443" s="2"/>
      <c r="C443" s="42" t="s">
        <v>759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GENERAL GOVERNMENT</v>
      </c>
      <c r="H443" s="20"/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53">
        <v>0</v>
      </c>
      <c r="T443" s="44"/>
    </row>
    <row r="444" spans="2:20" x14ac:dyDescent="0.2">
      <c r="B444" s="2"/>
      <c r="C444" s="42" t="s">
        <v>363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GENERAL GOVERNMENT</v>
      </c>
      <c r="H444" s="20" t="s">
        <v>6618</v>
      </c>
      <c r="I444" s="20"/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98715</v>
      </c>
      <c r="T444" s="44"/>
    </row>
    <row r="445" spans="2:20" x14ac:dyDescent="0.2">
      <c r="B445" s="2"/>
      <c r="C445" s="42" t="s">
        <v>365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GENERAL GOVERNMENT</v>
      </c>
      <c r="H445" s="20" t="s">
        <v>6619</v>
      </c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18753</v>
      </c>
      <c r="T445" s="44"/>
    </row>
    <row r="446" spans="2:20" x14ac:dyDescent="0.2">
      <c r="B446" s="2"/>
      <c r="C446" s="42" t="s">
        <v>4084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GENERAL GOVERNMENT</v>
      </c>
      <c r="H446" s="20"/>
      <c r="I446" s="20"/>
      <c r="J446" s="20"/>
      <c r="K446" s="20"/>
      <c r="L446" s="20"/>
      <c r="M446" s="20"/>
      <c r="N446" s="20"/>
      <c r="O446" s="20"/>
      <c r="P446" s="20"/>
      <c r="Q446" s="45"/>
      <c r="R446" s="44"/>
      <c r="S446" s="53">
        <v>0</v>
      </c>
      <c r="T446" s="44"/>
    </row>
    <row r="447" spans="2:20" x14ac:dyDescent="0.2">
      <c r="B447" s="2"/>
      <c r="C447" s="42" t="s">
        <v>368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GENERAL GOVERNMENT</v>
      </c>
      <c r="H447" s="20"/>
      <c r="I447" s="20" t="s">
        <v>6620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1083070</v>
      </c>
      <c r="T447" s="44"/>
    </row>
    <row r="448" spans="2:20" x14ac:dyDescent="0.2">
      <c r="B448" s="2"/>
      <c r="C448" s="42" t="s">
        <v>371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GENERAL GOVERNMENT</v>
      </c>
      <c r="H448" s="20" t="s">
        <v>6621</v>
      </c>
      <c r="I448" s="20" t="s">
        <v>6622</v>
      </c>
      <c r="J448" s="20"/>
      <c r="K448" s="20"/>
      <c r="L448" s="20"/>
      <c r="M448" s="20" t="s">
        <v>6623</v>
      </c>
      <c r="N448" s="20"/>
      <c r="O448" s="20"/>
      <c r="P448" s="20"/>
      <c r="Q448" s="45"/>
      <c r="R448" s="44"/>
      <c r="S448" s="46">
        <v>485254</v>
      </c>
      <c r="T448" s="44"/>
    </row>
    <row r="449" spans="2:20" x14ac:dyDescent="0.2">
      <c r="B449" s="2"/>
      <c r="C449" s="42" t="s">
        <v>375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GENERAL GOVERNMENT</v>
      </c>
      <c r="H449" s="20"/>
      <c r="I449" s="20" t="s">
        <v>6624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158561</v>
      </c>
      <c r="T449" s="44"/>
    </row>
    <row r="450" spans="2:20" x14ac:dyDescent="0.2">
      <c r="B450" s="2"/>
      <c r="C450" s="42" t="s">
        <v>770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GENERAL GOVERNMENT</v>
      </c>
      <c r="H450" s="20" t="s">
        <v>6625</v>
      </c>
      <c r="I450" s="20"/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9956</v>
      </c>
      <c r="T450" s="44"/>
    </row>
    <row r="451" spans="2:20" x14ac:dyDescent="0.2">
      <c r="B451" s="2"/>
      <c r="C451" s="42" t="s">
        <v>379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GENERAL GOVERNMENT</v>
      </c>
      <c r="H451" s="20" t="s">
        <v>6626</v>
      </c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10574</v>
      </c>
      <c r="T451" s="44"/>
    </row>
    <row r="452" spans="2:20" x14ac:dyDescent="0.2">
      <c r="B452" s="2"/>
      <c r="C452" s="42" t="s">
        <v>381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GENERAL GOVERNMENT</v>
      </c>
      <c r="H452" s="20" t="s">
        <v>6627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81759</v>
      </c>
      <c r="T452" s="44"/>
    </row>
    <row r="453" spans="2:20" x14ac:dyDescent="0.2">
      <c r="B453" s="2"/>
      <c r="C453" s="42" t="s">
        <v>6628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GENERAL GOVERNMENT</v>
      </c>
      <c r="H453" s="20"/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53">
        <v>0</v>
      </c>
      <c r="T453" s="44"/>
    </row>
    <row r="454" spans="2:20" x14ac:dyDescent="0.2">
      <c r="B454" s="2"/>
      <c r="C454" s="42" t="s">
        <v>776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GENERAL GOVERNMENT</v>
      </c>
      <c r="H454" s="20" t="s">
        <v>6629</v>
      </c>
      <c r="I454" s="20"/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53381</v>
      </c>
      <c r="T454" s="44"/>
    </row>
    <row r="455" spans="2:20" x14ac:dyDescent="0.2">
      <c r="B455" s="2"/>
      <c r="C455" s="42" t="s">
        <v>610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GENERAL GOVERNMENT</v>
      </c>
      <c r="H455" s="20" t="s">
        <v>6630</v>
      </c>
      <c r="I455" s="20"/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3635</v>
      </c>
      <c r="T455" s="44"/>
    </row>
    <row r="456" spans="2:20" x14ac:dyDescent="0.2">
      <c r="B456" s="2"/>
      <c r="C456" s="42" t="s">
        <v>612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GENERAL GOVERNMENT</v>
      </c>
      <c r="H456" s="20"/>
      <c r="I456" s="20"/>
      <c r="J456" s="20"/>
      <c r="K456" s="20"/>
      <c r="L456" s="20"/>
      <c r="M456" s="20"/>
      <c r="N456" s="20"/>
      <c r="O456" s="20"/>
      <c r="P456" s="20"/>
      <c r="Q456" s="45"/>
      <c r="R456" s="44"/>
      <c r="S456" s="53">
        <v>0</v>
      </c>
      <c r="T456" s="44"/>
    </row>
    <row r="457" spans="2:20" x14ac:dyDescent="0.2">
      <c r="B457" s="2"/>
      <c r="C457" s="42" t="s">
        <v>6631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GENERAL GOVERNMENT</v>
      </c>
      <c r="H457" s="20" t="s">
        <v>6632</v>
      </c>
      <c r="I457" s="20"/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9802</v>
      </c>
      <c r="T457" s="44"/>
    </row>
    <row r="458" spans="2:20" x14ac:dyDescent="0.2">
      <c r="B458" s="2"/>
      <c r="C458" s="42" t="s">
        <v>384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GENERAL GOVERNMENT</v>
      </c>
      <c r="H458" s="20" t="s">
        <v>6633</v>
      </c>
      <c r="I458" s="20" t="s">
        <v>6634</v>
      </c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433476</v>
      </c>
      <c r="T458" s="44"/>
    </row>
    <row r="459" spans="2:20" x14ac:dyDescent="0.2">
      <c r="B459" s="2"/>
      <c r="C459" s="42" t="s">
        <v>387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GENERAL GOVERNMENT</v>
      </c>
      <c r="H459" s="20"/>
      <c r="I459" s="20" t="s">
        <v>6635</v>
      </c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295112</v>
      </c>
      <c r="T459" s="44"/>
    </row>
    <row r="460" spans="2:20" x14ac:dyDescent="0.2">
      <c r="B460" s="2"/>
      <c r="C460" s="42" t="s">
        <v>390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GENERAL GOVERNMENT</v>
      </c>
      <c r="H460" s="20"/>
      <c r="I460" s="20" t="s">
        <v>6636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131750</v>
      </c>
      <c r="T460" s="44"/>
    </row>
    <row r="461" spans="2:20" x14ac:dyDescent="0.2">
      <c r="B461" s="2"/>
      <c r="C461" s="42" t="s">
        <v>396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GENERAL GOVERNMENT</v>
      </c>
      <c r="H461" s="20"/>
      <c r="I461" s="20" t="s">
        <v>6637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232032</v>
      </c>
      <c r="T461" s="44"/>
    </row>
    <row r="462" spans="2:20" x14ac:dyDescent="0.2">
      <c r="B462" s="2"/>
      <c r="C462" s="42" t="s">
        <v>786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GENERAL GOVERNMENT</v>
      </c>
      <c r="H462" s="20"/>
      <c r="I462" s="20" t="s">
        <v>6638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235622</v>
      </c>
      <c r="T462" s="44"/>
    </row>
    <row r="463" spans="2:20" x14ac:dyDescent="0.2">
      <c r="B463" s="2"/>
      <c r="C463" s="42" t="s">
        <v>399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GENERAL GOVERNMENT</v>
      </c>
      <c r="H463" s="20"/>
      <c r="I463" s="20" t="s">
        <v>2457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250000</v>
      </c>
      <c r="T463" s="44"/>
    </row>
    <row r="464" spans="2:20" x14ac:dyDescent="0.2">
      <c r="B464" s="2"/>
      <c r="C464" s="42" t="s">
        <v>6639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HEALTH &amp; HUMAN SERVICES</v>
      </c>
      <c r="H464" s="20"/>
      <c r="I464" s="20" t="s">
        <v>6640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754402</v>
      </c>
      <c r="T464" s="44"/>
    </row>
    <row r="465" spans="2:20" x14ac:dyDescent="0.2">
      <c r="B465" s="2"/>
      <c r="C465" s="42" t="s">
        <v>3003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HEALTH &amp; HUMAN SERVICES</v>
      </c>
      <c r="H465" s="20"/>
      <c r="I465" s="20"/>
      <c r="J465" s="20"/>
      <c r="K465" s="20"/>
      <c r="L465" s="20"/>
      <c r="M465" s="20"/>
      <c r="N465" s="20"/>
      <c r="O465" s="20"/>
      <c r="P465" s="20"/>
      <c r="Q465" s="45"/>
      <c r="R465" s="44"/>
      <c r="S465" s="53">
        <v>0</v>
      </c>
      <c r="T465" s="44"/>
    </row>
    <row r="466" spans="2:20" x14ac:dyDescent="0.2">
      <c r="B466" s="2"/>
      <c r="C466" s="42" t="s">
        <v>401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HEALTH &amp; HUMAN SERVICES</v>
      </c>
      <c r="H466" s="20" t="s">
        <v>6641</v>
      </c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90445</v>
      </c>
      <c r="T466" s="44"/>
    </row>
    <row r="467" spans="2:20" x14ac:dyDescent="0.2">
      <c r="B467" s="2"/>
      <c r="C467" s="42" t="s">
        <v>404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HEALTH &amp; HUMAN SERVICES</v>
      </c>
      <c r="H467" s="20" t="s">
        <v>6642</v>
      </c>
      <c r="I467" s="20"/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25572</v>
      </c>
      <c r="T467" s="44"/>
    </row>
    <row r="468" spans="2:20" x14ac:dyDescent="0.2">
      <c r="B468" s="2"/>
      <c r="C468" s="42" t="s">
        <v>407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HEALTH &amp; HUMAN SERVICES</v>
      </c>
      <c r="H468" s="20"/>
      <c r="I468" s="20"/>
      <c r="J468" s="20"/>
      <c r="K468" s="20"/>
      <c r="L468" s="20"/>
      <c r="M468" s="20"/>
      <c r="N468" s="20"/>
      <c r="O468" s="20"/>
      <c r="P468" s="20"/>
      <c r="Q468" s="45"/>
      <c r="R468" s="44"/>
      <c r="S468" s="53">
        <v>0</v>
      </c>
      <c r="T468" s="44"/>
    </row>
    <row r="469" spans="2:20" x14ac:dyDescent="0.2">
      <c r="B469" s="2"/>
      <c r="C469" s="42" t="s">
        <v>794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HEALTH &amp; HUMAN SERVICES</v>
      </c>
      <c r="H469" s="20" t="s">
        <v>6643</v>
      </c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70960</v>
      </c>
      <c r="T469" s="44"/>
    </row>
    <row r="470" spans="2:20" x14ac:dyDescent="0.2">
      <c r="B470" s="2"/>
      <c r="C470" s="42" t="s">
        <v>1461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HEALTH &amp; HUMAN SERVICES</v>
      </c>
      <c r="H470" s="20" t="s">
        <v>6644</v>
      </c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42200</v>
      </c>
      <c r="T470" s="44"/>
    </row>
    <row r="471" spans="2:20" x14ac:dyDescent="0.2">
      <c r="B471" s="2"/>
      <c r="C471" s="42" t="s">
        <v>413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HEALTH &amp; HUMAN SERVICES</v>
      </c>
      <c r="H471" s="20"/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53">
        <v>0</v>
      </c>
      <c r="T471" s="44"/>
    </row>
    <row r="472" spans="2:20" x14ac:dyDescent="0.2">
      <c r="B472" s="2"/>
      <c r="C472" s="42" t="s">
        <v>1208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HEALTH &amp; HUMAN SERVICES</v>
      </c>
      <c r="H472" s="20" t="s">
        <v>6645</v>
      </c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253077</v>
      </c>
      <c r="T472" s="44"/>
    </row>
    <row r="473" spans="2:20" x14ac:dyDescent="0.2">
      <c r="B473" s="2"/>
      <c r="C473" s="42" t="s">
        <v>1212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HEALTH &amp; HUMAN SERVICES</v>
      </c>
      <c r="H473" s="20"/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53">
        <v>0</v>
      </c>
      <c r="T473" s="44"/>
    </row>
    <row r="474" spans="2:20" x14ac:dyDescent="0.2">
      <c r="B474" s="2"/>
      <c r="C474" s="42" t="s">
        <v>4229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HEALTH &amp; HUMAN SERVICES</v>
      </c>
      <c r="H474" s="20"/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53">
        <v>0</v>
      </c>
      <c r="T474" s="44"/>
    </row>
    <row r="475" spans="2:20" x14ac:dyDescent="0.2">
      <c r="B475" s="2"/>
      <c r="C475" s="42" t="s">
        <v>421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HEALTH &amp; HUMAN SERVICES</v>
      </c>
      <c r="H475" s="20"/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53">
        <v>0</v>
      </c>
      <c r="T475" s="44"/>
    </row>
    <row r="476" spans="2:20" x14ac:dyDescent="0.2">
      <c r="B476" s="2"/>
      <c r="C476" s="42" t="s">
        <v>427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HEALTH &amp; HUMAN SERVICES</v>
      </c>
      <c r="H476" s="20"/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53">
        <v>0</v>
      </c>
      <c r="T476" s="44"/>
    </row>
    <row r="477" spans="2:20" x14ac:dyDescent="0.2">
      <c r="B477" s="2"/>
      <c r="C477" s="42" t="s">
        <v>430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OTHER</v>
      </c>
      <c r="H477" s="20" t="s">
        <v>6646</v>
      </c>
      <c r="I477" s="20" t="s">
        <v>6647</v>
      </c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15402601</v>
      </c>
      <c r="T477" s="44"/>
    </row>
    <row r="478" spans="2:20" x14ac:dyDescent="0.2">
      <c r="B478" s="2"/>
      <c r="C478" s="42" t="s">
        <v>1638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/>
      <c r="I478" s="20" t="s">
        <v>6648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318535</v>
      </c>
      <c r="T478" s="44"/>
    </row>
    <row r="479" spans="2:20" x14ac:dyDescent="0.2">
      <c r="B479" s="2"/>
      <c r="C479" s="42" t="s">
        <v>803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OTHER</v>
      </c>
      <c r="H479" s="20"/>
      <c r="I479" s="20"/>
      <c r="J479" s="20"/>
      <c r="K479" s="20"/>
      <c r="L479" s="20"/>
      <c r="M479" s="20"/>
      <c r="N479" s="20"/>
      <c r="O479" s="20"/>
      <c r="P479" s="20"/>
      <c r="Q479" s="45"/>
      <c r="R479" s="44"/>
      <c r="S479" s="53">
        <v>0</v>
      </c>
      <c r="T479" s="44"/>
    </row>
    <row r="480" spans="2:20" x14ac:dyDescent="0.2">
      <c r="B480" s="2"/>
      <c r="C480" s="42" t="s">
        <v>804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PHYSICAL ENVIRONMENT</v>
      </c>
      <c r="H480" s="20"/>
      <c r="I480" s="20"/>
      <c r="J480" s="20"/>
      <c r="K480" s="20"/>
      <c r="L480" s="20"/>
      <c r="M480" s="20"/>
      <c r="N480" s="20"/>
      <c r="O480" s="20"/>
      <c r="P480" s="20"/>
      <c r="Q480" s="45"/>
      <c r="R480" s="44"/>
      <c r="S480" s="53">
        <v>0</v>
      </c>
      <c r="T480" s="44"/>
    </row>
    <row r="481" spans="2:20" x14ac:dyDescent="0.2">
      <c r="B481" s="2"/>
      <c r="C481" s="42" t="s">
        <v>807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PHYSICAL ENVIRONMENT</v>
      </c>
      <c r="H481" s="20"/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53">
        <v>0</v>
      </c>
      <c r="T481" s="44"/>
    </row>
    <row r="482" spans="2:20" x14ac:dyDescent="0.2">
      <c r="B482" s="2"/>
      <c r="C482" s="42" t="s">
        <v>442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PHYSICAL ENVIRONMENT</v>
      </c>
      <c r="H482" s="20"/>
      <c r="I482" s="20" t="s">
        <v>6649</v>
      </c>
      <c r="J482" s="20"/>
      <c r="K482" s="20"/>
      <c r="L482" s="20"/>
      <c r="M482" s="20" t="s">
        <v>6650</v>
      </c>
      <c r="N482" s="20"/>
      <c r="O482" s="20"/>
      <c r="P482" s="20"/>
      <c r="Q482" s="45"/>
      <c r="R482" s="44"/>
      <c r="S482" s="46">
        <v>848983</v>
      </c>
      <c r="T482" s="44"/>
    </row>
    <row r="483" spans="2:20" x14ac:dyDescent="0.2">
      <c r="B483" s="2"/>
      <c r="C483" s="42" t="s">
        <v>445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PHYSICAL ENVIRONMENT</v>
      </c>
      <c r="H483" s="20"/>
      <c r="I483" s="20" t="s">
        <v>6651</v>
      </c>
      <c r="J483" s="20"/>
      <c r="K483" s="20"/>
      <c r="L483" s="20"/>
      <c r="M483" s="20" t="s">
        <v>6652</v>
      </c>
      <c r="N483" s="20"/>
      <c r="O483" s="20"/>
      <c r="P483" s="20"/>
      <c r="Q483" s="45"/>
      <c r="R483" s="44"/>
      <c r="S483" s="46">
        <v>1189271</v>
      </c>
      <c r="T483" s="44"/>
    </row>
    <row r="484" spans="2:20" x14ac:dyDescent="0.2">
      <c r="B484" s="2"/>
      <c r="C484" s="42" t="s">
        <v>449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PHYSICAL ENVIRONMENT</v>
      </c>
      <c r="H484" s="20"/>
      <c r="I484" s="20"/>
      <c r="J484" s="20"/>
      <c r="K484" s="20"/>
      <c r="L484" s="20"/>
      <c r="M484" s="20" t="s">
        <v>6653</v>
      </c>
      <c r="N484" s="20"/>
      <c r="O484" s="20"/>
      <c r="P484" s="20"/>
      <c r="Q484" s="45"/>
      <c r="R484" s="44"/>
      <c r="S484" s="46">
        <v>69158</v>
      </c>
      <c r="T484" s="44"/>
    </row>
    <row r="485" spans="2:20" x14ac:dyDescent="0.2">
      <c r="B485" s="2"/>
      <c r="C485" s="42" t="s">
        <v>814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PHYSICAL ENVIRONMENT</v>
      </c>
      <c r="H485" s="20"/>
      <c r="I485" s="20"/>
      <c r="J485" s="20"/>
      <c r="K485" s="20"/>
      <c r="L485" s="20"/>
      <c r="M485" s="20"/>
      <c r="N485" s="20"/>
      <c r="O485" s="20"/>
      <c r="P485" s="20"/>
      <c r="Q485" s="45"/>
      <c r="R485" s="44"/>
      <c r="S485" s="53">
        <v>0</v>
      </c>
      <c r="T485" s="44"/>
    </row>
    <row r="486" spans="2:20" x14ac:dyDescent="0.2">
      <c r="B486" s="2"/>
      <c r="C486" s="42" t="s">
        <v>5356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PHYSICAL ENVIRONMENT</v>
      </c>
      <c r="H486" s="20"/>
      <c r="I486" s="20"/>
      <c r="J486" s="20"/>
      <c r="K486" s="20"/>
      <c r="L486" s="20"/>
      <c r="M486" s="20"/>
      <c r="N486" s="20"/>
      <c r="O486" s="20"/>
      <c r="P486" s="20"/>
      <c r="Q486" s="45"/>
      <c r="R486" s="44"/>
      <c r="S486" s="53">
        <v>0</v>
      </c>
      <c r="T486" s="44"/>
    </row>
    <row r="487" spans="2:20" x14ac:dyDescent="0.2">
      <c r="B487" s="2"/>
      <c r="C487" s="42" t="s">
        <v>820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PHYSICAL ENVIRONMENT</v>
      </c>
      <c r="H487" s="20"/>
      <c r="I487" s="20"/>
      <c r="J487" s="20"/>
      <c r="K487" s="20"/>
      <c r="L487" s="20"/>
      <c r="M487" s="20"/>
      <c r="N487" s="20"/>
      <c r="O487" s="20"/>
      <c r="P487" s="20"/>
      <c r="Q487" s="45"/>
      <c r="R487" s="44"/>
      <c r="S487" s="53">
        <v>0</v>
      </c>
      <c r="T487" s="44"/>
    </row>
    <row r="488" spans="2:20" x14ac:dyDescent="0.2">
      <c r="B488" s="2"/>
      <c r="C488" s="42" t="s">
        <v>451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PHYSICAL ENVIRONMENT</v>
      </c>
      <c r="H488" s="20" t="s">
        <v>6654</v>
      </c>
      <c r="I488" s="20"/>
      <c r="J488" s="20"/>
      <c r="K488" s="20"/>
      <c r="L488" s="20"/>
      <c r="M488" s="20"/>
      <c r="N488" s="20"/>
      <c r="O488" s="20"/>
      <c r="P488" s="20"/>
      <c r="Q488" s="45" t="s">
        <v>6655</v>
      </c>
      <c r="R488" s="44"/>
      <c r="S488" s="46">
        <v>134352</v>
      </c>
      <c r="T488" s="44"/>
    </row>
    <row r="489" spans="2:20" x14ac:dyDescent="0.2">
      <c r="B489" s="2"/>
      <c r="C489" s="42" t="s">
        <v>455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PHYSICAL ENVIRONMENT</v>
      </c>
      <c r="H489" s="20" t="s">
        <v>6656</v>
      </c>
      <c r="I489" s="20"/>
      <c r="J489" s="20"/>
      <c r="K489" s="20"/>
      <c r="L489" s="20"/>
      <c r="M489" s="20"/>
      <c r="N489" s="20"/>
      <c r="O489" s="20"/>
      <c r="P489" s="20"/>
      <c r="Q489" s="45" t="s">
        <v>6657</v>
      </c>
      <c r="R489" s="44"/>
      <c r="S489" s="46">
        <v>37170</v>
      </c>
      <c r="T489" s="44"/>
    </row>
    <row r="490" spans="2:20" x14ac:dyDescent="0.2">
      <c r="B490" s="2"/>
      <c r="C490" s="42" t="s">
        <v>460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PHYSICAL ENVIRONMENT</v>
      </c>
      <c r="H490" s="20"/>
      <c r="I490" s="20"/>
      <c r="J490" s="20"/>
      <c r="K490" s="20"/>
      <c r="L490" s="20"/>
      <c r="M490" s="20"/>
      <c r="N490" s="20"/>
      <c r="O490" s="20"/>
      <c r="P490" s="20"/>
      <c r="Q490" s="45"/>
      <c r="R490" s="44"/>
      <c r="S490" s="53">
        <v>0</v>
      </c>
      <c r="T490" s="44"/>
    </row>
    <row r="491" spans="2:20" x14ac:dyDescent="0.2">
      <c r="B491" s="2"/>
      <c r="C491" s="42" t="s">
        <v>837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PHYSICAL ENVIRONMENT</v>
      </c>
      <c r="H491" s="20" t="s">
        <v>6658</v>
      </c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2250</v>
      </c>
      <c r="T491" s="44"/>
    </row>
    <row r="492" spans="2:20" x14ac:dyDescent="0.2">
      <c r="B492" s="2"/>
      <c r="C492" s="42" t="s">
        <v>840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PHYSICAL ENVIRONMENT</v>
      </c>
      <c r="H492" s="20"/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53">
        <v>0</v>
      </c>
      <c r="T492" s="44"/>
    </row>
    <row r="493" spans="2:20" x14ac:dyDescent="0.2">
      <c r="B493" s="2"/>
      <c r="C493" s="42" t="s">
        <v>841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PHYSICAL ENVIRONMENT</v>
      </c>
      <c r="H493" s="20"/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53">
        <v>0</v>
      </c>
      <c r="T493" s="44"/>
    </row>
    <row r="494" spans="2:20" x14ac:dyDescent="0.2">
      <c r="B494" s="2"/>
      <c r="C494" s="42" t="s">
        <v>465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PUBLIC SAFETY</v>
      </c>
      <c r="H494" s="20"/>
      <c r="I494" s="20" t="s">
        <v>6659</v>
      </c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2826269</v>
      </c>
      <c r="T494" s="44"/>
    </row>
    <row r="495" spans="2:20" x14ac:dyDescent="0.2">
      <c r="B495" s="2"/>
      <c r="C495" s="42" t="s">
        <v>468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PUBLIC SAFETY</v>
      </c>
      <c r="H495" s="20"/>
      <c r="I495" s="20" t="s">
        <v>6660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712462</v>
      </c>
      <c r="T495" s="44"/>
    </row>
    <row r="496" spans="2:20" x14ac:dyDescent="0.2">
      <c r="B496" s="2"/>
      <c r="C496" s="42" t="s">
        <v>472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PUBLIC SAFETY</v>
      </c>
      <c r="H496" s="20"/>
      <c r="I496" s="20" t="s">
        <v>6661</v>
      </c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116127</v>
      </c>
      <c r="T496" s="44"/>
    </row>
    <row r="497" spans="2:20" x14ac:dyDescent="0.2">
      <c r="B497" s="2"/>
      <c r="C497" s="42" t="s">
        <v>475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PUBLIC SAFETY</v>
      </c>
      <c r="H497" s="20"/>
      <c r="I497" s="20" t="s">
        <v>6662</v>
      </c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206175</v>
      </c>
      <c r="T497" s="44"/>
    </row>
    <row r="498" spans="2:20" x14ac:dyDescent="0.2">
      <c r="B498" s="2"/>
      <c r="C498" s="42" t="s">
        <v>477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PUBLIC SAFETY</v>
      </c>
      <c r="H498" s="20"/>
      <c r="I498" s="20" t="s">
        <v>6663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2157</v>
      </c>
      <c r="T498" s="44"/>
    </row>
    <row r="499" spans="2:20" x14ac:dyDescent="0.2">
      <c r="B499" s="2"/>
      <c r="C499" s="42" t="s">
        <v>479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PUBLIC SAFETY</v>
      </c>
      <c r="H499" s="20"/>
      <c r="I499" s="20" t="s">
        <v>6664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204147</v>
      </c>
      <c r="T499" s="44"/>
    </row>
    <row r="500" spans="2:20" x14ac:dyDescent="0.2">
      <c r="B500" s="2"/>
      <c r="C500" s="42" t="s">
        <v>482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PUBLIC SAFETY</v>
      </c>
      <c r="H500" s="20"/>
      <c r="I500" s="20" t="s">
        <v>6665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8043</v>
      </c>
      <c r="T500" s="44"/>
    </row>
    <row r="501" spans="2:20" x14ac:dyDescent="0.2">
      <c r="B501" s="2"/>
      <c r="C501" s="42" t="s">
        <v>859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PUBLIC SAFETY</v>
      </c>
      <c r="H501" s="20"/>
      <c r="I501" s="20" t="s">
        <v>6666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5095</v>
      </c>
      <c r="T501" s="44"/>
    </row>
    <row r="502" spans="2:20" x14ac:dyDescent="0.2">
      <c r="B502" s="2"/>
      <c r="C502" s="42" t="s">
        <v>486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PUBLIC SAFETY</v>
      </c>
      <c r="H502" s="20"/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53">
        <v>0</v>
      </c>
      <c r="T502" s="44"/>
    </row>
    <row r="503" spans="2:20" x14ac:dyDescent="0.2">
      <c r="B503" s="2"/>
      <c r="C503" s="42" t="s">
        <v>862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PUBLIC SAFETY</v>
      </c>
      <c r="H503" s="20"/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53">
        <v>0</v>
      </c>
      <c r="T503" s="44"/>
    </row>
    <row r="504" spans="2:20" x14ac:dyDescent="0.2">
      <c r="B504" s="2"/>
      <c r="C504" s="42" t="s">
        <v>488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PUBLIC SAFETY</v>
      </c>
      <c r="H504" s="20"/>
      <c r="I504" s="20" t="s">
        <v>6667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1398122</v>
      </c>
      <c r="T504" s="44"/>
    </row>
    <row r="505" spans="2:20" x14ac:dyDescent="0.2">
      <c r="B505" s="2"/>
      <c r="C505" s="42" t="s">
        <v>491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PUBLIC SAFETY</v>
      </c>
      <c r="H505" s="20"/>
      <c r="I505" s="20" t="s">
        <v>6668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463072</v>
      </c>
      <c r="T505" s="44"/>
    </row>
    <row r="506" spans="2:20" x14ac:dyDescent="0.2">
      <c r="B506" s="2"/>
      <c r="C506" s="42" t="s">
        <v>495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PUBLIC SAFETY</v>
      </c>
      <c r="H506" s="20"/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53">
        <v>0</v>
      </c>
      <c r="T506" s="44"/>
    </row>
    <row r="507" spans="2:20" x14ac:dyDescent="0.2">
      <c r="B507" s="2"/>
      <c r="C507" s="42" t="s">
        <v>864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PUBLIC SAFETY</v>
      </c>
      <c r="H507" s="20"/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53">
        <v>0</v>
      </c>
      <c r="T507" s="44"/>
    </row>
    <row r="508" spans="2:20" x14ac:dyDescent="0.2">
      <c r="B508" s="2"/>
      <c r="C508" s="42" t="s">
        <v>498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PUBLIC SAFETY</v>
      </c>
      <c r="H508" s="20" t="s">
        <v>6669</v>
      </c>
      <c r="I508" s="20"/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134153</v>
      </c>
      <c r="T508" s="44"/>
    </row>
    <row r="509" spans="2:20" x14ac:dyDescent="0.2">
      <c r="B509" s="2"/>
      <c r="C509" s="42" t="s">
        <v>501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PUBLIC SAFETY</v>
      </c>
      <c r="H509" s="20" t="s">
        <v>6670</v>
      </c>
      <c r="I509" s="20"/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56050</v>
      </c>
      <c r="T509" s="44"/>
    </row>
    <row r="510" spans="2:20" x14ac:dyDescent="0.2">
      <c r="B510" s="2"/>
      <c r="C510" s="42" t="s">
        <v>870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PUBLIC SAFETY</v>
      </c>
      <c r="H510" s="20"/>
      <c r="I510" s="20"/>
      <c r="J510" s="20"/>
      <c r="K510" s="20"/>
      <c r="L510" s="20"/>
      <c r="M510" s="20"/>
      <c r="N510" s="20"/>
      <c r="O510" s="20"/>
      <c r="P510" s="20"/>
      <c r="Q510" s="45"/>
      <c r="R510" s="44"/>
      <c r="S510" s="53">
        <v>0</v>
      </c>
      <c r="T510" s="44"/>
    </row>
    <row r="511" spans="2:20" x14ac:dyDescent="0.2">
      <c r="B511" s="2"/>
      <c r="C511" s="42" t="s">
        <v>504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PUBLIC SAFETY</v>
      </c>
      <c r="H511" s="20" t="s">
        <v>6671</v>
      </c>
      <c r="I511" s="20" t="s">
        <v>6672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122837</v>
      </c>
      <c r="T511" s="44"/>
    </row>
    <row r="512" spans="2:20" x14ac:dyDescent="0.2">
      <c r="B512" s="2"/>
      <c r="C512" s="42" t="s">
        <v>508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PUBLIC SAFETY</v>
      </c>
      <c r="H512" s="20" t="s">
        <v>6673</v>
      </c>
      <c r="I512" s="20" t="s">
        <v>6674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325874</v>
      </c>
      <c r="T512" s="44"/>
    </row>
    <row r="513" spans="2:20" x14ac:dyDescent="0.2">
      <c r="B513" s="2"/>
      <c r="C513" s="42" t="s">
        <v>512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PUBLIC SAFETY</v>
      </c>
      <c r="H513" s="20"/>
      <c r="I513" s="20" t="s">
        <v>6675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3650</v>
      </c>
      <c r="T513" s="44"/>
    </row>
    <row r="514" spans="2:20" x14ac:dyDescent="0.2">
      <c r="B514" s="2"/>
      <c r="C514" s="42" t="s">
        <v>883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PUBLIC SAFETY</v>
      </c>
      <c r="H514" s="20"/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53">
        <v>0</v>
      </c>
      <c r="T514" s="44"/>
    </row>
    <row r="515" spans="2:20" x14ac:dyDescent="0.2">
      <c r="B515" s="2"/>
      <c r="C515" s="42" t="s">
        <v>5116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PUBLIC SAFETY</v>
      </c>
      <c r="H515" s="20"/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53">
        <v>0</v>
      </c>
      <c r="T515" s="44"/>
    </row>
    <row r="516" spans="2:20" x14ac:dyDescent="0.2">
      <c r="B516" s="2"/>
      <c r="C516" s="42" t="s">
        <v>515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PUBLIC SAFETY</v>
      </c>
      <c r="H516" s="20"/>
      <c r="I516" s="20"/>
      <c r="J516" s="20"/>
      <c r="K516" s="20"/>
      <c r="L516" s="20"/>
      <c r="M516" s="20" t="s">
        <v>6676</v>
      </c>
      <c r="N516" s="20"/>
      <c r="O516" s="20"/>
      <c r="P516" s="20"/>
      <c r="Q516" s="45"/>
      <c r="R516" s="44"/>
      <c r="S516" s="46">
        <v>895131</v>
      </c>
      <c r="T516" s="44"/>
    </row>
    <row r="517" spans="2:20" x14ac:dyDescent="0.2">
      <c r="B517" s="2"/>
      <c r="C517" s="42" t="s">
        <v>517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PUBLIC SAFETY</v>
      </c>
      <c r="H517" s="20"/>
      <c r="I517" s="20"/>
      <c r="J517" s="20"/>
      <c r="K517" s="20"/>
      <c r="L517" s="20"/>
      <c r="M517" s="20" t="s">
        <v>6677</v>
      </c>
      <c r="N517" s="20"/>
      <c r="O517" s="20"/>
      <c r="P517" s="20"/>
      <c r="Q517" s="45"/>
      <c r="R517" s="44"/>
      <c r="S517" s="46">
        <v>795264</v>
      </c>
      <c r="T517" s="44"/>
    </row>
    <row r="518" spans="2:20" x14ac:dyDescent="0.2">
      <c r="B518" s="2"/>
      <c r="C518" s="42" t="s">
        <v>520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PUBLIC SAFETY</v>
      </c>
      <c r="H518" s="20"/>
      <c r="I518" s="20"/>
      <c r="J518" s="20"/>
      <c r="K518" s="20"/>
      <c r="L518" s="20"/>
      <c r="M518" s="20"/>
      <c r="N518" s="20"/>
      <c r="O518" s="20"/>
      <c r="P518" s="20"/>
      <c r="Q518" s="45"/>
      <c r="R518" s="44"/>
      <c r="S518" s="53">
        <v>0</v>
      </c>
      <c r="T518" s="44"/>
    </row>
    <row r="519" spans="2:20" x14ac:dyDescent="0.2">
      <c r="B519" s="2"/>
      <c r="C519" s="42" t="s">
        <v>887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PUBLIC SAFETY</v>
      </c>
      <c r="H519" s="20"/>
      <c r="I519" s="20"/>
      <c r="J519" s="20"/>
      <c r="K519" s="20"/>
      <c r="L519" s="20"/>
      <c r="M519" s="20"/>
      <c r="N519" s="20"/>
      <c r="O519" s="20"/>
      <c r="P519" s="20"/>
      <c r="Q519" s="45"/>
      <c r="R519" s="44"/>
      <c r="S519" s="53">
        <v>0</v>
      </c>
      <c r="T519" s="44"/>
    </row>
    <row r="520" spans="2:20" x14ac:dyDescent="0.2">
      <c r="B520" s="2"/>
      <c r="C520" s="42" t="s">
        <v>889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PUBLIC SAFETY</v>
      </c>
      <c r="H520" s="20"/>
      <c r="I520" s="20"/>
      <c r="J520" s="20"/>
      <c r="K520" s="20"/>
      <c r="L520" s="20"/>
      <c r="M520" s="20"/>
      <c r="N520" s="20"/>
      <c r="O520" s="20"/>
      <c r="P520" s="20"/>
      <c r="Q520" s="45"/>
      <c r="R520" s="44"/>
      <c r="S520" s="53">
        <v>0</v>
      </c>
      <c r="T520" s="44"/>
    </row>
    <row r="521" spans="2:20" x14ac:dyDescent="0.2">
      <c r="B521" s="2"/>
      <c r="C521" s="42" t="s">
        <v>524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PUBLIC SAFETY</v>
      </c>
      <c r="H521" s="20" t="s">
        <v>6678</v>
      </c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27670</v>
      </c>
      <c r="T521" s="44"/>
    </row>
    <row r="522" spans="2:20" x14ac:dyDescent="0.2">
      <c r="B522" s="2"/>
      <c r="C522" s="42" t="s">
        <v>894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PUBLIC SAFETY</v>
      </c>
      <c r="H522" s="20"/>
      <c r="I522" s="20"/>
      <c r="J522" s="20"/>
      <c r="K522" s="20"/>
      <c r="L522" s="20"/>
      <c r="M522" s="20"/>
      <c r="N522" s="20"/>
      <c r="O522" s="20"/>
      <c r="P522" s="20"/>
      <c r="Q522" s="45"/>
      <c r="R522" s="44"/>
      <c r="S522" s="53">
        <v>0</v>
      </c>
      <c r="T522" s="44"/>
    </row>
    <row r="523" spans="2:20" x14ac:dyDescent="0.2">
      <c r="B523" s="2"/>
      <c r="C523" s="42" t="s">
        <v>526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PUBLIC SAFETY</v>
      </c>
      <c r="H523" s="20"/>
      <c r="I523" s="20" t="s">
        <v>6679</v>
      </c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40535</v>
      </c>
      <c r="T523" s="44"/>
    </row>
    <row r="524" spans="2:20" x14ac:dyDescent="0.2">
      <c r="B524" s="2"/>
      <c r="C524" s="42" t="s">
        <v>529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PUBLIC SAFETY</v>
      </c>
      <c r="H524" s="20"/>
      <c r="I524" s="20" t="s">
        <v>3508</v>
      </c>
      <c r="J524" s="20"/>
      <c r="K524" s="20"/>
      <c r="L524" s="20"/>
      <c r="M524" s="20"/>
      <c r="N524" s="20"/>
      <c r="O524" s="20"/>
      <c r="P524" s="20"/>
      <c r="Q524" s="45"/>
      <c r="R524" s="44"/>
      <c r="S524" s="46">
        <v>1481</v>
      </c>
      <c r="T524" s="44"/>
    </row>
    <row r="525" spans="2:20" x14ac:dyDescent="0.2">
      <c r="B525" s="2"/>
      <c r="C525" s="42" t="s">
        <v>534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TRANSPORTATION</v>
      </c>
      <c r="H525" s="20"/>
      <c r="I525" s="20" t="s">
        <v>6680</v>
      </c>
      <c r="J525" s="20"/>
      <c r="K525" s="20"/>
      <c r="L525" s="20"/>
      <c r="M525" s="20"/>
      <c r="N525" s="20"/>
      <c r="O525" s="20"/>
      <c r="P525" s="20"/>
      <c r="Q525" s="45"/>
      <c r="R525" s="44"/>
      <c r="S525" s="46">
        <v>1132279</v>
      </c>
      <c r="T525" s="44"/>
    </row>
    <row r="526" spans="2:20" x14ac:dyDescent="0.2">
      <c r="B526" s="2"/>
      <c r="C526" s="42" t="s">
        <v>537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TRANSPORTATION</v>
      </c>
      <c r="H526" s="20"/>
      <c r="I526" s="20" t="s">
        <v>6681</v>
      </c>
      <c r="J526" s="20"/>
      <c r="K526" s="20"/>
      <c r="L526" s="20"/>
      <c r="M526" s="20"/>
      <c r="N526" s="20"/>
      <c r="O526" s="20"/>
      <c r="P526" s="20"/>
      <c r="Q526" s="45"/>
      <c r="R526" s="44"/>
      <c r="S526" s="46">
        <v>1044253</v>
      </c>
      <c r="T526" s="44"/>
    </row>
    <row r="527" spans="2:20" x14ac:dyDescent="0.2">
      <c r="B527" s="2"/>
      <c r="C527" s="42" t="s">
        <v>541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TRANSPORTATION</v>
      </c>
      <c r="H527" s="20"/>
      <c r="I527" s="20" t="s">
        <v>6682</v>
      </c>
      <c r="J527" s="20"/>
      <c r="K527" s="20" t="s">
        <v>6683</v>
      </c>
      <c r="L527" s="20"/>
      <c r="M527" s="20"/>
      <c r="N527" s="20"/>
      <c r="O527" s="20"/>
      <c r="P527" s="20"/>
      <c r="Q527" s="45"/>
      <c r="R527" s="44"/>
      <c r="S527" s="46">
        <v>3153696</v>
      </c>
      <c r="T527" s="44"/>
    </row>
    <row r="528" spans="2:20" x14ac:dyDescent="0.2">
      <c r="B528" s="2"/>
      <c r="C528" s="42" t="s">
        <v>3815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TRANSPORTATION</v>
      </c>
      <c r="H528" s="20"/>
      <c r="I528" s="20"/>
      <c r="J528" s="20"/>
      <c r="K528" s="20"/>
      <c r="L528" s="20"/>
      <c r="M528" s="20"/>
      <c r="N528" s="20"/>
      <c r="O528" s="20"/>
      <c r="P528" s="20"/>
      <c r="Q528" s="45"/>
      <c r="R528" s="44"/>
      <c r="S528" s="53">
        <v>0</v>
      </c>
      <c r="T528" s="44"/>
    </row>
    <row r="529" spans="2:20" x14ac:dyDescent="0.2">
      <c r="B529" s="2"/>
      <c r="C529" s="42" t="s">
        <v>1287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TRANSPORTATION</v>
      </c>
      <c r="H529" s="20" t="s">
        <v>2765</v>
      </c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2500</v>
      </c>
      <c r="T529" s="44"/>
    </row>
    <row r="530" spans="2:20" x14ac:dyDescent="0.2">
      <c r="B530" s="2"/>
      <c r="C530" s="42" t="s">
        <v>4640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TRANSPORTATION</v>
      </c>
      <c r="H530" s="20"/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53">
        <v>0</v>
      </c>
      <c r="T530" s="44"/>
    </row>
    <row r="531" spans="2:20" x14ac:dyDescent="0.2">
      <c r="B531" s="2"/>
      <c r="C531" s="42" t="s">
        <v>3140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TRANSPORTATION</v>
      </c>
      <c r="H531" s="20"/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53">
        <v>0</v>
      </c>
      <c r="T531" s="44"/>
    </row>
    <row r="532" spans="2:20" x14ac:dyDescent="0.2">
      <c r="B532" s="2"/>
      <c r="C532" s="42" t="s">
        <v>2109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TRANSPORTATION</v>
      </c>
      <c r="H532" s="20"/>
      <c r="I532" s="20" t="s">
        <v>6684</v>
      </c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18491</v>
      </c>
      <c r="T532" s="44"/>
    </row>
    <row r="533" spans="2:20" x14ac:dyDescent="0.2">
      <c r="B533" s="22"/>
      <c r="C533" s="49"/>
      <c r="D533" s="48"/>
      <c r="E533" s="50" t="s">
        <v>3</v>
      </c>
      <c r="F533" s="44"/>
      <c r="G533" s="26"/>
      <c r="H533" s="23" t="s">
        <v>6685</v>
      </c>
      <c r="I533" s="23" t="s">
        <v>6686</v>
      </c>
      <c r="J533" s="23"/>
      <c r="K533" s="23" t="s">
        <v>6683</v>
      </c>
      <c r="L533" s="23"/>
      <c r="M533" s="23" t="s">
        <v>6687</v>
      </c>
      <c r="N533" s="23"/>
      <c r="O533" s="23"/>
      <c r="P533" s="23"/>
      <c r="Q533" s="51" t="s">
        <v>6688</v>
      </c>
      <c r="R533" s="44"/>
      <c r="S533" s="52">
        <v>39582389</v>
      </c>
      <c r="T533" s="44"/>
    </row>
    <row r="534" spans="2:20" x14ac:dyDescent="0.2">
      <c r="B534" s="54" t="s">
        <v>6689</v>
      </c>
      <c r="C534" s="43"/>
      <c r="D534" s="43"/>
      <c r="E534" s="43"/>
      <c r="F534" s="43"/>
      <c r="G534" s="43"/>
      <c r="H534" s="43"/>
      <c r="I534" s="43"/>
      <c r="J534" s="44"/>
      <c r="K534" s="1"/>
      <c r="L534" s="1"/>
      <c r="M534" s="1"/>
      <c r="N534" s="1"/>
      <c r="O534" s="1"/>
      <c r="P534" s="1"/>
      <c r="Q534" s="55"/>
      <c r="R534" s="44"/>
      <c r="S534" s="55"/>
      <c r="T534" s="44"/>
    </row>
    <row r="535" spans="2:20" ht="18" x14ac:dyDescent="0.2">
      <c r="B535" s="56" t="s">
        <v>159</v>
      </c>
      <c r="C535" s="48"/>
      <c r="D535" s="48"/>
      <c r="E535" s="48"/>
      <c r="F535" s="48"/>
      <c r="G535" s="27" t="s">
        <v>11817</v>
      </c>
      <c r="H535" s="24" t="s">
        <v>160</v>
      </c>
      <c r="I535" s="24" t="s">
        <v>161</v>
      </c>
      <c r="J535" s="24" t="s">
        <v>162</v>
      </c>
      <c r="K535" s="24" t="s">
        <v>163</v>
      </c>
      <c r="L535" s="24" t="s">
        <v>164</v>
      </c>
      <c r="M535" s="24" t="s">
        <v>165</v>
      </c>
      <c r="N535" s="24" t="s">
        <v>166</v>
      </c>
      <c r="O535" s="24" t="s">
        <v>167</v>
      </c>
      <c r="P535" s="24" t="s">
        <v>168</v>
      </c>
      <c r="Q535" s="57" t="s">
        <v>169</v>
      </c>
      <c r="R535" s="44"/>
      <c r="S535" s="57" t="s">
        <v>3</v>
      </c>
      <c r="T535" s="44"/>
    </row>
    <row r="536" spans="2:20" x14ac:dyDescent="0.2">
      <c r="B536" s="2"/>
      <c r="C536" s="42" t="s">
        <v>177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COURTS</v>
      </c>
      <c r="H536" s="20" t="s">
        <v>6690</v>
      </c>
      <c r="I536" s="20"/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199000</v>
      </c>
      <c r="T536" s="44"/>
    </row>
    <row r="537" spans="2:20" x14ac:dyDescent="0.2">
      <c r="B537" s="2"/>
      <c r="C537" s="42" t="s">
        <v>179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COURTS</v>
      </c>
      <c r="H537" s="20" t="s">
        <v>6691</v>
      </c>
      <c r="I537" s="20" t="s">
        <v>6692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349000</v>
      </c>
      <c r="T537" s="44"/>
    </row>
    <row r="538" spans="2:20" x14ac:dyDescent="0.2">
      <c r="B538" s="2"/>
      <c r="C538" s="42" t="s">
        <v>183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COURTS</v>
      </c>
      <c r="H538" s="20" t="s">
        <v>6693</v>
      </c>
      <c r="I538" s="20"/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425000</v>
      </c>
      <c r="T538" s="44"/>
    </row>
    <row r="539" spans="2:20" x14ac:dyDescent="0.2">
      <c r="B539" s="2"/>
      <c r="C539" s="42" t="s">
        <v>185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COURTS</v>
      </c>
      <c r="H539" s="20" t="s">
        <v>3599</v>
      </c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35000</v>
      </c>
      <c r="T539" s="44"/>
    </row>
    <row r="540" spans="2:20" x14ac:dyDescent="0.2">
      <c r="B540" s="2"/>
      <c r="C540" s="42" t="s">
        <v>1691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COURTS</v>
      </c>
      <c r="H540" s="20" t="s">
        <v>2528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10000</v>
      </c>
      <c r="T540" s="44"/>
    </row>
    <row r="541" spans="2:20" x14ac:dyDescent="0.2">
      <c r="B541" s="2"/>
      <c r="C541" s="42" t="s">
        <v>194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COURTS</v>
      </c>
      <c r="H541" s="20" t="s">
        <v>6694</v>
      </c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46">
        <v>307000</v>
      </c>
      <c r="T541" s="44"/>
    </row>
    <row r="542" spans="2:20" x14ac:dyDescent="0.2">
      <c r="B542" s="2"/>
      <c r="C542" s="42" t="s">
        <v>196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COURTS</v>
      </c>
      <c r="H542" s="20" t="s">
        <v>1338</v>
      </c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9000</v>
      </c>
      <c r="T542" s="44"/>
    </row>
    <row r="543" spans="2:20" x14ac:dyDescent="0.2">
      <c r="B543" s="2"/>
      <c r="C543" s="42" t="s">
        <v>936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 t="s">
        <v>1338</v>
      </c>
      <c r="I543" s="20"/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9000</v>
      </c>
      <c r="T543" s="44"/>
    </row>
    <row r="544" spans="2:20" x14ac:dyDescent="0.2">
      <c r="B544" s="2"/>
      <c r="C544" s="42" t="s">
        <v>221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 t="s">
        <v>1403</v>
      </c>
      <c r="I544" s="20"/>
      <c r="J544" s="20"/>
      <c r="K544" s="20"/>
      <c r="L544" s="20"/>
      <c r="M544" s="20"/>
      <c r="N544" s="20"/>
      <c r="O544" s="20"/>
      <c r="P544" s="20"/>
      <c r="Q544" s="45"/>
      <c r="R544" s="44"/>
      <c r="S544" s="46">
        <v>27000</v>
      </c>
      <c r="T544" s="44"/>
    </row>
    <row r="545" spans="2:20" x14ac:dyDescent="0.2">
      <c r="B545" s="2"/>
      <c r="C545" s="42" t="s">
        <v>223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 t="s">
        <v>1652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2000</v>
      </c>
      <c r="T545" s="44"/>
    </row>
    <row r="546" spans="2:20" x14ac:dyDescent="0.2">
      <c r="B546" s="2"/>
      <c r="C546" s="42" t="s">
        <v>227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COURTS</v>
      </c>
      <c r="H546" s="20" t="s">
        <v>6695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117000</v>
      </c>
      <c r="T546" s="44"/>
    </row>
    <row r="547" spans="2:20" x14ac:dyDescent="0.2">
      <c r="B547" s="2"/>
      <c r="C547" s="42" t="s">
        <v>230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COURTS</v>
      </c>
      <c r="H547" s="20" t="s">
        <v>1351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3000</v>
      </c>
      <c r="T547" s="44"/>
    </row>
    <row r="548" spans="2:20" x14ac:dyDescent="0.2">
      <c r="B548" s="2"/>
      <c r="C548" s="42" t="s">
        <v>243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COURTS</v>
      </c>
      <c r="H548" s="20" t="s">
        <v>3644</v>
      </c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49000</v>
      </c>
      <c r="T548" s="44"/>
    </row>
    <row r="549" spans="2:20" x14ac:dyDescent="0.2">
      <c r="B549" s="2"/>
      <c r="C549" s="42" t="s">
        <v>244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COURTS</v>
      </c>
      <c r="H549" s="20" t="s">
        <v>1313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1000</v>
      </c>
      <c r="T549" s="44"/>
    </row>
    <row r="550" spans="2:20" x14ac:dyDescent="0.2">
      <c r="B550" s="2"/>
      <c r="C550" s="42" t="s">
        <v>1085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COURTS</v>
      </c>
      <c r="H550" s="20" t="s">
        <v>6696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898000</v>
      </c>
      <c r="T550" s="44"/>
    </row>
    <row r="551" spans="2:20" x14ac:dyDescent="0.2">
      <c r="B551" s="2"/>
      <c r="C551" s="42" t="s">
        <v>1087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COURTS</v>
      </c>
      <c r="H551" s="20" t="s">
        <v>6697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147000</v>
      </c>
      <c r="T551" s="44"/>
    </row>
    <row r="552" spans="2:20" x14ac:dyDescent="0.2">
      <c r="B552" s="2"/>
      <c r="C552" s="42" t="s">
        <v>566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CULTURE &amp; RECREATION</v>
      </c>
      <c r="H552" s="20"/>
      <c r="I552" s="20" t="s">
        <v>6698</v>
      </c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3145000</v>
      </c>
      <c r="T552" s="44"/>
    </row>
    <row r="553" spans="2:20" x14ac:dyDescent="0.2">
      <c r="B553" s="2"/>
      <c r="C553" s="42" t="s">
        <v>568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CULTURE &amp; RECREATION</v>
      </c>
      <c r="H553" s="20"/>
      <c r="I553" s="20" t="s">
        <v>6699</v>
      </c>
      <c r="J553" s="20"/>
      <c r="K553" s="20" t="s">
        <v>6700</v>
      </c>
      <c r="L553" s="20"/>
      <c r="M553" s="20"/>
      <c r="N553" s="20"/>
      <c r="O553" s="20"/>
      <c r="P553" s="20"/>
      <c r="Q553" s="45"/>
      <c r="R553" s="44"/>
      <c r="S553" s="46">
        <v>3740000</v>
      </c>
      <c r="T553" s="44"/>
    </row>
    <row r="554" spans="2:20" x14ac:dyDescent="0.2">
      <c r="B554" s="2"/>
      <c r="C554" s="42" t="s">
        <v>570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CULTURE &amp; RECREATION</v>
      </c>
      <c r="H554" s="20"/>
      <c r="I554" s="20" t="s">
        <v>1403</v>
      </c>
      <c r="J554" s="20"/>
      <c r="K554" s="20" t="s">
        <v>6701</v>
      </c>
      <c r="L554" s="20"/>
      <c r="M554" s="20"/>
      <c r="N554" s="20"/>
      <c r="O554" s="20"/>
      <c r="P554" s="20"/>
      <c r="Q554" s="45"/>
      <c r="R554" s="44"/>
      <c r="S554" s="46">
        <v>777000</v>
      </c>
      <c r="T554" s="44"/>
    </row>
    <row r="555" spans="2:20" x14ac:dyDescent="0.2">
      <c r="B555" s="2"/>
      <c r="C555" s="42" t="s">
        <v>261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CULTURE &amp; RECREATION</v>
      </c>
      <c r="H555" s="20" t="s">
        <v>6702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4227000</v>
      </c>
      <c r="T555" s="44"/>
    </row>
    <row r="556" spans="2:20" x14ac:dyDescent="0.2">
      <c r="B556" s="2"/>
      <c r="C556" s="42" t="s">
        <v>265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CULTURE &amp; RECREATION</v>
      </c>
      <c r="H556" s="20" t="s">
        <v>6703</v>
      </c>
      <c r="I556" s="20" t="s">
        <v>1525</v>
      </c>
      <c r="J556" s="20"/>
      <c r="K556" s="20" t="s">
        <v>6704</v>
      </c>
      <c r="L556" s="20"/>
      <c r="M556" s="20"/>
      <c r="N556" s="20"/>
      <c r="O556" s="20"/>
      <c r="P556" s="20"/>
      <c r="Q556" s="45"/>
      <c r="R556" s="44"/>
      <c r="S556" s="46">
        <v>6079000</v>
      </c>
      <c r="T556" s="44"/>
    </row>
    <row r="557" spans="2:20" x14ac:dyDescent="0.2">
      <c r="B557" s="2"/>
      <c r="C557" s="42" t="s">
        <v>269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CULTURE &amp; RECREATION</v>
      </c>
      <c r="H557" s="20" t="s">
        <v>6705</v>
      </c>
      <c r="I557" s="20"/>
      <c r="J557" s="20"/>
      <c r="K557" s="20" t="s">
        <v>1390</v>
      </c>
      <c r="L557" s="20"/>
      <c r="M557" s="20"/>
      <c r="N557" s="20"/>
      <c r="O557" s="20"/>
      <c r="P557" s="20"/>
      <c r="Q557" s="45"/>
      <c r="R557" s="44"/>
      <c r="S557" s="46">
        <v>470000</v>
      </c>
      <c r="T557" s="44"/>
    </row>
    <row r="558" spans="2:20" x14ac:dyDescent="0.2">
      <c r="B558" s="2"/>
      <c r="C558" s="42" t="s">
        <v>715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CULTURE &amp; RECREATION</v>
      </c>
      <c r="H558" s="20" t="s">
        <v>2794</v>
      </c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13000</v>
      </c>
      <c r="T558" s="44"/>
    </row>
    <row r="559" spans="2:20" x14ac:dyDescent="0.2">
      <c r="B559" s="2"/>
      <c r="C559" s="42" t="s">
        <v>1111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CULTURE &amp; RECREATION</v>
      </c>
      <c r="H559" s="20" t="s">
        <v>6706</v>
      </c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890000</v>
      </c>
      <c r="T559" s="44"/>
    </row>
    <row r="560" spans="2:20" x14ac:dyDescent="0.2">
      <c r="B560" s="2"/>
      <c r="C560" s="42" t="s">
        <v>1113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CULTURE &amp; RECREATION</v>
      </c>
      <c r="H560" s="20" t="s">
        <v>6707</v>
      </c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152000</v>
      </c>
      <c r="T560" s="44"/>
    </row>
    <row r="561" spans="2:20" x14ac:dyDescent="0.2">
      <c r="B561" s="2"/>
      <c r="C561" s="42" t="s">
        <v>1115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CULTURE &amp; RECREATION</v>
      </c>
      <c r="H561" s="20" t="s">
        <v>1351</v>
      </c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3000</v>
      </c>
      <c r="T561" s="44"/>
    </row>
    <row r="562" spans="2:20" x14ac:dyDescent="0.2">
      <c r="B562" s="2"/>
      <c r="C562" s="42" t="s">
        <v>273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CULTURE &amp; RECREATION</v>
      </c>
      <c r="H562" s="20"/>
      <c r="I562" s="20"/>
      <c r="J562" s="20"/>
      <c r="K562" s="20"/>
      <c r="L562" s="20"/>
      <c r="M562" s="20" t="s">
        <v>6708</v>
      </c>
      <c r="N562" s="20"/>
      <c r="O562" s="20"/>
      <c r="P562" s="20"/>
      <c r="Q562" s="45"/>
      <c r="R562" s="44"/>
      <c r="S562" s="46">
        <v>787000</v>
      </c>
      <c r="T562" s="44"/>
    </row>
    <row r="563" spans="2:20" x14ac:dyDescent="0.2">
      <c r="B563" s="2"/>
      <c r="C563" s="42" t="s">
        <v>274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CULTURE &amp; RECREATION</v>
      </c>
      <c r="H563" s="20"/>
      <c r="I563" s="20"/>
      <c r="J563" s="20"/>
      <c r="K563" s="20" t="s">
        <v>1433</v>
      </c>
      <c r="L563" s="20"/>
      <c r="M563" s="20" t="s">
        <v>6709</v>
      </c>
      <c r="N563" s="20"/>
      <c r="O563" s="20"/>
      <c r="P563" s="20"/>
      <c r="Q563" s="45"/>
      <c r="R563" s="44"/>
      <c r="S563" s="46">
        <v>2016000</v>
      </c>
      <c r="T563" s="44"/>
    </row>
    <row r="564" spans="2:20" x14ac:dyDescent="0.2">
      <c r="B564" s="2"/>
      <c r="C564" s="42" t="s">
        <v>277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CULTURE &amp; RECREATION</v>
      </c>
      <c r="H564" s="20"/>
      <c r="I564" s="20"/>
      <c r="J564" s="20"/>
      <c r="K564" s="20" t="s">
        <v>1505</v>
      </c>
      <c r="L564" s="20"/>
      <c r="M564" s="20"/>
      <c r="N564" s="20"/>
      <c r="O564" s="20"/>
      <c r="P564" s="20"/>
      <c r="Q564" s="45"/>
      <c r="R564" s="44"/>
      <c r="S564" s="46">
        <v>52000</v>
      </c>
      <c r="T564" s="44"/>
    </row>
    <row r="565" spans="2:20" x14ac:dyDescent="0.2">
      <c r="B565" s="2"/>
      <c r="C565" s="42" t="s">
        <v>1737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CULTURE &amp; RECREATION</v>
      </c>
      <c r="H565" s="20" t="s">
        <v>788</v>
      </c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23000</v>
      </c>
      <c r="T565" s="44"/>
    </row>
    <row r="566" spans="2:20" x14ac:dyDescent="0.2">
      <c r="B566" s="2"/>
      <c r="C566" s="42" t="s">
        <v>1370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ECONOMIC DEVELOPMENT</v>
      </c>
      <c r="H566" s="20"/>
      <c r="I566" s="20" t="s">
        <v>3422</v>
      </c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150000</v>
      </c>
      <c r="T566" s="44"/>
    </row>
    <row r="567" spans="2:20" x14ac:dyDescent="0.2">
      <c r="B567" s="2"/>
      <c r="C567" s="42" t="s">
        <v>1372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ECONOMIC DEVELOPMENT</v>
      </c>
      <c r="H567" s="20"/>
      <c r="I567" s="20" t="s">
        <v>6710</v>
      </c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16000</v>
      </c>
      <c r="T567" s="44"/>
    </row>
    <row r="568" spans="2:20" x14ac:dyDescent="0.2">
      <c r="B568" s="2"/>
      <c r="C568" s="42" t="s">
        <v>4047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ECONOMIC DEVELOPMENT</v>
      </c>
      <c r="H568" s="20" t="s">
        <v>6711</v>
      </c>
      <c r="I568" s="20" t="s">
        <v>6712</v>
      </c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96000</v>
      </c>
      <c r="T568" s="44"/>
    </row>
    <row r="569" spans="2:20" x14ac:dyDescent="0.2">
      <c r="B569" s="2"/>
      <c r="C569" s="42" t="s">
        <v>278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ECONOMIC DEVELOPMENT</v>
      </c>
      <c r="H569" s="20" t="s">
        <v>1374</v>
      </c>
      <c r="I569" s="20" t="s">
        <v>6713</v>
      </c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688000</v>
      </c>
      <c r="T569" s="44"/>
    </row>
    <row r="570" spans="2:20" x14ac:dyDescent="0.2">
      <c r="B570" s="2"/>
      <c r="C570" s="42" t="s">
        <v>280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ECONOMIC DEVELOPMENT</v>
      </c>
      <c r="H570" s="20" t="s">
        <v>6714</v>
      </c>
      <c r="I570" s="20" t="s">
        <v>6715</v>
      </c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4896000</v>
      </c>
      <c r="T570" s="44"/>
    </row>
    <row r="571" spans="2:20" x14ac:dyDescent="0.2">
      <c r="B571" s="2"/>
      <c r="C571" s="42" t="s">
        <v>282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ECONOMIC DEVELOPMENT</v>
      </c>
      <c r="H571" s="20"/>
      <c r="I571" s="20" t="s">
        <v>3881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51000</v>
      </c>
      <c r="T571" s="44"/>
    </row>
    <row r="572" spans="2:20" x14ac:dyDescent="0.2">
      <c r="B572" s="2"/>
      <c r="C572" s="42" t="s">
        <v>284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ECONOMIC DEVELOPMENT</v>
      </c>
      <c r="H572" s="20" t="s">
        <v>6716</v>
      </c>
      <c r="I572" s="20" t="s">
        <v>6717</v>
      </c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5631000</v>
      </c>
      <c r="T572" s="44"/>
    </row>
    <row r="573" spans="2:20" x14ac:dyDescent="0.2">
      <c r="B573" s="2"/>
      <c r="C573" s="42" t="s">
        <v>286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ECONOMIC DEVELOPMENT</v>
      </c>
      <c r="H573" s="20" t="s">
        <v>6718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206000</v>
      </c>
      <c r="T573" s="44"/>
    </row>
    <row r="574" spans="2:20" x14ac:dyDescent="0.2">
      <c r="B574" s="2"/>
      <c r="C574" s="42" t="s">
        <v>288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ECONOMIC DEVELOPMENT</v>
      </c>
      <c r="H574" s="20" t="s">
        <v>1528</v>
      </c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14000</v>
      </c>
      <c r="T574" s="44"/>
    </row>
    <row r="575" spans="2:20" x14ac:dyDescent="0.2">
      <c r="B575" s="2"/>
      <c r="C575" s="42" t="s">
        <v>290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ECONOMIC DEVELOPMENT</v>
      </c>
      <c r="H575" s="20" t="s">
        <v>1358</v>
      </c>
      <c r="I575" s="20" t="s">
        <v>6719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948000</v>
      </c>
      <c r="T575" s="44"/>
    </row>
    <row r="576" spans="2:20" x14ac:dyDescent="0.2">
      <c r="B576" s="2"/>
      <c r="C576" s="42" t="s">
        <v>294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ECONOMIC DEVELOPMENT</v>
      </c>
      <c r="H576" s="20" t="s">
        <v>6720</v>
      </c>
      <c r="I576" s="20" t="s">
        <v>6721</v>
      </c>
      <c r="J576" s="20"/>
      <c r="K576" s="20"/>
      <c r="L576" s="20"/>
      <c r="M576" s="20"/>
      <c r="N576" s="20"/>
      <c r="O576" s="20"/>
      <c r="P576" s="20"/>
      <c r="Q576" s="45"/>
      <c r="R576" s="44"/>
      <c r="S576" s="46">
        <v>1681000</v>
      </c>
      <c r="T576" s="44"/>
    </row>
    <row r="577" spans="2:20" x14ac:dyDescent="0.2">
      <c r="B577" s="2"/>
      <c r="C577" s="42" t="s">
        <v>300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ECONOMIC DEVELOPMENT</v>
      </c>
      <c r="H577" s="20"/>
      <c r="I577" s="20" t="s">
        <v>6722</v>
      </c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460000</v>
      </c>
      <c r="T577" s="44"/>
    </row>
    <row r="578" spans="2:20" x14ac:dyDescent="0.2">
      <c r="B578" s="2"/>
      <c r="C578" s="42" t="s">
        <v>727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ECONOMIC DEVELOPMENT</v>
      </c>
      <c r="H578" s="20"/>
      <c r="I578" s="20" t="s">
        <v>3767</v>
      </c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136000</v>
      </c>
      <c r="T578" s="44"/>
    </row>
    <row r="579" spans="2:20" x14ac:dyDescent="0.2">
      <c r="B579" s="2"/>
      <c r="C579" s="42" t="s">
        <v>583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ECONOMIC DEVELOPMENT</v>
      </c>
      <c r="H579" s="20" t="s">
        <v>6723</v>
      </c>
      <c r="I579" s="20" t="s">
        <v>6724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153000</v>
      </c>
      <c r="T579" s="44"/>
    </row>
    <row r="580" spans="2:20" x14ac:dyDescent="0.2">
      <c r="B580" s="2"/>
      <c r="C580" s="42" t="s">
        <v>731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ECONOMIC DEVELOPMENT</v>
      </c>
      <c r="H580" s="20" t="s">
        <v>3718</v>
      </c>
      <c r="I580" s="20" t="s">
        <v>6725</v>
      </c>
      <c r="J580" s="20"/>
      <c r="K580" s="20"/>
      <c r="L580" s="20"/>
      <c r="M580" s="20"/>
      <c r="N580" s="20"/>
      <c r="O580" s="20"/>
      <c r="P580" s="20"/>
      <c r="Q580" s="45"/>
      <c r="R580" s="44"/>
      <c r="S580" s="46">
        <v>231000</v>
      </c>
      <c r="T580" s="44"/>
    </row>
    <row r="581" spans="2:20" x14ac:dyDescent="0.2">
      <c r="B581" s="2"/>
      <c r="C581" s="42" t="s">
        <v>304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COURTS</v>
      </c>
      <c r="H581" s="20" t="s">
        <v>6726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112000</v>
      </c>
      <c r="T581" s="44"/>
    </row>
    <row r="582" spans="2:20" x14ac:dyDescent="0.2">
      <c r="B582" s="2"/>
      <c r="C582" s="42" t="s">
        <v>308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COURTS</v>
      </c>
      <c r="H582" s="20" t="s">
        <v>6727</v>
      </c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497000</v>
      </c>
      <c r="T582" s="44"/>
    </row>
    <row r="583" spans="2:20" x14ac:dyDescent="0.2">
      <c r="B583" s="2"/>
      <c r="C583" s="42" t="s">
        <v>315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COURTS</v>
      </c>
      <c r="H583" s="20" t="s">
        <v>1373</v>
      </c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46">
        <v>128000</v>
      </c>
      <c r="T583" s="44"/>
    </row>
    <row r="584" spans="2:20" x14ac:dyDescent="0.2">
      <c r="B584" s="2"/>
      <c r="C584" s="42" t="s">
        <v>593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COURTS</v>
      </c>
      <c r="H584" s="20" t="s">
        <v>1351</v>
      </c>
      <c r="I584" s="20"/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3000</v>
      </c>
      <c r="T584" s="44"/>
    </row>
    <row r="585" spans="2:20" x14ac:dyDescent="0.2">
      <c r="B585" s="2"/>
      <c r="C585" s="42" t="s">
        <v>324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COURTS</v>
      </c>
      <c r="H585" s="20"/>
      <c r="I585" s="20" t="s">
        <v>6728</v>
      </c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5425000</v>
      </c>
      <c r="T585" s="44"/>
    </row>
    <row r="586" spans="2:20" x14ac:dyDescent="0.2">
      <c r="B586" s="2"/>
      <c r="C586" s="42" t="s">
        <v>326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COURTS</v>
      </c>
      <c r="H586" s="20"/>
      <c r="I586" s="20" t="s">
        <v>6729</v>
      </c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276000</v>
      </c>
      <c r="T586" s="44"/>
    </row>
    <row r="587" spans="2:20" x14ac:dyDescent="0.2">
      <c r="B587" s="2"/>
      <c r="C587" s="42" t="s">
        <v>328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COURTS</v>
      </c>
      <c r="H587" s="20" t="s">
        <v>6730</v>
      </c>
      <c r="I587" s="20"/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4681000</v>
      </c>
      <c r="T587" s="44"/>
    </row>
    <row r="588" spans="2:20" x14ac:dyDescent="0.2">
      <c r="B588" s="2"/>
      <c r="C588" s="42" t="s">
        <v>330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COURTS</v>
      </c>
      <c r="H588" s="20" t="s">
        <v>6712</v>
      </c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31000</v>
      </c>
      <c r="T588" s="44"/>
    </row>
    <row r="589" spans="2:20" x14ac:dyDescent="0.2">
      <c r="B589" s="2"/>
      <c r="C589" s="42" t="s">
        <v>336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 t="s">
        <v>6731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1151000</v>
      </c>
      <c r="T589" s="44"/>
    </row>
    <row r="590" spans="2:20" x14ac:dyDescent="0.2">
      <c r="B590" s="2"/>
      <c r="C590" s="42" t="s">
        <v>341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 t="s">
        <v>6732</v>
      </c>
      <c r="I590" s="20" t="s">
        <v>6733</v>
      </c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1526000</v>
      </c>
      <c r="T590" s="44"/>
    </row>
    <row r="591" spans="2:20" x14ac:dyDescent="0.2">
      <c r="B591" s="2"/>
      <c r="C591" s="42" t="s">
        <v>344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COURTS</v>
      </c>
      <c r="H591" s="20" t="s">
        <v>6734</v>
      </c>
      <c r="I591" s="20" t="s">
        <v>6735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1334000</v>
      </c>
      <c r="T591" s="44"/>
    </row>
    <row r="592" spans="2:20" x14ac:dyDescent="0.2">
      <c r="B592" s="2"/>
      <c r="C592" s="42" t="s">
        <v>347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COURTS</v>
      </c>
      <c r="H592" s="20" t="s">
        <v>6736</v>
      </c>
      <c r="I592" s="20" t="s">
        <v>1318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398000</v>
      </c>
      <c r="T592" s="44"/>
    </row>
    <row r="593" spans="2:20" x14ac:dyDescent="0.2">
      <c r="B593" s="2"/>
      <c r="C593" s="42" t="s">
        <v>350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COURTS</v>
      </c>
      <c r="H593" s="20"/>
      <c r="I593" s="20" t="s">
        <v>1431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43000</v>
      </c>
      <c r="T593" s="44"/>
    </row>
    <row r="594" spans="2:20" x14ac:dyDescent="0.2">
      <c r="B594" s="2"/>
      <c r="C594" s="42" t="s">
        <v>351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COURTS</v>
      </c>
      <c r="H594" s="20"/>
      <c r="I594" s="20" t="s">
        <v>6737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144000</v>
      </c>
      <c r="T594" s="44"/>
    </row>
    <row r="595" spans="2:20" x14ac:dyDescent="0.2">
      <c r="B595" s="2"/>
      <c r="C595" s="42" t="s">
        <v>359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GENERAL GOVERNMENT</v>
      </c>
      <c r="H595" s="20" t="s">
        <v>6738</v>
      </c>
      <c r="I595" s="20"/>
      <c r="J595" s="20"/>
      <c r="K595" s="20"/>
      <c r="L595" s="20"/>
      <c r="M595" s="20"/>
      <c r="N595" s="20" t="s">
        <v>1362</v>
      </c>
      <c r="O595" s="20"/>
      <c r="P595" s="20"/>
      <c r="Q595" s="45"/>
      <c r="R595" s="44"/>
      <c r="S595" s="46">
        <v>1702000</v>
      </c>
      <c r="T595" s="44"/>
    </row>
    <row r="596" spans="2:20" x14ac:dyDescent="0.2">
      <c r="B596" s="2"/>
      <c r="C596" s="42" t="s">
        <v>361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GENERAL GOVERNMENT</v>
      </c>
      <c r="H596" s="20" t="s">
        <v>6739</v>
      </c>
      <c r="I596" s="20"/>
      <c r="J596" s="20"/>
      <c r="K596" s="20" t="s">
        <v>1374</v>
      </c>
      <c r="L596" s="20"/>
      <c r="M596" s="20"/>
      <c r="N596" s="20" t="s">
        <v>6740</v>
      </c>
      <c r="O596" s="20"/>
      <c r="P596" s="20"/>
      <c r="Q596" s="45"/>
      <c r="R596" s="44"/>
      <c r="S596" s="46">
        <v>663000</v>
      </c>
      <c r="T596" s="44"/>
    </row>
    <row r="597" spans="2:20" x14ac:dyDescent="0.2">
      <c r="B597" s="2"/>
      <c r="C597" s="42" t="s">
        <v>757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GENERAL GOVERNMENT</v>
      </c>
      <c r="H597" s="20" t="s">
        <v>1652</v>
      </c>
      <c r="I597" s="20"/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2000</v>
      </c>
      <c r="T597" s="44"/>
    </row>
    <row r="598" spans="2:20" x14ac:dyDescent="0.2">
      <c r="B598" s="2"/>
      <c r="C598" s="42" t="s">
        <v>363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GENERAL GOVERNMENT</v>
      </c>
      <c r="H598" s="20" t="s">
        <v>6741</v>
      </c>
      <c r="I598" s="20"/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1197000</v>
      </c>
      <c r="T598" s="44"/>
    </row>
    <row r="599" spans="2:20" x14ac:dyDescent="0.2">
      <c r="B599" s="2"/>
      <c r="C599" s="42" t="s">
        <v>365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GENERAL GOVERNMENT</v>
      </c>
      <c r="H599" s="20" t="s">
        <v>1355</v>
      </c>
      <c r="I599" s="20"/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611000</v>
      </c>
      <c r="T599" s="44"/>
    </row>
    <row r="600" spans="2:20" x14ac:dyDescent="0.2">
      <c r="B600" s="2"/>
      <c r="C600" s="42" t="s">
        <v>367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GENERAL GOVERNMENT</v>
      </c>
      <c r="H600" s="20" t="s">
        <v>6742</v>
      </c>
      <c r="I600" s="20"/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1101000</v>
      </c>
      <c r="T600" s="44"/>
    </row>
    <row r="601" spans="2:20" x14ac:dyDescent="0.2">
      <c r="B601" s="2"/>
      <c r="C601" s="42" t="s">
        <v>368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GENERAL GOVERNMENT</v>
      </c>
      <c r="H601" s="20" t="s">
        <v>6743</v>
      </c>
      <c r="I601" s="20"/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18099000</v>
      </c>
      <c r="T601" s="44"/>
    </row>
    <row r="602" spans="2:20" x14ac:dyDescent="0.2">
      <c r="B602" s="2"/>
      <c r="C602" s="42" t="s">
        <v>371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GENERAL GOVERNMENT</v>
      </c>
      <c r="H602" s="20" t="s">
        <v>6744</v>
      </c>
      <c r="I602" s="20" t="s">
        <v>6745</v>
      </c>
      <c r="J602" s="20"/>
      <c r="K602" s="20" t="s">
        <v>3066</v>
      </c>
      <c r="L602" s="20"/>
      <c r="M602" s="20"/>
      <c r="N602" s="20"/>
      <c r="O602" s="20"/>
      <c r="P602" s="20"/>
      <c r="Q602" s="45"/>
      <c r="R602" s="44"/>
      <c r="S602" s="46">
        <v>4765000</v>
      </c>
      <c r="T602" s="44"/>
    </row>
    <row r="603" spans="2:20" x14ac:dyDescent="0.2">
      <c r="B603" s="2"/>
      <c r="C603" s="42" t="s">
        <v>375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GENERAL GOVERNMENT</v>
      </c>
      <c r="H603" s="20" t="s">
        <v>6746</v>
      </c>
      <c r="I603" s="20" t="s">
        <v>6747</v>
      </c>
      <c r="J603" s="20"/>
      <c r="K603" s="20" t="s">
        <v>6748</v>
      </c>
      <c r="L603" s="20"/>
      <c r="M603" s="20"/>
      <c r="N603" s="20"/>
      <c r="O603" s="20"/>
      <c r="P603" s="20"/>
      <c r="Q603" s="45"/>
      <c r="R603" s="44"/>
      <c r="S603" s="46">
        <v>1574000</v>
      </c>
      <c r="T603" s="44"/>
    </row>
    <row r="604" spans="2:20" x14ac:dyDescent="0.2">
      <c r="B604" s="2"/>
      <c r="C604" s="42" t="s">
        <v>377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GENERAL GOVERNMENT</v>
      </c>
      <c r="H604" s="20" t="s">
        <v>3767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136000</v>
      </c>
      <c r="T604" s="44"/>
    </row>
    <row r="605" spans="2:20" x14ac:dyDescent="0.2">
      <c r="B605" s="2"/>
      <c r="C605" s="42" t="s">
        <v>770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GENERAL GOVERNMENT</v>
      </c>
      <c r="H605" s="20" t="s">
        <v>6749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359000</v>
      </c>
      <c r="T605" s="44"/>
    </row>
    <row r="606" spans="2:20" x14ac:dyDescent="0.2">
      <c r="B606" s="2"/>
      <c r="C606" s="42" t="s">
        <v>379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GENERAL GOVERNMENT</v>
      </c>
      <c r="H606" s="20" t="s">
        <v>6750</v>
      </c>
      <c r="I606" s="20"/>
      <c r="J606" s="20"/>
      <c r="K606" s="20"/>
      <c r="L606" s="20"/>
      <c r="M606" s="20" t="s">
        <v>6751</v>
      </c>
      <c r="N606" s="20"/>
      <c r="O606" s="20"/>
      <c r="P606" s="20"/>
      <c r="Q606" s="45"/>
      <c r="R606" s="44"/>
      <c r="S606" s="46">
        <v>2163000</v>
      </c>
      <c r="T606" s="44"/>
    </row>
    <row r="607" spans="2:20" x14ac:dyDescent="0.2">
      <c r="B607" s="2"/>
      <c r="C607" s="42" t="s">
        <v>381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GENERAL GOVERNMENT</v>
      </c>
      <c r="H607" s="20" t="s">
        <v>6752</v>
      </c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432000</v>
      </c>
      <c r="T607" s="44"/>
    </row>
    <row r="608" spans="2:20" x14ac:dyDescent="0.2">
      <c r="B608" s="2"/>
      <c r="C608" s="42" t="s">
        <v>776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GENERAL GOVERNMENT</v>
      </c>
      <c r="H608" s="20"/>
      <c r="I608" s="20" t="s">
        <v>6753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1809000</v>
      </c>
      <c r="T608" s="44"/>
    </row>
    <row r="609" spans="2:20" x14ac:dyDescent="0.2">
      <c r="B609" s="2"/>
      <c r="C609" s="42" t="s">
        <v>610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GENERAL GOVERNMENT</v>
      </c>
      <c r="H609" s="20"/>
      <c r="I609" s="20" t="s">
        <v>6754</v>
      </c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777000</v>
      </c>
      <c r="T609" s="44"/>
    </row>
    <row r="610" spans="2:20" x14ac:dyDescent="0.2">
      <c r="B610" s="2"/>
      <c r="C610" s="42" t="s">
        <v>2668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GENERAL GOVERNMENT</v>
      </c>
      <c r="H610" s="20"/>
      <c r="I610" s="20"/>
      <c r="J610" s="20" t="s">
        <v>1396</v>
      </c>
      <c r="K610" s="20"/>
      <c r="L610" s="20"/>
      <c r="M610" s="20"/>
      <c r="N610" s="20"/>
      <c r="O610" s="20"/>
      <c r="P610" s="20"/>
      <c r="Q610" s="45"/>
      <c r="R610" s="44"/>
      <c r="S610" s="46">
        <v>104000</v>
      </c>
      <c r="T610" s="44"/>
    </row>
    <row r="611" spans="2:20" x14ac:dyDescent="0.2">
      <c r="B611" s="2"/>
      <c r="C611" s="42" t="s">
        <v>384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GENERAL GOVERNMENT</v>
      </c>
      <c r="H611" s="20" t="s">
        <v>3122</v>
      </c>
      <c r="I611" s="20" t="s">
        <v>1468</v>
      </c>
      <c r="J611" s="20" t="s">
        <v>6755</v>
      </c>
      <c r="K611" s="20" t="s">
        <v>6756</v>
      </c>
      <c r="L611" s="20"/>
      <c r="M611" s="20"/>
      <c r="N611" s="20"/>
      <c r="O611" s="20"/>
      <c r="P611" s="20"/>
      <c r="Q611" s="45"/>
      <c r="R611" s="44"/>
      <c r="S611" s="46">
        <v>17897000</v>
      </c>
      <c r="T611" s="44"/>
    </row>
    <row r="612" spans="2:20" x14ac:dyDescent="0.2">
      <c r="B612" s="2"/>
      <c r="C612" s="42" t="s">
        <v>387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GENERAL GOVERNMENT</v>
      </c>
      <c r="H612" s="20" t="s">
        <v>6757</v>
      </c>
      <c r="I612" s="20" t="s">
        <v>2576</v>
      </c>
      <c r="J612" s="20"/>
      <c r="K612" s="20"/>
      <c r="L612" s="20"/>
      <c r="M612" s="20"/>
      <c r="N612" s="20" t="s">
        <v>6758</v>
      </c>
      <c r="O612" s="20"/>
      <c r="P612" s="20"/>
      <c r="Q612" s="45"/>
      <c r="R612" s="44"/>
      <c r="S612" s="46">
        <v>19325000</v>
      </c>
      <c r="T612" s="44"/>
    </row>
    <row r="613" spans="2:20" x14ac:dyDescent="0.2">
      <c r="B613" s="2"/>
      <c r="C613" s="42" t="s">
        <v>390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GENERAL GOVERNMENT</v>
      </c>
      <c r="H613" s="20" t="s">
        <v>6759</v>
      </c>
      <c r="I613" s="20" t="s">
        <v>6760</v>
      </c>
      <c r="J613" s="20"/>
      <c r="K613" s="20" t="s">
        <v>6761</v>
      </c>
      <c r="L613" s="20"/>
      <c r="M613" s="20"/>
      <c r="N613" s="20" t="s">
        <v>6762</v>
      </c>
      <c r="O613" s="20"/>
      <c r="P613" s="20"/>
      <c r="Q613" s="45"/>
      <c r="R613" s="44"/>
      <c r="S613" s="46">
        <v>71944000</v>
      </c>
      <c r="T613" s="44"/>
    </row>
    <row r="614" spans="2:20" x14ac:dyDescent="0.2">
      <c r="B614" s="2"/>
      <c r="C614" s="42" t="s">
        <v>396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GENERAL GOVERNMENT</v>
      </c>
      <c r="H614" s="20" t="s">
        <v>6763</v>
      </c>
      <c r="I614" s="20" t="s">
        <v>6764</v>
      </c>
      <c r="J614" s="20"/>
      <c r="K614" s="20" t="s">
        <v>6765</v>
      </c>
      <c r="L614" s="20"/>
      <c r="M614" s="20"/>
      <c r="N614" s="20"/>
      <c r="O614" s="20"/>
      <c r="P614" s="20"/>
      <c r="Q614" s="45"/>
      <c r="R614" s="44"/>
      <c r="S614" s="46">
        <v>9892000</v>
      </c>
      <c r="T614" s="44"/>
    </row>
    <row r="615" spans="2:20" x14ac:dyDescent="0.2">
      <c r="B615" s="2"/>
      <c r="C615" s="42" t="s">
        <v>399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GENERAL GOVERNMENT</v>
      </c>
      <c r="H615" s="20" t="s">
        <v>6766</v>
      </c>
      <c r="I615" s="20"/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759000</v>
      </c>
      <c r="T615" s="44"/>
    </row>
    <row r="616" spans="2:20" x14ac:dyDescent="0.2">
      <c r="B616" s="2"/>
      <c r="C616" s="42" t="s">
        <v>2210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HEALTH &amp; HUMAN SERVICES</v>
      </c>
      <c r="H616" s="20"/>
      <c r="I616" s="20" t="s">
        <v>6767</v>
      </c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523000</v>
      </c>
      <c r="T616" s="44"/>
    </row>
    <row r="617" spans="2:20" x14ac:dyDescent="0.2">
      <c r="B617" s="2"/>
      <c r="C617" s="42" t="s">
        <v>401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HEALTH &amp; HUMAN SERVICES</v>
      </c>
      <c r="H617" s="20" t="s">
        <v>6768</v>
      </c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1128000</v>
      </c>
      <c r="T617" s="44"/>
    </row>
    <row r="618" spans="2:20" x14ac:dyDescent="0.2">
      <c r="B618" s="2"/>
      <c r="C618" s="42" t="s">
        <v>404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HEALTH &amp; HUMAN SERVICES</v>
      </c>
      <c r="H618" s="20" t="s">
        <v>6769</v>
      </c>
      <c r="I618" s="20" t="s">
        <v>6770</v>
      </c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6324000</v>
      </c>
      <c r="T618" s="44"/>
    </row>
    <row r="619" spans="2:20" x14ac:dyDescent="0.2">
      <c r="B619" s="2"/>
      <c r="C619" s="42" t="s">
        <v>407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HEALTH &amp; HUMAN SERVICES</v>
      </c>
      <c r="H619" s="20" t="s">
        <v>3881</v>
      </c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51000</v>
      </c>
      <c r="T619" s="44"/>
    </row>
    <row r="620" spans="2:20" x14ac:dyDescent="0.2">
      <c r="B620" s="2"/>
      <c r="C620" s="42" t="s">
        <v>794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HEALTH &amp; HUMAN SERVICES</v>
      </c>
      <c r="H620" s="20" t="s">
        <v>6771</v>
      </c>
      <c r="I620" s="20"/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119000</v>
      </c>
      <c r="T620" s="44"/>
    </row>
    <row r="621" spans="2:20" x14ac:dyDescent="0.2">
      <c r="B621" s="2"/>
      <c r="C621" s="42" t="s">
        <v>408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HEALTH &amp; HUMAN SERVICES</v>
      </c>
      <c r="H621" s="20" t="s">
        <v>1331</v>
      </c>
      <c r="I621" s="20" t="s">
        <v>6772</v>
      </c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544000</v>
      </c>
      <c r="T621" s="44"/>
    </row>
    <row r="622" spans="2:20" x14ac:dyDescent="0.2">
      <c r="B622" s="2"/>
      <c r="C622" s="42" t="s">
        <v>1461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HEALTH &amp; HUMAN SERVICES</v>
      </c>
      <c r="H622" s="20" t="s">
        <v>6773</v>
      </c>
      <c r="I622" s="20" t="s">
        <v>6774</v>
      </c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1579000</v>
      </c>
      <c r="T622" s="44"/>
    </row>
    <row r="623" spans="2:20" x14ac:dyDescent="0.2">
      <c r="B623" s="2"/>
      <c r="C623" s="42" t="s">
        <v>410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HEALTH &amp; HUMAN SERVICES</v>
      </c>
      <c r="H623" s="20" t="s">
        <v>6775</v>
      </c>
      <c r="I623" s="20" t="s">
        <v>6710</v>
      </c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815000</v>
      </c>
      <c r="T623" s="44"/>
    </row>
    <row r="624" spans="2:20" x14ac:dyDescent="0.2">
      <c r="B624" s="2"/>
      <c r="C624" s="42" t="s">
        <v>413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HEALTH &amp; HUMAN SERVICES</v>
      </c>
      <c r="H624" s="20" t="s">
        <v>6776</v>
      </c>
      <c r="I624" s="20" t="s">
        <v>6720</v>
      </c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6629000</v>
      </c>
      <c r="T624" s="44"/>
    </row>
    <row r="625" spans="2:20" x14ac:dyDescent="0.2">
      <c r="B625" s="2"/>
      <c r="C625" s="42" t="s">
        <v>1208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HEALTH &amp; HUMAN SERVICES</v>
      </c>
      <c r="H625" s="20" t="s">
        <v>6777</v>
      </c>
      <c r="I625" s="20" t="s">
        <v>1373</v>
      </c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285000</v>
      </c>
      <c r="T625" s="44"/>
    </row>
    <row r="626" spans="2:20" x14ac:dyDescent="0.2">
      <c r="B626" s="2"/>
      <c r="C626" s="42" t="s">
        <v>4229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HEALTH &amp; HUMAN SERVICES</v>
      </c>
      <c r="H626" s="20" t="s">
        <v>6778</v>
      </c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127000</v>
      </c>
      <c r="T626" s="44"/>
    </row>
    <row r="627" spans="2:20" x14ac:dyDescent="0.2">
      <c r="B627" s="2"/>
      <c r="C627" s="42" t="s">
        <v>418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HEALTH &amp; HUMAN SERVICES</v>
      </c>
      <c r="H627" s="20" t="s">
        <v>6779</v>
      </c>
      <c r="I627" s="20" t="s">
        <v>6780</v>
      </c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3382000</v>
      </c>
      <c r="T627" s="44"/>
    </row>
    <row r="628" spans="2:20" x14ac:dyDescent="0.2">
      <c r="B628" s="2"/>
      <c r="C628" s="42" t="s">
        <v>421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HEALTH &amp; HUMAN SERVICES</v>
      </c>
      <c r="H628" s="20" t="s">
        <v>6781</v>
      </c>
      <c r="I628" s="20" t="s">
        <v>6782</v>
      </c>
      <c r="J628" s="20"/>
      <c r="K628" s="20"/>
      <c r="L628" s="20"/>
      <c r="M628" s="20"/>
      <c r="N628" s="20"/>
      <c r="O628" s="20"/>
      <c r="P628" s="20"/>
      <c r="Q628" s="45"/>
      <c r="R628" s="44"/>
      <c r="S628" s="46">
        <v>2999000</v>
      </c>
      <c r="T628" s="44"/>
    </row>
    <row r="629" spans="2:20" x14ac:dyDescent="0.2">
      <c r="B629" s="2"/>
      <c r="C629" s="42" t="s">
        <v>424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HEALTH &amp; HUMAN SERVICES</v>
      </c>
      <c r="H629" s="20" t="s">
        <v>2912</v>
      </c>
      <c r="I629" s="20"/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28000</v>
      </c>
      <c r="T629" s="44"/>
    </row>
    <row r="630" spans="2:20" x14ac:dyDescent="0.2">
      <c r="B630" s="2"/>
      <c r="C630" s="42" t="s">
        <v>427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HEALTH &amp; HUMAN SERVICES</v>
      </c>
      <c r="H630" s="20" t="s">
        <v>6783</v>
      </c>
      <c r="I630" s="20" t="s">
        <v>6784</v>
      </c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8008000</v>
      </c>
      <c r="T630" s="44"/>
    </row>
    <row r="631" spans="2:20" x14ac:dyDescent="0.2">
      <c r="B631" s="2"/>
      <c r="C631" s="42" t="s">
        <v>430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OTHER</v>
      </c>
      <c r="H631" s="20" t="s">
        <v>6785</v>
      </c>
      <c r="I631" s="20" t="s">
        <v>6786</v>
      </c>
      <c r="J631" s="20" t="s">
        <v>1351</v>
      </c>
      <c r="K631" s="20" t="s">
        <v>6787</v>
      </c>
      <c r="L631" s="20"/>
      <c r="M631" s="20" t="s">
        <v>6788</v>
      </c>
      <c r="N631" s="20" t="s">
        <v>6789</v>
      </c>
      <c r="O631" s="20"/>
      <c r="P631" s="20"/>
      <c r="Q631" s="45"/>
      <c r="R631" s="44"/>
      <c r="S631" s="46">
        <v>86061000</v>
      </c>
      <c r="T631" s="44"/>
    </row>
    <row r="632" spans="2:20" x14ac:dyDescent="0.2">
      <c r="B632" s="2"/>
      <c r="C632" s="42" t="s">
        <v>3496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OTHER</v>
      </c>
      <c r="H632" s="20"/>
      <c r="I632" s="20"/>
      <c r="J632" s="20"/>
      <c r="K632" s="20"/>
      <c r="L632" s="20"/>
      <c r="M632" s="20"/>
      <c r="N632" s="20"/>
      <c r="O632" s="20"/>
      <c r="P632" s="20" t="s">
        <v>6790</v>
      </c>
      <c r="Q632" s="45"/>
      <c r="R632" s="44"/>
      <c r="S632" s="46">
        <v>34103000</v>
      </c>
      <c r="T632" s="44"/>
    </row>
    <row r="633" spans="2:20" x14ac:dyDescent="0.2">
      <c r="B633" s="2"/>
      <c r="C633" s="42" t="s">
        <v>804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PHYSICAL ENVIRONMENT</v>
      </c>
      <c r="H633" s="20"/>
      <c r="I633" s="20"/>
      <c r="J633" s="20"/>
      <c r="K633" s="20"/>
      <c r="L633" s="20"/>
      <c r="M633" s="20" t="s">
        <v>6791</v>
      </c>
      <c r="N633" s="20"/>
      <c r="O633" s="20"/>
      <c r="P633" s="20"/>
      <c r="Q633" s="45"/>
      <c r="R633" s="44"/>
      <c r="S633" s="46">
        <v>7060000</v>
      </c>
      <c r="T633" s="44"/>
    </row>
    <row r="634" spans="2:20" x14ac:dyDescent="0.2">
      <c r="B634" s="2"/>
      <c r="C634" s="42" t="s">
        <v>440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PHYSICAL ENVIRONMENT</v>
      </c>
      <c r="H634" s="20"/>
      <c r="I634" s="20"/>
      <c r="J634" s="20"/>
      <c r="K634" s="20"/>
      <c r="L634" s="20"/>
      <c r="M634" s="20" t="s">
        <v>6792</v>
      </c>
      <c r="N634" s="20"/>
      <c r="O634" s="20"/>
      <c r="P634" s="20"/>
      <c r="Q634" s="45"/>
      <c r="R634" s="44"/>
      <c r="S634" s="46">
        <v>10548000</v>
      </c>
      <c r="T634" s="44"/>
    </row>
    <row r="635" spans="2:20" x14ac:dyDescent="0.2">
      <c r="B635" s="2"/>
      <c r="C635" s="42" t="s">
        <v>2693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PHYSICAL ENVIRONMENT</v>
      </c>
      <c r="H635" s="20"/>
      <c r="I635" s="20"/>
      <c r="J635" s="20"/>
      <c r="K635" s="20"/>
      <c r="L635" s="20"/>
      <c r="M635" s="20" t="s">
        <v>6793</v>
      </c>
      <c r="N635" s="20"/>
      <c r="O635" s="20"/>
      <c r="P635" s="20"/>
      <c r="Q635" s="45"/>
      <c r="R635" s="44"/>
      <c r="S635" s="46">
        <v>202000</v>
      </c>
      <c r="T635" s="44"/>
    </row>
    <row r="636" spans="2:20" x14ac:dyDescent="0.2">
      <c r="B636" s="2"/>
      <c r="C636" s="42" t="s">
        <v>442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PHYSICAL ENVIRONMENT</v>
      </c>
      <c r="H636" s="20"/>
      <c r="I636" s="20"/>
      <c r="J636" s="20"/>
      <c r="K636" s="20"/>
      <c r="L636" s="20"/>
      <c r="M636" s="20" t="s">
        <v>6794</v>
      </c>
      <c r="N636" s="20"/>
      <c r="O636" s="20"/>
      <c r="P636" s="20"/>
      <c r="Q636" s="45"/>
      <c r="R636" s="44"/>
      <c r="S636" s="46">
        <v>2941000</v>
      </c>
      <c r="T636" s="44"/>
    </row>
    <row r="637" spans="2:20" x14ac:dyDescent="0.2">
      <c r="B637" s="2"/>
      <c r="C637" s="42" t="s">
        <v>445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PHYSICAL ENVIRONMENT</v>
      </c>
      <c r="H637" s="20"/>
      <c r="I637" s="20" t="s">
        <v>202</v>
      </c>
      <c r="J637" s="20"/>
      <c r="K637" s="20"/>
      <c r="L637" s="20"/>
      <c r="M637" s="20" t="s">
        <v>6795</v>
      </c>
      <c r="N637" s="20"/>
      <c r="O637" s="20"/>
      <c r="P637" s="20"/>
      <c r="Q637" s="45"/>
      <c r="R637" s="44"/>
      <c r="S637" s="46">
        <v>31727000</v>
      </c>
      <c r="T637" s="44"/>
    </row>
    <row r="638" spans="2:20" x14ac:dyDescent="0.2">
      <c r="B638" s="2"/>
      <c r="C638" s="42" t="s">
        <v>814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PHYSICAL ENVIRONMENT</v>
      </c>
      <c r="H638" s="20"/>
      <c r="I638" s="20"/>
      <c r="J638" s="20"/>
      <c r="K638" s="20"/>
      <c r="L638" s="20"/>
      <c r="M638" s="20" t="s">
        <v>6796</v>
      </c>
      <c r="N638" s="20"/>
      <c r="O638" s="20"/>
      <c r="P638" s="20"/>
      <c r="Q638" s="45"/>
      <c r="R638" s="44"/>
      <c r="S638" s="46">
        <v>62000</v>
      </c>
      <c r="T638" s="44"/>
    </row>
    <row r="639" spans="2:20" x14ac:dyDescent="0.2">
      <c r="B639" s="2"/>
      <c r="C639" s="42" t="s">
        <v>5356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PHYSICAL ENVIRONMENT</v>
      </c>
      <c r="H639" s="20"/>
      <c r="I639" s="20" t="s">
        <v>6797</v>
      </c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34000</v>
      </c>
      <c r="T639" s="44"/>
    </row>
    <row r="640" spans="2:20" x14ac:dyDescent="0.2">
      <c r="B640" s="2"/>
      <c r="C640" s="42" t="s">
        <v>818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PHYSICAL ENVIRONMENT</v>
      </c>
      <c r="H640" s="20"/>
      <c r="I640" s="20"/>
      <c r="J640" s="20"/>
      <c r="K640" s="20"/>
      <c r="L640" s="20"/>
      <c r="M640" s="20" t="s">
        <v>6798</v>
      </c>
      <c r="N640" s="20"/>
      <c r="O640" s="20"/>
      <c r="P640" s="20"/>
      <c r="Q640" s="45"/>
      <c r="R640" s="44"/>
      <c r="S640" s="46">
        <v>9030000</v>
      </c>
      <c r="T640" s="44"/>
    </row>
    <row r="641" spans="2:20" x14ac:dyDescent="0.2">
      <c r="B641" s="2"/>
      <c r="C641" s="42" t="s">
        <v>819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PHYSICAL ENVIRONMENT</v>
      </c>
      <c r="H641" s="20"/>
      <c r="I641" s="20"/>
      <c r="J641" s="20"/>
      <c r="K641" s="20"/>
      <c r="L641" s="20"/>
      <c r="M641" s="20" t="s">
        <v>6799</v>
      </c>
      <c r="N641" s="20"/>
      <c r="O641" s="20"/>
      <c r="P641" s="20"/>
      <c r="Q641" s="45"/>
      <c r="R641" s="44"/>
      <c r="S641" s="46">
        <v>19072000</v>
      </c>
      <c r="T641" s="44"/>
    </row>
    <row r="642" spans="2:20" x14ac:dyDescent="0.2">
      <c r="B642" s="2"/>
      <c r="C642" s="42" t="s">
        <v>824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PHYSICAL ENVIRONMENT</v>
      </c>
      <c r="H642" s="20"/>
      <c r="I642" s="20"/>
      <c r="J642" s="20"/>
      <c r="K642" s="20"/>
      <c r="L642" s="20"/>
      <c r="M642" s="20" t="s">
        <v>6800</v>
      </c>
      <c r="N642" s="20"/>
      <c r="O642" s="20"/>
      <c r="P642" s="20"/>
      <c r="Q642" s="45"/>
      <c r="R642" s="44"/>
      <c r="S642" s="46">
        <v>7276000</v>
      </c>
      <c r="T642" s="44"/>
    </row>
    <row r="643" spans="2:20" x14ac:dyDescent="0.2">
      <c r="B643" s="2"/>
      <c r="C643" s="42" t="s">
        <v>826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PHYSICAL ENVIRONMENT</v>
      </c>
      <c r="H643" s="20"/>
      <c r="I643" s="20"/>
      <c r="J643" s="20"/>
      <c r="K643" s="20"/>
      <c r="L643" s="20"/>
      <c r="M643" s="20" t="s">
        <v>6801</v>
      </c>
      <c r="N643" s="20"/>
      <c r="O643" s="20"/>
      <c r="P643" s="20"/>
      <c r="Q643" s="45"/>
      <c r="R643" s="44"/>
      <c r="S643" s="46">
        <v>44902000</v>
      </c>
      <c r="T643" s="44"/>
    </row>
    <row r="644" spans="2:20" x14ac:dyDescent="0.2">
      <c r="B644" s="2"/>
      <c r="C644" s="42" t="s">
        <v>829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PHYSICAL ENVIRONMENT</v>
      </c>
      <c r="H644" s="20"/>
      <c r="I644" s="20"/>
      <c r="J644" s="20"/>
      <c r="K644" s="20"/>
      <c r="L644" s="20"/>
      <c r="M644" s="20" t="s">
        <v>6802</v>
      </c>
      <c r="N644" s="20"/>
      <c r="O644" s="20"/>
      <c r="P644" s="20"/>
      <c r="Q644" s="45"/>
      <c r="R644" s="44"/>
      <c r="S644" s="46">
        <v>6038000</v>
      </c>
      <c r="T644" s="44"/>
    </row>
    <row r="645" spans="2:20" x14ac:dyDescent="0.2">
      <c r="B645" s="2"/>
      <c r="C645" s="42" t="s">
        <v>451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PHYSICAL ENVIRONMENT</v>
      </c>
      <c r="H645" s="20" t="s">
        <v>6803</v>
      </c>
      <c r="I645" s="20" t="s">
        <v>6804</v>
      </c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2445000</v>
      </c>
      <c r="T645" s="44"/>
    </row>
    <row r="646" spans="2:20" x14ac:dyDescent="0.2">
      <c r="B646" s="2"/>
      <c r="C646" s="42" t="s">
        <v>455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PHYSICAL ENVIRONMENT</v>
      </c>
      <c r="H646" s="20" t="s">
        <v>6805</v>
      </c>
      <c r="I646" s="20" t="s">
        <v>6806</v>
      </c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1187000</v>
      </c>
      <c r="T646" s="44"/>
    </row>
    <row r="647" spans="2:20" x14ac:dyDescent="0.2">
      <c r="B647" s="2"/>
      <c r="C647" s="42" t="s">
        <v>460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PHYSICAL ENVIRONMENT</v>
      </c>
      <c r="H647" s="20" t="s">
        <v>1325</v>
      </c>
      <c r="I647" s="20" t="s">
        <v>1313</v>
      </c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30000</v>
      </c>
      <c r="T647" s="44"/>
    </row>
    <row r="648" spans="2:20" x14ac:dyDescent="0.2">
      <c r="B648" s="2"/>
      <c r="C648" s="42" t="s">
        <v>837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PHYSICAL ENVIRONMENT</v>
      </c>
      <c r="H648" s="20" t="s">
        <v>2528</v>
      </c>
      <c r="I648" s="20" t="s">
        <v>3422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160000</v>
      </c>
      <c r="T648" s="44"/>
    </row>
    <row r="649" spans="2:20" x14ac:dyDescent="0.2">
      <c r="B649" s="2"/>
      <c r="C649" s="42" t="s">
        <v>838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PHYSICAL ENVIRONMENT</v>
      </c>
      <c r="H649" s="20"/>
      <c r="I649" s="20"/>
      <c r="J649" s="20"/>
      <c r="K649" s="20"/>
      <c r="L649" s="20"/>
      <c r="M649" s="20" t="s">
        <v>6807</v>
      </c>
      <c r="N649" s="20"/>
      <c r="O649" s="20"/>
      <c r="P649" s="20"/>
      <c r="Q649" s="45"/>
      <c r="R649" s="44"/>
      <c r="S649" s="46">
        <v>2056000</v>
      </c>
      <c r="T649" s="44"/>
    </row>
    <row r="650" spans="2:20" x14ac:dyDescent="0.2">
      <c r="B650" s="2"/>
      <c r="C650" s="42" t="s">
        <v>464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PHYSICAL ENVIRONMENT</v>
      </c>
      <c r="H650" s="20"/>
      <c r="I650" s="20"/>
      <c r="J650" s="20"/>
      <c r="K650" s="20"/>
      <c r="L650" s="20"/>
      <c r="M650" s="20" t="s">
        <v>6808</v>
      </c>
      <c r="N650" s="20"/>
      <c r="O650" s="20"/>
      <c r="P650" s="20"/>
      <c r="Q650" s="45"/>
      <c r="R650" s="44"/>
      <c r="S650" s="46">
        <v>2646000</v>
      </c>
      <c r="T650" s="44"/>
    </row>
    <row r="651" spans="2:20" x14ac:dyDescent="0.2">
      <c r="B651" s="2"/>
      <c r="C651" s="42" t="s">
        <v>1028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PHYSICAL ENVIRONMENT</v>
      </c>
      <c r="H651" s="20"/>
      <c r="I651" s="20" t="s">
        <v>6809</v>
      </c>
      <c r="J651" s="20"/>
      <c r="K651" s="20"/>
      <c r="L651" s="20"/>
      <c r="M651" s="20" t="s">
        <v>6810</v>
      </c>
      <c r="N651" s="20"/>
      <c r="O651" s="20"/>
      <c r="P651" s="20"/>
      <c r="Q651" s="45"/>
      <c r="R651" s="44"/>
      <c r="S651" s="46">
        <v>608000</v>
      </c>
      <c r="T651" s="44"/>
    </row>
    <row r="652" spans="2:20" x14ac:dyDescent="0.2">
      <c r="B652" s="2"/>
      <c r="C652" s="42" t="s">
        <v>841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PHYSICAL ENVIRONMENT</v>
      </c>
      <c r="H652" s="20"/>
      <c r="I652" s="20" t="s">
        <v>6811</v>
      </c>
      <c r="J652" s="20"/>
      <c r="K652" s="20" t="s">
        <v>6812</v>
      </c>
      <c r="L652" s="20"/>
      <c r="M652" s="20" t="s">
        <v>6711</v>
      </c>
      <c r="N652" s="20"/>
      <c r="O652" s="20"/>
      <c r="P652" s="20"/>
      <c r="Q652" s="45"/>
      <c r="R652" s="44"/>
      <c r="S652" s="46">
        <v>2579000</v>
      </c>
      <c r="T652" s="44"/>
    </row>
    <row r="653" spans="2:20" x14ac:dyDescent="0.2">
      <c r="B653" s="2"/>
      <c r="C653" s="42" t="s">
        <v>843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PHYSICAL ENVIRONMENT</v>
      </c>
      <c r="H653" s="20"/>
      <c r="I653" s="20" t="s">
        <v>6813</v>
      </c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77000</v>
      </c>
      <c r="T653" s="44"/>
    </row>
    <row r="654" spans="2:20" x14ac:dyDescent="0.2">
      <c r="B654" s="2"/>
      <c r="C654" s="42" t="s">
        <v>1869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PHYSICAL ENVIRONMENT</v>
      </c>
      <c r="H654" s="20" t="s">
        <v>6720</v>
      </c>
      <c r="I654" s="20" t="s">
        <v>6814</v>
      </c>
      <c r="J654" s="20"/>
      <c r="K654" s="20"/>
      <c r="L654" s="20"/>
      <c r="M654" s="20" t="s">
        <v>3881</v>
      </c>
      <c r="N654" s="20"/>
      <c r="O654" s="20"/>
      <c r="P654" s="20"/>
      <c r="Q654" s="45"/>
      <c r="R654" s="44"/>
      <c r="S654" s="46">
        <v>370000</v>
      </c>
      <c r="T654" s="44"/>
    </row>
    <row r="655" spans="2:20" x14ac:dyDescent="0.2">
      <c r="B655" s="2"/>
      <c r="C655" s="42" t="s">
        <v>465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PUBLIC SAFETY</v>
      </c>
      <c r="H655" s="20" t="s">
        <v>6815</v>
      </c>
      <c r="I655" s="20" t="s">
        <v>6816</v>
      </c>
      <c r="J655" s="20"/>
      <c r="K655" s="20"/>
      <c r="L655" s="20"/>
      <c r="M655" s="20"/>
      <c r="N655" s="20"/>
      <c r="O655" s="20"/>
      <c r="P655" s="20"/>
      <c r="Q655" s="45"/>
      <c r="R655" s="44"/>
      <c r="S655" s="46">
        <v>63404000</v>
      </c>
      <c r="T655" s="44"/>
    </row>
    <row r="656" spans="2:20" x14ac:dyDescent="0.2">
      <c r="B656" s="2"/>
      <c r="C656" s="42" t="s">
        <v>468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PUBLIC SAFETY</v>
      </c>
      <c r="H656" s="20" t="s">
        <v>6817</v>
      </c>
      <c r="I656" s="20" t="s">
        <v>6818</v>
      </c>
      <c r="J656" s="20"/>
      <c r="K656" s="20" t="s">
        <v>6819</v>
      </c>
      <c r="L656" s="20"/>
      <c r="M656" s="20"/>
      <c r="N656" s="20"/>
      <c r="O656" s="20"/>
      <c r="P656" s="20"/>
      <c r="Q656" s="45"/>
      <c r="R656" s="44"/>
      <c r="S656" s="46">
        <v>19715000</v>
      </c>
      <c r="T656" s="44"/>
    </row>
    <row r="657" spans="2:20" x14ac:dyDescent="0.2">
      <c r="B657" s="2"/>
      <c r="C657" s="42" t="s">
        <v>472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PUBLIC SAFETY</v>
      </c>
      <c r="H657" s="20" t="s">
        <v>6820</v>
      </c>
      <c r="I657" s="20" t="s">
        <v>1403</v>
      </c>
      <c r="J657" s="20"/>
      <c r="K657" s="20" t="s">
        <v>6821</v>
      </c>
      <c r="L657" s="20"/>
      <c r="M657" s="20"/>
      <c r="N657" s="20"/>
      <c r="O657" s="20"/>
      <c r="P657" s="20"/>
      <c r="Q657" s="45"/>
      <c r="R657" s="44"/>
      <c r="S657" s="46">
        <v>7840000</v>
      </c>
      <c r="T657" s="44"/>
    </row>
    <row r="658" spans="2:20" x14ac:dyDescent="0.2">
      <c r="B658" s="2"/>
      <c r="C658" s="42" t="s">
        <v>486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PUBLIC SAFETY</v>
      </c>
      <c r="H658" s="20"/>
      <c r="I658" s="20" t="s">
        <v>1421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7000</v>
      </c>
      <c r="T658" s="44"/>
    </row>
    <row r="659" spans="2:20" x14ac:dyDescent="0.2">
      <c r="B659" s="2"/>
      <c r="C659" s="42" t="s">
        <v>488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PUBLIC SAFETY</v>
      </c>
      <c r="H659" s="20" t="s">
        <v>6822</v>
      </c>
      <c r="I659" s="20" t="s">
        <v>1358</v>
      </c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25712000</v>
      </c>
      <c r="T659" s="44"/>
    </row>
    <row r="660" spans="2:20" x14ac:dyDescent="0.2">
      <c r="B660" s="2"/>
      <c r="C660" s="42" t="s">
        <v>491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PUBLIC SAFETY</v>
      </c>
      <c r="H660" s="20" t="s">
        <v>6823</v>
      </c>
      <c r="I660" s="20" t="s">
        <v>1415</v>
      </c>
      <c r="J660" s="20"/>
      <c r="K660" s="20" t="s">
        <v>6691</v>
      </c>
      <c r="L660" s="20"/>
      <c r="M660" s="20"/>
      <c r="N660" s="20"/>
      <c r="O660" s="20"/>
      <c r="P660" s="20"/>
      <c r="Q660" s="45"/>
      <c r="R660" s="44"/>
      <c r="S660" s="46">
        <v>2650000</v>
      </c>
      <c r="T660" s="44"/>
    </row>
    <row r="661" spans="2:20" x14ac:dyDescent="0.2">
      <c r="B661" s="2"/>
      <c r="C661" s="42" t="s">
        <v>495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PUBLIC SAFETY</v>
      </c>
      <c r="H661" s="20" t="s">
        <v>1350</v>
      </c>
      <c r="I661" s="20"/>
      <c r="J661" s="20"/>
      <c r="K661" s="20" t="s">
        <v>6824</v>
      </c>
      <c r="L661" s="20"/>
      <c r="M661" s="20"/>
      <c r="N661" s="20"/>
      <c r="O661" s="20"/>
      <c r="P661" s="20"/>
      <c r="Q661" s="45"/>
      <c r="R661" s="44"/>
      <c r="S661" s="46">
        <v>2558000</v>
      </c>
      <c r="T661" s="44"/>
    </row>
    <row r="662" spans="2:20" x14ac:dyDescent="0.2">
      <c r="B662" s="2"/>
      <c r="C662" s="42" t="s">
        <v>864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PUBLIC SAFETY</v>
      </c>
      <c r="H662" s="20" t="s">
        <v>6825</v>
      </c>
      <c r="I662" s="20"/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657000</v>
      </c>
      <c r="T662" s="44"/>
    </row>
    <row r="663" spans="2:20" x14ac:dyDescent="0.2">
      <c r="B663" s="2"/>
      <c r="C663" s="42" t="s">
        <v>498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PUBLIC SAFETY</v>
      </c>
      <c r="H663" s="20"/>
      <c r="I663" s="20" t="s">
        <v>6826</v>
      </c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5335000</v>
      </c>
      <c r="T663" s="44"/>
    </row>
    <row r="664" spans="2:20" x14ac:dyDescent="0.2">
      <c r="B664" s="2"/>
      <c r="C664" s="42" t="s">
        <v>501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PUBLIC SAFETY</v>
      </c>
      <c r="H664" s="20"/>
      <c r="I664" s="20" t="s">
        <v>6827</v>
      </c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4272000</v>
      </c>
      <c r="T664" s="44"/>
    </row>
    <row r="665" spans="2:20" x14ac:dyDescent="0.2">
      <c r="B665" s="2"/>
      <c r="C665" s="42" t="s">
        <v>870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PUBLIC SAFETY</v>
      </c>
      <c r="H665" s="20"/>
      <c r="I665" s="20" t="s">
        <v>1505</v>
      </c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52000</v>
      </c>
      <c r="T665" s="44"/>
    </row>
    <row r="666" spans="2:20" x14ac:dyDescent="0.2">
      <c r="B666" s="2"/>
      <c r="C666" s="42" t="s">
        <v>504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PUBLIC SAFETY</v>
      </c>
      <c r="H666" s="20" t="s">
        <v>6828</v>
      </c>
      <c r="I666" s="20" t="s">
        <v>6829</v>
      </c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2909000</v>
      </c>
      <c r="T666" s="44"/>
    </row>
    <row r="667" spans="2:20" x14ac:dyDescent="0.2">
      <c r="B667" s="2"/>
      <c r="C667" s="42" t="s">
        <v>508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PUBLIC SAFETY</v>
      </c>
      <c r="H667" s="20" t="s">
        <v>1427</v>
      </c>
      <c r="I667" s="20" t="s">
        <v>6830</v>
      </c>
      <c r="J667" s="20"/>
      <c r="K667" s="20" t="s">
        <v>6831</v>
      </c>
      <c r="L667" s="20"/>
      <c r="M667" s="20"/>
      <c r="N667" s="20"/>
      <c r="O667" s="20"/>
      <c r="P667" s="20"/>
      <c r="Q667" s="45"/>
      <c r="R667" s="44"/>
      <c r="S667" s="46">
        <v>1649000</v>
      </c>
      <c r="T667" s="44"/>
    </row>
    <row r="668" spans="2:20" x14ac:dyDescent="0.2">
      <c r="B668" s="2"/>
      <c r="C668" s="42" t="s">
        <v>512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PUBLIC SAFETY</v>
      </c>
      <c r="H668" s="20" t="s">
        <v>2794</v>
      </c>
      <c r="I668" s="20" t="s">
        <v>6832</v>
      </c>
      <c r="J668" s="20"/>
      <c r="K668" s="20" t="s">
        <v>1436</v>
      </c>
      <c r="L668" s="20"/>
      <c r="M668" s="20"/>
      <c r="N668" s="20"/>
      <c r="O668" s="20"/>
      <c r="P668" s="20"/>
      <c r="Q668" s="45"/>
      <c r="R668" s="44"/>
      <c r="S668" s="46">
        <v>122000</v>
      </c>
      <c r="T668" s="44"/>
    </row>
    <row r="669" spans="2:20" x14ac:dyDescent="0.2">
      <c r="B669" s="2"/>
      <c r="C669" s="42" t="s">
        <v>515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PUBLIC SAFETY</v>
      </c>
      <c r="H669" s="20" t="s">
        <v>6833</v>
      </c>
      <c r="I669" s="20"/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11126000</v>
      </c>
      <c r="T669" s="44"/>
    </row>
    <row r="670" spans="2:20" x14ac:dyDescent="0.2">
      <c r="B670" s="2"/>
      <c r="C670" s="42" t="s">
        <v>517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PUBLIC SAFETY</v>
      </c>
      <c r="H670" s="20" t="s">
        <v>6834</v>
      </c>
      <c r="I670" s="20" t="s">
        <v>1374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4410000</v>
      </c>
      <c r="T670" s="44"/>
    </row>
    <row r="671" spans="2:20" x14ac:dyDescent="0.2">
      <c r="B671" s="2"/>
      <c r="C671" s="42" t="s">
        <v>520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PUBLIC SAFETY</v>
      </c>
      <c r="H671" s="20" t="s">
        <v>6835</v>
      </c>
      <c r="I671" s="20" t="s">
        <v>1431</v>
      </c>
      <c r="J671" s="20"/>
      <c r="K671" s="20"/>
      <c r="L671" s="20"/>
      <c r="M671" s="20"/>
      <c r="N671" s="20"/>
      <c r="O671" s="20"/>
      <c r="P671" s="20"/>
      <c r="Q671" s="45"/>
      <c r="R671" s="44"/>
      <c r="S671" s="46">
        <v>125000</v>
      </c>
      <c r="T671" s="44"/>
    </row>
    <row r="672" spans="2:20" x14ac:dyDescent="0.2">
      <c r="B672" s="2"/>
      <c r="C672" s="42" t="s">
        <v>524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PUBLIC SAFETY</v>
      </c>
      <c r="H672" s="20" t="s">
        <v>6836</v>
      </c>
      <c r="I672" s="20"/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1481000</v>
      </c>
      <c r="T672" s="44"/>
    </row>
    <row r="673" spans="2:20" x14ac:dyDescent="0.2">
      <c r="B673" s="2"/>
      <c r="C673" s="42" t="s">
        <v>894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PUBLIC SAFETY</v>
      </c>
      <c r="H673" s="20" t="s">
        <v>202</v>
      </c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5000</v>
      </c>
      <c r="T673" s="44"/>
    </row>
    <row r="674" spans="2:20" x14ac:dyDescent="0.2">
      <c r="B674" s="2"/>
      <c r="C674" s="42" t="s">
        <v>529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PUBLIC SAFETY</v>
      </c>
      <c r="H674" s="20" t="s">
        <v>6837</v>
      </c>
      <c r="I674" s="20" t="s">
        <v>5279</v>
      </c>
      <c r="J674" s="20"/>
      <c r="K674" s="20" t="s">
        <v>6722</v>
      </c>
      <c r="L674" s="20"/>
      <c r="M674" s="20"/>
      <c r="N674" s="20"/>
      <c r="O674" s="20"/>
      <c r="P674" s="20"/>
      <c r="Q674" s="45"/>
      <c r="R674" s="44"/>
      <c r="S674" s="46">
        <v>517000</v>
      </c>
      <c r="T674" s="44"/>
    </row>
    <row r="675" spans="2:20" x14ac:dyDescent="0.2">
      <c r="B675" s="2"/>
      <c r="C675" s="42" t="s">
        <v>532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PUBLIC SAFETY</v>
      </c>
      <c r="H675" s="20"/>
      <c r="I675" s="20"/>
      <c r="J675" s="20"/>
      <c r="K675" s="20" t="s">
        <v>6838</v>
      </c>
      <c r="L675" s="20"/>
      <c r="M675" s="20"/>
      <c r="N675" s="20"/>
      <c r="O675" s="20"/>
      <c r="P675" s="20"/>
      <c r="Q675" s="45"/>
      <c r="R675" s="44"/>
      <c r="S675" s="46">
        <v>255000</v>
      </c>
      <c r="T675" s="44"/>
    </row>
    <row r="676" spans="2:20" x14ac:dyDescent="0.2">
      <c r="B676" s="2"/>
      <c r="C676" s="42" t="s">
        <v>900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PUBLIC SAFETY</v>
      </c>
      <c r="H676" s="20" t="s">
        <v>6839</v>
      </c>
      <c r="I676" s="20" t="s">
        <v>6835</v>
      </c>
      <c r="J676" s="20"/>
      <c r="K676" s="20"/>
      <c r="L676" s="20"/>
      <c r="M676" s="20"/>
      <c r="N676" s="20"/>
      <c r="O676" s="20"/>
      <c r="P676" s="20"/>
      <c r="Q676" s="45"/>
      <c r="R676" s="44"/>
      <c r="S676" s="46">
        <v>394000</v>
      </c>
      <c r="T676" s="44"/>
    </row>
    <row r="677" spans="2:20" x14ac:dyDescent="0.2">
      <c r="B677" s="2"/>
      <c r="C677" s="42" t="s">
        <v>534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TRANSPORTATION</v>
      </c>
      <c r="H677" s="20"/>
      <c r="I677" s="20" t="s">
        <v>6840</v>
      </c>
      <c r="J677" s="20"/>
      <c r="K677" s="20"/>
      <c r="L677" s="20"/>
      <c r="M677" s="20"/>
      <c r="N677" s="20"/>
      <c r="O677" s="20"/>
      <c r="P677" s="20"/>
      <c r="Q677" s="45"/>
      <c r="R677" s="44"/>
      <c r="S677" s="46">
        <v>9838000</v>
      </c>
      <c r="T677" s="44"/>
    </row>
    <row r="678" spans="2:20" x14ac:dyDescent="0.2">
      <c r="B678" s="2"/>
      <c r="C678" s="42" t="s">
        <v>537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TRANSPORTATION</v>
      </c>
      <c r="H678" s="20"/>
      <c r="I678" s="20" t="s">
        <v>6841</v>
      </c>
      <c r="J678" s="20"/>
      <c r="K678" s="20" t="s">
        <v>6842</v>
      </c>
      <c r="L678" s="20"/>
      <c r="M678" s="20"/>
      <c r="N678" s="20"/>
      <c r="O678" s="20"/>
      <c r="P678" s="20"/>
      <c r="Q678" s="45"/>
      <c r="R678" s="44"/>
      <c r="S678" s="46">
        <v>32403000</v>
      </c>
      <c r="T678" s="44"/>
    </row>
    <row r="679" spans="2:20" x14ac:dyDescent="0.2">
      <c r="B679" s="2"/>
      <c r="C679" s="42" t="s">
        <v>541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TRANSPORTATION</v>
      </c>
      <c r="H679" s="20"/>
      <c r="I679" s="20" t="s">
        <v>6843</v>
      </c>
      <c r="J679" s="20"/>
      <c r="K679" s="20" t="s">
        <v>6844</v>
      </c>
      <c r="L679" s="20"/>
      <c r="M679" s="20"/>
      <c r="N679" s="20"/>
      <c r="O679" s="20"/>
      <c r="P679" s="20"/>
      <c r="Q679" s="45"/>
      <c r="R679" s="44"/>
      <c r="S679" s="46">
        <v>4428000</v>
      </c>
      <c r="T679" s="44"/>
    </row>
    <row r="680" spans="2:20" x14ac:dyDescent="0.2">
      <c r="B680" s="2"/>
      <c r="C680" s="42" t="s">
        <v>3815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TRANSPORTATION</v>
      </c>
      <c r="H680" s="20"/>
      <c r="I680" s="20" t="s">
        <v>6845</v>
      </c>
      <c r="J680" s="20"/>
      <c r="K680" s="20"/>
      <c r="L680" s="20"/>
      <c r="M680" s="20"/>
      <c r="N680" s="20"/>
      <c r="O680" s="20"/>
      <c r="P680" s="20"/>
      <c r="Q680" s="45"/>
      <c r="R680" s="44"/>
      <c r="S680" s="46">
        <v>3767000</v>
      </c>
      <c r="T680" s="44"/>
    </row>
    <row r="681" spans="2:20" x14ac:dyDescent="0.2">
      <c r="B681" s="2"/>
      <c r="C681" s="42" t="s">
        <v>1547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TRANSPORTATION</v>
      </c>
      <c r="H681" s="20"/>
      <c r="I681" s="20"/>
      <c r="J681" s="20"/>
      <c r="K681" s="20"/>
      <c r="L681" s="20"/>
      <c r="M681" s="20" t="s">
        <v>6846</v>
      </c>
      <c r="N681" s="20"/>
      <c r="O681" s="20"/>
      <c r="P681" s="20"/>
      <c r="Q681" s="45"/>
      <c r="R681" s="44"/>
      <c r="S681" s="46">
        <v>3955000</v>
      </c>
      <c r="T681" s="44"/>
    </row>
    <row r="682" spans="2:20" x14ac:dyDescent="0.2">
      <c r="B682" s="2"/>
      <c r="C682" s="42" t="s">
        <v>1549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TRANSPORTATION</v>
      </c>
      <c r="H682" s="20"/>
      <c r="I682" s="20"/>
      <c r="J682" s="20"/>
      <c r="K682" s="20"/>
      <c r="L682" s="20"/>
      <c r="M682" s="20" t="s">
        <v>6847</v>
      </c>
      <c r="N682" s="20"/>
      <c r="O682" s="20"/>
      <c r="P682" s="20"/>
      <c r="Q682" s="45"/>
      <c r="R682" s="44"/>
      <c r="S682" s="46">
        <v>8135000</v>
      </c>
      <c r="T682" s="44"/>
    </row>
    <row r="683" spans="2:20" x14ac:dyDescent="0.2">
      <c r="B683" s="2"/>
      <c r="C683" s="42" t="s">
        <v>3140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TRANSPORTATION</v>
      </c>
      <c r="H683" s="20"/>
      <c r="I683" s="20"/>
      <c r="J683" s="20"/>
      <c r="K683" s="20"/>
      <c r="L683" s="20"/>
      <c r="M683" s="20" t="s">
        <v>6848</v>
      </c>
      <c r="N683" s="20"/>
      <c r="O683" s="20"/>
      <c r="P683" s="20"/>
      <c r="Q683" s="45"/>
      <c r="R683" s="44"/>
      <c r="S683" s="46">
        <v>1579000</v>
      </c>
      <c r="T683" s="44"/>
    </row>
    <row r="684" spans="2:20" x14ac:dyDescent="0.2">
      <c r="B684" s="2"/>
      <c r="C684" s="42" t="s">
        <v>4642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TRANSPORTATION</v>
      </c>
      <c r="H684" s="20"/>
      <c r="I684" s="20" t="s">
        <v>6849</v>
      </c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350000</v>
      </c>
      <c r="T684" s="44"/>
    </row>
    <row r="685" spans="2:20" x14ac:dyDescent="0.2">
      <c r="B685" s="2"/>
      <c r="C685" s="42" t="s">
        <v>6850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TRANSPORTATION</v>
      </c>
      <c r="H685" s="20"/>
      <c r="I685" s="20"/>
      <c r="J685" s="20"/>
      <c r="K685" s="20"/>
      <c r="L685" s="20"/>
      <c r="M685" s="20" t="s">
        <v>1537</v>
      </c>
      <c r="N685" s="20"/>
      <c r="O685" s="20"/>
      <c r="P685" s="20"/>
      <c r="Q685" s="45"/>
      <c r="R685" s="44"/>
      <c r="S685" s="46">
        <v>26000</v>
      </c>
      <c r="T685" s="44"/>
    </row>
    <row r="686" spans="2:20" x14ac:dyDescent="0.2">
      <c r="B686" s="2"/>
      <c r="C686" s="42" t="s">
        <v>908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TRANSPORTATION</v>
      </c>
      <c r="H686" s="20"/>
      <c r="I686" s="20"/>
      <c r="J686" s="20"/>
      <c r="K686" s="20"/>
      <c r="L686" s="20"/>
      <c r="M686" s="20" t="s">
        <v>6851</v>
      </c>
      <c r="N686" s="20"/>
      <c r="O686" s="20"/>
      <c r="P686" s="20"/>
      <c r="Q686" s="45"/>
      <c r="R686" s="44"/>
      <c r="S686" s="46">
        <v>6301000</v>
      </c>
      <c r="T686" s="44"/>
    </row>
    <row r="687" spans="2:20" x14ac:dyDescent="0.2">
      <c r="B687" s="2"/>
      <c r="C687" s="42" t="s">
        <v>544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TRANSPORTATION</v>
      </c>
      <c r="H687" s="20"/>
      <c r="I687" s="20" t="s">
        <v>6852</v>
      </c>
      <c r="J687" s="20"/>
      <c r="K687" s="20"/>
      <c r="L687" s="20"/>
      <c r="M687" s="20" t="s">
        <v>6853</v>
      </c>
      <c r="N687" s="20"/>
      <c r="O687" s="20"/>
      <c r="P687" s="20"/>
      <c r="Q687" s="45"/>
      <c r="R687" s="44"/>
      <c r="S687" s="46">
        <v>7528000</v>
      </c>
      <c r="T687" s="44"/>
    </row>
    <row r="688" spans="2:20" x14ac:dyDescent="0.2">
      <c r="B688" s="2"/>
      <c r="C688" s="42" t="s">
        <v>3149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TRANSPORTATION</v>
      </c>
      <c r="H688" s="20"/>
      <c r="I688" s="20" t="s">
        <v>6819</v>
      </c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203000</v>
      </c>
      <c r="T688" s="44"/>
    </row>
    <row r="689" spans="2:20" x14ac:dyDescent="0.2">
      <c r="B689" s="2"/>
      <c r="C689" s="42" t="s">
        <v>2109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TRANSPORTATION</v>
      </c>
      <c r="H689" s="20"/>
      <c r="I689" s="20" t="s">
        <v>6854</v>
      </c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288000</v>
      </c>
      <c r="T689" s="44"/>
    </row>
    <row r="690" spans="2:20" x14ac:dyDescent="0.2">
      <c r="B690" s="2"/>
      <c r="C690" s="42" t="s">
        <v>6855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TRANSPORTATION</v>
      </c>
      <c r="H690" s="20"/>
      <c r="I690" s="20"/>
      <c r="J690" s="20"/>
      <c r="K690" s="20" t="s">
        <v>1374</v>
      </c>
      <c r="L690" s="20"/>
      <c r="M690" s="20"/>
      <c r="N690" s="20"/>
      <c r="O690" s="20"/>
      <c r="P690" s="20"/>
      <c r="Q690" s="45"/>
      <c r="R690" s="44"/>
      <c r="S690" s="46">
        <v>4000</v>
      </c>
      <c r="T690" s="44"/>
    </row>
    <row r="691" spans="2:20" x14ac:dyDescent="0.2">
      <c r="B691" s="22"/>
      <c r="C691" s="49"/>
      <c r="D691" s="48"/>
      <c r="E691" s="50" t="s">
        <v>3</v>
      </c>
      <c r="F691" s="44"/>
      <c r="G691" s="26"/>
      <c r="H691" s="23" t="s">
        <v>6856</v>
      </c>
      <c r="I691" s="23" t="s">
        <v>6857</v>
      </c>
      <c r="J691" s="23" t="s">
        <v>6858</v>
      </c>
      <c r="K691" s="23" t="s">
        <v>6859</v>
      </c>
      <c r="L691" s="23"/>
      <c r="M691" s="23" t="s">
        <v>6860</v>
      </c>
      <c r="N691" s="23" t="s">
        <v>6861</v>
      </c>
      <c r="O691" s="23"/>
      <c r="P691" s="23" t="s">
        <v>6790</v>
      </c>
      <c r="Q691" s="51"/>
      <c r="R691" s="44"/>
      <c r="S691" s="52">
        <v>749133000</v>
      </c>
      <c r="T691" s="44"/>
    </row>
    <row r="692" spans="2:20" ht="18" customHeight="1" x14ac:dyDescent="0.2">
      <c r="B692" s="21"/>
      <c r="C692" s="21"/>
      <c r="D692" s="21"/>
      <c r="E692" s="21"/>
      <c r="F692" s="47"/>
      <c r="G692" s="47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21"/>
      <c r="S692" s="21"/>
      <c r="T692" s="21"/>
    </row>
  </sheetData>
  <mergeCells count="2072">
    <mergeCell ref="C685:F685"/>
    <mergeCell ref="Q685:R685"/>
    <mergeCell ref="S685:T685"/>
    <mergeCell ref="F692:Q692"/>
    <mergeCell ref="C690:F690"/>
    <mergeCell ref="Q690:R690"/>
    <mergeCell ref="S690:T690"/>
    <mergeCell ref="C691:D691"/>
    <mergeCell ref="E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84:F684"/>
    <mergeCell ref="Q684:R684"/>
    <mergeCell ref="S684:T684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78:F678"/>
    <mergeCell ref="Q678:R678"/>
    <mergeCell ref="S678:T678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72:F672"/>
    <mergeCell ref="Q672:R672"/>
    <mergeCell ref="S672:T672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66:F666"/>
    <mergeCell ref="Q666:R666"/>
    <mergeCell ref="S666:T666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60:F660"/>
    <mergeCell ref="Q660:R660"/>
    <mergeCell ref="S660:T660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54:F654"/>
    <mergeCell ref="Q654:R654"/>
    <mergeCell ref="S654:T654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48:F648"/>
    <mergeCell ref="Q648:R648"/>
    <mergeCell ref="S648:T648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42:F642"/>
    <mergeCell ref="Q642:R642"/>
    <mergeCell ref="S642:T642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36:F636"/>
    <mergeCell ref="Q636:R636"/>
    <mergeCell ref="S636:T636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30:F630"/>
    <mergeCell ref="Q630:R630"/>
    <mergeCell ref="S630:T630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24:F624"/>
    <mergeCell ref="Q624:R624"/>
    <mergeCell ref="S624:T624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18:F618"/>
    <mergeCell ref="Q618:R618"/>
    <mergeCell ref="S618:T618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12:F612"/>
    <mergeCell ref="Q612:R612"/>
    <mergeCell ref="S612:T612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606:F606"/>
    <mergeCell ref="Q606:R606"/>
    <mergeCell ref="S606:T606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600:F600"/>
    <mergeCell ref="Q600:R600"/>
    <mergeCell ref="S600:T600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94:F594"/>
    <mergeCell ref="Q594:R594"/>
    <mergeCell ref="S594:T594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88:F588"/>
    <mergeCell ref="Q588:R588"/>
    <mergeCell ref="S588:T588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82:F582"/>
    <mergeCell ref="Q582:R582"/>
    <mergeCell ref="S582:T582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76:F576"/>
    <mergeCell ref="Q576:R576"/>
    <mergeCell ref="S576:T576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70:F570"/>
    <mergeCell ref="Q570:R570"/>
    <mergeCell ref="S570:T570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64:F564"/>
    <mergeCell ref="Q564:R564"/>
    <mergeCell ref="S564:T564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58:F558"/>
    <mergeCell ref="Q558:R558"/>
    <mergeCell ref="S558:T558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52:F552"/>
    <mergeCell ref="Q552:R552"/>
    <mergeCell ref="S552:T552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46:F546"/>
    <mergeCell ref="Q546:R546"/>
    <mergeCell ref="S546:T546"/>
    <mergeCell ref="B535:F535"/>
    <mergeCell ref="Q535:R535"/>
    <mergeCell ref="S535:T535"/>
    <mergeCell ref="C532:F532"/>
    <mergeCell ref="Q532:R532"/>
    <mergeCell ref="S532:T532"/>
    <mergeCell ref="C533:D533"/>
    <mergeCell ref="E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40:F540"/>
    <mergeCell ref="Q540:R540"/>
    <mergeCell ref="S540:T540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B534:J534"/>
    <mergeCell ref="Q534:R534"/>
    <mergeCell ref="S534:T534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28:F528"/>
    <mergeCell ref="Q528:R528"/>
    <mergeCell ref="S528:T528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22:F522"/>
    <mergeCell ref="Q522:R522"/>
    <mergeCell ref="S522:T522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16:F516"/>
    <mergeCell ref="Q516:R516"/>
    <mergeCell ref="S516:T516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510:F510"/>
    <mergeCell ref="Q510:R510"/>
    <mergeCell ref="S510:T510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504:F504"/>
    <mergeCell ref="Q504:R504"/>
    <mergeCell ref="S504:T504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98:F498"/>
    <mergeCell ref="Q498:R498"/>
    <mergeCell ref="S498:T498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92:F492"/>
    <mergeCell ref="Q492:R492"/>
    <mergeCell ref="S492:T492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86:F486"/>
    <mergeCell ref="Q486:R486"/>
    <mergeCell ref="S486:T486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80:F480"/>
    <mergeCell ref="Q480:R480"/>
    <mergeCell ref="S480:T480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74:F474"/>
    <mergeCell ref="Q474:R474"/>
    <mergeCell ref="S474:T474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68:F468"/>
    <mergeCell ref="Q468:R468"/>
    <mergeCell ref="S468:T468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62:F462"/>
    <mergeCell ref="Q462:R462"/>
    <mergeCell ref="S462:T462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56:F456"/>
    <mergeCell ref="Q456:R456"/>
    <mergeCell ref="S456:T456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50:F450"/>
    <mergeCell ref="Q450:R450"/>
    <mergeCell ref="S450:T450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44:F444"/>
    <mergeCell ref="Q444:R444"/>
    <mergeCell ref="S444:T444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38:F438"/>
    <mergeCell ref="Q438:R438"/>
    <mergeCell ref="S438:T438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32:F432"/>
    <mergeCell ref="Q432:R432"/>
    <mergeCell ref="S432:T432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26:F426"/>
    <mergeCell ref="Q426:R426"/>
    <mergeCell ref="S426:T426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20:F420"/>
    <mergeCell ref="Q420:R420"/>
    <mergeCell ref="S420:T420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14:F414"/>
    <mergeCell ref="Q414:R414"/>
    <mergeCell ref="S414:T414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408:F408"/>
    <mergeCell ref="Q408:R408"/>
    <mergeCell ref="S408:T408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402:F402"/>
    <mergeCell ref="Q402:R402"/>
    <mergeCell ref="S402:T402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96:F396"/>
    <mergeCell ref="Q396:R396"/>
    <mergeCell ref="S396:T396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90:F390"/>
    <mergeCell ref="Q390:R390"/>
    <mergeCell ref="S390:T390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84:F384"/>
    <mergeCell ref="Q384:R384"/>
    <mergeCell ref="S384:T384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B368:F368"/>
    <mergeCell ref="Q368:R368"/>
    <mergeCell ref="S368:T368"/>
    <mergeCell ref="C369:F369"/>
    <mergeCell ref="Q369:R369"/>
    <mergeCell ref="S369:T369"/>
    <mergeCell ref="C378:F378"/>
    <mergeCell ref="Q378:R378"/>
    <mergeCell ref="S378:T378"/>
    <mergeCell ref="B367:J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72:F372"/>
    <mergeCell ref="Q372:R372"/>
    <mergeCell ref="S372:T372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66:D366"/>
    <mergeCell ref="E366:F366"/>
    <mergeCell ref="Q366:R366"/>
    <mergeCell ref="S366:T366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60:F360"/>
    <mergeCell ref="Q360:R360"/>
    <mergeCell ref="S360:T360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54:F354"/>
    <mergeCell ref="Q354:R354"/>
    <mergeCell ref="S354:T354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48:F348"/>
    <mergeCell ref="Q348:R348"/>
    <mergeCell ref="S348:T348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42:F342"/>
    <mergeCell ref="Q342:R342"/>
    <mergeCell ref="S342:T342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36:F336"/>
    <mergeCell ref="Q336:R336"/>
    <mergeCell ref="S336:T336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30:F330"/>
    <mergeCell ref="Q330:R330"/>
    <mergeCell ref="S330:T330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24:F324"/>
    <mergeCell ref="Q324:R324"/>
    <mergeCell ref="S324:T324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18:F318"/>
    <mergeCell ref="Q318:R318"/>
    <mergeCell ref="S318:T318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12:F312"/>
    <mergeCell ref="Q312:R312"/>
    <mergeCell ref="S312:T312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306:F306"/>
    <mergeCell ref="Q306:R306"/>
    <mergeCell ref="S306:T306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300:F300"/>
    <mergeCell ref="Q300:R300"/>
    <mergeCell ref="S300:T300"/>
    <mergeCell ref="C289:F289"/>
    <mergeCell ref="Q289:R289"/>
    <mergeCell ref="S289:T289"/>
    <mergeCell ref="B286:J286"/>
    <mergeCell ref="Q286:R286"/>
    <mergeCell ref="S286:T286"/>
    <mergeCell ref="B287:F287"/>
    <mergeCell ref="Q287:R287"/>
    <mergeCell ref="S287:T287"/>
    <mergeCell ref="C284:F284"/>
    <mergeCell ref="Q284:R284"/>
    <mergeCell ref="S284:T284"/>
    <mergeCell ref="C285:D285"/>
    <mergeCell ref="E285:F285"/>
    <mergeCell ref="Q285:R285"/>
    <mergeCell ref="S285:T285"/>
    <mergeCell ref="C294:F294"/>
    <mergeCell ref="Q294:R294"/>
    <mergeCell ref="S294:T294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88:F288"/>
    <mergeCell ref="Q288:R288"/>
    <mergeCell ref="S288:T288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82:F282"/>
    <mergeCell ref="Q282:R282"/>
    <mergeCell ref="S282:T282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76:F276"/>
    <mergeCell ref="Q276:R276"/>
    <mergeCell ref="S276:T276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70:F270"/>
    <mergeCell ref="Q270:R270"/>
    <mergeCell ref="S270:T270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64:F264"/>
    <mergeCell ref="Q264:R264"/>
    <mergeCell ref="S264:T264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58:F258"/>
    <mergeCell ref="Q258:R258"/>
    <mergeCell ref="S258:T258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52:F252"/>
    <mergeCell ref="Q252:R252"/>
    <mergeCell ref="S252:T252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46:F246"/>
    <mergeCell ref="Q246:R246"/>
    <mergeCell ref="S246:T246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40:F240"/>
    <mergeCell ref="Q240:R240"/>
    <mergeCell ref="S240:T240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34:F234"/>
    <mergeCell ref="Q234:R234"/>
    <mergeCell ref="S234:T234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28:F228"/>
    <mergeCell ref="Q228:R228"/>
    <mergeCell ref="S228:T228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22:F222"/>
    <mergeCell ref="Q222:R222"/>
    <mergeCell ref="S222:T222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16:F216"/>
    <mergeCell ref="Q216:R216"/>
    <mergeCell ref="S216:T216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210:F210"/>
    <mergeCell ref="Q210:R210"/>
    <mergeCell ref="S210:T210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204:F204"/>
    <mergeCell ref="Q204:R204"/>
    <mergeCell ref="S204:T204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98:F198"/>
    <mergeCell ref="Q198:R198"/>
    <mergeCell ref="S198:T198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92:F192"/>
    <mergeCell ref="Q192:R192"/>
    <mergeCell ref="S192:T192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86:F186"/>
    <mergeCell ref="Q186:R186"/>
    <mergeCell ref="S186:T186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80:F180"/>
    <mergeCell ref="Q180:R180"/>
    <mergeCell ref="S180:T180"/>
    <mergeCell ref="C169:F169"/>
    <mergeCell ref="Q169:R169"/>
    <mergeCell ref="S169:T169"/>
    <mergeCell ref="C166:D166"/>
    <mergeCell ref="E166:F166"/>
    <mergeCell ref="Q166:R166"/>
    <mergeCell ref="S166:T166"/>
    <mergeCell ref="B167:J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74:F174"/>
    <mergeCell ref="Q174:R174"/>
    <mergeCell ref="S174:T174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B168:F168"/>
    <mergeCell ref="Q168:R168"/>
    <mergeCell ref="S168:T168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62:F162"/>
    <mergeCell ref="Q162:R162"/>
    <mergeCell ref="S162:T162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56:F156"/>
    <mergeCell ref="Q156:R156"/>
    <mergeCell ref="S156:T156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50:F150"/>
    <mergeCell ref="Q150:R150"/>
    <mergeCell ref="S150:T150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44:F144"/>
    <mergeCell ref="Q144:R144"/>
    <mergeCell ref="S144:T144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38:F138"/>
    <mergeCell ref="Q138:R138"/>
    <mergeCell ref="S138:T138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32:F132"/>
    <mergeCell ref="Q132:R132"/>
    <mergeCell ref="S132:T132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26:F126"/>
    <mergeCell ref="Q126:R126"/>
    <mergeCell ref="S126:T126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20:F120"/>
    <mergeCell ref="Q120:R120"/>
    <mergeCell ref="S120:T120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14:F114"/>
    <mergeCell ref="Q114:R114"/>
    <mergeCell ref="S114:T114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108:F108"/>
    <mergeCell ref="Q108:R108"/>
    <mergeCell ref="S108:T108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102:F102"/>
    <mergeCell ref="Q102:R102"/>
    <mergeCell ref="S102:T102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96:F96"/>
    <mergeCell ref="Q96:R96"/>
    <mergeCell ref="S96:T96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90:F90"/>
    <mergeCell ref="Q90:R90"/>
    <mergeCell ref="S90:T90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84:F84"/>
    <mergeCell ref="Q84:R84"/>
    <mergeCell ref="S84:T84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78:F78"/>
    <mergeCell ref="Q78:R78"/>
    <mergeCell ref="S78:T78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72:F72"/>
    <mergeCell ref="Q72:R72"/>
    <mergeCell ref="S72:T72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66:F66"/>
    <mergeCell ref="Q66:R66"/>
    <mergeCell ref="S66:T66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60:F60"/>
    <mergeCell ref="Q60:R60"/>
    <mergeCell ref="S60:T60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54:F54"/>
    <mergeCell ref="Q54:R54"/>
    <mergeCell ref="S54:T54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48:F48"/>
    <mergeCell ref="Q48:R48"/>
    <mergeCell ref="S48:T48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42:F42"/>
    <mergeCell ref="Q42:R42"/>
    <mergeCell ref="S42:T42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36:F36"/>
    <mergeCell ref="Q36:R36"/>
    <mergeCell ref="S36:T36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30:F30"/>
    <mergeCell ref="Q30:R30"/>
    <mergeCell ref="S30:T30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24:F24"/>
    <mergeCell ref="Q24:R24"/>
    <mergeCell ref="S24:T24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C18:F18"/>
    <mergeCell ref="Q18:R18"/>
    <mergeCell ref="S18:T18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  <mergeCell ref="C12:F12"/>
    <mergeCell ref="Q12:R12"/>
    <mergeCell ref="S12:T12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881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6862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6863</v>
      </c>
      <c r="I7" s="20" t="s">
        <v>6864</v>
      </c>
      <c r="J7" s="20"/>
      <c r="K7" s="20"/>
      <c r="L7" s="20"/>
      <c r="M7" s="20"/>
      <c r="N7" s="20"/>
      <c r="O7" s="20"/>
      <c r="P7" s="20"/>
      <c r="Q7" s="45"/>
      <c r="R7" s="44"/>
      <c r="S7" s="46">
        <v>7511017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6865</v>
      </c>
      <c r="I8" s="20" t="s">
        <v>6866</v>
      </c>
      <c r="J8" s="20"/>
      <c r="K8" s="20"/>
      <c r="L8" s="20"/>
      <c r="M8" s="20"/>
      <c r="N8" s="20"/>
      <c r="O8" s="20"/>
      <c r="P8" s="20"/>
      <c r="Q8" s="45"/>
      <c r="R8" s="44"/>
      <c r="S8" s="46">
        <v>809387</v>
      </c>
      <c r="T8" s="44"/>
    </row>
    <row r="9" spans="2:20" x14ac:dyDescent="0.2">
      <c r="B9" s="2"/>
      <c r="C9" s="42" t="s">
        <v>6867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6868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405939</v>
      </c>
      <c r="T9" s="44"/>
    </row>
    <row r="10" spans="2:20" x14ac:dyDescent="0.2">
      <c r="B10" s="2"/>
      <c r="C10" s="42" t="s">
        <v>2843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5432</v>
      </c>
      <c r="I10" s="20"/>
      <c r="J10" s="20"/>
      <c r="K10" s="20"/>
      <c r="L10" s="20"/>
      <c r="M10" s="20"/>
      <c r="N10" s="20"/>
      <c r="O10" s="20"/>
      <c r="P10" s="20"/>
      <c r="Q10" s="45"/>
      <c r="R10" s="44"/>
      <c r="S10" s="46">
        <v>4378</v>
      </c>
      <c r="T10" s="44"/>
    </row>
    <row r="11" spans="2:20" x14ac:dyDescent="0.2">
      <c r="B11" s="2"/>
      <c r="C11" s="42" t="s">
        <v>6869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6870</v>
      </c>
      <c r="I11" s="20"/>
      <c r="J11" s="20"/>
      <c r="K11" s="20"/>
      <c r="L11" s="20"/>
      <c r="M11" s="20"/>
      <c r="N11" s="20"/>
      <c r="O11" s="20"/>
      <c r="P11" s="20"/>
      <c r="Q11" s="45"/>
      <c r="R11" s="44"/>
      <c r="S11" s="46">
        <v>-12059</v>
      </c>
      <c r="T11" s="44"/>
    </row>
    <row r="12" spans="2:20" x14ac:dyDescent="0.2">
      <c r="B12" s="2"/>
      <c r="C12" s="42" t="s">
        <v>11808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 t="s">
        <v>5056</v>
      </c>
      <c r="I12" s="20" t="s">
        <v>6871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9144233</v>
      </c>
      <c r="T12" s="44"/>
    </row>
    <row r="13" spans="2:20" x14ac:dyDescent="0.2">
      <c r="B13" s="2"/>
      <c r="C13" s="42" t="s">
        <v>11809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 t="s">
        <v>6872</v>
      </c>
      <c r="I13" s="20" t="s">
        <v>6873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1303065</v>
      </c>
      <c r="T13" s="44"/>
    </row>
    <row r="14" spans="2:20" x14ac:dyDescent="0.2">
      <c r="B14" s="2"/>
      <c r="C14" s="42" t="s">
        <v>177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6874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373447</v>
      </c>
      <c r="T14" s="44"/>
    </row>
    <row r="15" spans="2:20" x14ac:dyDescent="0.2">
      <c r="B15" s="2"/>
      <c r="C15" s="42" t="s">
        <v>179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6875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46">
        <v>5070</v>
      </c>
      <c r="T15" s="44"/>
    </row>
    <row r="16" spans="2:20" x14ac:dyDescent="0.2">
      <c r="B16" s="2"/>
      <c r="C16" s="42" t="s">
        <v>194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6876</v>
      </c>
      <c r="I16" s="20" t="s">
        <v>6877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8369837</v>
      </c>
      <c r="T16" s="44"/>
    </row>
    <row r="17" spans="2:20" x14ac:dyDescent="0.2">
      <c r="B17" s="2"/>
      <c r="C17" s="42" t="s">
        <v>196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 t="s">
        <v>6878</v>
      </c>
      <c r="I17" s="20" t="s">
        <v>6879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751064</v>
      </c>
      <c r="T17" s="44"/>
    </row>
    <row r="18" spans="2:20" x14ac:dyDescent="0.2">
      <c r="B18" s="2"/>
      <c r="C18" s="42" t="s">
        <v>203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/>
      <c r="I18" s="20" t="s">
        <v>6880</v>
      </c>
      <c r="J18" s="20"/>
      <c r="K18" s="20"/>
      <c r="L18" s="20"/>
      <c r="M18" s="20"/>
      <c r="N18" s="20"/>
      <c r="O18" s="20"/>
      <c r="P18" s="20"/>
      <c r="Q18" s="45"/>
      <c r="R18" s="44"/>
      <c r="S18" s="46">
        <v>1159111</v>
      </c>
      <c r="T18" s="44"/>
    </row>
    <row r="19" spans="2:20" x14ac:dyDescent="0.2">
      <c r="B19" s="2"/>
      <c r="C19" s="42" t="s">
        <v>206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 t="s">
        <v>6881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100914</v>
      </c>
      <c r="T19" s="44"/>
    </row>
    <row r="20" spans="2:20" x14ac:dyDescent="0.2">
      <c r="B20" s="2"/>
      <c r="C20" s="42" t="s">
        <v>683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6882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123426</v>
      </c>
      <c r="T20" s="44"/>
    </row>
    <row r="21" spans="2:20" x14ac:dyDescent="0.2">
      <c r="B21" s="2"/>
      <c r="C21" s="42" t="s">
        <v>6883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6884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282956</v>
      </c>
      <c r="T21" s="44"/>
    </row>
    <row r="22" spans="2:20" x14ac:dyDescent="0.2">
      <c r="B22" s="2"/>
      <c r="C22" s="42" t="s">
        <v>6885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6886</v>
      </c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46">
        <v>96642</v>
      </c>
      <c r="T22" s="44"/>
    </row>
    <row r="23" spans="2:20" x14ac:dyDescent="0.2">
      <c r="B23" s="2"/>
      <c r="C23" s="42" t="s">
        <v>208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6887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233929</v>
      </c>
      <c r="T23" s="44"/>
    </row>
    <row r="24" spans="2:20" x14ac:dyDescent="0.2">
      <c r="B24" s="2"/>
      <c r="C24" s="42" t="s">
        <v>210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6888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53">
        <v>120</v>
      </c>
      <c r="T24" s="44"/>
    </row>
    <row r="25" spans="2:20" x14ac:dyDescent="0.2">
      <c r="B25" s="2"/>
      <c r="C25" s="42" t="s">
        <v>214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 t="s">
        <v>6889</v>
      </c>
      <c r="I25" s="20" t="s">
        <v>6890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4116843</v>
      </c>
      <c r="T25" s="44"/>
    </row>
    <row r="26" spans="2:20" x14ac:dyDescent="0.2">
      <c r="B26" s="2"/>
      <c r="C26" s="42" t="s">
        <v>216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 t="s">
        <v>6891</v>
      </c>
      <c r="I26" s="20" t="s">
        <v>6892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231156</v>
      </c>
      <c r="T26" s="44"/>
    </row>
    <row r="27" spans="2:20" x14ac:dyDescent="0.2">
      <c r="B27" s="2"/>
      <c r="C27" s="42" t="s">
        <v>688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 t="s">
        <v>6893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69333</v>
      </c>
      <c r="T27" s="44"/>
    </row>
    <row r="28" spans="2:20" x14ac:dyDescent="0.2">
      <c r="B28" s="2"/>
      <c r="C28" s="42" t="s">
        <v>690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 t="s">
        <v>6894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6639</v>
      </c>
      <c r="T28" s="44"/>
    </row>
    <row r="29" spans="2:20" x14ac:dyDescent="0.2">
      <c r="B29" s="2"/>
      <c r="C29" s="42" t="s">
        <v>6895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 t="s">
        <v>1962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1800</v>
      </c>
      <c r="T29" s="44"/>
    </row>
    <row r="30" spans="2:20" x14ac:dyDescent="0.2">
      <c r="B30" s="2"/>
      <c r="C30" s="42" t="s">
        <v>233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6896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2134743</v>
      </c>
      <c r="T30" s="44"/>
    </row>
    <row r="31" spans="2:20" x14ac:dyDescent="0.2">
      <c r="B31" s="2"/>
      <c r="C31" s="42" t="s">
        <v>235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 t="s">
        <v>6897</v>
      </c>
      <c r="I31" s="20" t="s">
        <v>6898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190070</v>
      </c>
      <c r="T31" s="44"/>
    </row>
    <row r="32" spans="2:20" x14ac:dyDescent="0.2">
      <c r="B32" s="2"/>
      <c r="C32" s="42" t="s">
        <v>6899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 t="s">
        <v>6900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724178</v>
      </c>
      <c r="T32" s="44"/>
    </row>
    <row r="33" spans="2:20" x14ac:dyDescent="0.2">
      <c r="B33" s="2"/>
      <c r="C33" s="42" t="s">
        <v>1702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/>
      <c r="I33" s="20" t="s">
        <v>6901</v>
      </c>
      <c r="J33" s="20"/>
      <c r="K33" s="20"/>
      <c r="L33" s="20"/>
      <c r="M33" s="20"/>
      <c r="N33" s="20"/>
      <c r="O33" s="20"/>
      <c r="P33" s="20"/>
      <c r="Q33" s="45"/>
      <c r="R33" s="44"/>
      <c r="S33" s="46">
        <v>158958</v>
      </c>
      <c r="T33" s="44"/>
    </row>
    <row r="34" spans="2:20" x14ac:dyDescent="0.2">
      <c r="B34" s="2"/>
      <c r="C34" s="42" t="s">
        <v>6902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/>
      <c r="I34" s="20" t="s">
        <v>1036</v>
      </c>
      <c r="J34" s="20"/>
      <c r="K34" s="20"/>
      <c r="L34" s="20"/>
      <c r="M34" s="20"/>
      <c r="N34" s="20"/>
      <c r="O34" s="20"/>
      <c r="P34" s="20"/>
      <c r="Q34" s="45"/>
      <c r="R34" s="44"/>
      <c r="S34" s="46">
        <v>8000</v>
      </c>
      <c r="T34" s="44"/>
    </row>
    <row r="35" spans="2:20" x14ac:dyDescent="0.2">
      <c r="B35" s="2"/>
      <c r="C35" s="42" t="s">
        <v>238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/>
      <c r="I35" s="20" t="s">
        <v>6903</v>
      </c>
      <c r="J35" s="20"/>
      <c r="K35" s="20"/>
      <c r="L35" s="20"/>
      <c r="M35" s="20"/>
      <c r="N35" s="20"/>
      <c r="O35" s="20"/>
      <c r="P35" s="20"/>
      <c r="Q35" s="45"/>
      <c r="R35" s="44"/>
      <c r="S35" s="46">
        <v>7639303</v>
      </c>
      <c r="T35" s="44"/>
    </row>
    <row r="36" spans="2:20" x14ac:dyDescent="0.2">
      <c r="B36" s="2"/>
      <c r="C36" s="42" t="s">
        <v>240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COURTS</v>
      </c>
      <c r="H36" s="20" t="s">
        <v>6904</v>
      </c>
      <c r="I36" s="20" t="s">
        <v>6905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409071</v>
      </c>
      <c r="T36" s="44"/>
    </row>
    <row r="37" spans="2:20" x14ac:dyDescent="0.2">
      <c r="B37" s="2"/>
      <c r="C37" s="42" t="s">
        <v>243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COURTS</v>
      </c>
      <c r="H37" s="20" t="s">
        <v>6906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439852</v>
      </c>
      <c r="T37" s="44"/>
    </row>
    <row r="38" spans="2:20" x14ac:dyDescent="0.2">
      <c r="B38" s="2"/>
      <c r="C38" s="42" t="s">
        <v>244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COURTS</v>
      </c>
      <c r="H38" s="20" t="s">
        <v>6907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9512</v>
      </c>
      <c r="T38" s="44"/>
    </row>
    <row r="39" spans="2:20" x14ac:dyDescent="0.2">
      <c r="B39" s="2"/>
      <c r="C39" s="42" t="s">
        <v>247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COURTS</v>
      </c>
      <c r="H39" s="20"/>
      <c r="I39" s="20" t="s">
        <v>6908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4523339</v>
      </c>
      <c r="T39" s="44"/>
    </row>
    <row r="40" spans="2:20" x14ac:dyDescent="0.2">
      <c r="B40" s="2"/>
      <c r="C40" s="42" t="s">
        <v>249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COURTS</v>
      </c>
      <c r="H40" s="20"/>
      <c r="I40" s="20" t="s">
        <v>6909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340080</v>
      </c>
      <c r="T40" s="44"/>
    </row>
    <row r="41" spans="2:20" x14ac:dyDescent="0.2">
      <c r="B41" s="2"/>
      <c r="C41" s="42" t="s">
        <v>256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COURTS</v>
      </c>
      <c r="H41" s="20" t="s">
        <v>6910</v>
      </c>
      <c r="I41" s="20" t="s">
        <v>6911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13268206</v>
      </c>
      <c r="T41" s="44"/>
    </row>
    <row r="42" spans="2:20" x14ac:dyDescent="0.2">
      <c r="B42" s="2"/>
      <c r="C42" s="42" t="s">
        <v>258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COURTS</v>
      </c>
      <c r="H42" s="20" t="s">
        <v>6912</v>
      </c>
      <c r="I42" s="20" t="s">
        <v>6913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1443760</v>
      </c>
      <c r="T42" s="44"/>
    </row>
    <row r="43" spans="2:20" x14ac:dyDescent="0.2">
      <c r="B43" s="2"/>
      <c r="C43" s="42" t="s">
        <v>566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CULTURE &amp; RECREATION</v>
      </c>
      <c r="H43" s="20"/>
      <c r="I43" s="20" t="s">
        <v>6914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29020183</v>
      </c>
      <c r="T43" s="44"/>
    </row>
    <row r="44" spans="2:20" x14ac:dyDescent="0.2">
      <c r="B44" s="2"/>
      <c r="C44" s="42" t="s">
        <v>568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CULTURE &amp; RECREATION</v>
      </c>
      <c r="H44" s="20"/>
      <c r="I44" s="20" t="s">
        <v>6915</v>
      </c>
      <c r="J44" s="20"/>
      <c r="K44" s="20" t="s">
        <v>6916</v>
      </c>
      <c r="L44" s="20" t="s">
        <v>6917</v>
      </c>
      <c r="M44" s="20"/>
      <c r="N44" s="20"/>
      <c r="O44" s="20"/>
      <c r="P44" s="20"/>
      <c r="Q44" s="45"/>
      <c r="R44" s="44"/>
      <c r="S44" s="46">
        <v>17666510</v>
      </c>
      <c r="T44" s="44"/>
    </row>
    <row r="45" spans="2:20" x14ac:dyDescent="0.2">
      <c r="B45" s="2"/>
      <c r="C45" s="42" t="s">
        <v>570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CULTURE &amp; RECREATION</v>
      </c>
      <c r="H45" s="20"/>
      <c r="I45" s="20" t="s">
        <v>6918</v>
      </c>
      <c r="J45" s="20"/>
      <c r="K45" s="20" t="s">
        <v>6919</v>
      </c>
      <c r="L45" s="20"/>
      <c r="M45" s="20"/>
      <c r="N45" s="20"/>
      <c r="O45" s="20"/>
      <c r="P45" s="20"/>
      <c r="Q45" s="45"/>
      <c r="R45" s="44"/>
      <c r="S45" s="46">
        <v>6832000</v>
      </c>
      <c r="T45" s="44"/>
    </row>
    <row r="46" spans="2:20" x14ac:dyDescent="0.2">
      <c r="B46" s="2"/>
      <c r="C46" s="42" t="s">
        <v>261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CULTURE &amp; RECREATION</v>
      </c>
      <c r="H46" s="20" t="s">
        <v>6920</v>
      </c>
      <c r="I46" s="20" t="s">
        <v>6921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67144336</v>
      </c>
      <c r="T46" s="44"/>
    </row>
    <row r="47" spans="2:20" x14ac:dyDescent="0.2">
      <c r="B47" s="2"/>
      <c r="C47" s="42" t="s">
        <v>265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CULTURE &amp; RECREATION</v>
      </c>
      <c r="H47" s="20" t="s">
        <v>6922</v>
      </c>
      <c r="I47" s="20" t="s">
        <v>6923</v>
      </c>
      <c r="J47" s="20"/>
      <c r="K47" s="20" t="s">
        <v>6924</v>
      </c>
      <c r="L47" s="20"/>
      <c r="M47" s="20"/>
      <c r="N47" s="20"/>
      <c r="O47" s="20"/>
      <c r="P47" s="20"/>
      <c r="Q47" s="45"/>
      <c r="R47" s="44"/>
      <c r="S47" s="46">
        <v>91612840</v>
      </c>
      <c r="T47" s="44"/>
    </row>
    <row r="48" spans="2:20" x14ac:dyDescent="0.2">
      <c r="B48" s="2"/>
      <c r="C48" s="42" t="s">
        <v>269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CULTURE &amp; RECREATION</v>
      </c>
      <c r="H48" s="20" t="s">
        <v>6925</v>
      </c>
      <c r="I48" s="20" t="s">
        <v>6926</v>
      </c>
      <c r="J48" s="20"/>
      <c r="K48" s="20" t="s">
        <v>6927</v>
      </c>
      <c r="L48" s="20"/>
      <c r="M48" s="20"/>
      <c r="N48" s="20"/>
      <c r="O48" s="20"/>
      <c r="P48" s="20"/>
      <c r="Q48" s="45"/>
      <c r="R48" s="44"/>
      <c r="S48" s="46">
        <v>13857000</v>
      </c>
      <c r="T48" s="44"/>
    </row>
    <row r="49" spans="2:20" x14ac:dyDescent="0.2">
      <c r="B49" s="2"/>
      <c r="C49" s="42" t="s">
        <v>715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CULTURE &amp; RECREATION</v>
      </c>
      <c r="H49" s="20" t="s">
        <v>6928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-99228</v>
      </c>
      <c r="T49" s="44"/>
    </row>
    <row r="50" spans="2:20" x14ac:dyDescent="0.2">
      <c r="B50" s="2"/>
      <c r="C50" s="42" t="s">
        <v>1111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CULTURE &amp; RECREATION</v>
      </c>
      <c r="H50" s="20"/>
      <c r="I50" s="20" t="s">
        <v>6929</v>
      </c>
      <c r="J50" s="20"/>
      <c r="K50" s="20"/>
      <c r="L50" s="20"/>
      <c r="M50" s="20" t="s">
        <v>6930</v>
      </c>
      <c r="N50" s="20"/>
      <c r="O50" s="20"/>
      <c r="P50" s="20"/>
      <c r="Q50" s="45"/>
      <c r="R50" s="44"/>
      <c r="S50" s="46">
        <v>8167356</v>
      </c>
      <c r="T50" s="44"/>
    </row>
    <row r="51" spans="2:20" x14ac:dyDescent="0.2">
      <c r="B51" s="2"/>
      <c r="C51" s="42" t="s">
        <v>1113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CULTURE &amp; RECREATION</v>
      </c>
      <c r="H51" s="20"/>
      <c r="I51" s="20" t="s">
        <v>6931</v>
      </c>
      <c r="J51" s="20"/>
      <c r="K51" s="20" t="s">
        <v>6932</v>
      </c>
      <c r="L51" s="20"/>
      <c r="M51" s="20" t="s">
        <v>6933</v>
      </c>
      <c r="N51" s="20"/>
      <c r="O51" s="20"/>
      <c r="P51" s="20"/>
      <c r="Q51" s="45"/>
      <c r="R51" s="44"/>
      <c r="S51" s="46">
        <v>20712017</v>
      </c>
      <c r="T51" s="44"/>
    </row>
    <row r="52" spans="2:20" x14ac:dyDescent="0.2">
      <c r="B52" s="2"/>
      <c r="C52" s="42" t="s">
        <v>1115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CULTURE &amp; RECREATION</v>
      </c>
      <c r="H52" s="20"/>
      <c r="I52" s="20" t="s">
        <v>6934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885000</v>
      </c>
      <c r="T52" s="44"/>
    </row>
    <row r="53" spans="2:20" x14ac:dyDescent="0.2">
      <c r="B53" s="2"/>
      <c r="C53" s="42" t="s">
        <v>2875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CULTURE &amp; RECREATION</v>
      </c>
      <c r="H53" s="20" t="s">
        <v>6935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219217</v>
      </c>
      <c r="T53" s="44"/>
    </row>
    <row r="54" spans="2:20" x14ac:dyDescent="0.2">
      <c r="B54" s="2"/>
      <c r="C54" s="42" t="s">
        <v>2877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CULTURE &amp; RECREATION</v>
      </c>
      <c r="H54" s="20" t="s">
        <v>6936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39935</v>
      </c>
      <c r="T54" s="44"/>
    </row>
    <row r="55" spans="2:20" x14ac:dyDescent="0.2">
      <c r="B55" s="2"/>
      <c r="C55" s="42" t="s">
        <v>274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CULTURE &amp; RECREATION</v>
      </c>
      <c r="H55" s="20"/>
      <c r="I55" s="20"/>
      <c r="J55" s="20"/>
      <c r="K55" s="20" t="s">
        <v>6937</v>
      </c>
      <c r="L55" s="20"/>
      <c r="M55" s="20"/>
      <c r="N55" s="20"/>
      <c r="O55" s="20"/>
      <c r="P55" s="20"/>
      <c r="Q55" s="45"/>
      <c r="R55" s="44"/>
      <c r="S55" s="46">
        <v>372650</v>
      </c>
      <c r="T55" s="44"/>
    </row>
    <row r="56" spans="2:20" x14ac:dyDescent="0.2">
      <c r="B56" s="2"/>
      <c r="C56" s="42" t="s">
        <v>277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CULTURE &amp; RECREATION</v>
      </c>
      <c r="H56" s="20"/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53">
        <v>0</v>
      </c>
      <c r="T56" s="44"/>
    </row>
    <row r="57" spans="2:20" x14ac:dyDescent="0.2">
      <c r="B57" s="2"/>
      <c r="C57" s="42" t="s">
        <v>2885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CULTURE &amp; RECREATION</v>
      </c>
      <c r="H57" s="20"/>
      <c r="I57" s="20" t="s">
        <v>6938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6400000</v>
      </c>
      <c r="T57" s="44"/>
    </row>
    <row r="58" spans="2:20" x14ac:dyDescent="0.2">
      <c r="B58" s="2"/>
      <c r="C58" s="42" t="s">
        <v>1366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CULTURE &amp; RECREATION</v>
      </c>
      <c r="H58" s="20"/>
      <c r="I58" s="20" t="s">
        <v>6939</v>
      </c>
      <c r="J58" s="20"/>
      <c r="K58" s="20"/>
      <c r="L58" s="20"/>
      <c r="M58" s="20"/>
      <c r="N58" s="20"/>
      <c r="O58" s="20"/>
      <c r="P58" s="20"/>
      <c r="Q58" s="45"/>
      <c r="R58" s="44"/>
      <c r="S58" s="46">
        <v>2107410</v>
      </c>
      <c r="T58" s="44"/>
    </row>
    <row r="59" spans="2:20" x14ac:dyDescent="0.2">
      <c r="B59" s="2"/>
      <c r="C59" s="42" t="s">
        <v>575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CULTURE &amp; RECREATION</v>
      </c>
      <c r="H59" s="20" t="s">
        <v>6940</v>
      </c>
      <c r="I59" s="20" t="s">
        <v>6941</v>
      </c>
      <c r="J59" s="20"/>
      <c r="K59" s="20" t="s">
        <v>6942</v>
      </c>
      <c r="L59" s="20"/>
      <c r="M59" s="20"/>
      <c r="N59" s="20"/>
      <c r="O59" s="20"/>
      <c r="P59" s="20"/>
      <c r="Q59" s="45"/>
      <c r="R59" s="44"/>
      <c r="S59" s="46">
        <v>41135631</v>
      </c>
      <c r="T59" s="44"/>
    </row>
    <row r="60" spans="2:20" x14ac:dyDescent="0.2">
      <c r="B60" s="2"/>
      <c r="C60" s="42" t="s">
        <v>1369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CULTURE &amp; RECREATION</v>
      </c>
      <c r="H60" s="20"/>
      <c r="I60" s="20"/>
      <c r="J60" s="20"/>
      <c r="K60" s="20" t="s">
        <v>6943</v>
      </c>
      <c r="L60" s="20"/>
      <c r="M60" s="20"/>
      <c r="N60" s="20"/>
      <c r="O60" s="20"/>
      <c r="P60" s="20"/>
      <c r="Q60" s="45"/>
      <c r="R60" s="44"/>
      <c r="S60" s="46">
        <v>43314000</v>
      </c>
      <c r="T60" s="44"/>
    </row>
    <row r="61" spans="2:20" x14ac:dyDescent="0.2">
      <c r="B61" s="2"/>
      <c r="C61" s="42" t="s">
        <v>1737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CULTURE &amp; RECREATION</v>
      </c>
      <c r="H61" s="20" t="s">
        <v>6944</v>
      </c>
      <c r="I61" s="20" t="s">
        <v>6945</v>
      </c>
      <c r="J61" s="20"/>
      <c r="K61" s="20"/>
      <c r="L61" s="20"/>
      <c r="M61" s="20"/>
      <c r="N61" s="20"/>
      <c r="O61" s="20"/>
      <c r="P61" s="20"/>
      <c r="Q61" s="45"/>
      <c r="R61" s="44"/>
      <c r="S61" s="46">
        <v>34626851</v>
      </c>
      <c r="T61" s="44"/>
    </row>
    <row r="62" spans="2:20" x14ac:dyDescent="0.2">
      <c r="B62" s="2"/>
      <c r="C62" s="42" t="s">
        <v>1370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ECONOMIC DEVELOPMENT</v>
      </c>
      <c r="H62" s="20"/>
      <c r="I62" s="20" t="s">
        <v>6946</v>
      </c>
      <c r="J62" s="20"/>
      <c r="K62" s="20"/>
      <c r="L62" s="20"/>
      <c r="M62" s="20"/>
      <c r="N62" s="20"/>
      <c r="O62" s="20"/>
      <c r="P62" s="20"/>
      <c r="Q62" s="45"/>
      <c r="R62" s="44"/>
      <c r="S62" s="46">
        <v>282651</v>
      </c>
      <c r="T62" s="44"/>
    </row>
    <row r="63" spans="2:20" x14ac:dyDescent="0.2">
      <c r="B63" s="2"/>
      <c r="C63" s="42" t="s">
        <v>1372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ECONOMIC DEVELOPMENT</v>
      </c>
      <c r="H63" s="20" t="s">
        <v>6947</v>
      </c>
      <c r="I63" s="20" t="s">
        <v>6948</v>
      </c>
      <c r="J63" s="20"/>
      <c r="K63" s="20"/>
      <c r="L63" s="20"/>
      <c r="M63" s="20"/>
      <c r="N63" s="20"/>
      <c r="O63" s="20"/>
      <c r="P63" s="20"/>
      <c r="Q63" s="45"/>
      <c r="R63" s="44"/>
      <c r="S63" s="46">
        <v>26210960</v>
      </c>
      <c r="T63" s="44"/>
    </row>
    <row r="64" spans="2:20" x14ac:dyDescent="0.2">
      <c r="B64" s="2"/>
      <c r="C64" s="42" t="s">
        <v>2894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ECONOMIC DEVELOPMENT</v>
      </c>
      <c r="H64" s="20" t="s">
        <v>5279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46000</v>
      </c>
      <c r="T64" s="44"/>
    </row>
    <row r="65" spans="2:20" x14ac:dyDescent="0.2">
      <c r="B65" s="2"/>
      <c r="C65" s="42" t="s">
        <v>4047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ECONOMIC DEVELOPMENT</v>
      </c>
      <c r="H65" s="20" t="s">
        <v>6949</v>
      </c>
      <c r="I65" s="20" t="s">
        <v>3610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23824218</v>
      </c>
      <c r="T65" s="44"/>
    </row>
    <row r="66" spans="2:20" x14ac:dyDescent="0.2">
      <c r="B66" s="2"/>
      <c r="C66" s="42" t="s">
        <v>290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ECONOMIC DEVELOPMENT</v>
      </c>
      <c r="H66" s="20"/>
      <c r="I66" s="20" t="s">
        <v>6950</v>
      </c>
      <c r="J66" s="20"/>
      <c r="K66" s="20"/>
      <c r="L66" s="20"/>
      <c r="M66" s="20" t="s">
        <v>6951</v>
      </c>
      <c r="N66" s="20"/>
      <c r="O66" s="20"/>
      <c r="P66" s="20"/>
      <c r="Q66" s="45" t="s">
        <v>6952</v>
      </c>
      <c r="R66" s="44"/>
      <c r="S66" s="46">
        <v>32713210</v>
      </c>
      <c r="T66" s="44"/>
    </row>
    <row r="67" spans="2:20" x14ac:dyDescent="0.2">
      <c r="B67" s="2"/>
      <c r="C67" s="42" t="s">
        <v>294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ECONOMIC DEVELOPMENT</v>
      </c>
      <c r="H67" s="20"/>
      <c r="I67" s="20" t="s">
        <v>6953</v>
      </c>
      <c r="J67" s="20"/>
      <c r="K67" s="20" t="s">
        <v>6954</v>
      </c>
      <c r="L67" s="20"/>
      <c r="M67" s="20" t="s">
        <v>6955</v>
      </c>
      <c r="N67" s="20"/>
      <c r="O67" s="20"/>
      <c r="P67" s="20"/>
      <c r="Q67" s="45" t="s">
        <v>6956</v>
      </c>
      <c r="R67" s="44"/>
      <c r="S67" s="46">
        <v>89028541</v>
      </c>
      <c r="T67" s="44"/>
    </row>
    <row r="68" spans="2:20" x14ac:dyDescent="0.2">
      <c r="B68" s="2"/>
      <c r="C68" s="42" t="s">
        <v>298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ECONOMIC DEVELOPMENT</v>
      </c>
      <c r="H68" s="20"/>
      <c r="I68" s="20" t="s">
        <v>6957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8713747</v>
      </c>
      <c r="T68" s="44"/>
    </row>
    <row r="69" spans="2:20" x14ac:dyDescent="0.2">
      <c r="B69" s="2"/>
      <c r="C69" s="42" t="s">
        <v>1387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ECONOMIC DEVELOPMENT</v>
      </c>
      <c r="H69" s="20"/>
      <c r="I69" s="20" t="s">
        <v>6958</v>
      </c>
      <c r="J69" s="20"/>
      <c r="K69" s="20"/>
      <c r="L69" s="20"/>
      <c r="M69" s="20"/>
      <c r="N69" s="20"/>
      <c r="O69" s="20"/>
      <c r="P69" s="20"/>
      <c r="Q69" s="45"/>
      <c r="R69" s="44"/>
      <c r="S69" s="46">
        <v>4856361</v>
      </c>
      <c r="T69" s="44"/>
    </row>
    <row r="70" spans="2:20" x14ac:dyDescent="0.2">
      <c r="B70" s="2"/>
      <c r="C70" s="42" t="s">
        <v>300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ECONOMIC DEVELOPMENT</v>
      </c>
      <c r="H70" s="20"/>
      <c r="I70" s="20" t="s">
        <v>6959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185308673</v>
      </c>
      <c r="T70" s="44"/>
    </row>
    <row r="71" spans="2:20" x14ac:dyDescent="0.2">
      <c r="B71" s="2"/>
      <c r="C71" s="42" t="s">
        <v>727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ECONOMIC DEVELOPMENT</v>
      </c>
      <c r="H71" s="20" t="s">
        <v>6960</v>
      </c>
      <c r="I71" s="20" t="s">
        <v>6961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2267305</v>
      </c>
      <c r="T71" s="44"/>
    </row>
    <row r="72" spans="2:20" x14ac:dyDescent="0.2">
      <c r="B72" s="2"/>
      <c r="C72" s="42" t="s">
        <v>583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ECONOMIC DEVELOPMENT</v>
      </c>
      <c r="H72" s="20" t="s">
        <v>6962</v>
      </c>
      <c r="I72" s="20" t="s">
        <v>6963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3553964</v>
      </c>
      <c r="T72" s="44"/>
    </row>
    <row r="73" spans="2:20" x14ac:dyDescent="0.2">
      <c r="B73" s="2"/>
      <c r="C73" s="42" t="s">
        <v>1136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ECONOMIC DEVELOPMENT</v>
      </c>
      <c r="H73" s="20" t="s">
        <v>6964</v>
      </c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46">
        <v>392000</v>
      </c>
      <c r="T73" s="44"/>
    </row>
    <row r="74" spans="2:20" x14ac:dyDescent="0.2">
      <c r="B74" s="2"/>
      <c r="C74" s="42" t="s">
        <v>731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ECONOMIC DEVELOPMENT</v>
      </c>
      <c r="H74" s="20" t="s">
        <v>6965</v>
      </c>
      <c r="I74" s="20" t="s">
        <v>6966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31625130</v>
      </c>
      <c r="T74" s="44"/>
    </row>
    <row r="75" spans="2:20" x14ac:dyDescent="0.2">
      <c r="B75" s="2"/>
      <c r="C75" s="42" t="s">
        <v>301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 t="s">
        <v>6967</v>
      </c>
      <c r="I75" s="20" t="s">
        <v>6968</v>
      </c>
      <c r="J75" s="20"/>
      <c r="K75" s="20"/>
      <c r="L75" s="20"/>
      <c r="M75" s="20"/>
      <c r="N75" s="20"/>
      <c r="O75" s="20"/>
      <c r="P75" s="20"/>
      <c r="Q75" s="45"/>
      <c r="R75" s="44"/>
      <c r="S75" s="46">
        <v>2414683</v>
      </c>
      <c r="T75" s="44"/>
    </row>
    <row r="76" spans="2:20" x14ac:dyDescent="0.2">
      <c r="B76" s="2"/>
      <c r="C76" s="42" t="s">
        <v>304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 t="s">
        <v>6969</v>
      </c>
      <c r="I76" s="20" t="s">
        <v>6970</v>
      </c>
      <c r="J76" s="20"/>
      <c r="K76" s="20" t="s">
        <v>6971</v>
      </c>
      <c r="L76" s="20"/>
      <c r="M76" s="20"/>
      <c r="N76" s="20"/>
      <c r="O76" s="20"/>
      <c r="P76" s="20"/>
      <c r="Q76" s="45"/>
      <c r="R76" s="44"/>
      <c r="S76" s="46">
        <v>2543547</v>
      </c>
      <c r="T76" s="44"/>
    </row>
    <row r="77" spans="2:20" x14ac:dyDescent="0.2">
      <c r="B77" s="2"/>
      <c r="C77" s="42" t="s">
        <v>307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/>
      <c r="I77" s="20"/>
      <c r="J77" s="20"/>
      <c r="K77" s="20" t="s">
        <v>6972</v>
      </c>
      <c r="L77" s="20"/>
      <c r="M77" s="20"/>
      <c r="N77" s="20"/>
      <c r="O77" s="20"/>
      <c r="P77" s="20"/>
      <c r="Q77" s="45"/>
      <c r="R77" s="44"/>
      <c r="S77" s="46">
        <v>9374458</v>
      </c>
      <c r="T77" s="44"/>
    </row>
    <row r="78" spans="2:20" x14ac:dyDescent="0.2">
      <c r="B78" s="2"/>
      <c r="C78" s="42" t="s">
        <v>1142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 t="s">
        <v>6973</v>
      </c>
      <c r="I78" s="20" t="s">
        <v>6974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938255</v>
      </c>
      <c r="T78" s="44"/>
    </row>
    <row r="79" spans="2:20" x14ac:dyDescent="0.2">
      <c r="B79" s="2"/>
      <c r="C79" s="42" t="s">
        <v>308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 t="s">
        <v>6975</v>
      </c>
      <c r="I79" s="20" t="s">
        <v>6976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5654159</v>
      </c>
      <c r="T79" s="44"/>
    </row>
    <row r="80" spans="2:20" x14ac:dyDescent="0.2">
      <c r="B80" s="2"/>
      <c r="C80" s="42" t="s">
        <v>311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1323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39000</v>
      </c>
      <c r="T80" s="44"/>
    </row>
    <row r="81" spans="2:20" x14ac:dyDescent="0.2">
      <c r="B81" s="2"/>
      <c r="C81" s="42" t="s">
        <v>315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 t="s">
        <v>6977</v>
      </c>
      <c r="I81" s="20"/>
      <c r="J81" s="20"/>
      <c r="K81" s="20" t="s">
        <v>6978</v>
      </c>
      <c r="L81" s="20"/>
      <c r="M81" s="20"/>
      <c r="N81" s="20"/>
      <c r="O81" s="20"/>
      <c r="P81" s="20"/>
      <c r="Q81" s="45"/>
      <c r="R81" s="44"/>
      <c r="S81" s="46">
        <v>4321121</v>
      </c>
      <c r="T81" s="44"/>
    </row>
    <row r="82" spans="2:20" x14ac:dyDescent="0.2">
      <c r="B82" s="2"/>
      <c r="C82" s="42" t="s">
        <v>589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 t="s">
        <v>2804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42000</v>
      </c>
      <c r="T82" s="44"/>
    </row>
    <row r="83" spans="2:20" x14ac:dyDescent="0.2">
      <c r="B83" s="2"/>
      <c r="C83" s="42" t="s">
        <v>317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 t="s">
        <v>6979</v>
      </c>
      <c r="I83" s="20" t="s">
        <v>6980</v>
      </c>
      <c r="J83" s="20"/>
      <c r="K83" s="20"/>
      <c r="L83" s="20"/>
      <c r="M83" s="20"/>
      <c r="N83" s="20"/>
      <c r="O83" s="20"/>
      <c r="P83" s="20"/>
      <c r="Q83" s="45"/>
      <c r="R83" s="44"/>
      <c r="S83" s="46">
        <v>5946973</v>
      </c>
      <c r="T83" s="44"/>
    </row>
    <row r="84" spans="2:20" x14ac:dyDescent="0.2">
      <c r="B84" s="2"/>
      <c r="C84" s="42" t="s">
        <v>320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 t="s">
        <v>6981</v>
      </c>
      <c r="I84" s="20" t="s">
        <v>6982</v>
      </c>
      <c r="J84" s="20"/>
      <c r="K84" s="20"/>
      <c r="L84" s="20"/>
      <c r="M84" s="20"/>
      <c r="N84" s="20"/>
      <c r="O84" s="20"/>
      <c r="P84" s="20"/>
      <c r="Q84" s="45"/>
      <c r="R84" s="44"/>
      <c r="S84" s="46">
        <v>466174</v>
      </c>
      <c r="T84" s="44"/>
    </row>
    <row r="85" spans="2:20" x14ac:dyDescent="0.2">
      <c r="B85" s="2"/>
      <c r="C85" s="42" t="s">
        <v>737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 t="s">
        <v>6983</v>
      </c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46">
        <v>40276</v>
      </c>
      <c r="T85" s="44"/>
    </row>
    <row r="86" spans="2:20" x14ac:dyDescent="0.2">
      <c r="B86" s="2"/>
      <c r="C86" s="42" t="s">
        <v>593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6984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136700</v>
      </c>
      <c r="T86" s="44"/>
    </row>
    <row r="87" spans="2:20" x14ac:dyDescent="0.2">
      <c r="B87" s="2"/>
      <c r="C87" s="42" t="s">
        <v>6985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/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53">
        <v>0</v>
      </c>
      <c r="T87" s="44"/>
    </row>
    <row r="88" spans="2:20" x14ac:dyDescent="0.2">
      <c r="B88" s="2"/>
      <c r="C88" s="42" t="s">
        <v>4924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COURTS</v>
      </c>
      <c r="H88" s="20" t="s">
        <v>6986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158447</v>
      </c>
      <c r="T88" s="44"/>
    </row>
    <row r="89" spans="2:20" x14ac:dyDescent="0.2">
      <c r="B89" s="2"/>
      <c r="C89" s="42" t="s">
        <v>324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COURTS</v>
      </c>
      <c r="H89" s="20"/>
      <c r="I89" s="20" t="s">
        <v>6987</v>
      </c>
      <c r="J89" s="20"/>
      <c r="K89" s="20"/>
      <c r="L89" s="20"/>
      <c r="M89" s="20"/>
      <c r="N89" s="20"/>
      <c r="O89" s="20"/>
      <c r="P89" s="20"/>
      <c r="Q89" s="45"/>
      <c r="R89" s="44"/>
      <c r="S89" s="46">
        <v>762408</v>
      </c>
      <c r="T89" s="44"/>
    </row>
    <row r="90" spans="2:20" x14ac:dyDescent="0.2">
      <c r="B90" s="2"/>
      <c r="C90" s="42" t="s">
        <v>326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COURTS</v>
      </c>
      <c r="H90" s="20" t="s">
        <v>6988</v>
      </c>
      <c r="I90" s="20" t="s">
        <v>6989</v>
      </c>
      <c r="J90" s="20"/>
      <c r="K90" s="20"/>
      <c r="L90" s="20"/>
      <c r="M90" s="20"/>
      <c r="N90" s="20"/>
      <c r="O90" s="20"/>
      <c r="P90" s="20"/>
      <c r="Q90" s="45"/>
      <c r="R90" s="44"/>
      <c r="S90" s="46">
        <v>490659</v>
      </c>
      <c r="T90" s="44"/>
    </row>
    <row r="91" spans="2:20" x14ac:dyDescent="0.2">
      <c r="B91" s="2"/>
      <c r="C91" s="42" t="s">
        <v>328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COURTS</v>
      </c>
      <c r="H91" s="20" t="s">
        <v>6990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7438888</v>
      </c>
      <c r="T91" s="44"/>
    </row>
    <row r="92" spans="2:20" x14ac:dyDescent="0.2">
      <c r="B92" s="2"/>
      <c r="C92" s="42" t="s">
        <v>330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COURTS</v>
      </c>
      <c r="H92" s="20" t="s">
        <v>6991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85054</v>
      </c>
      <c r="T92" s="44"/>
    </row>
    <row r="93" spans="2:20" x14ac:dyDescent="0.2">
      <c r="B93" s="2"/>
      <c r="C93" s="42" t="s">
        <v>334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COURTS</v>
      </c>
      <c r="H93" s="20" t="s">
        <v>6992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455561</v>
      </c>
      <c r="T93" s="44"/>
    </row>
    <row r="94" spans="2:20" x14ac:dyDescent="0.2">
      <c r="B94" s="2"/>
      <c r="C94" s="42" t="s">
        <v>336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COURTS</v>
      </c>
      <c r="H94" s="20" t="s">
        <v>6993</v>
      </c>
      <c r="I94" s="20"/>
      <c r="J94" s="20"/>
      <c r="K94" s="20"/>
      <c r="L94" s="20"/>
      <c r="M94" s="20"/>
      <c r="N94" s="20"/>
      <c r="O94" s="20"/>
      <c r="P94" s="20"/>
      <c r="Q94" s="45"/>
      <c r="R94" s="44"/>
      <c r="S94" s="46">
        <v>817451</v>
      </c>
      <c r="T94" s="44"/>
    </row>
    <row r="95" spans="2:20" x14ac:dyDescent="0.2">
      <c r="B95" s="2"/>
      <c r="C95" s="42" t="s">
        <v>339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COURTS</v>
      </c>
      <c r="H95" s="20"/>
      <c r="I95" s="20"/>
      <c r="J95" s="20"/>
      <c r="K95" s="20"/>
      <c r="L95" s="20"/>
      <c r="M95" s="20"/>
      <c r="N95" s="20"/>
      <c r="O95" s="20"/>
      <c r="P95" s="20"/>
      <c r="Q95" s="45"/>
      <c r="R95" s="44"/>
      <c r="S95" s="53">
        <v>0</v>
      </c>
      <c r="T95" s="44"/>
    </row>
    <row r="96" spans="2:20" x14ac:dyDescent="0.2">
      <c r="B96" s="2"/>
      <c r="C96" s="42" t="s">
        <v>341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COURTS</v>
      </c>
      <c r="H96" s="20" t="s">
        <v>6994</v>
      </c>
      <c r="I96" s="20"/>
      <c r="J96" s="20"/>
      <c r="K96" s="20"/>
      <c r="L96" s="20"/>
      <c r="M96" s="20"/>
      <c r="N96" s="20"/>
      <c r="O96" s="20"/>
      <c r="P96" s="20"/>
      <c r="Q96" s="45"/>
      <c r="R96" s="44"/>
      <c r="S96" s="46">
        <v>6999098</v>
      </c>
      <c r="T96" s="44"/>
    </row>
    <row r="97" spans="2:20" x14ac:dyDescent="0.2">
      <c r="B97" s="2"/>
      <c r="C97" s="42" t="s">
        <v>344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COURTS</v>
      </c>
      <c r="H97" s="20" t="s">
        <v>6995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2475559</v>
      </c>
      <c r="T97" s="44"/>
    </row>
    <row r="98" spans="2:20" x14ac:dyDescent="0.2">
      <c r="B98" s="2"/>
      <c r="C98" s="42" t="s">
        <v>347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COURTS</v>
      </c>
      <c r="H98" s="20" t="s">
        <v>6996</v>
      </c>
      <c r="I98" s="20"/>
      <c r="J98" s="20"/>
      <c r="K98" s="20"/>
      <c r="L98" s="20"/>
      <c r="M98" s="20"/>
      <c r="N98" s="20"/>
      <c r="O98" s="20"/>
      <c r="P98" s="20"/>
      <c r="Q98" s="45"/>
      <c r="R98" s="44"/>
      <c r="S98" s="46">
        <v>315000</v>
      </c>
      <c r="T98" s="44"/>
    </row>
    <row r="99" spans="2:20" x14ac:dyDescent="0.2">
      <c r="B99" s="2"/>
      <c r="C99" s="42" t="s">
        <v>359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 t="s">
        <v>6997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14363600</v>
      </c>
      <c r="T99" s="44"/>
    </row>
    <row r="100" spans="2:20" x14ac:dyDescent="0.2">
      <c r="B100" s="2"/>
      <c r="C100" s="42" t="s">
        <v>361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6998</v>
      </c>
      <c r="I100" s="20"/>
      <c r="J100" s="20"/>
      <c r="K100" s="20" t="s">
        <v>6999</v>
      </c>
      <c r="L100" s="20"/>
      <c r="M100" s="20"/>
      <c r="N100" s="20"/>
      <c r="O100" s="20"/>
      <c r="P100" s="20"/>
      <c r="Q100" s="45"/>
      <c r="R100" s="44"/>
      <c r="S100" s="46">
        <v>2417549</v>
      </c>
      <c r="T100" s="44"/>
    </row>
    <row r="101" spans="2:20" x14ac:dyDescent="0.2">
      <c r="B101" s="2"/>
      <c r="C101" s="42" t="s">
        <v>757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53">
        <v>0</v>
      </c>
      <c r="T101" s="44"/>
    </row>
    <row r="102" spans="2:20" x14ac:dyDescent="0.2">
      <c r="B102" s="2"/>
      <c r="C102" s="42" t="s">
        <v>1420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7000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681904</v>
      </c>
      <c r="T102" s="44"/>
    </row>
    <row r="103" spans="2:20" x14ac:dyDescent="0.2">
      <c r="B103" s="2"/>
      <c r="C103" s="42" t="s">
        <v>363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7001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3949234</v>
      </c>
      <c r="T103" s="44"/>
    </row>
    <row r="104" spans="2:20" x14ac:dyDescent="0.2">
      <c r="B104" s="2"/>
      <c r="C104" s="42" t="s">
        <v>365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 t="s">
        <v>7002</v>
      </c>
      <c r="I104" s="20"/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413211</v>
      </c>
      <c r="T104" s="44"/>
    </row>
    <row r="105" spans="2:20" x14ac:dyDescent="0.2">
      <c r="B105" s="2"/>
      <c r="C105" s="42" t="s">
        <v>3260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 t="s">
        <v>7003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380000</v>
      </c>
      <c r="T105" s="44"/>
    </row>
    <row r="106" spans="2:20" x14ac:dyDescent="0.2">
      <c r="B106" s="2"/>
      <c r="C106" s="42" t="s">
        <v>368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 t="s">
        <v>7004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73097707</v>
      </c>
      <c r="T106" s="44"/>
    </row>
    <row r="107" spans="2:20" x14ac:dyDescent="0.2">
      <c r="B107" s="2"/>
      <c r="C107" s="42" t="s">
        <v>371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GENERAL GOVERNMENT</v>
      </c>
      <c r="H107" s="20" t="s">
        <v>7005</v>
      </c>
      <c r="I107" s="20" t="s">
        <v>7006</v>
      </c>
      <c r="J107" s="20"/>
      <c r="K107" s="20" t="s">
        <v>7007</v>
      </c>
      <c r="L107" s="20"/>
      <c r="M107" s="20"/>
      <c r="N107" s="20"/>
      <c r="O107" s="20"/>
      <c r="P107" s="20"/>
      <c r="Q107" s="45"/>
      <c r="R107" s="44"/>
      <c r="S107" s="46">
        <v>27464842</v>
      </c>
      <c r="T107" s="44"/>
    </row>
    <row r="108" spans="2:20" x14ac:dyDescent="0.2">
      <c r="B108" s="2"/>
      <c r="C108" s="42" t="s">
        <v>375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GENERAL GOVERNMENT</v>
      </c>
      <c r="H108" s="20" t="s">
        <v>7008</v>
      </c>
      <c r="I108" s="20"/>
      <c r="J108" s="20"/>
      <c r="K108" s="20" t="s">
        <v>7009</v>
      </c>
      <c r="L108" s="20"/>
      <c r="M108" s="20"/>
      <c r="N108" s="20"/>
      <c r="O108" s="20"/>
      <c r="P108" s="20"/>
      <c r="Q108" s="45"/>
      <c r="R108" s="44"/>
      <c r="S108" s="46">
        <v>1930000</v>
      </c>
      <c r="T108" s="44"/>
    </row>
    <row r="109" spans="2:20" x14ac:dyDescent="0.2">
      <c r="B109" s="2"/>
      <c r="C109" s="42" t="s">
        <v>377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GENERAL GOVERNMENT</v>
      </c>
      <c r="H109" s="20" t="s">
        <v>7010</v>
      </c>
      <c r="I109" s="20"/>
      <c r="J109" s="20"/>
      <c r="K109" s="20"/>
      <c r="L109" s="20"/>
      <c r="M109" s="20"/>
      <c r="N109" s="20"/>
      <c r="O109" s="20"/>
      <c r="P109" s="20"/>
      <c r="Q109" s="45"/>
      <c r="R109" s="44"/>
      <c r="S109" s="53">
        <v>86</v>
      </c>
      <c r="T109" s="44"/>
    </row>
    <row r="110" spans="2:20" x14ac:dyDescent="0.2">
      <c r="B110" s="2"/>
      <c r="C110" s="42" t="s">
        <v>379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GENERAL GOVERNMENT</v>
      </c>
      <c r="H110" s="20" t="s">
        <v>7011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15207236</v>
      </c>
      <c r="T110" s="44"/>
    </row>
    <row r="111" spans="2:20" x14ac:dyDescent="0.2">
      <c r="B111" s="2"/>
      <c r="C111" s="42" t="s">
        <v>381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GENERAL GOVERNMENT</v>
      </c>
      <c r="H111" s="20" t="s">
        <v>7012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679405</v>
      </c>
      <c r="T111" s="44"/>
    </row>
    <row r="112" spans="2:20" x14ac:dyDescent="0.2">
      <c r="B112" s="2"/>
      <c r="C112" s="42" t="s">
        <v>610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GENERAL GOVERNMENT</v>
      </c>
      <c r="H112" s="20"/>
      <c r="I112" s="20"/>
      <c r="J112" s="20"/>
      <c r="K112" s="20" t="s">
        <v>7013</v>
      </c>
      <c r="L112" s="20"/>
      <c r="M112" s="20"/>
      <c r="N112" s="20"/>
      <c r="O112" s="20"/>
      <c r="P112" s="20"/>
      <c r="Q112" s="45"/>
      <c r="R112" s="44"/>
      <c r="S112" s="46">
        <v>1245594</v>
      </c>
      <c r="T112" s="44"/>
    </row>
    <row r="113" spans="2:20" x14ac:dyDescent="0.2">
      <c r="B113" s="2"/>
      <c r="C113" s="42" t="s">
        <v>383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GENERAL GOVERNMENT</v>
      </c>
      <c r="H113" s="20"/>
      <c r="I113" s="20"/>
      <c r="J113" s="20"/>
      <c r="K113" s="20" t="s">
        <v>7014</v>
      </c>
      <c r="L113" s="20"/>
      <c r="M113" s="20"/>
      <c r="N113" s="20"/>
      <c r="O113" s="20"/>
      <c r="P113" s="20"/>
      <c r="Q113" s="45"/>
      <c r="R113" s="44"/>
      <c r="S113" s="46">
        <v>189000</v>
      </c>
      <c r="T113" s="44"/>
    </row>
    <row r="114" spans="2:20" x14ac:dyDescent="0.2">
      <c r="B114" s="2"/>
      <c r="C114" s="42" t="s">
        <v>384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GENERAL GOVERNMENT</v>
      </c>
      <c r="H114" s="20"/>
      <c r="I114" s="20"/>
      <c r="J114" s="20" t="s">
        <v>7015</v>
      </c>
      <c r="K114" s="20"/>
      <c r="L114" s="20"/>
      <c r="M114" s="20"/>
      <c r="N114" s="20"/>
      <c r="O114" s="20"/>
      <c r="P114" s="20"/>
      <c r="Q114" s="45"/>
      <c r="R114" s="44"/>
      <c r="S114" s="46">
        <v>660793683</v>
      </c>
      <c r="T114" s="44"/>
    </row>
    <row r="115" spans="2:20" x14ac:dyDescent="0.2">
      <c r="B115" s="2"/>
      <c r="C115" s="42" t="s">
        <v>2986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GENERAL GOVERNMENT</v>
      </c>
      <c r="H115" s="20"/>
      <c r="I115" s="20"/>
      <c r="J115" s="20"/>
      <c r="K115" s="20"/>
      <c r="L115" s="20"/>
      <c r="M115" s="20"/>
      <c r="N115" s="20"/>
      <c r="O115" s="20" t="s">
        <v>7016</v>
      </c>
      <c r="P115" s="20"/>
      <c r="Q115" s="45"/>
      <c r="R115" s="44"/>
      <c r="S115" s="46">
        <v>20391000</v>
      </c>
      <c r="T115" s="44"/>
    </row>
    <row r="116" spans="2:20" x14ac:dyDescent="0.2">
      <c r="B116" s="2"/>
      <c r="C116" s="42" t="s">
        <v>387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GENERAL GOVERNMENT</v>
      </c>
      <c r="H116" s="20" t="s">
        <v>7017</v>
      </c>
      <c r="I116" s="20" t="s">
        <v>7018</v>
      </c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59770734</v>
      </c>
      <c r="T116" s="44"/>
    </row>
    <row r="117" spans="2:20" x14ac:dyDescent="0.2">
      <c r="B117" s="2"/>
      <c r="C117" s="42" t="s">
        <v>390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GENERAL GOVERNMENT</v>
      </c>
      <c r="H117" s="20" t="s">
        <v>7019</v>
      </c>
      <c r="I117" s="20" t="s">
        <v>7020</v>
      </c>
      <c r="J117" s="20"/>
      <c r="K117" s="20" t="s">
        <v>7021</v>
      </c>
      <c r="L117" s="20"/>
      <c r="M117" s="20"/>
      <c r="N117" s="20" t="s">
        <v>7022</v>
      </c>
      <c r="O117" s="20"/>
      <c r="P117" s="20"/>
      <c r="Q117" s="45"/>
      <c r="R117" s="44"/>
      <c r="S117" s="46">
        <v>671177564</v>
      </c>
      <c r="T117" s="44"/>
    </row>
    <row r="118" spans="2:20" x14ac:dyDescent="0.2">
      <c r="B118" s="2"/>
      <c r="C118" s="42" t="s">
        <v>396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GENERAL GOVERNMENT</v>
      </c>
      <c r="H118" s="20" t="s">
        <v>7023</v>
      </c>
      <c r="I118" s="20" t="s">
        <v>6764</v>
      </c>
      <c r="J118" s="20"/>
      <c r="K118" s="20" t="s">
        <v>7024</v>
      </c>
      <c r="L118" s="20"/>
      <c r="M118" s="20"/>
      <c r="N118" s="20"/>
      <c r="O118" s="20"/>
      <c r="P118" s="20"/>
      <c r="Q118" s="45"/>
      <c r="R118" s="44"/>
      <c r="S118" s="46">
        <v>52103542</v>
      </c>
      <c r="T118" s="44"/>
    </row>
    <row r="119" spans="2:20" x14ac:dyDescent="0.2">
      <c r="B119" s="2"/>
      <c r="C119" s="42" t="s">
        <v>786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GENERAL GOVERNMENT</v>
      </c>
      <c r="H119" s="20" t="s">
        <v>7025</v>
      </c>
      <c r="I119" s="20"/>
      <c r="J119" s="20"/>
      <c r="K119" s="20" t="s">
        <v>7026</v>
      </c>
      <c r="L119" s="20"/>
      <c r="M119" s="20"/>
      <c r="N119" s="20"/>
      <c r="O119" s="20"/>
      <c r="P119" s="20"/>
      <c r="Q119" s="45"/>
      <c r="R119" s="44"/>
      <c r="S119" s="46">
        <v>4731886</v>
      </c>
      <c r="T119" s="44"/>
    </row>
    <row r="120" spans="2:20" x14ac:dyDescent="0.2">
      <c r="B120" s="2"/>
      <c r="C120" s="42" t="s">
        <v>399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GENERAL GOVERNMENT</v>
      </c>
      <c r="H120" s="20" t="s">
        <v>7027</v>
      </c>
      <c r="I120" s="20"/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2379892</v>
      </c>
      <c r="T120" s="44"/>
    </row>
    <row r="121" spans="2:20" x14ac:dyDescent="0.2">
      <c r="B121" s="2"/>
      <c r="C121" s="42" t="s">
        <v>3634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HEALTH &amp; HUMAN SERVICES</v>
      </c>
      <c r="H121" s="20" t="s">
        <v>7028</v>
      </c>
      <c r="I121" s="20"/>
      <c r="J121" s="20"/>
      <c r="K121" s="20"/>
      <c r="L121" s="20"/>
      <c r="M121" s="20" t="s">
        <v>7029</v>
      </c>
      <c r="N121" s="20"/>
      <c r="O121" s="20"/>
      <c r="P121" s="20"/>
      <c r="Q121" s="45" t="s">
        <v>7030</v>
      </c>
      <c r="R121" s="44"/>
      <c r="S121" s="46">
        <v>924544968</v>
      </c>
      <c r="T121" s="44"/>
    </row>
    <row r="122" spans="2:20" x14ac:dyDescent="0.2">
      <c r="B122" s="2"/>
      <c r="C122" s="42" t="s">
        <v>2210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HEALTH &amp; HUMAN SERVICES</v>
      </c>
      <c r="H122" s="20" t="s">
        <v>7031</v>
      </c>
      <c r="I122" s="20"/>
      <c r="J122" s="20"/>
      <c r="K122" s="20" t="s">
        <v>7032</v>
      </c>
      <c r="L122" s="20"/>
      <c r="M122" s="20" t="s">
        <v>7033</v>
      </c>
      <c r="N122" s="20"/>
      <c r="O122" s="20"/>
      <c r="P122" s="20"/>
      <c r="Q122" s="45" t="s">
        <v>7034</v>
      </c>
      <c r="R122" s="44"/>
      <c r="S122" s="46">
        <v>780803148</v>
      </c>
      <c r="T122" s="44"/>
    </row>
    <row r="123" spans="2:20" x14ac:dyDescent="0.2">
      <c r="B123" s="2"/>
      <c r="C123" s="42" t="s">
        <v>6639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HEALTH &amp; HUMAN SERVICES</v>
      </c>
      <c r="H123" s="20"/>
      <c r="I123" s="20"/>
      <c r="J123" s="20"/>
      <c r="K123" s="20" t="s">
        <v>7035</v>
      </c>
      <c r="L123" s="20"/>
      <c r="M123" s="20"/>
      <c r="N123" s="20"/>
      <c r="O123" s="20"/>
      <c r="P123" s="20"/>
      <c r="Q123" s="45"/>
      <c r="R123" s="44"/>
      <c r="S123" s="46">
        <v>2272000</v>
      </c>
      <c r="T123" s="44"/>
    </row>
    <row r="124" spans="2:20" x14ac:dyDescent="0.2">
      <c r="B124" s="2"/>
      <c r="C124" s="42" t="s">
        <v>3003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HEALTH &amp; HUMAN SERVICES</v>
      </c>
      <c r="H124" s="20" t="s">
        <v>7036</v>
      </c>
      <c r="I124" s="20"/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7804817</v>
      </c>
      <c r="T124" s="44"/>
    </row>
    <row r="125" spans="2:20" x14ac:dyDescent="0.2">
      <c r="B125" s="2"/>
      <c r="C125" s="42" t="s">
        <v>401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HEALTH &amp; HUMAN SERVICES</v>
      </c>
      <c r="H125" s="20" t="s">
        <v>7037</v>
      </c>
      <c r="I125" s="20" t="s">
        <v>7038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12891298</v>
      </c>
      <c r="T125" s="44"/>
    </row>
    <row r="126" spans="2:20" x14ac:dyDescent="0.2">
      <c r="B126" s="2"/>
      <c r="C126" s="42" t="s">
        <v>404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HEALTH &amp; HUMAN SERVICES</v>
      </c>
      <c r="H126" s="20" t="s">
        <v>7039</v>
      </c>
      <c r="I126" s="20" t="s">
        <v>7040</v>
      </c>
      <c r="J126" s="20"/>
      <c r="K126" s="20" t="s">
        <v>7041</v>
      </c>
      <c r="L126" s="20"/>
      <c r="M126" s="20"/>
      <c r="N126" s="20"/>
      <c r="O126" s="20"/>
      <c r="P126" s="20"/>
      <c r="Q126" s="45"/>
      <c r="R126" s="44"/>
      <c r="S126" s="46">
        <v>9988980</v>
      </c>
      <c r="T126" s="44"/>
    </row>
    <row r="127" spans="2:20" x14ac:dyDescent="0.2">
      <c r="B127" s="2"/>
      <c r="C127" s="42" t="s">
        <v>407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HEALTH &amp; HUMAN SERVICES</v>
      </c>
      <c r="H127" s="20" t="s">
        <v>1329</v>
      </c>
      <c r="I127" s="20" t="s">
        <v>2794</v>
      </c>
      <c r="J127" s="20"/>
      <c r="K127" s="20" t="s">
        <v>7042</v>
      </c>
      <c r="L127" s="20"/>
      <c r="M127" s="20"/>
      <c r="N127" s="20"/>
      <c r="O127" s="20"/>
      <c r="P127" s="20"/>
      <c r="Q127" s="45"/>
      <c r="R127" s="44"/>
      <c r="S127" s="46">
        <v>9690752</v>
      </c>
      <c r="T127" s="44"/>
    </row>
    <row r="128" spans="2:20" x14ac:dyDescent="0.2">
      <c r="B128" s="2"/>
      <c r="C128" s="42" t="s">
        <v>794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HEALTH &amp; HUMAN SERVICES</v>
      </c>
      <c r="H128" s="20" t="s">
        <v>7043</v>
      </c>
      <c r="I128" s="20" t="s">
        <v>7044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308719</v>
      </c>
      <c r="T128" s="44"/>
    </row>
    <row r="129" spans="2:20" x14ac:dyDescent="0.2">
      <c r="B129" s="2"/>
      <c r="C129" s="42" t="s">
        <v>1199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HEALTH &amp; HUMAN SERVICES</v>
      </c>
      <c r="H129" s="20" t="s">
        <v>7045</v>
      </c>
      <c r="I129" s="20"/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238069</v>
      </c>
      <c r="T129" s="44"/>
    </row>
    <row r="130" spans="2:20" x14ac:dyDescent="0.2">
      <c r="B130" s="2"/>
      <c r="C130" s="42" t="s">
        <v>408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HEALTH &amp; HUMAN SERVICES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45"/>
      <c r="R130" s="44"/>
      <c r="S130" s="53">
        <v>0</v>
      </c>
      <c r="T130" s="44"/>
    </row>
    <row r="131" spans="2:20" x14ac:dyDescent="0.2">
      <c r="B131" s="2"/>
      <c r="C131" s="42" t="s">
        <v>1210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HEALTH &amp; HUMAN SERVICES</v>
      </c>
      <c r="H131" s="20"/>
      <c r="I131" s="20" t="s">
        <v>7046</v>
      </c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288474</v>
      </c>
      <c r="T131" s="44"/>
    </row>
    <row r="132" spans="2:20" x14ac:dyDescent="0.2">
      <c r="B132" s="2"/>
      <c r="C132" s="42" t="s">
        <v>1212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HEALTH &amp; HUMAN SERVICES</v>
      </c>
      <c r="H132" s="20"/>
      <c r="I132" s="20" t="s">
        <v>7047</v>
      </c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169026</v>
      </c>
      <c r="T132" s="44"/>
    </row>
    <row r="133" spans="2:20" x14ac:dyDescent="0.2">
      <c r="B133" s="2"/>
      <c r="C133" s="42" t="s">
        <v>4229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HEALTH &amp; HUMAN SERVICES</v>
      </c>
      <c r="H133" s="20"/>
      <c r="I133" s="20"/>
      <c r="J133" s="20"/>
      <c r="K133" s="20"/>
      <c r="L133" s="20"/>
      <c r="M133" s="20"/>
      <c r="N133" s="20"/>
      <c r="O133" s="20"/>
      <c r="P133" s="20"/>
      <c r="Q133" s="45"/>
      <c r="R133" s="44"/>
      <c r="S133" s="53">
        <v>0</v>
      </c>
      <c r="T133" s="44"/>
    </row>
    <row r="134" spans="2:20" x14ac:dyDescent="0.2">
      <c r="B134" s="2"/>
      <c r="C134" s="42" t="s">
        <v>418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HEALTH &amp; HUMAN SERVICES</v>
      </c>
      <c r="H134" s="20"/>
      <c r="I134" s="20" t="s">
        <v>7048</v>
      </c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34968450</v>
      </c>
      <c r="T134" s="44"/>
    </row>
    <row r="135" spans="2:20" x14ac:dyDescent="0.2">
      <c r="B135" s="2"/>
      <c r="C135" s="42" t="s">
        <v>421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HEALTH &amp; HUMAN SERVICES</v>
      </c>
      <c r="H135" s="20"/>
      <c r="I135" s="20" t="s">
        <v>7049</v>
      </c>
      <c r="J135" s="20"/>
      <c r="K135" s="20" t="s">
        <v>7050</v>
      </c>
      <c r="L135" s="20"/>
      <c r="M135" s="20"/>
      <c r="N135" s="20"/>
      <c r="O135" s="20"/>
      <c r="P135" s="20"/>
      <c r="Q135" s="45"/>
      <c r="R135" s="44"/>
      <c r="S135" s="46">
        <v>37831752</v>
      </c>
      <c r="T135" s="44"/>
    </row>
    <row r="136" spans="2:20" x14ac:dyDescent="0.2">
      <c r="B136" s="2"/>
      <c r="C136" s="42" t="s">
        <v>424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HEALTH &amp; HUMAN SERVICES</v>
      </c>
      <c r="H136" s="20"/>
      <c r="I136" s="20" t="s">
        <v>7051</v>
      </c>
      <c r="J136" s="20"/>
      <c r="K136" s="20" t="s">
        <v>7052</v>
      </c>
      <c r="L136" s="20"/>
      <c r="M136" s="20"/>
      <c r="N136" s="20"/>
      <c r="O136" s="20"/>
      <c r="P136" s="20"/>
      <c r="Q136" s="45"/>
      <c r="R136" s="44"/>
      <c r="S136" s="46">
        <v>3633248</v>
      </c>
      <c r="T136" s="44"/>
    </row>
    <row r="137" spans="2:20" x14ac:dyDescent="0.2">
      <c r="B137" s="2"/>
      <c r="C137" s="42" t="s">
        <v>427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HEALTH &amp; HUMAN SERVICES</v>
      </c>
      <c r="H137" s="20"/>
      <c r="I137" s="20" t="s">
        <v>7053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85291931</v>
      </c>
      <c r="T137" s="44"/>
    </row>
    <row r="138" spans="2:20" x14ac:dyDescent="0.2">
      <c r="B138" s="2"/>
      <c r="C138" s="42" t="s">
        <v>430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OTHER</v>
      </c>
      <c r="H138" s="20" t="s">
        <v>7054</v>
      </c>
      <c r="I138" s="20" t="s">
        <v>7055</v>
      </c>
      <c r="J138" s="20" t="s">
        <v>7056</v>
      </c>
      <c r="K138" s="20" t="s">
        <v>7057</v>
      </c>
      <c r="L138" s="20"/>
      <c r="M138" s="20"/>
      <c r="N138" s="20"/>
      <c r="O138" s="20"/>
      <c r="P138" s="20"/>
      <c r="Q138" s="45"/>
      <c r="R138" s="44"/>
      <c r="S138" s="46">
        <v>1077745629</v>
      </c>
      <c r="T138" s="44"/>
    </row>
    <row r="139" spans="2:20" x14ac:dyDescent="0.2">
      <c r="B139" s="2"/>
      <c r="C139" s="42" t="s">
        <v>437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OTHER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45"/>
      <c r="R139" s="44"/>
      <c r="S139" s="53">
        <v>0</v>
      </c>
      <c r="T139" s="44"/>
    </row>
    <row r="140" spans="2:20" x14ac:dyDescent="0.2">
      <c r="B140" s="2"/>
      <c r="C140" s="42" t="s">
        <v>7058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OTHER</v>
      </c>
      <c r="H140" s="20"/>
      <c r="I140" s="20"/>
      <c r="J140" s="20"/>
      <c r="K140" s="20"/>
      <c r="L140" s="20"/>
      <c r="M140" s="20" t="s">
        <v>7059</v>
      </c>
      <c r="N140" s="20"/>
      <c r="O140" s="20"/>
      <c r="P140" s="20"/>
      <c r="Q140" s="45"/>
      <c r="R140" s="44"/>
      <c r="S140" s="46">
        <v>495612000</v>
      </c>
      <c r="T140" s="44"/>
    </row>
    <row r="141" spans="2:20" x14ac:dyDescent="0.2">
      <c r="B141" s="2"/>
      <c r="C141" s="42" t="s">
        <v>7060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OTHER</v>
      </c>
      <c r="H141" s="20"/>
      <c r="I141" s="20"/>
      <c r="J141" s="20"/>
      <c r="K141" s="20"/>
      <c r="L141" s="20"/>
      <c r="M141" s="20"/>
      <c r="N141" s="20"/>
      <c r="O141" s="20"/>
      <c r="P141" s="20"/>
      <c r="Q141" s="45"/>
      <c r="R141" s="44"/>
      <c r="S141" s="53">
        <v>0</v>
      </c>
      <c r="T141" s="44"/>
    </row>
    <row r="142" spans="2:20" x14ac:dyDescent="0.2">
      <c r="B142" s="2"/>
      <c r="C142" s="42" t="s">
        <v>3034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PHYSICAL ENVIRONMENT</v>
      </c>
      <c r="H142" s="20"/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53">
        <v>0</v>
      </c>
      <c r="T142" s="44"/>
    </row>
    <row r="143" spans="2:20" x14ac:dyDescent="0.2">
      <c r="B143" s="2"/>
      <c r="C143" s="42" t="s">
        <v>442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PHYSICAL ENVIRONMENT</v>
      </c>
      <c r="H143" s="20"/>
      <c r="I143" s="20"/>
      <c r="J143" s="20"/>
      <c r="K143" s="20"/>
      <c r="L143" s="20"/>
      <c r="M143" s="20" t="s">
        <v>7061</v>
      </c>
      <c r="N143" s="20"/>
      <c r="O143" s="20"/>
      <c r="P143" s="20"/>
      <c r="Q143" s="45"/>
      <c r="R143" s="44"/>
      <c r="S143" s="46">
        <v>68919000</v>
      </c>
      <c r="T143" s="44"/>
    </row>
    <row r="144" spans="2:20" x14ac:dyDescent="0.2">
      <c r="B144" s="2"/>
      <c r="C144" s="42" t="s">
        <v>445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PHYSICAL ENVIRONMENT</v>
      </c>
      <c r="H144" s="20"/>
      <c r="I144" s="20"/>
      <c r="J144" s="20"/>
      <c r="K144" s="20" t="s">
        <v>7062</v>
      </c>
      <c r="L144" s="20"/>
      <c r="M144" s="20" t="s">
        <v>7063</v>
      </c>
      <c r="N144" s="20"/>
      <c r="O144" s="20"/>
      <c r="P144" s="20"/>
      <c r="Q144" s="45"/>
      <c r="R144" s="44"/>
      <c r="S144" s="46">
        <v>167817775</v>
      </c>
      <c r="T144" s="44"/>
    </row>
    <row r="145" spans="2:20" x14ac:dyDescent="0.2">
      <c r="B145" s="2"/>
      <c r="C145" s="42" t="s">
        <v>824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PHYSICAL ENVIRONMENT</v>
      </c>
      <c r="H145" s="20"/>
      <c r="I145" s="20" t="s">
        <v>7064</v>
      </c>
      <c r="J145" s="20"/>
      <c r="K145" s="20"/>
      <c r="L145" s="20"/>
      <c r="M145" s="20" t="s">
        <v>7065</v>
      </c>
      <c r="N145" s="20"/>
      <c r="O145" s="20"/>
      <c r="P145" s="20"/>
      <c r="Q145" s="45"/>
      <c r="R145" s="44"/>
      <c r="S145" s="46">
        <v>206624907</v>
      </c>
      <c r="T145" s="44"/>
    </row>
    <row r="146" spans="2:20" x14ac:dyDescent="0.2">
      <c r="B146" s="2"/>
      <c r="C146" s="42" t="s">
        <v>826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PHYSICAL ENVIRONMENT</v>
      </c>
      <c r="H146" s="20"/>
      <c r="I146" s="20" t="s">
        <v>7066</v>
      </c>
      <c r="J146" s="20"/>
      <c r="K146" s="20" t="s">
        <v>7067</v>
      </c>
      <c r="L146" s="20"/>
      <c r="M146" s="20" t="s">
        <v>7068</v>
      </c>
      <c r="N146" s="20"/>
      <c r="O146" s="20"/>
      <c r="P146" s="20"/>
      <c r="Q146" s="45"/>
      <c r="R146" s="44"/>
      <c r="S146" s="46">
        <v>357148663</v>
      </c>
      <c r="T146" s="44"/>
    </row>
    <row r="147" spans="2:20" x14ac:dyDescent="0.2">
      <c r="B147" s="2"/>
      <c r="C147" s="42" t="s">
        <v>831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PHYSICAL ENVIRONMENT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45"/>
      <c r="R147" s="44"/>
      <c r="S147" s="53">
        <v>0</v>
      </c>
      <c r="T147" s="44"/>
    </row>
    <row r="148" spans="2:20" x14ac:dyDescent="0.2">
      <c r="B148" s="2"/>
      <c r="C148" s="42" t="s">
        <v>451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PHYSICAL ENVIRONMENT</v>
      </c>
      <c r="H148" s="20" t="s">
        <v>7069</v>
      </c>
      <c r="I148" s="20" t="s">
        <v>7070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2348209</v>
      </c>
      <c r="T148" s="44"/>
    </row>
    <row r="149" spans="2:20" x14ac:dyDescent="0.2">
      <c r="B149" s="2"/>
      <c r="C149" s="42" t="s">
        <v>455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PHYSICAL ENVIRONMENT</v>
      </c>
      <c r="H149" s="20" t="s">
        <v>7071</v>
      </c>
      <c r="I149" s="20" t="s">
        <v>7072</v>
      </c>
      <c r="J149" s="20"/>
      <c r="K149" s="20" t="s">
        <v>7073</v>
      </c>
      <c r="L149" s="20"/>
      <c r="M149" s="20"/>
      <c r="N149" s="20"/>
      <c r="O149" s="20"/>
      <c r="P149" s="20"/>
      <c r="Q149" s="45"/>
      <c r="R149" s="44"/>
      <c r="S149" s="46">
        <v>8337063</v>
      </c>
      <c r="T149" s="44"/>
    </row>
    <row r="150" spans="2:20" x14ac:dyDescent="0.2">
      <c r="B150" s="2"/>
      <c r="C150" s="42" t="s">
        <v>460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PHYSICAL ENVIRONMENT</v>
      </c>
      <c r="H150" s="20"/>
      <c r="I150" s="20" t="s">
        <v>7074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902000</v>
      </c>
      <c r="T150" s="44"/>
    </row>
    <row r="151" spans="2:20" x14ac:dyDescent="0.2">
      <c r="B151" s="2"/>
      <c r="C151" s="42" t="s">
        <v>837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PHYSICAL ENVIRONMENT</v>
      </c>
      <c r="H151" s="20" t="s">
        <v>7075</v>
      </c>
      <c r="I151" s="20" t="s">
        <v>7076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742493</v>
      </c>
      <c r="T151" s="44"/>
    </row>
    <row r="152" spans="2:20" x14ac:dyDescent="0.2">
      <c r="B152" s="2"/>
      <c r="C152" s="42" t="s">
        <v>464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PHYSICAL ENVIRONMENT</v>
      </c>
      <c r="H152" s="20"/>
      <c r="I152" s="20"/>
      <c r="J152" s="20"/>
      <c r="K152" s="20" t="s">
        <v>7077</v>
      </c>
      <c r="L152" s="20"/>
      <c r="M152" s="20"/>
      <c r="N152" s="20"/>
      <c r="O152" s="20"/>
      <c r="P152" s="20"/>
      <c r="Q152" s="45"/>
      <c r="R152" s="44"/>
      <c r="S152" s="46">
        <v>3100925</v>
      </c>
      <c r="T152" s="44"/>
    </row>
    <row r="153" spans="2:20" x14ac:dyDescent="0.2">
      <c r="B153" s="2"/>
      <c r="C153" s="42" t="s">
        <v>1028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PHYSICAL ENVIRONMENT</v>
      </c>
      <c r="H153" s="20" t="s">
        <v>7078</v>
      </c>
      <c r="I153" s="20" t="s">
        <v>7079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43834831</v>
      </c>
      <c r="T153" s="44"/>
    </row>
    <row r="154" spans="2:20" x14ac:dyDescent="0.2">
      <c r="B154" s="2"/>
      <c r="C154" s="42" t="s">
        <v>841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PHYSICAL ENVIRONMENT</v>
      </c>
      <c r="H154" s="20" t="s">
        <v>7080</v>
      </c>
      <c r="I154" s="20" t="s">
        <v>7081</v>
      </c>
      <c r="J154" s="20"/>
      <c r="K154" s="20" t="s">
        <v>7082</v>
      </c>
      <c r="L154" s="20"/>
      <c r="M154" s="20"/>
      <c r="N154" s="20"/>
      <c r="O154" s="20"/>
      <c r="P154" s="20"/>
      <c r="Q154" s="45"/>
      <c r="R154" s="44"/>
      <c r="S154" s="46">
        <v>31323773</v>
      </c>
      <c r="T154" s="44"/>
    </row>
    <row r="155" spans="2:20" x14ac:dyDescent="0.2">
      <c r="B155" s="2"/>
      <c r="C155" s="42" t="s">
        <v>843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PHYSICAL ENVIRONMENT</v>
      </c>
      <c r="H155" s="20" t="s">
        <v>7083</v>
      </c>
      <c r="I155" s="20"/>
      <c r="J155" s="20"/>
      <c r="K155" s="20" t="s">
        <v>7084</v>
      </c>
      <c r="L155" s="20"/>
      <c r="M155" s="20"/>
      <c r="N155" s="20"/>
      <c r="O155" s="20"/>
      <c r="P155" s="20"/>
      <c r="Q155" s="45"/>
      <c r="R155" s="44"/>
      <c r="S155" s="46">
        <v>8253000</v>
      </c>
      <c r="T155" s="44"/>
    </row>
    <row r="156" spans="2:20" x14ac:dyDescent="0.2">
      <c r="B156" s="2"/>
      <c r="C156" s="42" t="s">
        <v>1869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PHYSICAL ENVIRONMENT</v>
      </c>
      <c r="H156" s="20" t="s">
        <v>7085</v>
      </c>
      <c r="I156" s="20"/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851747</v>
      </c>
      <c r="T156" s="44"/>
    </row>
    <row r="157" spans="2:20" x14ac:dyDescent="0.2">
      <c r="B157" s="2"/>
      <c r="C157" s="42" t="s">
        <v>465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7086</v>
      </c>
      <c r="I157" s="20" t="s">
        <v>7087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486838335</v>
      </c>
      <c r="T157" s="44"/>
    </row>
    <row r="158" spans="2:20" x14ac:dyDescent="0.2">
      <c r="B158" s="2"/>
      <c r="C158" s="42" t="s">
        <v>468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7088</v>
      </c>
      <c r="I158" s="20" t="s">
        <v>7089</v>
      </c>
      <c r="J158" s="20"/>
      <c r="K158" s="20" t="s">
        <v>7090</v>
      </c>
      <c r="L158" s="20"/>
      <c r="M158" s="20"/>
      <c r="N158" s="20"/>
      <c r="O158" s="20"/>
      <c r="P158" s="20"/>
      <c r="Q158" s="45"/>
      <c r="R158" s="44"/>
      <c r="S158" s="46">
        <v>76035455</v>
      </c>
      <c r="T158" s="44"/>
    </row>
    <row r="159" spans="2:20" x14ac:dyDescent="0.2">
      <c r="B159" s="2"/>
      <c r="C159" s="42" t="s">
        <v>472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7091</v>
      </c>
      <c r="I159" s="20" t="s">
        <v>7092</v>
      </c>
      <c r="J159" s="20"/>
      <c r="K159" s="20" t="s">
        <v>7093</v>
      </c>
      <c r="L159" s="20"/>
      <c r="M159" s="20"/>
      <c r="N159" s="20"/>
      <c r="O159" s="20"/>
      <c r="P159" s="20"/>
      <c r="Q159" s="45"/>
      <c r="R159" s="44"/>
      <c r="S159" s="46">
        <v>6488000</v>
      </c>
      <c r="T159" s="44"/>
    </row>
    <row r="160" spans="2:20" x14ac:dyDescent="0.2">
      <c r="B160" s="2"/>
      <c r="C160" s="42" t="s">
        <v>475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/>
      <c r="I160" s="20" t="s">
        <v>7094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971745</v>
      </c>
      <c r="T160" s="44"/>
    </row>
    <row r="161" spans="2:20" x14ac:dyDescent="0.2">
      <c r="B161" s="2"/>
      <c r="C161" s="42" t="s">
        <v>477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7095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307794061</v>
      </c>
      <c r="T161" s="44"/>
    </row>
    <row r="162" spans="2:20" x14ac:dyDescent="0.2">
      <c r="B162" s="2"/>
      <c r="C162" s="42" t="s">
        <v>479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/>
      <c r="I162" s="20" t="s">
        <v>7096</v>
      </c>
      <c r="J162" s="20"/>
      <c r="K162" s="20" t="s">
        <v>7097</v>
      </c>
      <c r="L162" s="20"/>
      <c r="M162" s="20"/>
      <c r="N162" s="20"/>
      <c r="O162" s="20"/>
      <c r="P162" s="20"/>
      <c r="Q162" s="45"/>
      <c r="R162" s="44"/>
      <c r="S162" s="46">
        <v>42805857</v>
      </c>
      <c r="T162" s="44"/>
    </row>
    <row r="163" spans="2:20" x14ac:dyDescent="0.2">
      <c r="B163" s="2"/>
      <c r="C163" s="42" t="s">
        <v>482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PUBLIC SAFETY</v>
      </c>
      <c r="H163" s="20"/>
      <c r="I163" s="20" t="s">
        <v>7098</v>
      </c>
      <c r="J163" s="20"/>
      <c r="K163" s="20" t="s">
        <v>7099</v>
      </c>
      <c r="L163" s="20"/>
      <c r="M163" s="20"/>
      <c r="N163" s="20"/>
      <c r="O163" s="20"/>
      <c r="P163" s="20"/>
      <c r="Q163" s="45"/>
      <c r="R163" s="44"/>
      <c r="S163" s="46">
        <v>24365000</v>
      </c>
      <c r="T163" s="44"/>
    </row>
    <row r="164" spans="2:20" x14ac:dyDescent="0.2">
      <c r="B164" s="2"/>
      <c r="C164" s="42" t="s">
        <v>859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PUBLIC SAFETY</v>
      </c>
      <c r="H164" s="20"/>
      <c r="I164" s="20" t="s">
        <v>7100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1816347</v>
      </c>
      <c r="T164" s="44"/>
    </row>
    <row r="165" spans="2:20" x14ac:dyDescent="0.2">
      <c r="B165" s="2"/>
      <c r="C165" s="42" t="s">
        <v>486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PUBLIC SAFETY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45"/>
      <c r="R165" s="44"/>
      <c r="S165" s="53">
        <v>0</v>
      </c>
      <c r="T165" s="44"/>
    </row>
    <row r="166" spans="2:20" x14ac:dyDescent="0.2">
      <c r="B166" s="2"/>
      <c r="C166" s="42" t="s">
        <v>488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PUBLIC SAFETY</v>
      </c>
      <c r="H166" s="20" t="s">
        <v>7101</v>
      </c>
      <c r="I166" s="20" t="s">
        <v>7102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283452579</v>
      </c>
      <c r="T166" s="44"/>
    </row>
    <row r="167" spans="2:20" x14ac:dyDescent="0.2">
      <c r="B167" s="2"/>
      <c r="C167" s="42" t="s">
        <v>491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PUBLIC SAFETY</v>
      </c>
      <c r="H167" s="20" t="s">
        <v>7103</v>
      </c>
      <c r="I167" s="20" t="s">
        <v>7104</v>
      </c>
      <c r="J167" s="20"/>
      <c r="K167" s="20" t="s">
        <v>7105</v>
      </c>
      <c r="L167" s="20"/>
      <c r="M167" s="20"/>
      <c r="N167" s="20"/>
      <c r="O167" s="20"/>
      <c r="P167" s="20"/>
      <c r="Q167" s="45"/>
      <c r="R167" s="44"/>
      <c r="S167" s="46">
        <v>31090475</v>
      </c>
      <c r="T167" s="44"/>
    </row>
    <row r="168" spans="2:20" x14ac:dyDescent="0.2">
      <c r="B168" s="2"/>
      <c r="C168" s="42" t="s">
        <v>495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PUBLIC SAFETY</v>
      </c>
      <c r="H168" s="20" t="s">
        <v>7106</v>
      </c>
      <c r="I168" s="20" t="s">
        <v>1415</v>
      </c>
      <c r="J168" s="20"/>
      <c r="K168" s="20" t="s">
        <v>7107</v>
      </c>
      <c r="L168" s="20"/>
      <c r="M168" s="20"/>
      <c r="N168" s="20"/>
      <c r="O168" s="20"/>
      <c r="P168" s="20"/>
      <c r="Q168" s="45"/>
      <c r="R168" s="44"/>
      <c r="S168" s="46">
        <v>6984000</v>
      </c>
      <c r="T168" s="44"/>
    </row>
    <row r="169" spans="2:20" x14ac:dyDescent="0.2">
      <c r="B169" s="2"/>
      <c r="C169" s="42" t="s">
        <v>3797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PUBLIC SAFETY</v>
      </c>
      <c r="H169" s="20"/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53">
        <v>0</v>
      </c>
      <c r="T169" s="44"/>
    </row>
    <row r="170" spans="2:20" x14ac:dyDescent="0.2">
      <c r="B170" s="2"/>
      <c r="C170" s="42" t="s">
        <v>864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PUBLIC SAFETY</v>
      </c>
      <c r="H170" s="20"/>
      <c r="I170" s="20"/>
      <c r="J170" s="20"/>
      <c r="K170" s="20"/>
      <c r="L170" s="20"/>
      <c r="M170" s="20"/>
      <c r="N170" s="20"/>
      <c r="O170" s="20"/>
      <c r="P170" s="20"/>
      <c r="Q170" s="45"/>
      <c r="R170" s="44"/>
      <c r="S170" s="53">
        <v>0</v>
      </c>
      <c r="T170" s="44"/>
    </row>
    <row r="171" spans="2:20" x14ac:dyDescent="0.2">
      <c r="B171" s="2"/>
      <c r="C171" s="42" t="s">
        <v>501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PUBLIC SAFETY</v>
      </c>
      <c r="H171" s="20"/>
      <c r="I171" s="20"/>
      <c r="J171" s="20"/>
      <c r="K171" s="20" t="s">
        <v>7108</v>
      </c>
      <c r="L171" s="20"/>
      <c r="M171" s="20"/>
      <c r="N171" s="20"/>
      <c r="O171" s="20"/>
      <c r="P171" s="20"/>
      <c r="Q171" s="45"/>
      <c r="R171" s="44"/>
      <c r="S171" s="46">
        <v>1003140</v>
      </c>
      <c r="T171" s="44"/>
    </row>
    <row r="172" spans="2:20" x14ac:dyDescent="0.2">
      <c r="B172" s="2"/>
      <c r="C172" s="42" t="s">
        <v>870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PUBLIC SAFETY</v>
      </c>
      <c r="H172" s="20"/>
      <c r="I172" s="20"/>
      <c r="J172" s="20"/>
      <c r="K172" s="20"/>
      <c r="L172" s="20"/>
      <c r="M172" s="20"/>
      <c r="N172" s="20"/>
      <c r="O172" s="20"/>
      <c r="P172" s="20"/>
      <c r="Q172" s="45"/>
      <c r="R172" s="44"/>
      <c r="S172" s="53">
        <v>0</v>
      </c>
      <c r="T172" s="44"/>
    </row>
    <row r="173" spans="2:20" x14ac:dyDescent="0.2">
      <c r="B173" s="2"/>
      <c r="C173" s="42" t="s">
        <v>504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PUBLIC SAFETY</v>
      </c>
      <c r="H173" s="20"/>
      <c r="I173" s="20" t="s">
        <v>7109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8826291</v>
      </c>
      <c r="T173" s="44"/>
    </row>
    <row r="174" spans="2:20" x14ac:dyDescent="0.2">
      <c r="B174" s="2"/>
      <c r="C174" s="42" t="s">
        <v>508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PUBLIC SAFETY</v>
      </c>
      <c r="H174" s="20"/>
      <c r="I174" s="20" t="s">
        <v>7110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2048715</v>
      </c>
      <c r="T174" s="44"/>
    </row>
    <row r="175" spans="2:20" x14ac:dyDescent="0.2">
      <c r="B175" s="2"/>
      <c r="C175" s="42" t="s">
        <v>512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PUBLIC SAFETY</v>
      </c>
      <c r="H175" s="20"/>
      <c r="I175" s="20" t="s">
        <v>7111</v>
      </c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1367000</v>
      </c>
      <c r="T175" s="44"/>
    </row>
    <row r="176" spans="2:20" x14ac:dyDescent="0.2">
      <c r="B176" s="2"/>
      <c r="C176" s="42" t="s">
        <v>883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PUBLIC SAFETY</v>
      </c>
      <c r="H176" s="20"/>
      <c r="I176" s="20" t="s">
        <v>7112</v>
      </c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2814301</v>
      </c>
      <c r="T176" s="44"/>
    </row>
    <row r="177" spans="2:20" x14ac:dyDescent="0.2">
      <c r="B177" s="2"/>
      <c r="C177" s="42" t="s">
        <v>515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PUBLIC SAFETY</v>
      </c>
      <c r="H177" s="20"/>
      <c r="I177" s="20" t="s">
        <v>7113</v>
      </c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7310892</v>
      </c>
      <c r="T177" s="44"/>
    </row>
    <row r="178" spans="2:20" x14ac:dyDescent="0.2">
      <c r="B178" s="2"/>
      <c r="C178" s="42" t="s">
        <v>517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PUBLIC SAFETY</v>
      </c>
      <c r="H178" s="20"/>
      <c r="I178" s="20" t="s">
        <v>7114</v>
      </c>
      <c r="J178" s="20"/>
      <c r="K178" s="20" t="s">
        <v>7115</v>
      </c>
      <c r="L178" s="20"/>
      <c r="M178" s="20"/>
      <c r="N178" s="20"/>
      <c r="O178" s="20"/>
      <c r="P178" s="20"/>
      <c r="Q178" s="45"/>
      <c r="R178" s="44"/>
      <c r="S178" s="46">
        <v>4694929</v>
      </c>
      <c r="T178" s="44"/>
    </row>
    <row r="179" spans="2:20" x14ac:dyDescent="0.2">
      <c r="B179" s="2"/>
      <c r="C179" s="42" t="s">
        <v>887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PUBLIC SAFETY</v>
      </c>
      <c r="H179" s="20"/>
      <c r="I179" s="20"/>
      <c r="J179" s="20"/>
      <c r="K179" s="20"/>
      <c r="L179" s="20"/>
      <c r="M179" s="20"/>
      <c r="N179" s="20"/>
      <c r="O179" s="20"/>
      <c r="P179" s="20"/>
      <c r="Q179" s="45"/>
      <c r="R179" s="44"/>
      <c r="S179" s="53">
        <v>0</v>
      </c>
      <c r="T179" s="44"/>
    </row>
    <row r="180" spans="2:20" x14ac:dyDescent="0.2">
      <c r="B180" s="2"/>
      <c r="C180" s="42" t="s">
        <v>1049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PUBLIC SAFETY</v>
      </c>
      <c r="H180" s="20"/>
      <c r="I180" s="20" t="s">
        <v>7116</v>
      </c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55369</v>
      </c>
      <c r="T180" s="44"/>
    </row>
    <row r="181" spans="2:20" x14ac:dyDescent="0.2">
      <c r="B181" s="2"/>
      <c r="C181" s="42" t="s">
        <v>891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PUBLIC SAFETY</v>
      </c>
      <c r="H181" s="20" t="s">
        <v>7117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8295107</v>
      </c>
      <c r="T181" s="44"/>
    </row>
    <row r="182" spans="2:20" x14ac:dyDescent="0.2">
      <c r="B182" s="2"/>
      <c r="C182" s="42" t="s">
        <v>524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PUBLIC SAFETY</v>
      </c>
      <c r="H182" s="20" t="s">
        <v>7118</v>
      </c>
      <c r="I182" s="20" t="s">
        <v>7119</v>
      </c>
      <c r="J182" s="20"/>
      <c r="K182" s="20" t="s">
        <v>7120</v>
      </c>
      <c r="L182" s="20"/>
      <c r="M182" s="20"/>
      <c r="N182" s="20"/>
      <c r="O182" s="20"/>
      <c r="P182" s="20"/>
      <c r="Q182" s="45"/>
      <c r="R182" s="44"/>
      <c r="S182" s="46">
        <v>2555887</v>
      </c>
      <c r="T182" s="44"/>
    </row>
    <row r="183" spans="2:20" x14ac:dyDescent="0.2">
      <c r="B183" s="2"/>
      <c r="C183" s="42" t="s">
        <v>894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PUBLIC SAFETY</v>
      </c>
      <c r="H183" s="20" t="s">
        <v>7121</v>
      </c>
      <c r="I183" s="20"/>
      <c r="J183" s="20"/>
      <c r="K183" s="20" t="s">
        <v>7122</v>
      </c>
      <c r="L183" s="20"/>
      <c r="M183" s="20"/>
      <c r="N183" s="20"/>
      <c r="O183" s="20"/>
      <c r="P183" s="20"/>
      <c r="Q183" s="45"/>
      <c r="R183" s="44"/>
      <c r="S183" s="46">
        <v>1221000</v>
      </c>
      <c r="T183" s="44"/>
    </row>
    <row r="184" spans="2:20" x14ac:dyDescent="0.2">
      <c r="B184" s="2"/>
      <c r="C184" s="42" t="s">
        <v>1530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PUBLIC SAFETY</v>
      </c>
      <c r="H184" s="20" t="s">
        <v>7123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4006</v>
      </c>
      <c r="T184" s="44"/>
    </row>
    <row r="185" spans="2:20" x14ac:dyDescent="0.2">
      <c r="B185" s="2"/>
      <c r="C185" s="42" t="s">
        <v>1531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PUBLIC SAFETY</v>
      </c>
      <c r="H185" s="20" t="s">
        <v>7124</v>
      </c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39954945</v>
      </c>
      <c r="T185" s="44"/>
    </row>
    <row r="186" spans="2:20" x14ac:dyDescent="0.2">
      <c r="B186" s="2"/>
      <c r="C186" s="42" t="s">
        <v>1533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PUBLIC SAFETY</v>
      </c>
      <c r="H186" s="20" t="s">
        <v>7125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19382919</v>
      </c>
      <c r="T186" s="44"/>
    </row>
    <row r="187" spans="2:20" x14ac:dyDescent="0.2">
      <c r="B187" s="2"/>
      <c r="C187" s="42" t="s">
        <v>1536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PUBLIC SAFETY</v>
      </c>
      <c r="H187" s="20" t="s">
        <v>7126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53">
        <v>582</v>
      </c>
      <c r="T187" s="44"/>
    </row>
    <row r="188" spans="2:20" x14ac:dyDescent="0.2">
      <c r="B188" s="2"/>
      <c r="C188" s="42" t="s">
        <v>526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PUBLIC SAFETY</v>
      </c>
      <c r="H188" s="20"/>
      <c r="I188" s="20" t="s">
        <v>7127</v>
      </c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3434267</v>
      </c>
      <c r="T188" s="44"/>
    </row>
    <row r="189" spans="2:20" x14ac:dyDescent="0.2">
      <c r="B189" s="2"/>
      <c r="C189" s="42" t="s">
        <v>529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PUBLIC SAFETY</v>
      </c>
      <c r="H189" s="20"/>
      <c r="I189" s="20" t="s">
        <v>7128</v>
      </c>
      <c r="J189" s="20"/>
      <c r="K189" s="20" t="s">
        <v>7129</v>
      </c>
      <c r="L189" s="20"/>
      <c r="M189" s="20"/>
      <c r="N189" s="20"/>
      <c r="O189" s="20"/>
      <c r="P189" s="20"/>
      <c r="Q189" s="45"/>
      <c r="R189" s="44"/>
      <c r="S189" s="46">
        <v>14472746</v>
      </c>
      <c r="T189" s="44"/>
    </row>
    <row r="190" spans="2:20" x14ac:dyDescent="0.2">
      <c r="B190" s="2"/>
      <c r="C190" s="42" t="s">
        <v>532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PUBLIC SAFETY</v>
      </c>
      <c r="H190" s="20"/>
      <c r="I190" s="20"/>
      <c r="J190" s="20"/>
      <c r="K190" s="20" t="s">
        <v>7130</v>
      </c>
      <c r="L190" s="20"/>
      <c r="M190" s="20"/>
      <c r="N190" s="20"/>
      <c r="O190" s="20"/>
      <c r="P190" s="20"/>
      <c r="Q190" s="45"/>
      <c r="R190" s="44"/>
      <c r="S190" s="46">
        <v>1390000</v>
      </c>
      <c r="T190" s="44"/>
    </row>
    <row r="191" spans="2:20" x14ac:dyDescent="0.2">
      <c r="B191" s="2"/>
      <c r="C191" s="42" t="s">
        <v>534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TRANSPORTATION</v>
      </c>
      <c r="H191" s="20" t="s">
        <v>7131</v>
      </c>
      <c r="I191" s="20" t="s">
        <v>7132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21101427</v>
      </c>
      <c r="T191" s="44"/>
    </row>
    <row r="192" spans="2:20" x14ac:dyDescent="0.2">
      <c r="B192" s="2"/>
      <c r="C192" s="42" t="s">
        <v>537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TRANSPORTATION</v>
      </c>
      <c r="H192" s="20" t="s">
        <v>7133</v>
      </c>
      <c r="I192" s="20" t="s">
        <v>7134</v>
      </c>
      <c r="J192" s="20"/>
      <c r="K192" s="20" t="s">
        <v>7135</v>
      </c>
      <c r="L192" s="20"/>
      <c r="M192" s="20"/>
      <c r="N192" s="20"/>
      <c r="O192" s="20"/>
      <c r="P192" s="20"/>
      <c r="Q192" s="45"/>
      <c r="R192" s="44"/>
      <c r="S192" s="46">
        <v>31653782</v>
      </c>
      <c r="T192" s="44"/>
    </row>
    <row r="193" spans="2:20" x14ac:dyDescent="0.2">
      <c r="B193" s="2"/>
      <c r="C193" s="42" t="s">
        <v>541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TRANSPORTATION</v>
      </c>
      <c r="H193" s="20" t="s">
        <v>7136</v>
      </c>
      <c r="I193" s="20" t="s">
        <v>7137</v>
      </c>
      <c r="J193" s="20"/>
      <c r="K193" s="20" t="s">
        <v>7138</v>
      </c>
      <c r="L193" s="20"/>
      <c r="M193" s="20"/>
      <c r="N193" s="20"/>
      <c r="O193" s="20"/>
      <c r="P193" s="20"/>
      <c r="Q193" s="45"/>
      <c r="R193" s="44"/>
      <c r="S193" s="46">
        <v>57256000</v>
      </c>
      <c r="T193" s="44"/>
    </row>
    <row r="194" spans="2:20" x14ac:dyDescent="0.2">
      <c r="B194" s="2"/>
      <c r="C194" s="42" t="s">
        <v>906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TRANSPORTATION</v>
      </c>
      <c r="H194" s="20" t="s">
        <v>7139</v>
      </c>
      <c r="I194" s="20" t="s">
        <v>7140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443598</v>
      </c>
      <c r="T194" s="44"/>
    </row>
    <row r="195" spans="2:20" x14ac:dyDescent="0.2">
      <c r="B195" s="2"/>
      <c r="C195" s="42" t="s">
        <v>1284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TRANSPORTATION</v>
      </c>
      <c r="H195" s="20"/>
      <c r="I195" s="20" t="s">
        <v>7141</v>
      </c>
      <c r="J195" s="20"/>
      <c r="K195" s="20"/>
      <c r="L195" s="20"/>
      <c r="M195" s="20" t="s">
        <v>7142</v>
      </c>
      <c r="N195" s="20"/>
      <c r="O195" s="20"/>
      <c r="P195" s="20"/>
      <c r="Q195" s="45"/>
      <c r="R195" s="44"/>
      <c r="S195" s="46">
        <v>149213533</v>
      </c>
      <c r="T195" s="44"/>
    </row>
    <row r="196" spans="2:20" x14ac:dyDescent="0.2">
      <c r="B196" s="2"/>
      <c r="C196" s="42" t="s">
        <v>1287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TRANSPORTATION</v>
      </c>
      <c r="H196" s="20"/>
      <c r="I196" s="20" t="s">
        <v>7143</v>
      </c>
      <c r="J196" s="20"/>
      <c r="K196" s="20"/>
      <c r="L196" s="20"/>
      <c r="M196" s="20" t="s">
        <v>7144</v>
      </c>
      <c r="N196" s="20"/>
      <c r="O196" s="20"/>
      <c r="P196" s="20"/>
      <c r="Q196" s="45"/>
      <c r="R196" s="44"/>
      <c r="S196" s="46">
        <v>539600783</v>
      </c>
      <c r="T196" s="44"/>
    </row>
    <row r="197" spans="2:20" x14ac:dyDescent="0.2">
      <c r="B197" s="2"/>
      <c r="C197" s="42" t="s">
        <v>1547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TRANSPORTATION</v>
      </c>
      <c r="H197" s="20"/>
      <c r="I197" s="20"/>
      <c r="J197" s="20"/>
      <c r="K197" s="20"/>
      <c r="L197" s="20"/>
      <c r="M197" s="20" t="s">
        <v>7145</v>
      </c>
      <c r="N197" s="20"/>
      <c r="O197" s="20"/>
      <c r="P197" s="20"/>
      <c r="Q197" s="45"/>
      <c r="R197" s="44"/>
      <c r="S197" s="46">
        <v>25853000</v>
      </c>
      <c r="T197" s="44"/>
    </row>
    <row r="198" spans="2:20" x14ac:dyDescent="0.2">
      <c r="B198" s="2"/>
      <c r="C198" s="42" t="s">
        <v>1549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TRANSPORTATION</v>
      </c>
      <c r="H198" s="20"/>
      <c r="I198" s="20"/>
      <c r="J198" s="20"/>
      <c r="K198" s="20"/>
      <c r="L198" s="20"/>
      <c r="M198" s="20" t="s">
        <v>7146</v>
      </c>
      <c r="N198" s="20"/>
      <c r="O198" s="20"/>
      <c r="P198" s="20"/>
      <c r="Q198" s="45"/>
      <c r="R198" s="44"/>
      <c r="S198" s="46">
        <v>70867000</v>
      </c>
      <c r="T198" s="44"/>
    </row>
    <row r="199" spans="2:20" x14ac:dyDescent="0.2">
      <c r="B199" s="2"/>
      <c r="C199" s="42" t="s">
        <v>908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TRANSPORTATION</v>
      </c>
      <c r="H199" s="20"/>
      <c r="I199" s="20"/>
      <c r="J199" s="20"/>
      <c r="K199" s="20"/>
      <c r="L199" s="20"/>
      <c r="M199" s="20" t="s">
        <v>7147</v>
      </c>
      <c r="N199" s="20"/>
      <c r="O199" s="20"/>
      <c r="P199" s="20"/>
      <c r="Q199" s="45"/>
      <c r="R199" s="44"/>
      <c r="S199" s="46">
        <v>297231000</v>
      </c>
      <c r="T199" s="44"/>
    </row>
    <row r="200" spans="2:20" x14ac:dyDescent="0.2">
      <c r="B200" s="2"/>
      <c r="C200" s="42" t="s">
        <v>544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TRANSPORTATION</v>
      </c>
      <c r="H200" s="20"/>
      <c r="I200" s="20"/>
      <c r="J200" s="20"/>
      <c r="K200" s="20"/>
      <c r="L200" s="20"/>
      <c r="M200" s="20" t="s">
        <v>7148</v>
      </c>
      <c r="N200" s="20"/>
      <c r="O200" s="20"/>
      <c r="P200" s="20"/>
      <c r="Q200" s="45"/>
      <c r="R200" s="44"/>
      <c r="S200" s="46">
        <v>286351000</v>
      </c>
      <c r="T200" s="44"/>
    </row>
    <row r="201" spans="2:20" x14ac:dyDescent="0.2">
      <c r="B201" s="2"/>
      <c r="C201" s="42" t="s">
        <v>3149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TRANSPORTATION</v>
      </c>
      <c r="H201" s="20"/>
      <c r="I201" s="20" t="s">
        <v>7149</v>
      </c>
      <c r="J201" s="20"/>
      <c r="K201" s="20"/>
      <c r="L201" s="20"/>
      <c r="M201" s="20" t="s">
        <v>7150</v>
      </c>
      <c r="N201" s="20"/>
      <c r="O201" s="20"/>
      <c r="P201" s="20"/>
      <c r="Q201" s="45"/>
      <c r="R201" s="44"/>
      <c r="S201" s="46">
        <v>4333855</v>
      </c>
      <c r="T201" s="44"/>
    </row>
    <row r="202" spans="2:20" x14ac:dyDescent="0.2">
      <c r="B202" s="2"/>
      <c r="C202" s="42" t="s">
        <v>2109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TRANSPORTATION</v>
      </c>
      <c r="H202" s="20"/>
      <c r="I202" s="20" t="s">
        <v>7151</v>
      </c>
      <c r="J202" s="20"/>
      <c r="K202" s="20"/>
      <c r="L202" s="20"/>
      <c r="M202" s="20" t="s">
        <v>7152</v>
      </c>
      <c r="N202" s="20"/>
      <c r="O202" s="20"/>
      <c r="P202" s="20"/>
      <c r="Q202" s="45"/>
      <c r="R202" s="44"/>
      <c r="S202" s="46">
        <v>68232923</v>
      </c>
      <c r="T202" s="44"/>
    </row>
    <row r="203" spans="2:20" x14ac:dyDescent="0.2">
      <c r="B203" s="2"/>
      <c r="C203" s="42" t="s">
        <v>2110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TRANSPORTATION</v>
      </c>
      <c r="H203" s="20"/>
      <c r="I203" s="20" t="s">
        <v>7153</v>
      </c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1864</v>
      </c>
      <c r="T203" s="44"/>
    </row>
    <row r="204" spans="2:20" x14ac:dyDescent="0.2">
      <c r="B204" s="22"/>
      <c r="C204" s="49"/>
      <c r="D204" s="48"/>
      <c r="E204" s="50" t="s">
        <v>3</v>
      </c>
      <c r="F204" s="44"/>
      <c r="G204" s="26"/>
      <c r="H204" s="23" t="s">
        <v>7154</v>
      </c>
      <c r="I204" s="23" t="s">
        <v>7155</v>
      </c>
      <c r="J204" s="23" t="s">
        <v>7156</v>
      </c>
      <c r="K204" s="23" t="s">
        <v>7157</v>
      </c>
      <c r="L204" s="23" t="s">
        <v>6917</v>
      </c>
      <c r="M204" s="23" t="s">
        <v>7158</v>
      </c>
      <c r="N204" s="23" t="s">
        <v>7022</v>
      </c>
      <c r="O204" s="23" t="s">
        <v>7016</v>
      </c>
      <c r="P204" s="23"/>
      <c r="Q204" s="51" t="s">
        <v>7159</v>
      </c>
      <c r="R204" s="44"/>
      <c r="S204" s="52">
        <v>9848398289</v>
      </c>
      <c r="T204" s="44"/>
    </row>
    <row r="205" spans="2:20" x14ac:dyDescent="0.2">
      <c r="B205" s="54" t="s">
        <v>7160</v>
      </c>
      <c r="C205" s="43"/>
      <c r="D205" s="43"/>
      <c r="E205" s="43"/>
      <c r="F205" s="43"/>
      <c r="G205" s="43"/>
      <c r="H205" s="43"/>
      <c r="I205" s="43"/>
      <c r="J205" s="44"/>
      <c r="K205" s="1"/>
      <c r="L205" s="1"/>
      <c r="M205" s="1"/>
      <c r="N205" s="1"/>
      <c r="O205" s="1"/>
      <c r="P205" s="1"/>
      <c r="Q205" s="55"/>
      <c r="R205" s="44"/>
      <c r="S205" s="55"/>
      <c r="T205" s="44"/>
    </row>
    <row r="206" spans="2:20" ht="18" x14ac:dyDescent="0.2">
      <c r="B206" s="56" t="s">
        <v>159</v>
      </c>
      <c r="C206" s="48"/>
      <c r="D206" s="48"/>
      <c r="E206" s="48"/>
      <c r="F206" s="48"/>
      <c r="G206" s="27" t="s">
        <v>11817</v>
      </c>
      <c r="H206" s="24" t="s">
        <v>160</v>
      </c>
      <c r="I206" s="24" t="s">
        <v>161</v>
      </c>
      <c r="J206" s="24" t="s">
        <v>162</v>
      </c>
      <c r="K206" s="24" t="s">
        <v>163</v>
      </c>
      <c r="L206" s="24" t="s">
        <v>164</v>
      </c>
      <c r="M206" s="24" t="s">
        <v>165</v>
      </c>
      <c r="N206" s="24" t="s">
        <v>166</v>
      </c>
      <c r="O206" s="24" t="s">
        <v>167</v>
      </c>
      <c r="P206" s="24" t="s">
        <v>168</v>
      </c>
      <c r="Q206" s="57" t="s">
        <v>169</v>
      </c>
      <c r="R206" s="44"/>
      <c r="S206" s="57" t="s">
        <v>3</v>
      </c>
      <c r="T206" s="44"/>
    </row>
    <row r="207" spans="2:20" x14ac:dyDescent="0.2">
      <c r="B207" s="2"/>
      <c r="C207" s="42" t="s">
        <v>170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 t="s">
        <v>7161</v>
      </c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513909</v>
      </c>
      <c r="T207" s="44"/>
    </row>
    <row r="208" spans="2:20" x14ac:dyDescent="0.2">
      <c r="B208" s="2"/>
      <c r="C208" s="42" t="s">
        <v>172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 t="s">
        <v>7162</v>
      </c>
      <c r="I208" s="20" t="s">
        <v>7163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26135</v>
      </c>
      <c r="T208" s="44"/>
    </row>
    <row r="209" spans="2:20" x14ac:dyDescent="0.2">
      <c r="B209" s="2"/>
      <c r="C209" s="42" t="s">
        <v>5234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 t="s">
        <v>7164</v>
      </c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59531</v>
      </c>
      <c r="T209" s="44"/>
    </row>
    <row r="210" spans="2:20" x14ac:dyDescent="0.2">
      <c r="B210" s="2"/>
      <c r="C210" s="42" t="s">
        <v>11808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 t="s">
        <v>7165</v>
      </c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1032619</v>
      </c>
      <c r="T210" s="44"/>
    </row>
    <row r="211" spans="2:20" x14ac:dyDescent="0.2">
      <c r="B211" s="2"/>
      <c r="C211" s="42" t="s">
        <v>11809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 t="s">
        <v>7166</v>
      </c>
      <c r="I211" s="20" t="s">
        <v>7167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65714</v>
      </c>
      <c r="T211" s="44"/>
    </row>
    <row r="212" spans="2:20" x14ac:dyDescent="0.2">
      <c r="B212" s="2"/>
      <c r="C212" s="42" t="s">
        <v>3692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 t="s">
        <v>7168</v>
      </c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10565</v>
      </c>
      <c r="T212" s="44"/>
    </row>
    <row r="213" spans="2:20" x14ac:dyDescent="0.2">
      <c r="B213" s="2"/>
      <c r="C213" s="42" t="s">
        <v>177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COURTS</v>
      </c>
      <c r="H213" s="20" t="s">
        <v>7169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88900</v>
      </c>
      <c r="T213" s="44"/>
    </row>
    <row r="214" spans="2:20" x14ac:dyDescent="0.2">
      <c r="B214" s="2"/>
      <c r="C214" s="42" t="s">
        <v>179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COURTS</v>
      </c>
      <c r="H214" s="20" t="s">
        <v>7170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60872</v>
      </c>
      <c r="T214" s="44"/>
    </row>
    <row r="215" spans="2:20" x14ac:dyDescent="0.2">
      <c r="B215" s="2"/>
      <c r="C215" s="42" t="s">
        <v>183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COURTS</v>
      </c>
      <c r="H215" s="20" t="s">
        <v>7171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83602</v>
      </c>
      <c r="T215" s="44"/>
    </row>
    <row r="216" spans="2:20" x14ac:dyDescent="0.2">
      <c r="B216" s="2"/>
      <c r="C216" s="42" t="s">
        <v>185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 t="s">
        <v>4023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53">
        <v>82</v>
      </c>
      <c r="T216" s="44"/>
    </row>
    <row r="217" spans="2:20" x14ac:dyDescent="0.2">
      <c r="B217" s="2"/>
      <c r="C217" s="42" t="s">
        <v>7172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 t="s">
        <v>7173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175680</v>
      </c>
      <c r="T217" s="44"/>
    </row>
    <row r="218" spans="2:20" x14ac:dyDescent="0.2">
      <c r="B218" s="2"/>
      <c r="C218" s="42" t="s">
        <v>194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 t="s">
        <v>7174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755044</v>
      </c>
      <c r="T218" s="44"/>
    </row>
    <row r="219" spans="2:20" x14ac:dyDescent="0.2">
      <c r="B219" s="2"/>
      <c r="C219" s="42" t="s">
        <v>196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 t="s">
        <v>7175</v>
      </c>
      <c r="I219" s="20" t="s">
        <v>7176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65956</v>
      </c>
      <c r="T219" s="44"/>
    </row>
    <row r="220" spans="2:20" x14ac:dyDescent="0.2">
      <c r="B220" s="2"/>
      <c r="C220" s="42" t="s">
        <v>4826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 t="s">
        <v>7177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2350</v>
      </c>
      <c r="T220" s="44"/>
    </row>
    <row r="221" spans="2:20" x14ac:dyDescent="0.2">
      <c r="B221" s="2"/>
      <c r="C221" s="42" t="s">
        <v>685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COURTS</v>
      </c>
      <c r="H221" s="20" t="s">
        <v>1833</v>
      </c>
      <c r="I221" s="20" t="s">
        <v>7178</v>
      </c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2865</v>
      </c>
      <c r="T221" s="44"/>
    </row>
    <row r="222" spans="2:20" x14ac:dyDescent="0.2">
      <c r="B222" s="2"/>
      <c r="C222" s="42" t="s">
        <v>214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COURTS</v>
      </c>
      <c r="H222" s="20" t="s">
        <v>7179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260017</v>
      </c>
      <c r="T222" s="44"/>
    </row>
    <row r="223" spans="2:20" x14ac:dyDescent="0.2">
      <c r="B223" s="2"/>
      <c r="C223" s="42" t="s">
        <v>216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COURTS</v>
      </c>
      <c r="H223" s="20" t="s">
        <v>7180</v>
      </c>
      <c r="I223" s="20" t="s">
        <v>7181</v>
      </c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24936</v>
      </c>
      <c r="T223" s="44"/>
    </row>
    <row r="224" spans="2:20" x14ac:dyDescent="0.2">
      <c r="B224" s="2"/>
      <c r="C224" s="42" t="s">
        <v>1321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COURTS</v>
      </c>
      <c r="H224" s="20" t="s">
        <v>7182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163710</v>
      </c>
      <c r="T224" s="44"/>
    </row>
    <row r="225" spans="2:20" x14ac:dyDescent="0.2">
      <c r="B225" s="2"/>
      <c r="C225" s="42" t="s">
        <v>219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COURTS</v>
      </c>
      <c r="H225" s="20" t="s">
        <v>7183</v>
      </c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5261</v>
      </c>
      <c r="T225" s="44"/>
    </row>
    <row r="226" spans="2:20" x14ac:dyDescent="0.2">
      <c r="B226" s="2"/>
      <c r="C226" s="42" t="s">
        <v>688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COURTS</v>
      </c>
      <c r="H226" s="20"/>
      <c r="I226" s="20" t="s">
        <v>7184</v>
      </c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42049</v>
      </c>
      <c r="T226" s="44"/>
    </row>
    <row r="227" spans="2:20" x14ac:dyDescent="0.2">
      <c r="B227" s="2"/>
      <c r="C227" s="42" t="s">
        <v>690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COURTS</v>
      </c>
      <c r="H227" s="20" t="s">
        <v>7185</v>
      </c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18631</v>
      </c>
      <c r="T227" s="44"/>
    </row>
    <row r="228" spans="2:20" x14ac:dyDescent="0.2">
      <c r="B228" s="2"/>
      <c r="C228" s="42" t="s">
        <v>223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COURTS</v>
      </c>
      <c r="H228" s="20" t="s">
        <v>7186</v>
      </c>
      <c r="I228" s="20"/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14353</v>
      </c>
      <c r="T228" s="44"/>
    </row>
    <row r="229" spans="2:20" x14ac:dyDescent="0.2">
      <c r="B229" s="2"/>
      <c r="C229" s="42" t="s">
        <v>233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COURTS</v>
      </c>
      <c r="H229" s="20" t="s">
        <v>7187</v>
      </c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329489</v>
      </c>
      <c r="T229" s="44"/>
    </row>
    <row r="230" spans="2:20" x14ac:dyDescent="0.2">
      <c r="B230" s="2"/>
      <c r="C230" s="42" t="s">
        <v>235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COURTS</v>
      </c>
      <c r="H230" s="20" t="s">
        <v>7188</v>
      </c>
      <c r="I230" s="20" t="s">
        <v>7189</v>
      </c>
      <c r="J230" s="20"/>
      <c r="K230" s="20"/>
      <c r="L230" s="20"/>
      <c r="M230" s="20"/>
      <c r="N230" s="20"/>
      <c r="O230" s="20"/>
      <c r="P230" s="20"/>
      <c r="Q230" s="45"/>
      <c r="R230" s="44"/>
      <c r="S230" s="46">
        <v>16799</v>
      </c>
      <c r="T230" s="44"/>
    </row>
    <row r="231" spans="2:20" x14ac:dyDescent="0.2">
      <c r="B231" s="2"/>
      <c r="C231" s="42" t="s">
        <v>238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COURTS</v>
      </c>
      <c r="H231" s="20" t="s">
        <v>7190</v>
      </c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371374</v>
      </c>
      <c r="T231" s="44"/>
    </row>
    <row r="232" spans="2:20" x14ac:dyDescent="0.2">
      <c r="B232" s="2"/>
      <c r="C232" s="42" t="s">
        <v>240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 t="s">
        <v>7191</v>
      </c>
      <c r="I232" s="20" t="s">
        <v>7192</v>
      </c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29451</v>
      </c>
      <c r="T232" s="44"/>
    </row>
    <row r="233" spans="2:20" x14ac:dyDescent="0.2">
      <c r="B233" s="2"/>
      <c r="C233" s="42" t="s">
        <v>244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COURTS</v>
      </c>
      <c r="H233" s="20" t="s">
        <v>7193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3829</v>
      </c>
      <c r="T233" s="44"/>
    </row>
    <row r="234" spans="2:20" x14ac:dyDescent="0.2">
      <c r="B234" s="2"/>
      <c r="C234" s="42" t="s">
        <v>247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COURTS</v>
      </c>
      <c r="H234" s="20" t="s">
        <v>7194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875745</v>
      </c>
      <c r="T234" s="44"/>
    </row>
    <row r="235" spans="2:20" x14ac:dyDescent="0.2">
      <c r="B235" s="2"/>
      <c r="C235" s="42" t="s">
        <v>249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COURTS</v>
      </c>
      <c r="H235" s="20" t="s">
        <v>7195</v>
      </c>
      <c r="I235" s="20" t="s">
        <v>7196</v>
      </c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55813</v>
      </c>
      <c r="T235" s="44"/>
    </row>
    <row r="236" spans="2:20" x14ac:dyDescent="0.2">
      <c r="B236" s="2"/>
      <c r="C236" s="42" t="s">
        <v>254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 t="s">
        <v>7197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15657</v>
      </c>
      <c r="T236" s="44"/>
    </row>
    <row r="237" spans="2:20" x14ac:dyDescent="0.2">
      <c r="B237" s="2"/>
      <c r="C237" s="42" t="s">
        <v>7198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/>
      <c r="I237" s="20" t="s">
        <v>7199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32310</v>
      </c>
      <c r="T237" s="44"/>
    </row>
    <row r="238" spans="2:20" x14ac:dyDescent="0.2">
      <c r="B238" s="2"/>
      <c r="C238" s="42" t="s">
        <v>6358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 t="s">
        <v>7200</v>
      </c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160711</v>
      </c>
      <c r="T238" s="44"/>
    </row>
    <row r="239" spans="2:20" x14ac:dyDescent="0.2">
      <c r="B239" s="2"/>
      <c r="C239" s="42" t="s">
        <v>7201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 t="s">
        <v>7202</v>
      </c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46144</v>
      </c>
      <c r="T239" s="44"/>
    </row>
    <row r="240" spans="2:20" x14ac:dyDescent="0.2">
      <c r="B240" s="2"/>
      <c r="C240" s="42" t="s">
        <v>256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 t="s">
        <v>7203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379510</v>
      </c>
      <c r="T240" s="44"/>
    </row>
    <row r="241" spans="2:20" x14ac:dyDescent="0.2">
      <c r="B241" s="2"/>
      <c r="C241" s="42" t="s">
        <v>258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 t="s">
        <v>7204</v>
      </c>
      <c r="I241" s="20" t="s">
        <v>7205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27298</v>
      </c>
      <c r="T241" s="44"/>
    </row>
    <row r="242" spans="2:20" x14ac:dyDescent="0.2">
      <c r="B242" s="2"/>
      <c r="C242" s="42" t="s">
        <v>951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 t="s">
        <v>7206</v>
      </c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1363</v>
      </c>
      <c r="T242" s="44"/>
    </row>
    <row r="243" spans="2:20" x14ac:dyDescent="0.2">
      <c r="B243" s="2"/>
      <c r="C243" s="42" t="s">
        <v>566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CULTURE &amp; RECREATION</v>
      </c>
      <c r="H243" s="20" t="s">
        <v>7207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4384299</v>
      </c>
      <c r="T243" s="44"/>
    </row>
    <row r="244" spans="2:20" x14ac:dyDescent="0.2">
      <c r="B244" s="2"/>
      <c r="C244" s="42" t="s">
        <v>568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CULTURE &amp; RECREATION</v>
      </c>
      <c r="H244" s="20" t="s">
        <v>7208</v>
      </c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791871</v>
      </c>
      <c r="T244" s="44"/>
    </row>
    <row r="245" spans="2:20" x14ac:dyDescent="0.2">
      <c r="B245" s="2"/>
      <c r="C245" s="42" t="s">
        <v>570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CULTURE &amp; RECREATION</v>
      </c>
      <c r="H245" s="20" t="s">
        <v>7209</v>
      </c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450716</v>
      </c>
      <c r="T245" s="44"/>
    </row>
    <row r="246" spans="2:20" x14ac:dyDescent="0.2">
      <c r="B246" s="2"/>
      <c r="C246" s="42" t="s">
        <v>261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CULTURE &amp; RECREATION</v>
      </c>
      <c r="H246" s="20" t="s">
        <v>7210</v>
      </c>
      <c r="I246" s="20" t="s">
        <v>7211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2607704</v>
      </c>
      <c r="T246" s="44"/>
    </row>
    <row r="247" spans="2:20" x14ac:dyDescent="0.2">
      <c r="B247" s="2"/>
      <c r="C247" s="42" t="s">
        <v>265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CULTURE &amp; RECREATION</v>
      </c>
      <c r="H247" s="20" t="s">
        <v>7212</v>
      </c>
      <c r="I247" s="20" t="s">
        <v>7213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1539126</v>
      </c>
      <c r="T247" s="44"/>
    </row>
    <row r="248" spans="2:20" x14ac:dyDescent="0.2">
      <c r="B248" s="2"/>
      <c r="C248" s="42" t="s">
        <v>269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CULTURE &amp; RECREATION</v>
      </c>
      <c r="H248" s="20" t="s">
        <v>7214</v>
      </c>
      <c r="I248" s="20" t="s">
        <v>7215</v>
      </c>
      <c r="J248" s="20"/>
      <c r="K248" s="20" t="s">
        <v>7216</v>
      </c>
      <c r="L248" s="20"/>
      <c r="M248" s="20"/>
      <c r="N248" s="20"/>
      <c r="O248" s="20"/>
      <c r="P248" s="20"/>
      <c r="Q248" s="45"/>
      <c r="R248" s="44"/>
      <c r="S248" s="46">
        <v>900288</v>
      </c>
      <c r="T248" s="44"/>
    </row>
    <row r="249" spans="2:20" x14ac:dyDescent="0.2">
      <c r="B249" s="2"/>
      <c r="C249" s="42" t="s">
        <v>1958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CULTURE &amp; RECREATION</v>
      </c>
      <c r="H249" s="20"/>
      <c r="I249" s="20"/>
      <c r="J249" s="20"/>
      <c r="K249" s="20" t="s">
        <v>1351</v>
      </c>
      <c r="L249" s="20"/>
      <c r="M249" s="20"/>
      <c r="N249" s="20"/>
      <c r="O249" s="20"/>
      <c r="P249" s="20"/>
      <c r="Q249" s="45"/>
      <c r="R249" s="44"/>
      <c r="S249" s="46">
        <v>3000</v>
      </c>
      <c r="T249" s="44"/>
    </row>
    <row r="250" spans="2:20" x14ac:dyDescent="0.2">
      <c r="B250" s="2"/>
      <c r="C250" s="42" t="s">
        <v>715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CULTURE &amp; RECREATION</v>
      </c>
      <c r="H250" s="20" t="s">
        <v>2526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7500</v>
      </c>
      <c r="T250" s="44"/>
    </row>
    <row r="251" spans="2:20" x14ac:dyDescent="0.2">
      <c r="B251" s="2"/>
      <c r="C251" s="42" t="s">
        <v>1113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CULTURE &amp; RECREATION</v>
      </c>
      <c r="H251" s="20" t="s">
        <v>7217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53">
        <v>758</v>
      </c>
      <c r="T251" s="44"/>
    </row>
    <row r="252" spans="2:20" x14ac:dyDescent="0.2">
      <c r="B252" s="2"/>
      <c r="C252" s="42" t="s">
        <v>273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CULTURE &amp; RECREATION</v>
      </c>
      <c r="H252" s="20"/>
      <c r="I252" s="20" t="s">
        <v>7218</v>
      </c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269659</v>
      </c>
      <c r="T252" s="44"/>
    </row>
    <row r="253" spans="2:20" x14ac:dyDescent="0.2">
      <c r="B253" s="2"/>
      <c r="C253" s="42" t="s">
        <v>274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CULTURE &amp; RECREATION</v>
      </c>
      <c r="H253" s="20"/>
      <c r="I253" s="20" t="s">
        <v>7219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209565</v>
      </c>
      <c r="T253" s="44"/>
    </row>
    <row r="254" spans="2:20" x14ac:dyDescent="0.2">
      <c r="B254" s="2"/>
      <c r="C254" s="42" t="s">
        <v>277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CULTURE &amp; RECREATION</v>
      </c>
      <c r="H254" s="20"/>
      <c r="I254" s="20" t="s">
        <v>7220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1170</v>
      </c>
      <c r="T254" s="44"/>
    </row>
    <row r="255" spans="2:20" x14ac:dyDescent="0.2">
      <c r="B255" s="2"/>
      <c r="C255" s="42" t="s">
        <v>278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ECONOMIC DEVELOPMENT</v>
      </c>
      <c r="H255" s="20"/>
      <c r="I255" s="20" t="s">
        <v>7221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302034</v>
      </c>
      <c r="T255" s="44"/>
    </row>
    <row r="256" spans="2:20" x14ac:dyDescent="0.2">
      <c r="B256" s="2"/>
      <c r="C256" s="42" t="s">
        <v>280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ECONOMIC DEVELOPMENT</v>
      </c>
      <c r="H256" s="20" t="s">
        <v>7003</v>
      </c>
      <c r="I256" s="20" t="s">
        <v>7222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1340973</v>
      </c>
      <c r="T256" s="44"/>
    </row>
    <row r="257" spans="2:20" x14ac:dyDescent="0.2">
      <c r="B257" s="2"/>
      <c r="C257" s="42" t="s">
        <v>284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ECONOMIC DEVELOPMENT</v>
      </c>
      <c r="H257" s="20" t="s">
        <v>7223</v>
      </c>
      <c r="I257" s="20" t="s">
        <v>7224</v>
      </c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450013</v>
      </c>
      <c r="T257" s="44"/>
    </row>
    <row r="258" spans="2:20" x14ac:dyDescent="0.2">
      <c r="B258" s="2"/>
      <c r="C258" s="42" t="s">
        <v>286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ECONOMIC DEVELOPMENT</v>
      </c>
      <c r="H258" s="20" t="s">
        <v>7225</v>
      </c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365195</v>
      </c>
      <c r="T258" s="44"/>
    </row>
    <row r="259" spans="2:20" x14ac:dyDescent="0.2">
      <c r="B259" s="2"/>
      <c r="C259" s="42" t="s">
        <v>288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ECONOMIC DEVELOPMENT</v>
      </c>
      <c r="H259" s="20" t="s">
        <v>7226</v>
      </c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34850</v>
      </c>
      <c r="T259" s="44"/>
    </row>
    <row r="260" spans="2:20" x14ac:dyDescent="0.2">
      <c r="B260" s="2"/>
      <c r="C260" s="42" t="s">
        <v>580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ECONOMIC DEVELOPMENT</v>
      </c>
      <c r="H260" s="20" t="s">
        <v>7227</v>
      </c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5305</v>
      </c>
      <c r="T260" s="44"/>
    </row>
    <row r="261" spans="2:20" x14ac:dyDescent="0.2">
      <c r="B261" s="2"/>
      <c r="C261" s="42" t="s">
        <v>2911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ECONOMIC DEVELOPMENT</v>
      </c>
      <c r="H261" s="20" t="s">
        <v>7228</v>
      </c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19996</v>
      </c>
      <c r="T261" s="44"/>
    </row>
    <row r="262" spans="2:20" x14ac:dyDescent="0.2">
      <c r="B262" s="2"/>
      <c r="C262" s="42" t="s">
        <v>290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ECONOMIC DEVELOPMENT</v>
      </c>
      <c r="H262" s="20" t="s">
        <v>7229</v>
      </c>
      <c r="I262" s="20" t="s">
        <v>7230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148237</v>
      </c>
      <c r="T262" s="44"/>
    </row>
    <row r="263" spans="2:20" x14ac:dyDescent="0.2">
      <c r="B263" s="2"/>
      <c r="C263" s="42" t="s">
        <v>294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ECONOMIC DEVELOPMENT</v>
      </c>
      <c r="H263" s="20" t="s">
        <v>7231</v>
      </c>
      <c r="I263" s="20" t="s">
        <v>2036</v>
      </c>
      <c r="J263" s="20"/>
      <c r="K263" s="20"/>
      <c r="L263" s="20"/>
      <c r="M263" s="20"/>
      <c r="N263" s="20"/>
      <c r="O263" s="20"/>
      <c r="P263" s="20"/>
      <c r="Q263" s="45" t="s">
        <v>7232</v>
      </c>
      <c r="R263" s="44"/>
      <c r="S263" s="46">
        <v>14235</v>
      </c>
      <c r="T263" s="44"/>
    </row>
    <row r="264" spans="2:20" x14ac:dyDescent="0.2">
      <c r="B264" s="2"/>
      <c r="C264" s="42" t="s">
        <v>300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ECONOMIC DEVELOPMENT</v>
      </c>
      <c r="H264" s="20" t="s">
        <v>7233</v>
      </c>
      <c r="I264" s="20" t="s">
        <v>7234</v>
      </c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1215889</v>
      </c>
      <c r="T264" s="44"/>
    </row>
    <row r="265" spans="2:20" x14ac:dyDescent="0.2">
      <c r="B265" s="2"/>
      <c r="C265" s="42" t="s">
        <v>301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 t="s">
        <v>7235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239963</v>
      </c>
      <c r="T265" s="44"/>
    </row>
    <row r="266" spans="2:20" x14ac:dyDescent="0.2">
      <c r="B266" s="2"/>
      <c r="C266" s="42" t="s">
        <v>304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 t="s">
        <v>7236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35315</v>
      </c>
      <c r="T266" s="44"/>
    </row>
    <row r="267" spans="2:20" x14ac:dyDescent="0.2">
      <c r="B267" s="2"/>
      <c r="C267" s="42" t="s">
        <v>307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 t="s">
        <v>7237</v>
      </c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28449</v>
      </c>
      <c r="T267" s="44"/>
    </row>
    <row r="268" spans="2:20" x14ac:dyDescent="0.2">
      <c r="B268" s="2"/>
      <c r="C268" s="42" t="s">
        <v>308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 t="s">
        <v>7238</v>
      </c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179929</v>
      </c>
      <c r="T268" s="44"/>
    </row>
    <row r="269" spans="2:20" x14ac:dyDescent="0.2">
      <c r="B269" s="2"/>
      <c r="C269" s="42" t="s">
        <v>311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/>
      <c r="I269" s="20" t="s">
        <v>7239</v>
      </c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65258</v>
      </c>
      <c r="T269" s="44"/>
    </row>
    <row r="270" spans="2:20" x14ac:dyDescent="0.2">
      <c r="B270" s="2"/>
      <c r="C270" s="42" t="s">
        <v>5286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/>
      <c r="I270" s="20" t="s">
        <v>7240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334397</v>
      </c>
      <c r="T270" s="44"/>
    </row>
    <row r="271" spans="2:20" x14ac:dyDescent="0.2">
      <c r="B271" s="2"/>
      <c r="C271" s="42" t="s">
        <v>313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 t="s">
        <v>7241</v>
      </c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187797</v>
      </c>
      <c r="T271" s="44"/>
    </row>
    <row r="272" spans="2:20" x14ac:dyDescent="0.2">
      <c r="B272" s="2"/>
      <c r="C272" s="42" t="s">
        <v>315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 t="s">
        <v>7242</v>
      </c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120407</v>
      </c>
      <c r="T272" s="44"/>
    </row>
    <row r="273" spans="2:20" x14ac:dyDescent="0.2">
      <c r="B273" s="2"/>
      <c r="C273" s="42" t="s">
        <v>317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 t="s">
        <v>7243</v>
      </c>
      <c r="I273" s="20" t="s">
        <v>7244</v>
      </c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850124</v>
      </c>
      <c r="T273" s="44"/>
    </row>
    <row r="274" spans="2:20" x14ac:dyDescent="0.2">
      <c r="B274" s="2"/>
      <c r="C274" s="42" t="s">
        <v>320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 t="s">
        <v>7245</v>
      </c>
      <c r="I274" s="20" t="s">
        <v>7246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388805</v>
      </c>
      <c r="T274" s="44"/>
    </row>
    <row r="275" spans="2:20" x14ac:dyDescent="0.2">
      <c r="B275" s="2"/>
      <c r="C275" s="42" t="s">
        <v>323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/>
      <c r="I275" s="20" t="s">
        <v>7247</v>
      </c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101404</v>
      </c>
      <c r="T275" s="44"/>
    </row>
    <row r="276" spans="2:20" x14ac:dyDescent="0.2">
      <c r="B276" s="2"/>
      <c r="C276" s="42" t="s">
        <v>2651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 t="s">
        <v>7248</v>
      </c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460933</v>
      </c>
      <c r="T276" s="44"/>
    </row>
    <row r="277" spans="2:20" x14ac:dyDescent="0.2">
      <c r="B277" s="2"/>
      <c r="C277" s="42" t="s">
        <v>593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 t="s">
        <v>7249</v>
      </c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135081</v>
      </c>
      <c r="T277" s="44"/>
    </row>
    <row r="278" spans="2:20" x14ac:dyDescent="0.2">
      <c r="B278" s="2"/>
      <c r="C278" s="42" t="s">
        <v>1399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 t="s">
        <v>7250</v>
      </c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97646</v>
      </c>
      <c r="T278" s="44"/>
    </row>
    <row r="279" spans="2:20" x14ac:dyDescent="0.2">
      <c r="B279" s="2"/>
      <c r="C279" s="42" t="s">
        <v>4924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/>
      <c r="I279" s="20" t="s">
        <v>7251</v>
      </c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110941</v>
      </c>
      <c r="T279" s="44"/>
    </row>
    <row r="280" spans="2:20" x14ac:dyDescent="0.2">
      <c r="B280" s="2"/>
      <c r="C280" s="42" t="s">
        <v>4202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 t="s">
        <v>7252</v>
      </c>
      <c r="I280" s="20" t="s">
        <v>7253</v>
      </c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1011</v>
      </c>
      <c r="T280" s="44"/>
    </row>
    <row r="281" spans="2:20" x14ac:dyDescent="0.2">
      <c r="B281" s="2"/>
      <c r="C281" s="42" t="s">
        <v>7254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 t="s">
        <v>7255</v>
      </c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3674</v>
      </c>
      <c r="T281" s="44"/>
    </row>
    <row r="282" spans="2:20" x14ac:dyDescent="0.2">
      <c r="B282" s="2"/>
      <c r="C282" s="42" t="s">
        <v>1400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 t="s">
        <v>7256</v>
      </c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146531</v>
      </c>
      <c r="T282" s="44"/>
    </row>
    <row r="283" spans="2:20" x14ac:dyDescent="0.2">
      <c r="B283" s="2"/>
      <c r="C283" s="42" t="s">
        <v>1402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 t="s">
        <v>7257</v>
      </c>
      <c r="I283" s="20" t="s">
        <v>7258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17326</v>
      </c>
      <c r="T283" s="44"/>
    </row>
    <row r="284" spans="2:20" x14ac:dyDescent="0.2">
      <c r="B284" s="2"/>
      <c r="C284" s="42" t="s">
        <v>324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 t="s">
        <v>7259</v>
      </c>
      <c r="I284" s="20"/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99362</v>
      </c>
      <c r="T284" s="44"/>
    </row>
    <row r="285" spans="2:20" x14ac:dyDescent="0.2">
      <c r="B285" s="2"/>
      <c r="C285" s="42" t="s">
        <v>326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 t="s">
        <v>7260</v>
      </c>
      <c r="I285" s="20" t="s">
        <v>7261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134270</v>
      </c>
      <c r="T285" s="44"/>
    </row>
    <row r="286" spans="2:20" x14ac:dyDescent="0.2">
      <c r="B286" s="2"/>
      <c r="C286" s="42" t="s">
        <v>330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 t="s">
        <v>7262</v>
      </c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641638</v>
      </c>
      <c r="T286" s="44"/>
    </row>
    <row r="287" spans="2:20" x14ac:dyDescent="0.2">
      <c r="B287" s="2"/>
      <c r="C287" s="42" t="s">
        <v>339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 t="s">
        <v>7263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103044</v>
      </c>
      <c r="T287" s="44"/>
    </row>
    <row r="288" spans="2:20" x14ac:dyDescent="0.2">
      <c r="B288" s="2"/>
      <c r="C288" s="42" t="s">
        <v>341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/>
      <c r="I288" s="20" t="s">
        <v>7264</v>
      </c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222952</v>
      </c>
      <c r="T288" s="44"/>
    </row>
    <row r="289" spans="2:20" x14ac:dyDescent="0.2">
      <c r="B289" s="2"/>
      <c r="C289" s="42" t="s">
        <v>3244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 t="s">
        <v>7265</v>
      </c>
      <c r="I289" s="20" t="s">
        <v>7266</v>
      </c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175492</v>
      </c>
      <c r="T289" s="44"/>
    </row>
    <row r="290" spans="2:20" x14ac:dyDescent="0.2">
      <c r="B290" s="2"/>
      <c r="C290" s="42" t="s">
        <v>359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GENERAL GOVERNMENT</v>
      </c>
      <c r="H290" s="20" t="s">
        <v>7267</v>
      </c>
      <c r="I290" s="20"/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711642</v>
      </c>
      <c r="T290" s="44"/>
    </row>
    <row r="291" spans="2:20" x14ac:dyDescent="0.2">
      <c r="B291" s="2"/>
      <c r="C291" s="42" t="s">
        <v>361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GENERAL GOVERNMENT</v>
      </c>
      <c r="H291" s="20" t="s">
        <v>7268</v>
      </c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1439460</v>
      </c>
      <c r="T291" s="44"/>
    </row>
    <row r="292" spans="2:20" x14ac:dyDescent="0.2">
      <c r="B292" s="2"/>
      <c r="C292" s="42" t="s">
        <v>1420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GENERAL GOVERNMENT</v>
      </c>
      <c r="H292" s="20" t="s">
        <v>7269</v>
      </c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483050</v>
      </c>
      <c r="T292" s="44"/>
    </row>
    <row r="293" spans="2:20" x14ac:dyDescent="0.2">
      <c r="B293" s="2"/>
      <c r="C293" s="42" t="s">
        <v>363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GENERAL GOVERNMENT</v>
      </c>
      <c r="H293" s="20" t="s">
        <v>7270</v>
      </c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1075267</v>
      </c>
      <c r="T293" s="44"/>
    </row>
    <row r="294" spans="2:20" x14ac:dyDescent="0.2">
      <c r="B294" s="2"/>
      <c r="C294" s="42" t="s">
        <v>365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GENERAL GOVERNMENT</v>
      </c>
      <c r="H294" s="20" t="s">
        <v>7271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86370</v>
      </c>
      <c r="T294" s="44"/>
    </row>
    <row r="295" spans="2:20" x14ac:dyDescent="0.2">
      <c r="B295" s="2"/>
      <c r="C295" s="42" t="s">
        <v>367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GENERAL GOVERNMENT</v>
      </c>
      <c r="H295" s="20" t="s">
        <v>7272</v>
      </c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2698</v>
      </c>
      <c r="T295" s="44"/>
    </row>
    <row r="296" spans="2:20" x14ac:dyDescent="0.2">
      <c r="B296" s="2"/>
      <c r="C296" s="42" t="s">
        <v>368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GENERAL GOVERNMENT</v>
      </c>
      <c r="H296" s="20" t="s">
        <v>7273</v>
      </c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4316763</v>
      </c>
      <c r="T296" s="44"/>
    </row>
    <row r="297" spans="2:20" x14ac:dyDescent="0.2">
      <c r="B297" s="2"/>
      <c r="C297" s="42" t="s">
        <v>371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GENERAL GOVERNMENT</v>
      </c>
      <c r="H297" s="20" t="s">
        <v>7274</v>
      </c>
      <c r="I297" s="20" t="s">
        <v>7275</v>
      </c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786135</v>
      </c>
      <c r="T297" s="44"/>
    </row>
    <row r="298" spans="2:20" x14ac:dyDescent="0.2">
      <c r="B298" s="2"/>
      <c r="C298" s="42" t="s">
        <v>375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GENERAL GOVERNMENT</v>
      </c>
      <c r="H298" s="20" t="s">
        <v>7276</v>
      </c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42388</v>
      </c>
      <c r="T298" s="44"/>
    </row>
    <row r="299" spans="2:20" x14ac:dyDescent="0.2">
      <c r="B299" s="2"/>
      <c r="C299" s="42" t="s">
        <v>379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GENERAL GOVERNMENT</v>
      </c>
      <c r="H299" s="20" t="s">
        <v>7277</v>
      </c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683717</v>
      </c>
      <c r="T299" s="44"/>
    </row>
    <row r="300" spans="2:20" x14ac:dyDescent="0.2">
      <c r="B300" s="2"/>
      <c r="C300" s="42" t="s">
        <v>381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GENERAL GOVERNMENT</v>
      </c>
      <c r="H300" s="20" t="s">
        <v>7278</v>
      </c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34575</v>
      </c>
      <c r="T300" s="44"/>
    </row>
    <row r="301" spans="2:20" x14ac:dyDescent="0.2">
      <c r="B301" s="2"/>
      <c r="C301" s="42" t="s">
        <v>776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GENERAL GOVERNMENT</v>
      </c>
      <c r="H301" s="20" t="s">
        <v>7279</v>
      </c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1079538</v>
      </c>
      <c r="T301" s="44"/>
    </row>
    <row r="302" spans="2:20" x14ac:dyDescent="0.2">
      <c r="B302" s="2"/>
      <c r="C302" s="42" t="s">
        <v>610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GENERAL GOVERNMENT</v>
      </c>
      <c r="H302" s="20" t="s">
        <v>7280</v>
      </c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80844</v>
      </c>
      <c r="T302" s="44"/>
    </row>
    <row r="303" spans="2:20" x14ac:dyDescent="0.2">
      <c r="B303" s="2"/>
      <c r="C303" s="42" t="s">
        <v>383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GENERAL GOVERNMENT</v>
      </c>
      <c r="H303" s="20" t="s">
        <v>7281</v>
      </c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2648</v>
      </c>
      <c r="T303" s="44"/>
    </row>
    <row r="304" spans="2:20" x14ac:dyDescent="0.2">
      <c r="B304" s="2"/>
      <c r="C304" s="42" t="s">
        <v>780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GENERAL GOVERNMENT</v>
      </c>
      <c r="H304" s="20" t="s">
        <v>7282</v>
      </c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72516</v>
      </c>
      <c r="T304" s="44"/>
    </row>
    <row r="305" spans="2:20" x14ac:dyDescent="0.2">
      <c r="B305" s="2"/>
      <c r="C305" s="42" t="s">
        <v>612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GENERAL GOVERNMENT</v>
      </c>
      <c r="H305" s="20" t="s">
        <v>7283</v>
      </c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1703976</v>
      </c>
      <c r="T305" s="44"/>
    </row>
    <row r="306" spans="2:20" x14ac:dyDescent="0.2">
      <c r="B306" s="2"/>
      <c r="C306" s="42" t="s">
        <v>614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GENERAL GOVERNMENT</v>
      </c>
      <c r="H306" s="20" t="s">
        <v>7284</v>
      </c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1087019</v>
      </c>
      <c r="T306" s="44"/>
    </row>
    <row r="307" spans="2:20" x14ac:dyDescent="0.2">
      <c r="B307" s="2"/>
      <c r="C307" s="42" t="s">
        <v>616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GENERAL GOVERNMENT</v>
      </c>
      <c r="H307" s="20" t="s">
        <v>7285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484573</v>
      </c>
      <c r="T307" s="44"/>
    </row>
    <row r="308" spans="2:20" x14ac:dyDescent="0.2">
      <c r="B308" s="2"/>
      <c r="C308" s="42" t="s">
        <v>7286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GENERAL GOVERNMENT</v>
      </c>
      <c r="H308" s="20" t="s">
        <v>7287</v>
      </c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139458</v>
      </c>
      <c r="T308" s="44"/>
    </row>
    <row r="309" spans="2:20" x14ac:dyDescent="0.2">
      <c r="B309" s="2"/>
      <c r="C309" s="42" t="s">
        <v>384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GENERAL GOVERNMENT</v>
      </c>
      <c r="H309" s="20"/>
      <c r="I309" s="20"/>
      <c r="J309" s="20" t="s">
        <v>7288</v>
      </c>
      <c r="K309" s="20"/>
      <c r="L309" s="20"/>
      <c r="M309" s="20"/>
      <c r="N309" s="20"/>
      <c r="O309" s="20"/>
      <c r="P309" s="20"/>
      <c r="Q309" s="45"/>
      <c r="R309" s="44"/>
      <c r="S309" s="46">
        <v>11363486</v>
      </c>
      <c r="T309" s="44"/>
    </row>
    <row r="310" spans="2:20" x14ac:dyDescent="0.2">
      <c r="B310" s="2"/>
      <c r="C310" s="42" t="s">
        <v>387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GENERAL GOVERNMENT</v>
      </c>
      <c r="H310" s="20" t="s">
        <v>7289</v>
      </c>
      <c r="I310" s="20" t="s">
        <v>7290</v>
      </c>
      <c r="J310" s="20"/>
      <c r="K310" s="20"/>
      <c r="L310" s="20"/>
      <c r="M310" s="20"/>
      <c r="N310" s="20" t="s">
        <v>7291</v>
      </c>
      <c r="O310" s="20"/>
      <c r="P310" s="20"/>
      <c r="Q310" s="45"/>
      <c r="R310" s="44"/>
      <c r="S310" s="46">
        <v>42873580</v>
      </c>
      <c r="T310" s="44"/>
    </row>
    <row r="311" spans="2:20" x14ac:dyDescent="0.2">
      <c r="B311" s="2"/>
      <c r="C311" s="42" t="s">
        <v>390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GENERAL GOVERNMENT</v>
      </c>
      <c r="H311" s="20" t="s">
        <v>7292</v>
      </c>
      <c r="I311" s="20" t="s">
        <v>7293</v>
      </c>
      <c r="J311" s="20"/>
      <c r="K311" s="20" t="s">
        <v>5862</v>
      </c>
      <c r="L311" s="20"/>
      <c r="M311" s="20"/>
      <c r="N311" s="20" t="s">
        <v>7294</v>
      </c>
      <c r="O311" s="20"/>
      <c r="P311" s="20"/>
      <c r="Q311" s="45"/>
      <c r="R311" s="44"/>
      <c r="S311" s="46">
        <v>5795450</v>
      </c>
      <c r="T311" s="44"/>
    </row>
    <row r="312" spans="2:20" x14ac:dyDescent="0.2">
      <c r="B312" s="2"/>
      <c r="C312" s="42" t="s">
        <v>396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GENERAL GOVERNMENT</v>
      </c>
      <c r="H312" s="20" t="s">
        <v>7295</v>
      </c>
      <c r="I312" s="20" t="s">
        <v>7296</v>
      </c>
      <c r="J312" s="20"/>
      <c r="K312" s="20" t="s">
        <v>7297</v>
      </c>
      <c r="L312" s="20"/>
      <c r="M312" s="20"/>
      <c r="N312" s="20"/>
      <c r="O312" s="20"/>
      <c r="P312" s="20"/>
      <c r="Q312" s="45"/>
      <c r="R312" s="44"/>
      <c r="S312" s="46">
        <v>1805518</v>
      </c>
      <c r="T312" s="44"/>
    </row>
    <row r="313" spans="2:20" x14ac:dyDescent="0.2">
      <c r="B313" s="2"/>
      <c r="C313" s="42" t="s">
        <v>401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HEALTH &amp; HUMAN SERVICES</v>
      </c>
      <c r="H313" s="20" t="s">
        <v>7298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2344335</v>
      </c>
      <c r="T313" s="44"/>
    </row>
    <row r="314" spans="2:20" x14ac:dyDescent="0.2">
      <c r="B314" s="2"/>
      <c r="C314" s="42" t="s">
        <v>404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HEALTH &amp; HUMAN SERVICES</v>
      </c>
      <c r="H314" s="20" t="s">
        <v>7299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928006</v>
      </c>
      <c r="T314" s="44"/>
    </row>
    <row r="315" spans="2:20" x14ac:dyDescent="0.2">
      <c r="B315" s="2"/>
      <c r="C315" s="42" t="s">
        <v>407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HEALTH &amp; HUMAN SERVICES</v>
      </c>
      <c r="H315" s="20" t="s">
        <v>7300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341693</v>
      </c>
      <c r="T315" s="44"/>
    </row>
    <row r="316" spans="2:20" x14ac:dyDescent="0.2">
      <c r="B316" s="2"/>
      <c r="C316" s="42" t="s">
        <v>794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HEALTH &amp; HUMAN SERVICES</v>
      </c>
      <c r="H316" s="20" t="s">
        <v>7003</v>
      </c>
      <c r="I316" s="20" t="s">
        <v>7301</v>
      </c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2049998</v>
      </c>
      <c r="T316" s="44"/>
    </row>
    <row r="317" spans="2:20" x14ac:dyDescent="0.2">
      <c r="B317" s="2"/>
      <c r="C317" s="42" t="s">
        <v>1461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HEALTH &amp; HUMAN SERVICES</v>
      </c>
      <c r="H317" s="20" t="s">
        <v>7302</v>
      </c>
      <c r="I317" s="20"/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1183400</v>
      </c>
      <c r="T317" s="44"/>
    </row>
    <row r="318" spans="2:20" x14ac:dyDescent="0.2">
      <c r="B318" s="2"/>
      <c r="C318" s="42" t="s">
        <v>410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HEALTH &amp; HUMAN SERVICES</v>
      </c>
      <c r="H318" s="20" t="s">
        <v>7303</v>
      </c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337344</v>
      </c>
      <c r="T318" s="44"/>
    </row>
    <row r="319" spans="2:20" x14ac:dyDescent="0.2">
      <c r="B319" s="2"/>
      <c r="C319" s="42" t="s">
        <v>413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HEALTH &amp; HUMAN SERVICES</v>
      </c>
      <c r="H319" s="20" t="s">
        <v>7304</v>
      </c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5041048</v>
      </c>
      <c r="T319" s="44"/>
    </row>
    <row r="320" spans="2:20" x14ac:dyDescent="0.2">
      <c r="B320" s="2"/>
      <c r="C320" s="42" t="s">
        <v>1208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HEALTH &amp; HUMAN SERVICES</v>
      </c>
      <c r="H320" s="20" t="s">
        <v>7305</v>
      </c>
      <c r="I320" s="20" t="s">
        <v>7266</v>
      </c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2462132</v>
      </c>
      <c r="T320" s="44"/>
    </row>
    <row r="321" spans="2:20" x14ac:dyDescent="0.2">
      <c r="B321" s="2"/>
      <c r="C321" s="42" t="s">
        <v>427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HEALTH &amp; HUMAN SERVICES</v>
      </c>
      <c r="H321" s="20" t="s">
        <v>7306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204435</v>
      </c>
      <c r="T321" s="44"/>
    </row>
    <row r="322" spans="2:20" x14ac:dyDescent="0.2">
      <c r="B322" s="2"/>
      <c r="C322" s="42" t="s">
        <v>430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OTHER</v>
      </c>
      <c r="H322" s="20" t="s">
        <v>7307</v>
      </c>
      <c r="I322" s="20" t="s">
        <v>7308</v>
      </c>
      <c r="J322" s="20"/>
      <c r="K322" s="20" t="s">
        <v>7309</v>
      </c>
      <c r="L322" s="20"/>
      <c r="M322" s="20" t="s">
        <v>7310</v>
      </c>
      <c r="N322" s="20"/>
      <c r="O322" s="20"/>
      <c r="P322" s="20"/>
      <c r="Q322" s="45"/>
      <c r="R322" s="44"/>
      <c r="S322" s="46">
        <v>46819683</v>
      </c>
      <c r="T322" s="44"/>
    </row>
    <row r="323" spans="2:20" x14ac:dyDescent="0.2">
      <c r="B323" s="2"/>
      <c r="C323" s="42" t="s">
        <v>804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PHYSICAL ENVIRONMENT</v>
      </c>
      <c r="H323" s="20"/>
      <c r="I323" s="20"/>
      <c r="J323" s="20"/>
      <c r="K323" s="20"/>
      <c r="L323" s="20"/>
      <c r="M323" s="20" t="s">
        <v>7311</v>
      </c>
      <c r="N323" s="20"/>
      <c r="O323" s="20"/>
      <c r="P323" s="20"/>
      <c r="Q323" s="45"/>
      <c r="R323" s="44"/>
      <c r="S323" s="46">
        <v>2272550</v>
      </c>
      <c r="T323" s="44"/>
    </row>
    <row r="324" spans="2:20" x14ac:dyDescent="0.2">
      <c r="B324" s="2"/>
      <c r="C324" s="42" t="s">
        <v>440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PHYSICAL ENVIRONMENT</v>
      </c>
      <c r="H324" s="20"/>
      <c r="I324" s="20"/>
      <c r="J324" s="20"/>
      <c r="K324" s="20"/>
      <c r="L324" s="20"/>
      <c r="M324" s="20" t="s">
        <v>7312</v>
      </c>
      <c r="N324" s="20"/>
      <c r="O324" s="20"/>
      <c r="P324" s="20"/>
      <c r="Q324" s="45"/>
      <c r="R324" s="44"/>
      <c r="S324" s="46">
        <v>1748598</v>
      </c>
      <c r="T324" s="44"/>
    </row>
    <row r="325" spans="2:20" x14ac:dyDescent="0.2">
      <c r="B325" s="2"/>
      <c r="C325" s="42" t="s">
        <v>442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PHYSICAL ENVIRONMENT</v>
      </c>
      <c r="H325" s="20"/>
      <c r="I325" s="20"/>
      <c r="J325" s="20"/>
      <c r="K325" s="20"/>
      <c r="L325" s="20"/>
      <c r="M325" s="20" t="s">
        <v>7313</v>
      </c>
      <c r="N325" s="20"/>
      <c r="O325" s="20"/>
      <c r="P325" s="20"/>
      <c r="Q325" s="45"/>
      <c r="R325" s="44"/>
      <c r="S325" s="46">
        <v>2752107</v>
      </c>
      <c r="T325" s="44"/>
    </row>
    <row r="326" spans="2:20" x14ac:dyDescent="0.2">
      <c r="B326" s="2"/>
      <c r="C326" s="42" t="s">
        <v>445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PHYSICAL ENVIRONMENT</v>
      </c>
      <c r="H326" s="20"/>
      <c r="I326" s="20"/>
      <c r="J326" s="20"/>
      <c r="K326" s="20"/>
      <c r="L326" s="20"/>
      <c r="M326" s="20" t="s">
        <v>7314</v>
      </c>
      <c r="N326" s="20"/>
      <c r="O326" s="20"/>
      <c r="P326" s="20"/>
      <c r="Q326" s="45"/>
      <c r="R326" s="44"/>
      <c r="S326" s="46">
        <v>6341310</v>
      </c>
      <c r="T326" s="44"/>
    </row>
    <row r="327" spans="2:20" x14ac:dyDescent="0.2">
      <c r="B327" s="2"/>
      <c r="C327" s="42" t="s">
        <v>818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PHYSICAL ENVIRONMENT</v>
      </c>
      <c r="H327" s="20"/>
      <c r="I327" s="20"/>
      <c r="J327" s="20"/>
      <c r="K327" s="20"/>
      <c r="L327" s="20"/>
      <c r="M327" s="20" t="s">
        <v>7315</v>
      </c>
      <c r="N327" s="20"/>
      <c r="O327" s="20"/>
      <c r="P327" s="20"/>
      <c r="Q327" s="45"/>
      <c r="R327" s="44"/>
      <c r="S327" s="46">
        <v>1065032</v>
      </c>
      <c r="T327" s="44"/>
    </row>
    <row r="328" spans="2:20" x14ac:dyDescent="0.2">
      <c r="B328" s="2"/>
      <c r="C328" s="42" t="s">
        <v>819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PHYSICAL ENVIRONMENT</v>
      </c>
      <c r="H328" s="20"/>
      <c r="I328" s="20"/>
      <c r="J328" s="20"/>
      <c r="K328" s="20"/>
      <c r="L328" s="20"/>
      <c r="M328" s="20" t="s">
        <v>7316</v>
      </c>
      <c r="N328" s="20"/>
      <c r="O328" s="20"/>
      <c r="P328" s="20"/>
      <c r="Q328" s="45"/>
      <c r="R328" s="44"/>
      <c r="S328" s="46">
        <v>1947800</v>
      </c>
      <c r="T328" s="44"/>
    </row>
    <row r="329" spans="2:20" x14ac:dyDescent="0.2">
      <c r="B329" s="2"/>
      <c r="C329" s="42" t="s">
        <v>824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PHYSICAL ENVIRONMENT</v>
      </c>
      <c r="H329" s="20"/>
      <c r="I329" s="20"/>
      <c r="J329" s="20"/>
      <c r="K329" s="20"/>
      <c r="L329" s="20"/>
      <c r="M329" s="20" t="s">
        <v>7317</v>
      </c>
      <c r="N329" s="20"/>
      <c r="O329" s="20"/>
      <c r="P329" s="20"/>
      <c r="Q329" s="45"/>
      <c r="R329" s="44"/>
      <c r="S329" s="46">
        <v>1212119</v>
      </c>
      <c r="T329" s="44"/>
    </row>
    <row r="330" spans="2:20" x14ac:dyDescent="0.2">
      <c r="B330" s="2"/>
      <c r="C330" s="42" t="s">
        <v>826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PHYSICAL ENVIRONMENT</v>
      </c>
      <c r="H330" s="20"/>
      <c r="I330" s="20"/>
      <c r="J330" s="20"/>
      <c r="K330" s="20"/>
      <c r="L330" s="20"/>
      <c r="M330" s="20" t="s">
        <v>7318</v>
      </c>
      <c r="N330" s="20"/>
      <c r="O330" s="20"/>
      <c r="P330" s="20"/>
      <c r="Q330" s="45"/>
      <c r="R330" s="44"/>
      <c r="S330" s="46">
        <v>12288077</v>
      </c>
      <c r="T330" s="44"/>
    </row>
    <row r="331" spans="2:20" x14ac:dyDescent="0.2">
      <c r="B331" s="2"/>
      <c r="C331" s="42" t="s">
        <v>829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PHYSICAL ENVIRONMENT</v>
      </c>
      <c r="H331" s="20"/>
      <c r="I331" s="20"/>
      <c r="J331" s="20"/>
      <c r="K331" s="20"/>
      <c r="L331" s="20"/>
      <c r="M331" s="20" t="s">
        <v>7319</v>
      </c>
      <c r="N331" s="20"/>
      <c r="O331" s="20"/>
      <c r="P331" s="20"/>
      <c r="Q331" s="45"/>
      <c r="R331" s="44"/>
      <c r="S331" s="46">
        <v>3425243</v>
      </c>
      <c r="T331" s="44"/>
    </row>
    <row r="332" spans="2:20" x14ac:dyDescent="0.2">
      <c r="B332" s="2"/>
      <c r="C332" s="42" t="s">
        <v>451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PHYSICAL ENVIRONMENT</v>
      </c>
      <c r="H332" s="20" t="s">
        <v>7320</v>
      </c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757772</v>
      </c>
      <c r="T332" s="44"/>
    </row>
    <row r="333" spans="2:20" x14ac:dyDescent="0.2">
      <c r="B333" s="2"/>
      <c r="C333" s="42" t="s">
        <v>455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PHYSICAL ENVIRONMENT</v>
      </c>
      <c r="H333" s="20" t="s">
        <v>7321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333499</v>
      </c>
      <c r="T333" s="44"/>
    </row>
    <row r="334" spans="2:20" x14ac:dyDescent="0.2">
      <c r="B334" s="2"/>
      <c r="C334" s="42" t="s">
        <v>460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PHYSICAL ENVIRONMENT</v>
      </c>
      <c r="H334" s="20" t="s">
        <v>7322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51571</v>
      </c>
      <c r="T334" s="44"/>
    </row>
    <row r="335" spans="2:20" x14ac:dyDescent="0.2">
      <c r="B335" s="2"/>
      <c r="C335" s="42" t="s">
        <v>837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PHYSICAL ENVIRONMENT</v>
      </c>
      <c r="H335" s="20" t="s">
        <v>7323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14200</v>
      </c>
      <c r="T335" s="44"/>
    </row>
    <row r="336" spans="2:20" x14ac:dyDescent="0.2">
      <c r="B336" s="2"/>
      <c r="C336" s="42" t="s">
        <v>838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PHYSICAL ENVIRONMENT</v>
      </c>
      <c r="H336" s="20"/>
      <c r="I336" s="20" t="s">
        <v>7324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685760</v>
      </c>
      <c r="T336" s="44"/>
    </row>
    <row r="337" spans="2:20" x14ac:dyDescent="0.2">
      <c r="B337" s="2"/>
      <c r="C337" s="42" t="s">
        <v>464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PHYSICAL ENVIRONMENT</v>
      </c>
      <c r="H337" s="20"/>
      <c r="I337" s="20" t="s">
        <v>7325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1411095</v>
      </c>
      <c r="T337" s="44"/>
    </row>
    <row r="338" spans="2:20" x14ac:dyDescent="0.2">
      <c r="B338" s="2"/>
      <c r="C338" s="42" t="s">
        <v>840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PHYSICAL ENVIRONMENT</v>
      </c>
      <c r="H338" s="20"/>
      <c r="I338" s="20" t="s">
        <v>7326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1611331</v>
      </c>
      <c r="T338" s="44"/>
    </row>
    <row r="339" spans="2:20" x14ac:dyDescent="0.2">
      <c r="B339" s="2"/>
      <c r="C339" s="42" t="s">
        <v>465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PUBLIC SAFETY</v>
      </c>
      <c r="H339" s="20" t="s">
        <v>7327</v>
      </c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30196310</v>
      </c>
      <c r="T339" s="44"/>
    </row>
    <row r="340" spans="2:20" x14ac:dyDescent="0.2">
      <c r="B340" s="2"/>
      <c r="C340" s="42" t="s">
        <v>468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PUBLIC SAFETY</v>
      </c>
      <c r="H340" s="20" t="s">
        <v>7328</v>
      </c>
      <c r="I340" s="20" t="s">
        <v>7329</v>
      </c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7792786</v>
      </c>
      <c r="T340" s="44"/>
    </row>
    <row r="341" spans="2:20" x14ac:dyDescent="0.2">
      <c r="B341" s="2"/>
      <c r="C341" s="42" t="s">
        <v>472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PUBLIC SAFETY</v>
      </c>
      <c r="H341" s="20" t="s">
        <v>7330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1833578</v>
      </c>
      <c r="T341" s="44"/>
    </row>
    <row r="342" spans="2:20" x14ac:dyDescent="0.2">
      <c r="B342" s="2"/>
      <c r="C342" s="42" t="s">
        <v>477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PUBLIC SAFETY</v>
      </c>
      <c r="H342" s="20"/>
      <c r="I342" s="20" t="s">
        <v>7331</v>
      </c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26959238</v>
      </c>
      <c r="T342" s="44"/>
    </row>
    <row r="343" spans="2:20" x14ac:dyDescent="0.2">
      <c r="B343" s="2"/>
      <c r="C343" s="42" t="s">
        <v>479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PUBLIC SAFETY</v>
      </c>
      <c r="H343" s="20"/>
      <c r="I343" s="20" t="s">
        <v>7332</v>
      </c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5194626</v>
      </c>
      <c r="T343" s="44"/>
    </row>
    <row r="344" spans="2:20" x14ac:dyDescent="0.2">
      <c r="B344" s="2"/>
      <c r="C344" s="42" t="s">
        <v>482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PUBLIC SAFETY</v>
      </c>
      <c r="H344" s="20"/>
      <c r="I344" s="20" t="s">
        <v>7333</v>
      </c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1484577</v>
      </c>
      <c r="T344" s="44"/>
    </row>
    <row r="345" spans="2:20" x14ac:dyDescent="0.2">
      <c r="B345" s="2"/>
      <c r="C345" s="42" t="s">
        <v>486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PUBLIC SAFETY</v>
      </c>
      <c r="H345" s="20" t="s">
        <v>7334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43746</v>
      </c>
      <c r="T345" s="44"/>
    </row>
    <row r="346" spans="2:20" x14ac:dyDescent="0.2">
      <c r="B346" s="2"/>
      <c r="C346" s="42" t="s">
        <v>488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PUBLIC SAFETY</v>
      </c>
      <c r="H346" s="20" t="s">
        <v>7335</v>
      </c>
      <c r="I346" s="20"/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18686381</v>
      </c>
      <c r="T346" s="44"/>
    </row>
    <row r="347" spans="2:20" x14ac:dyDescent="0.2">
      <c r="B347" s="2"/>
      <c r="C347" s="42" t="s">
        <v>491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PUBLIC SAFETY</v>
      </c>
      <c r="H347" s="20" t="s">
        <v>7336</v>
      </c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10755415</v>
      </c>
      <c r="T347" s="44"/>
    </row>
    <row r="348" spans="2:20" x14ac:dyDescent="0.2">
      <c r="B348" s="2"/>
      <c r="C348" s="42" t="s">
        <v>495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PUBLIC SAFETY</v>
      </c>
      <c r="H348" s="20" t="s">
        <v>7337</v>
      </c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631421</v>
      </c>
      <c r="T348" s="44"/>
    </row>
    <row r="349" spans="2:20" x14ac:dyDescent="0.2">
      <c r="B349" s="2"/>
      <c r="C349" s="42" t="s">
        <v>498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PUBLIC SAFETY</v>
      </c>
      <c r="H349" s="20" t="s">
        <v>7338</v>
      </c>
      <c r="I349" s="20" t="s">
        <v>7339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2299825</v>
      </c>
      <c r="T349" s="44"/>
    </row>
    <row r="350" spans="2:20" x14ac:dyDescent="0.2">
      <c r="B350" s="2"/>
      <c r="C350" s="42" t="s">
        <v>501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PUBLIC SAFETY</v>
      </c>
      <c r="H350" s="20" t="s">
        <v>7340</v>
      </c>
      <c r="I350" s="20" t="s">
        <v>7341</v>
      </c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872726</v>
      </c>
      <c r="T350" s="44"/>
    </row>
    <row r="351" spans="2:20" x14ac:dyDescent="0.2">
      <c r="B351" s="2"/>
      <c r="C351" s="42" t="s">
        <v>870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PUBLIC SAFETY</v>
      </c>
      <c r="H351" s="20" t="s">
        <v>7342</v>
      </c>
      <c r="I351" s="20" t="s">
        <v>7343</v>
      </c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217633</v>
      </c>
      <c r="T351" s="44"/>
    </row>
    <row r="352" spans="2:20" x14ac:dyDescent="0.2">
      <c r="B352" s="2"/>
      <c r="C352" s="42" t="s">
        <v>504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PUBLIC SAFETY</v>
      </c>
      <c r="H352" s="20" t="s">
        <v>7344</v>
      </c>
      <c r="I352" s="20" t="s">
        <v>7345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897139</v>
      </c>
      <c r="T352" s="44"/>
    </row>
    <row r="353" spans="2:20" x14ac:dyDescent="0.2">
      <c r="B353" s="2"/>
      <c r="C353" s="42" t="s">
        <v>508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PUBLIC SAFETY</v>
      </c>
      <c r="H353" s="20" t="s">
        <v>7346</v>
      </c>
      <c r="I353" s="20" t="s">
        <v>7347</v>
      </c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1055660</v>
      </c>
      <c r="T353" s="44"/>
    </row>
    <row r="354" spans="2:20" x14ac:dyDescent="0.2">
      <c r="B354" s="2"/>
      <c r="C354" s="42" t="s">
        <v>512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PUBLIC SAFETY</v>
      </c>
      <c r="H354" s="20" t="s">
        <v>7348</v>
      </c>
      <c r="I354" s="20" t="s">
        <v>7349</v>
      </c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965679</v>
      </c>
      <c r="T354" s="44"/>
    </row>
    <row r="355" spans="2:20" x14ac:dyDescent="0.2">
      <c r="B355" s="2"/>
      <c r="C355" s="42" t="s">
        <v>515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PUBLIC SAFETY</v>
      </c>
      <c r="H355" s="20" t="s">
        <v>7350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13179502</v>
      </c>
      <c r="T355" s="44"/>
    </row>
    <row r="356" spans="2:20" x14ac:dyDescent="0.2">
      <c r="B356" s="2"/>
      <c r="C356" s="42" t="s">
        <v>517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PUBLIC SAFETY</v>
      </c>
      <c r="H356" s="20" t="s">
        <v>7351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2334329</v>
      </c>
      <c r="T356" s="44"/>
    </row>
    <row r="357" spans="2:20" x14ac:dyDescent="0.2">
      <c r="B357" s="2"/>
      <c r="C357" s="42" t="s">
        <v>520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PUBLIC SAFETY</v>
      </c>
      <c r="H357" s="20" t="s">
        <v>7352</v>
      </c>
      <c r="I357" s="20" t="s">
        <v>7353</v>
      </c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137627</v>
      </c>
      <c r="T357" s="44"/>
    </row>
    <row r="358" spans="2:20" x14ac:dyDescent="0.2">
      <c r="B358" s="2"/>
      <c r="C358" s="42" t="s">
        <v>524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PUBLIC SAFETY</v>
      </c>
      <c r="H358" s="20"/>
      <c r="I358" s="20" t="s">
        <v>7354</v>
      </c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2950195</v>
      </c>
      <c r="T358" s="44"/>
    </row>
    <row r="359" spans="2:20" x14ac:dyDescent="0.2">
      <c r="B359" s="2"/>
      <c r="C359" s="42" t="s">
        <v>894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PUBLIC SAFETY</v>
      </c>
      <c r="H359" s="20"/>
      <c r="I359" s="20" t="s">
        <v>7355</v>
      </c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89457</v>
      </c>
      <c r="T359" s="44"/>
    </row>
    <row r="360" spans="2:20" x14ac:dyDescent="0.2">
      <c r="B360" s="2"/>
      <c r="C360" s="42" t="s">
        <v>526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PUBLIC SAFETY</v>
      </c>
      <c r="H360" s="20" t="s">
        <v>7356</v>
      </c>
      <c r="I360" s="20"/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5122334</v>
      </c>
      <c r="T360" s="44"/>
    </row>
    <row r="361" spans="2:20" x14ac:dyDescent="0.2">
      <c r="B361" s="2"/>
      <c r="C361" s="42" t="s">
        <v>529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PUBLIC SAFETY</v>
      </c>
      <c r="H361" s="20" t="s">
        <v>7357</v>
      </c>
      <c r="I361" s="20"/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2055190</v>
      </c>
      <c r="T361" s="44"/>
    </row>
    <row r="362" spans="2:20" x14ac:dyDescent="0.2">
      <c r="B362" s="2"/>
      <c r="C362" s="42" t="s">
        <v>532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PUBLIC SAFETY</v>
      </c>
      <c r="H362" s="20" t="s">
        <v>7358</v>
      </c>
      <c r="I362" s="20"/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292773</v>
      </c>
      <c r="T362" s="44"/>
    </row>
    <row r="363" spans="2:20" x14ac:dyDescent="0.2">
      <c r="B363" s="2"/>
      <c r="C363" s="42" t="s">
        <v>534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TRANSPORTATION</v>
      </c>
      <c r="H363" s="20" t="s">
        <v>7359</v>
      </c>
      <c r="I363" s="20" t="s">
        <v>7360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6968256</v>
      </c>
      <c r="T363" s="44"/>
    </row>
    <row r="364" spans="2:20" x14ac:dyDescent="0.2">
      <c r="B364" s="2"/>
      <c r="C364" s="42" t="s">
        <v>537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TRANSPORTATION</v>
      </c>
      <c r="H364" s="20" t="s">
        <v>7361</v>
      </c>
      <c r="I364" s="20" t="s">
        <v>7362</v>
      </c>
      <c r="J364" s="20"/>
      <c r="K364" s="20" t="s">
        <v>7363</v>
      </c>
      <c r="L364" s="20"/>
      <c r="M364" s="20"/>
      <c r="N364" s="20"/>
      <c r="O364" s="20"/>
      <c r="P364" s="20"/>
      <c r="Q364" s="45"/>
      <c r="R364" s="44"/>
      <c r="S364" s="46">
        <v>5371228</v>
      </c>
      <c r="T364" s="44"/>
    </row>
    <row r="365" spans="2:20" x14ac:dyDescent="0.2">
      <c r="B365" s="2"/>
      <c r="C365" s="42" t="s">
        <v>541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TRANSPORTATION</v>
      </c>
      <c r="H365" s="20" t="s">
        <v>7364</v>
      </c>
      <c r="I365" s="20" t="s">
        <v>7365</v>
      </c>
      <c r="J365" s="20"/>
      <c r="K365" s="20" t="s">
        <v>7366</v>
      </c>
      <c r="L365" s="20"/>
      <c r="M365" s="20"/>
      <c r="N365" s="20"/>
      <c r="O365" s="20"/>
      <c r="P365" s="20"/>
      <c r="Q365" s="45"/>
      <c r="R365" s="44"/>
      <c r="S365" s="46">
        <v>18798368</v>
      </c>
      <c r="T365" s="44"/>
    </row>
    <row r="366" spans="2:20" x14ac:dyDescent="0.2">
      <c r="B366" s="2"/>
      <c r="C366" s="42" t="s">
        <v>906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TRANSPORTATION</v>
      </c>
      <c r="H366" s="20"/>
      <c r="I366" s="20" t="s">
        <v>7367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979227</v>
      </c>
      <c r="T366" s="44"/>
    </row>
    <row r="367" spans="2:20" x14ac:dyDescent="0.2">
      <c r="B367" s="2"/>
      <c r="C367" s="42" t="s">
        <v>1284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TRANSPORTATION</v>
      </c>
      <c r="H367" s="20"/>
      <c r="I367" s="20" t="s">
        <v>7368</v>
      </c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143002</v>
      </c>
      <c r="T367" s="44"/>
    </row>
    <row r="368" spans="2:20" x14ac:dyDescent="0.2">
      <c r="B368" s="2"/>
      <c r="C368" s="42" t="s">
        <v>1287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TRANSPORTATION</v>
      </c>
      <c r="H368" s="20"/>
      <c r="I368" s="20" t="s">
        <v>7369</v>
      </c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461725</v>
      </c>
      <c r="T368" s="44"/>
    </row>
    <row r="369" spans="2:20" x14ac:dyDescent="0.2">
      <c r="B369" s="2"/>
      <c r="C369" s="42" t="s">
        <v>1291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TRANSPORTATION</v>
      </c>
      <c r="H369" s="20"/>
      <c r="I369" s="20" t="s">
        <v>7370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873779</v>
      </c>
      <c r="T369" s="44"/>
    </row>
    <row r="370" spans="2:20" x14ac:dyDescent="0.2">
      <c r="B370" s="2"/>
      <c r="C370" s="42" t="s">
        <v>1298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TRANSPORTATION</v>
      </c>
      <c r="H370" s="20" t="s">
        <v>7371</v>
      </c>
      <c r="I370" s="20" t="s">
        <v>7372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1040592</v>
      </c>
      <c r="T370" s="44"/>
    </row>
    <row r="371" spans="2:20" x14ac:dyDescent="0.2">
      <c r="B371" s="22"/>
      <c r="C371" s="49"/>
      <c r="D371" s="48"/>
      <c r="E371" s="50" t="s">
        <v>3</v>
      </c>
      <c r="F371" s="44"/>
      <c r="G371" s="26"/>
      <c r="H371" s="23" t="s">
        <v>7373</v>
      </c>
      <c r="I371" s="23" t="s">
        <v>7374</v>
      </c>
      <c r="J371" s="23" t="s">
        <v>7288</v>
      </c>
      <c r="K371" s="23" t="s">
        <v>7375</v>
      </c>
      <c r="L371" s="23"/>
      <c r="M371" s="23" t="s">
        <v>7376</v>
      </c>
      <c r="N371" s="23" t="s">
        <v>7377</v>
      </c>
      <c r="O371" s="23"/>
      <c r="P371" s="23"/>
      <c r="Q371" s="51" t="s">
        <v>7232</v>
      </c>
      <c r="R371" s="44"/>
      <c r="S371" s="52">
        <v>372227539</v>
      </c>
      <c r="T371" s="44"/>
    </row>
    <row r="372" spans="2:20" x14ac:dyDescent="0.2">
      <c r="B372" s="54" t="s">
        <v>7378</v>
      </c>
      <c r="C372" s="43"/>
      <c r="D372" s="43"/>
      <c r="E372" s="43"/>
      <c r="F372" s="43"/>
      <c r="G372" s="43"/>
      <c r="H372" s="43"/>
      <c r="I372" s="43"/>
      <c r="J372" s="44"/>
      <c r="K372" s="1"/>
      <c r="L372" s="1"/>
      <c r="M372" s="1"/>
      <c r="N372" s="1"/>
      <c r="O372" s="1"/>
      <c r="P372" s="1"/>
      <c r="Q372" s="55"/>
      <c r="R372" s="44"/>
      <c r="S372" s="55"/>
      <c r="T372" s="44"/>
    </row>
    <row r="373" spans="2:20" ht="18" x14ac:dyDescent="0.2">
      <c r="B373" s="56" t="s">
        <v>159</v>
      </c>
      <c r="C373" s="48"/>
      <c r="D373" s="48"/>
      <c r="E373" s="48"/>
      <c r="F373" s="48"/>
      <c r="G373" s="27" t="s">
        <v>11817</v>
      </c>
      <c r="H373" s="24" t="s">
        <v>160</v>
      </c>
      <c r="I373" s="24" t="s">
        <v>161</v>
      </c>
      <c r="J373" s="24" t="s">
        <v>162</v>
      </c>
      <c r="K373" s="24" t="s">
        <v>163</v>
      </c>
      <c r="L373" s="24" t="s">
        <v>164</v>
      </c>
      <c r="M373" s="24" t="s">
        <v>165</v>
      </c>
      <c r="N373" s="24" t="s">
        <v>166</v>
      </c>
      <c r="O373" s="24" t="s">
        <v>167</v>
      </c>
      <c r="P373" s="24" t="s">
        <v>168</v>
      </c>
      <c r="Q373" s="57" t="s">
        <v>169</v>
      </c>
      <c r="R373" s="44"/>
      <c r="S373" s="57" t="s">
        <v>3</v>
      </c>
      <c r="T373" s="44"/>
    </row>
    <row r="374" spans="2:20" x14ac:dyDescent="0.2">
      <c r="B374" s="2"/>
      <c r="C374" s="42" t="s">
        <v>170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COURTS</v>
      </c>
      <c r="H374" s="20" t="s">
        <v>7379</v>
      </c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399340</v>
      </c>
      <c r="T374" s="44"/>
    </row>
    <row r="375" spans="2:20" x14ac:dyDescent="0.2">
      <c r="B375" s="2"/>
      <c r="C375" s="42" t="s">
        <v>172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COURTS</v>
      </c>
      <c r="H375" s="20" t="s">
        <v>7380</v>
      </c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11520</v>
      </c>
      <c r="T375" s="44"/>
    </row>
    <row r="376" spans="2:20" x14ac:dyDescent="0.2">
      <c r="B376" s="2"/>
      <c r="C376" s="42" t="s">
        <v>7381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COURTS</v>
      </c>
      <c r="H376" s="20"/>
      <c r="I376" s="20" t="s">
        <v>7382</v>
      </c>
      <c r="J376" s="20"/>
      <c r="K376" s="20"/>
      <c r="L376" s="20"/>
      <c r="M376" s="20"/>
      <c r="N376" s="20"/>
      <c r="O376" s="20"/>
      <c r="P376" s="20"/>
      <c r="Q376" s="45"/>
      <c r="R376" s="44"/>
      <c r="S376" s="46">
        <v>2561</v>
      </c>
      <c r="T376" s="44"/>
    </row>
    <row r="377" spans="2:20" x14ac:dyDescent="0.2">
      <c r="B377" s="2"/>
      <c r="C377" s="42" t="s">
        <v>11808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 t="s">
        <v>7383</v>
      </c>
      <c r="I377" s="20"/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391150</v>
      </c>
      <c r="T377" s="44"/>
    </row>
    <row r="378" spans="2:20" x14ac:dyDescent="0.2">
      <c r="B378" s="2"/>
      <c r="C378" s="42" t="s">
        <v>11809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COURTS</v>
      </c>
      <c r="H378" s="20" t="s">
        <v>7384</v>
      </c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16324</v>
      </c>
      <c r="T378" s="44"/>
    </row>
    <row r="379" spans="2:20" x14ac:dyDescent="0.2">
      <c r="B379" s="2"/>
      <c r="C379" s="42" t="s">
        <v>7385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 t="s">
        <v>7386</v>
      </c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69729</v>
      </c>
      <c r="T379" s="44"/>
    </row>
    <row r="380" spans="2:20" x14ac:dyDescent="0.2">
      <c r="B380" s="2"/>
      <c r="C380" s="42" t="s">
        <v>194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COURTS</v>
      </c>
      <c r="H380" s="20" t="s">
        <v>7387</v>
      </c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248942</v>
      </c>
      <c r="T380" s="44"/>
    </row>
    <row r="381" spans="2:20" x14ac:dyDescent="0.2">
      <c r="B381" s="2"/>
      <c r="C381" s="42" t="s">
        <v>196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COURTS</v>
      </c>
      <c r="H381" s="20" t="s">
        <v>7388</v>
      </c>
      <c r="I381" s="20"/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5821</v>
      </c>
      <c r="T381" s="44"/>
    </row>
    <row r="382" spans="2:20" x14ac:dyDescent="0.2">
      <c r="B382" s="2"/>
      <c r="C382" s="42" t="s">
        <v>7389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COURTS</v>
      </c>
      <c r="H382" s="20" t="s">
        <v>7390</v>
      </c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5140</v>
      </c>
      <c r="T382" s="44"/>
    </row>
    <row r="383" spans="2:20" x14ac:dyDescent="0.2">
      <c r="B383" s="2"/>
      <c r="C383" s="42" t="s">
        <v>7391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COURTS</v>
      </c>
      <c r="H383" s="20"/>
      <c r="I383" s="20" t="s">
        <v>7382</v>
      </c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2561</v>
      </c>
      <c r="T383" s="44"/>
    </row>
    <row r="384" spans="2:20" x14ac:dyDescent="0.2">
      <c r="B384" s="2"/>
      <c r="C384" s="42" t="s">
        <v>683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COURTS</v>
      </c>
      <c r="H384" s="20" t="s">
        <v>7392</v>
      </c>
      <c r="I384" s="20"/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78008</v>
      </c>
      <c r="T384" s="44"/>
    </row>
    <row r="385" spans="2:20" x14ac:dyDescent="0.2">
      <c r="B385" s="2"/>
      <c r="C385" s="42" t="s">
        <v>685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 t="s">
        <v>7393</v>
      </c>
      <c r="I385" s="20"/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1391</v>
      </c>
      <c r="T385" s="44"/>
    </row>
    <row r="386" spans="2:20" x14ac:dyDescent="0.2">
      <c r="B386" s="2"/>
      <c r="C386" s="42" t="s">
        <v>208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 t="s">
        <v>7394</v>
      </c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53852</v>
      </c>
      <c r="T386" s="44"/>
    </row>
    <row r="387" spans="2:20" x14ac:dyDescent="0.2">
      <c r="B387" s="2"/>
      <c r="C387" s="42" t="s">
        <v>1071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 t="s">
        <v>7395</v>
      </c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192903</v>
      </c>
      <c r="T387" s="44"/>
    </row>
    <row r="388" spans="2:20" x14ac:dyDescent="0.2">
      <c r="B388" s="2"/>
      <c r="C388" s="42" t="s">
        <v>214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 t="s">
        <v>7396</v>
      </c>
      <c r="I388" s="20"/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126596</v>
      </c>
      <c r="T388" s="44"/>
    </row>
    <row r="389" spans="2:20" x14ac:dyDescent="0.2">
      <c r="B389" s="2"/>
      <c r="C389" s="42" t="s">
        <v>216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 t="s">
        <v>4014</v>
      </c>
      <c r="I389" s="20"/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2641</v>
      </c>
      <c r="T389" s="44"/>
    </row>
    <row r="390" spans="2:20" x14ac:dyDescent="0.2">
      <c r="B390" s="2"/>
      <c r="C390" s="42" t="s">
        <v>223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 t="s">
        <v>7397</v>
      </c>
      <c r="I390" s="20" t="s">
        <v>7398</v>
      </c>
      <c r="J390" s="20"/>
      <c r="K390" s="20"/>
      <c r="L390" s="20"/>
      <c r="M390" s="20"/>
      <c r="N390" s="20"/>
      <c r="O390" s="20"/>
      <c r="P390" s="20"/>
      <c r="Q390" s="45"/>
      <c r="R390" s="44"/>
      <c r="S390" s="46">
        <v>91185</v>
      </c>
      <c r="T390" s="44"/>
    </row>
    <row r="391" spans="2:20" x14ac:dyDescent="0.2">
      <c r="B391" s="2"/>
      <c r="C391" s="42" t="s">
        <v>233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 t="s">
        <v>7399</v>
      </c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146415</v>
      </c>
      <c r="T391" s="44"/>
    </row>
    <row r="392" spans="2:20" x14ac:dyDescent="0.2">
      <c r="B392" s="2"/>
      <c r="C392" s="42" t="s">
        <v>235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 t="s">
        <v>7400</v>
      </c>
      <c r="I392" s="20"/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2385</v>
      </c>
      <c r="T392" s="44"/>
    </row>
    <row r="393" spans="2:20" x14ac:dyDescent="0.2">
      <c r="B393" s="2"/>
      <c r="C393" s="42" t="s">
        <v>238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 t="s">
        <v>7401</v>
      </c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306253</v>
      </c>
      <c r="T393" s="44"/>
    </row>
    <row r="394" spans="2:20" x14ac:dyDescent="0.2">
      <c r="B394" s="2"/>
      <c r="C394" s="42" t="s">
        <v>240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 t="s">
        <v>7402</v>
      </c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3074</v>
      </c>
      <c r="T394" s="44"/>
    </row>
    <row r="395" spans="2:20" x14ac:dyDescent="0.2">
      <c r="B395" s="2"/>
      <c r="C395" s="42" t="s">
        <v>247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 t="s">
        <v>7403</v>
      </c>
      <c r="I395" s="20"/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393936</v>
      </c>
      <c r="T395" s="44"/>
    </row>
    <row r="396" spans="2:20" x14ac:dyDescent="0.2">
      <c r="B396" s="2"/>
      <c r="C396" s="42" t="s">
        <v>249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 t="s">
        <v>7404</v>
      </c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8447</v>
      </c>
      <c r="T396" s="44"/>
    </row>
    <row r="397" spans="2:20" x14ac:dyDescent="0.2">
      <c r="B397" s="2"/>
      <c r="C397" s="42" t="s">
        <v>7405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 t="s">
        <v>7406</v>
      </c>
      <c r="I397" s="20" t="s">
        <v>7407</v>
      </c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97197</v>
      </c>
      <c r="T397" s="44"/>
    </row>
    <row r="398" spans="2:20" x14ac:dyDescent="0.2">
      <c r="B398" s="2"/>
      <c r="C398" s="42" t="s">
        <v>1091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 t="s">
        <v>7408</v>
      </c>
      <c r="I398" s="20" t="s">
        <v>7409</v>
      </c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113560</v>
      </c>
      <c r="T398" s="44"/>
    </row>
    <row r="399" spans="2:20" x14ac:dyDescent="0.2">
      <c r="B399" s="2"/>
      <c r="C399" s="42" t="s">
        <v>7201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 t="s">
        <v>7410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43529</v>
      </c>
      <c r="T399" s="44"/>
    </row>
    <row r="400" spans="2:20" x14ac:dyDescent="0.2">
      <c r="B400" s="2"/>
      <c r="C400" s="42" t="s">
        <v>256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COURTS</v>
      </c>
      <c r="H400" s="20" t="s">
        <v>7411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746201</v>
      </c>
      <c r="T400" s="44"/>
    </row>
    <row r="401" spans="2:20" x14ac:dyDescent="0.2">
      <c r="B401" s="2"/>
      <c r="C401" s="42" t="s">
        <v>258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COURTS</v>
      </c>
      <c r="H401" s="20" t="s">
        <v>7412</v>
      </c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26514</v>
      </c>
      <c r="T401" s="44"/>
    </row>
    <row r="402" spans="2:20" x14ac:dyDescent="0.2">
      <c r="B402" s="2"/>
      <c r="C402" s="42" t="s">
        <v>566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CULTURE &amp; RECREATION</v>
      </c>
      <c r="H402" s="20" t="s">
        <v>7413</v>
      </c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2468833</v>
      </c>
      <c r="T402" s="44"/>
    </row>
    <row r="403" spans="2:20" x14ac:dyDescent="0.2">
      <c r="B403" s="2"/>
      <c r="C403" s="42" t="s">
        <v>568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CULTURE &amp; RECREATION</v>
      </c>
      <c r="H403" s="20" t="s">
        <v>7414</v>
      </c>
      <c r="I403" s="20" t="s">
        <v>7415</v>
      </c>
      <c r="J403" s="20"/>
      <c r="K403" s="20" t="s">
        <v>7416</v>
      </c>
      <c r="L403" s="20"/>
      <c r="M403" s="20"/>
      <c r="N403" s="20"/>
      <c r="O403" s="20"/>
      <c r="P403" s="20"/>
      <c r="Q403" s="45"/>
      <c r="R403" s="44"/>
      <c r="S403" s="46">
        <v>932973</v>
      </c>
      <c r="T403" s="44"/>
    </row>
    <row r="404" spans="2:20" x14ac:dyDescent="0.2">
      <c r="B404" s="2"/>
      <c r="C404" s="42" t="s">
        <v>570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CULTURE &amp; RECREATION</v>
      </c>
      <c r="H404" s="20" t="s">
        <v>7417</v>
      </c>
      <c r="I404" s="20" t="s">
        <v>7418</v>
      </c>
      <c r="J404" s="20"/>
      <c r="K404" s="20" t="s">
        <v>7419</v>
      </c>
      <c r="L404" s="20"/>
      <c r="M404" s="20"/>
      <c r="N404" s="20"/>
      <c r="O404" s="20"/>
      <c r="P404" s="20"/>
      <c r="Q404" s="45"/>
      <c r="R404" s="44"/>
      <c r="S404" s="46">
        <v>589231</v>
      </c>
      <c r="T404" s="44"/>
    </row>
    <row r="405" spans="2:20" x14ac:dyDescent="0.2">
      <c r="B405" s="2"/>
      <c r="C405" s="42" t="s">
        <v>261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CULTURE &amp; RECREATION</v>
      </c>
      <c r="H405" s="20" t="s">
        <v>7420</v>
      </c>
      <c r="I405" s="20" t="s">
        <v>7421</v>
      </c>
      <c r="J405" s="20"/>
      <c r="K405" s="20"/>
      <c r="L405" s="20"/>
      <c r="M405" s="20" t="s">
        <v>7422</v>
      </c>
      <c r="N405" s="20"/>
      <c r="O405" s="20"/>
      <c r="P405" s="20"/>
      <c r="Q405" s="45"/>
      <c r="R405" s="44"/>
      <c r="S405" s="46">
        <v>4099232</v>
      </c>
      <c r="T405" s="44"/>
    </row>
    <row r="406" spans="2:20" x14ac:dyDescent="0.2">
      <c r="B406" s="2"/>
      <c r="C406" s="42" t="s">
        <v>265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CULTURE &amp; RECREATION</v>
      </c>
      <c r="H406" s="20" t="s">
        <v>7423</v>
      </c>
      <c r="I406" s="20" t="s">
        <v>7424</v>
      </c>
      <c r="J406" s="20"/>
      <c r="K406" s="20" t="s">
        <v>7425</v>
      </c>
      <c r="L406" s="20"/>
      <c r="M406" s="20" t="s">
        <v>7426</v>
      </c>
      <c r="N406" s="20"/>
      <c r="O406" s="20"/>
      <c r="P406" s="20"/>
      <c r="Q406" s="45"/>
      <c r="R406" s="44"/>
      <c r="S406" s="46">
        <v>8053599</v>
      </c>
      <c r="T406" s="44"/>
    </row>
    <row r="407" spans="2:20" x14ac:dyDescent="0.2">
      <c r="B407" s="2"/>
      <c r="C407" s="42" t="s">
        <v>269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CULTURE &amp; RECREATION</v>
      </c>
      <c r="H407" s="20" t="s">
        <v>7427</v>
      </c>
      <c r="I407" s="20" t="s">
        <v>7428</v>
      </c>
      <c r="J407" s="20"/>
      <c r="K407" s="20" t="s">
        <v>7429</v>
      </c>
      <c r="L407" s="20"/>
      <c r="M407" s="20"/>
      <c r="N407" s="20"/>
      <c r="O407" s="20"/>
      <c r="P407" s="20"/>
      <c r="Q407" s="45"/>
      <c r="R407" s="44"/>
      <c r="S407" s="46">
        <v>2900903</v>
      </c>
      <c r="T407" s="44"/>
    </row>
    <row r="408" spans="2:20" x14ac:dyDescent="0.2">
      <c r="B408" s="2"/>
      <c r="C408" s="42" t="s">
        <v>715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CULTURE &amp; RECREATION</v>
      </c>
      <c r="H408" s="20"/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53">
        <v>0</v>
      </c>
      <c r="T408" s="44"/>
    </row>
    <row r="409" spans="2:20" x14ac:dyDescent="0.2">
      <c r="B409" s="2"/>
      <c r="C409" s="42" t="s">
        <v>280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ECONOMIC DEVELOPMENT</v>
      </c>
      <c r="H409" s="20"/>
      <c r="I409" s="20" t="s">
        <v>7430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345000</v>
      </c>
      <c r="T409" s="44"/>
    </row>
    <row r="410" spans="2:20" x14ac:dyDescent="0.2">
      <c r="B410" s="2"/>
      <c r="C410" s="42" t="s">
        <v>286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ECONOMIC DEVELOPMENT</v>
      </c>
      <c r="H410" s="20" t="s">
        <v>7431</v>
      </c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46">
        <v>98804</v>
      </c>
      <c r="T410" s="44"/>
    </row>
    <row r="411" spans="2:20" x14ac:dyDescent="0.2">
      <c r="B411" s="2"/>
      <c r="C411" s="42" t="s">
        <v>288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ECONOMIC DEVELOPMENT</v>
      </c>
      <c r="H411" s="20" t="s">
        <v>7432</v>
      </c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71080</v>
      </c>
      <c r="T411" s="44"/>
    </row>
    <row r="412" spans="2:20" x14ac:dyDescent="0.2">
      <c r="B412" s="2"/>
      <c r="C412" s="42" t="s">
        <v>290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ECONOMIC DEVELOPMENT</v>
      </c>
      <c r="H412" s="20" t="s">
        <v>7433</v>
      </c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52629</v>
      </c>
      <c r="T412" s="44"/>
    </row>
    <row r="413" spans="2:20" x14ac:dyDescent="0.2">
      <c r="B413" s="2"/>
      <c r="C413" s="42" t="s">
        <v>294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ECONOMIC DEVELOPMENT</v>
      </c>
      <c r="H413" s="20" t="s">
        <v>7434</v>
      </c>
      <c r="I413" s="20" t="s">
        <v>7435</v>
      </c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61908</v>
      </c>
      <c r="T413" s="44"/>
    </row>
    <row r="414" spans="2:20" x14ac:dyDescent="0.2">
      <c r="B414" s="2"/>
      <c r="C414" s="42" t="s">
        <v>298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ECONOMIC DEVELOPMENT</v>
      </c>
      <c r="H414" s="20"/>
      <c r="I414" s="20" t="s">
        <v>7436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18188</v>
      </c>
      <c r="T414" s="44"/>
    </row>
    <row r="415" spans="2:20" x14ac:dyDescent="0.2">
      <c r="B415" s="2"/>
      <c r="C415" s="42" t="s">
        <v>300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ECONOMIC DEVELOPMENT</v>
      </c>
      <c r="H415" s="20" t="s">
        <v>7437</v>
      </c>
      <c r="I415" s="20" t="s">
        <v>7438</v>
      </c>
      <c r="J415" s="20"/>
      <c r="K415" s="20"/>
      <c r="L415" s="20"/>
      <c r="M415" s="20"/>
      <c r="N415" s="20"/>
      <c r="O415" s="20"/>
      <c r="P415" s="20" t="s">
        <v>7439</v>
      </c>
      <c r="Q415" s="45"/>
      <c r="R415" s="44"/>
      <c r="S415" s="46">
        <v>557398</v>
      </c>
      <c r="T415" s="44"/>
    </row>
    <row r="416" spans="2:20" x14ac:dyDescent="0.2">
      <c r="B416" s="2"/>
      <c r="C416" s="42" t="s">
        <v>727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ECONOMIC DEVELOPMENT</v>
      </c>
      <c r="H416" s="20" t="s">
        <v>7440</v>
      </c>
      <c r="I416" s="20" t="s">
        <v>7441</v>
      </c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556317</v>
      </c>
      <c r="T416" s="44"/>
    </row>
    <row r="417" spans="2:20" x14ac:dyDescent="0.2">
      <c r="B417" s="2"/>
      <c r="C417" s="42" t="s">
        <v>583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ECONOMIC DEVELOPMENT</v>
      </c>
      <c r="H417" s="20"/>
      <c r="I417" s="20" t="s">
        <v>7442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801981</v>
      </c>
      <c r="T417" s="44"/>
    </row>
    <row r="418" spans="2:20" x14ac:dyDescent="0.2">
      <c r="B418" s="2"/>
      <c r="C418" s="42" t="s">
        <v>1136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ECONOMIC DEVELOPMENT</v>
      </c>
      <c r="H418" s="20"/>
      <c r="I418" s="20" t="s">
        <v>7443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296537</v>
      </c>
      <c r="T418" s="44"/>
    </row>
    <row r="419" spans="2:20" x14ac:dyDescent="0.2">
      <c r="B419" s="2"/>
      <c r="C419" s="42" t="s">
        <v>731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ECONOMIC DEVELOPMENT</v>
      </c>
      <c r="H419" s="20"/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53">
        <v>0</v>
      </c>
      <c r="T419" s="44"/>
    </row>
    <row r="420" spans="2:20" x14ac:dyDescent="0.2">
      <c r="B420" s="2"/>
      <c r="C420" s="42" t="s">
        <v>308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COURTS</v>
      </c>
      <c r="H420" s="20"/>
      <c r="I420" s="20" t="s">
        <v>7444</v>
      </c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147140</v>
      </c>
      <c r="T420" s="44"/>
    </row>
    <row r="421" spans="2:20" x14ac:dyDescent="0.2">
      <c r="B421" s="2"/>
      <c r="C421" s="42" t="s">
        <v>315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COURTS</v>
      </c>
      <c r="H421" s="20" t="s">
        <v>1818</v>
      </c>
      <c r="I421" s="20" t="s">
        <v>7445</v>
      </c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157473</v>
      </c>
      <c r="T421" s="44"/>
    </row>
    <row r="422" spans="2:20" x14ac:dyDescent="0.2">
      <c r="B422" s="2"/>
      <c r="C422" s="42" t="s">
        <v>317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COURTS</v>
      </c>
      <c r="H422" s="20" t="s">
        <v>7446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401969</v>
      </c>
      <c r="T422" s="44"/>
    </row>
    <row r="423" spans="2:20" x14ac:dyDescent="0.2">
      <c r="B423" s="2"/>
      <c r="C423" s="42" t="s">
        <v>320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COURTS</v>
      </c>
      <c r="H423" s="20" t="s">
        <v>7447</v>
      </c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17683</v>
      </c>
      <c r="T423" s="44"/>
    </row>
    <row r="424" spans="2:20" x14ac:dyDescent="0.2">
      <c r="B424" s="2"/>
      <c r="C424" s="42" t="s">
        <v>593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COURTS</v>
      </c>
      <c r="H424" s="20" t="s">
        <v>7448</v>
      </c>
      <c r="I424" s="20" t="s">
        <v>7449</v>
      </c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467119</v>
      </c>
      <c r="T424" s="44"/>
    </row>
    <row r="425" spans="2:20" x14ac:dyDescent="0.2">
      <c r="B425" s="2"/>
      <c r="C425" s="42" t="s">
        <v>1399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COURTS</v>
      </c>
      <c r="H425" s="20"/>
      <c r="I425" s="20" t="s">
        <v>7450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1881</v>
      </c>
      <c r="T425" s="44"/>
    </row>
    <row r="426" spans="2:20" x14ac:dyDescent="0.2">
      <c r="B426" s="2"/>
      <c r="C426" s="42" t="s">
        <v>6985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/>
      <c r="I426" s="20" t="s">
        <v>7451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53995</v>
      </c>
      <c r="T426" s="44"/>
    </row>
    <row r="427" spans="2:20" x14ac:dyDescent="0.2">
      <c r="B427" s="2"/>
      <c r="C427" s="42" t="s">
        <v>1400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 t="s">
        <v>7452</v>
      </c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34563</v>
      </c>
      <c r="T427" s="44"/>
    </row>
    <row r="428" spans="2:20" x14ac:dyDescent="0.2">
      <c r="B428" s="2"/>
      <c r="C428" s="42" t="s">
        <v>1402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 t="s">
        <v>7453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2885</v>
      </c>
      <c r="T428" s="44"/>
    </row>
    <row r="429" spans="2:20" x14ac:dyDescent="0.2">
      <c r="B429" s="2"/>
      <c r="C429" s="42" t="s">
        <v>324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 t="s">
        <v>7452</v>
      </c>
      <c r="I429" s="20"/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34563</v>
      </c>
      <c r="T429" s="44"/>
    </row>
    <row r="430" spans="2:20" x14ac:dyDescent="0.2">
      <c r="B430" s="2"/>
      <c r="C430" s="42" t="s">
        <v>326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 t="s">
        <v>7454</v>
      </c>
      <c r="I430" s="20"/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66616</v>
      </c>
      <c r="T430" s="44"/>
    </row>
    <row r="431" spans="2:20" x14ac:dyDescent="0.2">
      <c r="B431" s="2"/>
      <c r="C431" s="42" t="s">
        <v>328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 t="s">
        <v>7455</v>
      </c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2401824</v>
      </c>
      <c r="T431" s="44"/>
    </row>
    <row r="432" spans="2:20" x14ac:dyDescent="0.2">
      <c r="B432" s="2"/>
      <c r="C432" s="42" t="s">
        <v>330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 t="s">
        <v>7456</v>
      </c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32435</v>
      </c>
      <c r="T432" s="44"/>
    </row>
    <row r="433" spans="2:20" x14ac:dyDescent="0.2">
      <c r="B433" s="2"/>
      <c r="C433" s="42" t="s">
        <v>341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/>
      <c r="I433" s="20" t="s">
        <v>7457</v>
      </c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152707</v>
      </c>
      <c r="T433" s="44"/>
    </row>
    <row r="434" spans="2:20" x14ac:dyDescent="0.2">
      <c r="B434" s="2"/>
      <c r="C434" s="42" t="s">
        <v>344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/>
      <c r="I434" s="20" t="s">
        <v>7458</v>
      </c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122737</v>
      </c>
      <c r="T434" s="44"/>
    </row>
    <row r="435" spans="2:20" x14ac:dyDescent="0.2">
      <c r="B435" s="2"/>
      <c r="C435" s="42" t="s">
        <v>353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/>
      <c r="I435" s="20" t="s">
        <v>7459</v>
      </c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169843</v>
      </c>
      <c r="T435" s="44"/>
    </row>
    <row r="436" spans="2:20" x14ac:dyDescent="0.2">
      <c r="B436" s="2"/>
      <c r="C436" s="42" t="s">
        <v>355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/>
      <c r="I436" s="20" t="s">
        <v>7460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118197</v>
      </c>
      <c r="T436" s="44"/>
    </row>
    <row r="437" spans="2:20" x14ac:dyDescent="0.2">
      <c r="B437" s="2"/>
      <c r="C437" s="42" t="s">
        <v>600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/>
      <c r="I437" s="20" t="s">
        <v>7461</v>
      </c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61491</v>
      </c>
      <c r="T437" s="44"/>
    </row>
    <row r="438" spans="2:20" x14ac:dyDescent="0.2">
      <c r="B438" s="2"/>
      <c r="C438" s="42" t="s">
        <v>602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/>
      <c r="I438" s="20" t="s">
        <v>7462</v>
      </c>
      <c r="J438" s="20"/>
      <c r="K438" s="20"/>
      <c r="L438" s="20"/>
      <c r="M438" s="20"/>
      <c r="N438" s="20"/>
      <c r="O438" s="20"/>
      <c r="P438" s="20"/>
      <c r="Q438" s="45"/>
      <c r="R438" s="44"/>
      <c r="S438" s="53">
        <v>304</v>
      </c>
      <c r="T438" s="44"/>
    </row>
    <row r="439" spans="2:20" x14ac:dyDescent="0.2">
      <c r="B439" s="2"/>
      <c r="C439" s="42" t="s">
        <v>359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GENERAL GOVERNMENT</v>
      </c>
      <c r="H439" s="20" t="s">
        <v>7463</v>
      </c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738834</v>
      </c>
      <c r="T439" s="44"/>
    </row>
    <row r="440" spans="2:20" x14ac:dyDescent="0.2">
      <c r="B440" s="2"/>
      <c r="C440" s="42" t="s">
        <v>361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GENERAL GOVERNMENT</v>
      </c>
      <c r="H440" s="20" t="s">
        <v>7464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176167</v>
      </c>
      <c r="T440" s="44"/>
    </row>
    <row r="441" spans="2:20" x14ac:dyDescent="0.2">
      <c r="B441" s="2"/>
      <c r="C441" s="42" t="s">
        <v>363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GENERAL GOVERNMENT</v>
      </c>
      <c r="H441" s="20" t="s">
        <v>7465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1046249</v>
      </c>
      <c r="T441" s="44"/>
    </row>
    <row r="442" spans="2:20" x14ac:dyDescent="0.2">
      <c r="B442" s="2"/>
      <c r="C442" s="42" t="s">
        <v>365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GENERAL GOVERNMENT</v>
      </c>
      <c r="H442" s="20" t="s">
        <v>7466</v>
      </c>
      <c r="I442" s="20" t="s">
        <v>1380</v>
      </c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60856</v>
      </c>
      <c r="T442" s="44"/>
    </row>
    <row r="443" spans="2:20" x14ac:dyDescent="0.2">
      <c r="B443" s="2"/>
      <c r="C443" s="42" t="s">
        <v>368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GENERAL GOVERNMENT</v>
      </c>
      <c r="H443" s="20" t="s">
        <v>7467</v>
      </c>
      <c r="I443" s="20" t="s">
        <v>7468</v>
      </c>
      <c r="J443" s="20"/>
      <c r="K443" s="20" t="s">
        <v>7469</v>
      </c>
      <c r="L443" s="20"/>
      <c r="M443" s="20"/>
      <c r="N443" s="20"/>
      <c r="O443" s="20"/>
      <c r="P443" s="20"/>
      <c r="Q443" s="45"/>
      <c r="R443" s="44"/>
      <c r="S443" s="46">
        <v>12835574</v>
      </c>
      <c r="T443" s="44"/>
    </row>
    <row r="444" spans="2:20" x14ac:dyDescent="0.2">
      <c r="B444" s="2"/>
      <c r="C444" s="42" t="s">
        <v>371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GENERAL GOVERNMENT</v>
      </c>
      <c r="H444" s="20" t="s">
        <v>7470</v>
      </c>
      <c r="I444" s="20" t="s">
        <v>7471</v>
      </c>
      <c r="J444" s="20"/>
      <c r="K444" s="20"/>
      <c r="L444" s="20"/>
      <c r="M444" s="20"/>
      <c r="N444" s="20" t="s">
        <v>7472</v>
      </c>
      <c r="O444" s="20"/>
      <c r="P444" s="20"/>
      <c r="Q444" s="45"/>
      <c r="R444" s="44"/>
      <c r="S444" s="46">
        <v>34348470</v>
      </c>
      <c r="T444" s="44"/>
    </row>
    <row r="445" spans="2:20" x14ac:dyDescent="0.2">
      <c r="B445" s="2"/>
      <c r="C445" s="42" t="s">
        <v>375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GENERAL GOVERNMENT</v>
      </c>
      <c r="H445" s="20" t="s">
        <v>7473</v>
      </c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1305372</v>
      </c>
      <c r="T445" s="44"/>
    </row>
    <row r="446" spans="2:20" x14ac:dyDescent="0.2">
      <c r="B446" s="2"/>
      <c r="C446" s="42" t="s">
        <v>379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GENERAL GOVERNMENT</v>
      </c>
      <c r="H446" s="20" t="s">
        <v>7474</v>
      </c>
      <c r="I446" s="20" t="s">
        <v>7475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1014597</v>
      </c>
      <c r="T446" s="44"/>
    </row>
    <row r="447" spans="2:20" x14ac:dyDescent="0.2">
      <c r="B447" s="2"/>
      <c r="C447" s="42" t="s">
        <v>381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GENERAL GOVERNMENT</v>
      </c>
      <c r="H447" s="20" t="s">
        <v>7476</v>
      </c>
      <c r="I447" s="20" t="s">
        <v>7477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1946034</v>
      </c>
      <c r="T447" s="44"/>
    </row>
    <row r="448" spans="2:20" x14ac:dyDescent="0.2">
      <c r="B448" s="2"/>
      <c r="C448" s="42" t="s">
        <v>776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GENERAL GOVERNMENT</v>
      </c>
      <c r="H448" s="20"/>
      <c r="I448" s="20" t="s">
        <v>7478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2042119</v>
      </c>
      <c r="T448" s="44"/>
    </row>
    <row r="449" spans="2:20" x14ac:dyDescent="0.2">
      <c r="B449" s="2"/>
      <c r="C449" s="42" t="s">
        <v>610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GENERAL GOVERNMENT</v>
      </c>
      <c r="H449" s="20"/>
      <c r="I449" s="20" t="s">
        <v>7479</v>
      </c>
      <c r="J449" s="20"/>
      <c r="K449" s="20" t="s">
        <v>4424</v>
      </c>
      <c r="L449" s="20"/>
      <c r="M449" s="20"/>
      <c r="N449" s="20"/>
      <c r="O449" s="20"/>
      <c r="P449" s="20"/>
      <c r="Q449" s="45"/>
      <c r="R449" s="44"/>
      <c r="S449" s="46">
        <v>541296</v>
      </c>
      <c r="T449" s="44"/>
    </row>
    <row r="450" spans="2:20" x14ac:dyDescent="0.2">
      <c r="B450" s="2"/>
      <c r="C450" s="42" t="s">
        <v>383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GENERAL GOVERNMENT</v>
      </c>
      <c r="H450" s="20"/>
      <c r="I450" s="20" t="s">
        <v>7480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11389</v>
      </c>
      <c r="T450" s="44"/>
    </row>
    <row r="451" spans="2:20" x14ac:dyDescent="0.2">
      <c r="B451" s="2"/>
      <c r="C451" s="42" t="s">
        <v>612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GENERAL GOVERNMENT</v>
      </c>
      <c r="H451" s="20" t="s">
        <v>7481</v>
      </c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63619</v>
      </c>
      <c r="T451" s="44"/>
    </row>
    <row r="452" spans="2:20" x14ac:dyDescent="0.2">
      <c r="B452" s="2"/>
      <c r="C452" s="42" t="s">
        <v>614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GENERAL GOVERNMENT</v>
      </c>
      <c r="H452" s="20" t="s">
        <v>7482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33621</v>
      </c>
      <c r="T452" s="44"/>
    </row>
    <row r="453" spans="2:20" x14ac:dyDescent="0.2">
      <c r="B453" s="2"/>
      <c r="C453" s="42" t="s">
        <v>616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GENERAL GOVERNMENT</v>
      </c>
      <c r="H453" s="20" t="s">
        <v>3718</v>
      </c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40000</v>
      </c>
      <c r="T453" s="44"/>
    </row>
    <row r="454" spans="2:20" x14ac:dyDescent="0.2">
      <c r="B454" s="2"/>
      <c r="C454" s="42" t="s">
        <v>384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GENERAL GOVERNMENT</v>
      </c>
      <c r="H454" s="20" t="s">
        <v>7483</v>
      </c>
      <c r="I454" s="20" t="s">
        <v>7484</v>
      </c>
      <c r="J454" s="20" t="s">
        <v>7485</v>
      </c>
      <c r="K454" s="20"/>
      <c r="L454" s="20"/>
      <c r="M454" s="20"/>
      <c r="N454" s="20"/>
      <c r="O454" s="20"/>
      <c r="P454" s="20"/>
      <c r="Q454" s="45"/>
      <c r="R454" s="44"/>
      <c r="S454" s="46">
        <v>11289375</v>
      </c>
      <c r="T454" s="44"/>
    </row>
    <row r="455" spans="2:20" x14ac:dyDescent="0.2">
      <c r="B455" s="2"/>
      <c r="C455" s="42" t="s">
        <v>387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GENERAL GOVERNMENT</v>
      </c>
      <c r="H455" s="20" t="s">
        <v>7486</v>
      </c>
      <c r="I455" s="20" t="s">
        <v>7487</v>
      </c>
      <c r="J455" s="20"/>
      <c r="K455" s="20" t="s">
        <v>7488</v>
      </c>
      <c r="L455" s="20"/>
      <c r="M455" s="20"/>
      <c r="N455" s="20" t="s">
        <v>7489</v>
      </c>
      <c r="O455" s="20"/>
      <c r="P455" s="20"/>
      <c r="Q455" s="45"/>
      <c r="R455" s="44"/>
      <c r="S455" s="46">
        <v>3760414</v>
      </c>
      <c r="T455" s="44"/>
    </row>
    <row r="456" spans="2:20" x14ac:dyDescent="0.2">
      <c r="B456" s="2"/>
      <c r="C456" s="42" t="s">
        <v>390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GENERAL GOVERNMENT</v>
      </c>
      <c r="H456" s="20" t="s">
        <v>7490</v>
      </c>
      <c r="I456" s="20" t="s">
        <v>7491</v>
      </c>
      <c r="J456" s="20"/>
      <c r="K456" s="20" t="s">
        <v>7492</v>
      </c>
      <c r="L456" s="20"/>
      <c r="M456" s="20"/>
      <c r="N456" s="20" t="s">
        <v>7493</v>
      </c>
      <c r="O456" s="20"/>
      <c r="P456" s="20"/>
      <c r="Q456" s="45"/>
      <c r="R456" s="44"/>
      <c r="S456" s="46">
        <v>11213434</v>
      </c>
      <c r="T456" s="44"/>
    </row>
    <row r="457" spans="2:20" x14ac:dyDescent="0.2">
      <c r="B457" s="2"/>
      <c r="C457" s="42" t="s">
        <v>396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GENERAL GOVERNMENT</v>
      </c>
      <c r="H457" s="20" t="s">
        <v>7494</v>
      </c>
      <c r="I457" s="20" t="s">
        <v>7495</v>
      </c>
      <c r="J457" s="20"/>
      <c r="K457" s="20" t="s">
        <v>7496</v>
      </c>
      <c r="L457" s="20"/>
      <c r="M457" s="20"/>
      <c r="N457" s="20"/>
      <c r="O457" s="20"/>
      <c r="P457" s="20"/>
      <c r="Q457" s="45"/>
      <c r="R457" s="44"/>
      <c r="S457" s="46">
        <v>1486919</v>
      </c>
      <c r="T457" s="44"/>
    </row>
    <row r="458" spans="2:20" x14ac:dyDescent="0.2">
      <c r="B458" s="2"/>
      <c r="C458" s="42" t="s">
        <v>786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GENERAL GOVERNMENT</v>
      </c>
      <c r="H458" s="20" t="s">
        <v>7497</v>
      </c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298177</v>
      </c>
      <c r="T458" s="44"/>
    </row>
    <row r="459" spans="2:20" x14ac:dyDescent="0.2">
      <c r="B459" s="2"/>
      <c r="C459" s="42" t="s">
        <v>399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GENERAL GOVERNMENT</v>
      </c>
      <c r="H459" s="20" t="s">
        <v>7498</v>
      </c>
      <c r="I459" s="20" t="s">
        <v>7499</v>
      </c>
      <c r="J459" s="20"/>
      <c r="K459" s="20" t="s">
        <v>7500</v>
      </c>
      <c r="L459" s="20"/>
      <c r="M459" s="20"/>
      <c r="N459" s="20"/>
      <c r="O459" s="20"/>
      <c r="P459" s="20"/>
      <c r="Q459" s="45"/>
      <c r="R459" s="44"/>
      <c r="S459" s="46">
        <v>3130913</v>
      </c>
      <c r="T459" s="44"/>
    </row>
    <row r="460" spans="2:20" x14ac:dyDescent="0.2">
      <c r="B460" s="2"/>
      <c r="C460" s="42" t="s">
        <v>401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HEALTH &amp; HUMAN SERVICES</v>
      </c>
      <c r="H460" s="20" t="s">
        <v>7501</v>
      </c>
      <c r="I460" s="20" t="s">
        <v>7502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241517</v>
      </c>
      <c r="T460" s="44"/>
    </row>
    <row r="461" spans="2:20" x14ac:dyDescent="0.2">
      <c r="B461" s="2"/>
      <c r="C461" s="42" t="s">
        <v>404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HEALTH &amp; HUMAN SERVICES</v>
      </c>
      <c r="H461" s="20" t="s">
        <v>7503</v>
      </c>
      <c r="I461" s="20" t="s">
        <v>7504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568759</v>
      </c>
      <c r="T461" s="44"/>
    </row>
    <row r="462" spans="2:20" x14ac:dyDescent="0.2">
      <c r="B462" s="2"/>
      <c r="C462" s="42" t="s">
        <v>407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HEALTH &amp; HUMAN SERVICES</v>
      </c>
      <c r="H462" s="20" t="s">
        <v>7505</v>
      </c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9200</v>
      </c>
      <c r="T462" s="44"/>
    </row>
    <row r="463" spans="2:20" x14ac:dyDescent="0.2">
      <c r="B463" s="2"/>
      <c r="C463" s="42" t="s">
        <v>410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HEALTH &amp; HUMAN SERVICES</v>
      </c>
      <c r="H463" s="20" t="s">
        <v>7506</v>
      </c>
      <c r="I463" s="20" t="s">
        <v>7507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159116</v>
      </c>
      <c r="T463" s="44"/>
    </row>
    <row r="464" spans="2:20" x14ac:dyDescent="0.2">
      <c r="B464" s="2"/>
      <c r="C464" s="42" t="s">
        <v>413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HEALTH &amp; HUMAN SERVICES</v>
      </c>
      <c r="H464" s="20" t="s">
        <v>7508</v>
      </c>
      <c r="I464" s="20" t="s">
        <v>7509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38248</v>
      </c>
      <c r="T464" s="44"/>
    </row>
    <row r="465" spans="2:20" x14ac:dyDescent="0.2">
      <c r="B465" s="2"/>
      <c r="C465" s="42" t="s">
        <v>1208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HEALTH &amp; HUMAN SERVICES</v>
      </c>
      <c r="H465" s="20" t="s">
        <v>7510</v>
      </c>
      <c r="I465" s="20" t="s">
        <v>7511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4005422</v>
      </c>
      <c r="T465" s="44"/>
    </row>
    <row r="466" spans="2:20" x14ac:dyDescent="0.2">
      <c r="B466" s="2"/>
      <c r="C466" s="42" t="s">
        <v>418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HEALTH &amp; HUMAN SERVICES</v>
      </c>
      <c r="H466" s="20" t="s">
        <v>7512</v>
      </c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63780</v>
      </c>
      <c r="T466" s="44"/>
    </row>
    <row r="467" spans="2:20" x14ac:dyDescent="0.2">
      <c r="B467" s="2"/>
      <c r="C467" s="42" t="s">
        <v>421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HEALTH &amp; HUMAN SERVICES</v>
      </c>
      <c r="H467" s="20" t="s">
        <v>7513</v>
      </c>
      <c r="I467" s="20" t="s">
        <v>7514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599297</v>
      </c>
      <c r="T467" s="44"/>
    </row>
    <row r="468" spans="2:20" x14ac:dyDescent="0.2">
      <c r="B468" s="2"/>
      <c r="C468" s="42" t="s">
        <v>427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HEALTH &amp; HUMAN SERVICES</v>
      </c>
      <c r="H468" s="20" t="s">
        <v>7515</v>
      </c>
      <c r="I468" s="20" t="s">
        <v>7516</v>
      </c>
      <c r="J468" s="20"/>
      <c r="K468" s="20"/>
      <c r="L468" s="20"/>
      <c r="M468" s="20"/>
      <c r="N468" s="20"/>
      <c r="O468" s="20"/>
      <c r="P468" s="20" t="s">
        <v>2576</v>
      </c>
      <c r="Q468" s="45"/>
      <c r="R468" s="44"/>
      <c r="S468" s="46">
        <v>390089</v>
      </c>
      <c r="T468" s="44"/>
    </row>
    <row r="469" spans="2:20" x14ac:dyDescent="0.2">
      <c r="B469" s="2"/>
      <c r="C469" s="42" t="s">
        <v>430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OTHER</v>
      </c>
      <c r="H469" s="20" t="s">
        <v>7517</v>
      </c>
      <c r="I469" s="20" t="s">
        <v>7518</v>
      </c>
      <c r="J469" s="20" t="s">
        <v>7519</v>
      </c>
      <c r="K469" s="20" t="s">
        <v>7520</v>
      </c>
      <c r="L469" s="20"/>
      <c r="M469" s="20" t="s">
        <v>7521</v>
      </c>
      <c r="N469" s="20"/>
      <c r="O469" s="20"/>
      <c r="P469" s="20"/>
      <c r="Q469" s="45"/>
      <c r="R469" s="44"/>
      <c r="S469" s="46">
        <v>13811017</v>
      </c>
      <c r="T469" s="44"/>
    </row>
    <row r="470" spans="2:20" x14ac:dyDescent="0.2">
      <c r="B470" s="2"/>
      <c r="C470" s="42" t="s">
        <v>801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OTHER</v>
      </c>
      <c r="H470" s="20"/>
      <c r="I470" s="20"/>
      <c r="J470" s="20" t="s">
        <v>7522</v>
      </c>
      <c r="K470" s="20"/>
      <c r="L470" s="20"/>
      <c r="M470" s="20"/>
      <c r="N470" s="20"/>
      <c r="O470" s="20"/>
      <c r="P470" s="20"/>
      <c r="Q470" s="45"/>
      <c r="R470" s="44"/>
      <c r="S470" s="46">
        <v>22779999</v>
      </c>
      <c r="T470" s="44"/>
    </row>
    <row r="471" spans="2:20" x14ac:dyDescent="0.2">
      <c r="B471" s="2"/>
      <c r="C471" s="42" t="s">
        <v>1638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COURTS</v>
      </c>
      <c r="H471" s="20" t="s">
        <v>7523</v>
      </c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363762</v>
      </c>
      <c r="T471" s="44"/>
    </row>
    <row r="472" spans="2:20" x14ac:dyDescent="0.2">
      <c r="B472" s="2"/>
      <c r="C472" s="42" t="s">
        <v>2688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OTHER</v>
      </c>
      <c r="H472" s="20"/>
      <c r="I472" s="20"/>
      <c r="J472" s="20"/>
      <c r="K472" s="20"/>
      <c r="L472" s="20"/>
      <c r="M472" s="20" t="s">
        <v>7524</v>
      </c>
      <c r="N472" s="20"/>
      <c r="O472" s="20"/>
      <c r="P472" s="20"/>
      <c r="Q472" s="45"/>
      <c r="R472" s="44"/>
      <c r="S472" s="46">
        <v>14097</v>
      </c>
      <c r="T472" s="44"/>
    </row>
    <row r="473" spans="2:20" x14ac:dyDescent="0.2">
      <c r="B473" s="2"/>
      <c r="C473" s="42" t="s">
        <v>442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PHYSICAL ENVIRONMENT</v>
      </c>
      <c r="H473" s="20"/>
      <c r="I473" s="20"/>
      <c r="J473" s="20"/>
      <c r="K473" s="20"/>
      <c r="L473" s="20"/>
      <c r="M473" s="20" t="s">
        <v>7525</v>
      </c>
      <c r="N473" s="20"/>
      <c r="O473" s="20"/>
      <c r="P473" s="20"/>
      <c r="Q473" s="45"/>
      <c r="R473" s="44"/>
      <c r="S473" s="46">
        <v>1202111</v>
      </c>
      <c r="T473" s="44"/>
    </row>
    <row r="474" spans="2:20" x14ac:dyDescent="0.2">
      <c r="B474" s="2"/>
      <c r="C474" s="42" t="s">
        <v>445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PHYSICAL ENVIRONMENT</v>
      </c>
      <c r="H474" s="20"/>
      <c r="I474" s="20"/>
      <c r="J474" s="20"/>
      <c r="K474" s="20"/>
      <c r="L474" s="20"/>
      <c r="M474" s="20" t="s">
        <v>7526</v>
      </c>
      <c r="N474" s="20"/>
      <c r="O474" s="20"/>
      <c r="P474" s="20"/>
      <c r="Q474" s="45"/>
      <c r="R474" s="44"/>
      <c r="S474" s="46">
        <v>17917245</v>
      </c>
      <c r="T474" s="44"/>
    </row>
    <row r="475" spans="2:20" x14ac:dyDescent="0.2">
      <c r="B475" s="2"/>
      <c r="C475" s="42" t="s">
        <v>824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PHYSICAL ENVIRONMENT</v>
      </c>
      <c r="H475" s="20"/>
      <c r="I475" s="20"/>
      <c r="J475" s="20"/>
      <c r="K475" s="20"/>
      <c r="L475" s="20"/>
      <c r="M475" s="20" t="s">
        <v>7527</v>
      </c>
      <c r="N475" s="20"/>
      <c r="O475" s="20"/>
      <c r="P475" s="20"/>
      <c r="Q475" s="45"/>
      <c r="R475" s="44"/>
      <c r="S475" s="46">
        <v>6549806</v>
      </c>
      <c r="T475" s="44"/>
    </row>
    <row r="476" spans="2:20" x14ac:dyDescent="0.2">
      <c r="B476" s="2"/>
      <c r="C476" s="42" t="s">
        <v>826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PHYSICAL ENVIRONMENT</v>
      </c>
      <c r="H476" s="20"/>
      <c r="I476" s="20"/>
      <c r="J476" s="20"/>
      <c r="K476" s="20"/>
      <c r="L476" s="20"/>
      <c r="M476" s="20" t="s">
        <v>7528</v>
      </c>
      <c r="N476" s="20"/>
      <c r="O476" s="20"/>
      <c r="P476" s="20"/>
      <c r="Q476" s="45"/>
      <c r="R476" s="44"/>
      <c r="S476" s="46">
        <v>21342009</v>
      </c>
      <c r="T476" s="44"/>
    </row>
    <row r="477" spans="2:20" x14ac:dyDescent="0.2">
      <c r="B477" s="2"/>
      <c r="C477" s="42" t="s">
        <v>829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PHYSICAL ENVIRONMENT</v>
      </c>
      <c r="H477" s="20"/>
      <c r="I477" s="20"/>
      <c r="J477" s="20"/>
      <c r="K477" s="20"/>
      <c r="L477" s="20"/>
      <c r="M477" s="20" t="s">
        <v>7529</v>
      </c>
      <c r="N477" s="20"/>
      <c r="O477" s="20"/>
      <c r="P477" s="20"/>
      <c r="Q477" s="45"/>
      <c r="R477" s="44"/>
      <c r="S477" s="46">
        <v>2822059</v>
      </c>
      <c r="T477" s="44"/>
    </row>
    <row r="478" spans="2:20" x14ac:dyDescent="0.2">
      <c r="B478" s="2"/>
      <c r="C478" s="42" t="s">
        <v>451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PHYSICAL ENVIRONMENT</v>
      </c>
      <c r="H478" s="20" t="s">
        <v>7530</v>
      </c>
      <c r="I478" s="20" t="s">
        <v>7531</v>
      </c>
      <c r="J478" s="20"/>
      <c r="K478" s="20" t="s">
        <v>7532</v>
      </c>
      <c r="L478" s="20"/>
      <c r="M478" s="20"/>
      <c r="N478" s="20"/>
      <c r="O478" s="20"/>
      <c r="P478" s="20"/>
      <c r="Q478" s="45"/>
      <c r="R478" s="44"/>
      <c r="S478" s="46">
        <v>722508</v>
      </c>
      <c r="T478" s="44"/>
    </row>
    <row r="479" spans="2:20" x14ac:dyDescent="0.2">
      <c r="B479" s="2"/>
      <c r="C479" s="42" t="s">
        <v>455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PHYSICAL ENVIRONMENT</v>
      </c>
      <c r="H479" s="20" t="s">
        <v>7533</v>
      </c>
      <c r="I479" s="20" t="s">
        <v>7534</v>
      </c>
      <c r="J479" s="20"/>
      <c r="K479" s="20" t="s">
        <v>7535</v>
      </c>
      <c r="L479" s="20"/>
      <c r="M479" s="20"/>
      <c r="N479" s="20"/>
      <c r="O479" s="20"/>
      <c r="P479" s="20"/>
      <c r="Q479" s="45"/>
      <c r="R479" s="44"/>
      <c r="S479" s="46">
        <v>2659284</v>
      </c>
      <c r="T479" s="44"/>
    </row>
    <row r="480" spans="2:20" x14ac:dyDescent="0.2">
      <c r="B480" s="2"/>
      <c r="C480" s="42" t="s">
        <v>460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PHYSICAL ENVIRONMENT</v>
      </c>
      <c r="H480" s="20" t="s">
        <v>7536</v>
      </c>
      <c r="I480" s="20" t="s">
        <v>7537</v>
      </c>
      <c r="J480" s="20"/>
      <c r="K480" s="20" t="s">
        <v>7538</v>
      </c>
      <c r="L480" s="20"/>
      <c r="M480" s="20"/>
      <c r="N480" s="20"/>
      <c r="O480" s="20"/>
      <c r="P480" s="20"/>
      <c r="Q480" s="45"/>
      <c r="R480" s="44"/>
      <c r="S480" s="46">
        <v>3550404</v>
      </c>
      <c r="T480" s="44"/>
    </row>
    <row r="481" spans="2:20" x14ac:dyDescent="0.2">
      <c r="B481" s="2"/>
      <c r="C481" s="42" t="s">
        <v>1856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PHYSICAL ENVIRONMENT</v>
      </c>
      <c r="H481" s="20" t="s">
        <v>7539</v>
      </c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382639</v>
      </c>
      <c r="T481" s="44"/>
    </row>
    <row r="482" spans="2:20" x14ac:dyDescent="0.2">
      <c r="B482" s="2"/>
      <c r="C482" s="42" t="s">
        <v>837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PHYSICAL ENVIRONMENT</v>
      </c>
      <c r="H482" s="20" t="s">
        <v>7540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35522</v>
      </c>
      <c r="T482" s="44"/>
    </row>
    <row r="483" spans="2:20" x14ac:dyDescent="0.2">
      <c r="B483" s="2"/>
      <c r="C483" s="42" t="s">
        <v>838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PHYSICAL ENVIRONMENT</v>
      </c>
      <c r="H483" s="20" t="s">
        <v>7541</v>
      </c>
      <c r="I483" s="20" t="s">
        <v>7542</v>
      </c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1114054</v>
      </c>
      <c r="T483" s="44"/>
    </row>
    <row r="484" spans="2:20" x14ac:dyDescent="0.2">
      <c r="B484" s="2"/>
      <c r="C484" s="42" t="s">
        <v>464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PHYSICAL ENVIRONMENT</v>
      </c>
      <c r="H484" s="20" t="s">
        <v>7543</v>
      </c>
      <c r="I484" s="20" t="s">
        <v>7544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1429940</v>
      </c>
      <c r="T484" s="44"/>
    </row>
    <row r="485" spans="2:20" x14ac:dyDescent="0.2">
      <c r="B485" s="2"/>
      <c r="C485" s="42" t="s">
        <v>840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PHYSICAL ENVIRONMENT</v>
      </c>
      <c r="H485" s="20"/>
      <c r="I485" s="20" t="s">
        <v>7545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1281417</v>
      </c>
      <c r="T485" s="44"/>
    </row>
    <row r="486" spans="2:20" x14ac:dyDescent="0.2">
      <c r="B486" s="2"/>
      <c r="C486" s="42" t="s">
        <v>841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PHYSICAL ENVIRONMENT</v>
      </c>
      <c r="H486" s="20" t="s">
        <v>7546</v>
      </c>
      <c r="I486" s="20" t="s">
        <v>6400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142782</v>
      </c>
      <c r="T486" s="44"/>
    </row>
    <row r="487" spans="2:20" x14ac:dyDescent="0.2">
      <c r="B487" s="2"/>
      <c r="C487" s="42" t="s">
        <v>465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PUBLIC SAFETY</v>
      </c>
      <c r="H487" s="20" t="s">
        <v>7547</v>
      </c>
      <c r="I487" s="20" t="s">
        <v>7548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35661979</v>
      </c>
      <c r="T487" s="44"/>
    </row>
    <row r="488" spans="2:20" x14ac:dyDescent="0.2">
      <c r="B488" s="2"/>
      <c r="C488" s="42" t="s">
        <v>468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PUBLIC SAFETY</v>
      </c>
      <c r="H488" s="20" t="s">
        <v>7549</v>
      </c>
      <c r="I488" s="20" t="s">
        <v>7550</v>
      </c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5018985</v>
      </c>
      <c r="T488" s="44"/>
    </row>
    <row r="489" spans="2:20" x14ac:dyDescent="0.2">
      <c r="B489" s="2"/>
      <c r="C489" s="42" t="s">
        <v>472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PUBLIC SAFETY</v>
      </c>
      <c r="H489" s="20" t="s">
        <v>7551</v>
      </c>
      <c r="I489" s="20" t="s">
        <v>7552</v>
      </c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2804739</v>
      </c>
      <c r="T489" s="44"/>
    </row>
    <row r="490" spans="2:20" x14ac:dyDescent="0.2">
      <c r="B490" s="2"/>
      <c r="C490" s="42" t="s">
        <v>851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PUBLIC SAFETY</v>
      </c>
      <c r="H490" s="20" t="s">
        <v>7553</v>
      </c>
      <c r="I490" s="20" t="s">
        <v>7554</v>
      </c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647043</v>
      </c>
      <c r="T490" s="44"/>
    </row>
    <row r="491" spans="2:20" x14ac:dyDescent="0.2">
      <c r="B491" s="2"/>
      <c r="C491" s="42" t="s">
        <v>854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PUBLIC SAFETY</v>
      </c>
      <c r="H491" s="20" t="s">
        <v>7555</v>
      </c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24330</v>
      </c>
      <c r="T491" s="44"/>
    </row>
    <row r="492" spans="2:20" x14ac:dyDescent="0.2">
      <c r="B492" s="2"/>
      <c r="C492" s="42" t="s">
        <v>477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PUBLIC SAFETY</v>
      </c>
      <c r="H492" s="20"/>
      <c r="I492" s="20" t="s">
        <v>7556</v>
      </c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387634</v>
      </c>
      <c r="T492" s="44"/>
    </row>
    <row r="493" spans="2:20" x14ac:dyDescent="0.2">
      <c r="B493" s="2"/>
      <c r="C493" s="42" t="s">
        <v>479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PUBLIC SAFETY</v>
      </c>
      <c r="H493" s="20"/>
      <c r="I493" s="20" t="s">
        <v>7557</v>
      </c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25765</v>
      </c>
      <c r="T493" s="44"/>
    </row>
    <row r="494" spans="2:20" x14ac:dyDescent="0.2">
      <c r="B494" s="2"/>
      <c r="C494" s="42" t="s">
        <v>488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PUBLIC SAFETY</v>
      </c>
      <c r="H494" s="20" t="s">
        <v>7558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14967024</v>
      </c>
      <c r="T494" s="44"/>
    </row>
    <row r="495" spans="2:20" x14ac:dyDescent="0.2">
      <c r="B495" s="2"/>
      <c r="C495" s="42" t="s">
        <v>491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PUBLIC SAFETY</v>
      </c>
      <c r="H495" s="20" t="s">
        <v>7559</v>
      </c>
      <c r="I495" s="20" t="s">
        <v>7560</v>
      </c>
      <c r="J495" s="20"/>
      <c r="K495" s="20" t="s">
        <v>7561</v>
      </c>
      <c r="L495" s="20"/>
      <c r="M495" s="20"/>
      <c r="N495" s="20"/>
      <c r="O495" s="20"/>
      <c r="P495" s="20"/>
      <c r="Q495" s="45"/>
      <c r="R495" s="44"/>
      <c r="S495" s="46">
        <v>4458905</v>
      </c>
      <c r="T495" s="44"/>
    </row>
    <row r="496" spans="2:20" x14ac:dyDescent="0.2">
      <c r="B496" s="2"/>
      <c r="C496" s="42" t="s">
        <v>495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PUBLIC SAFETY</v>
      </c>
      <c r="H496" s="20" t="s">
        <v>7562</v>
      </c>
      <c r="I496" s="20" t="s">
        <v>7563</v>
      </c>
      <c r="J496" s="20"/>
      <c r="K496" s="20" t="s">
        <v>7564</v>
      </c>
      <c r="L496" s="20"/>
      <c r="M496" s="20"/>
      <c r="N496" s="20"/>
      <c r="O496" s="20"/>
      <c r="P496" s="20"/>
      <c r="Q496" s="45"/>
      <c r="R496" s="44"/>
      <c r="S496" s="46">
        <v>2197021</v>
      </c>
      <c r="T496" s="44"/>
    </row>
    <row r="497" spans="2:20" x14ac:dyDescent="0.2">
      <c r="B497" s="2"/>
      <c r="C497" s="42" t="s">
        <v>498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PUBLIC SAFETY</v>
      </c>
      <c r="H497" s="20"/>
      <c r="I497" s="20" t="s">
        <v>7565</v>
      </c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2168429</v>
      </c>
      <c r="T497" s="44"/>
    </row>
    <row r="498" spans="2:20" x14ac:dyDescent="0.2">
      <c r="B498" s="2"/>
      <c r="C498" s="42" t="s">
        <v>501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PUBLIC SAFETY</v>
      </c>
      <c r="H498" s="20"/>
      <c r="I498" s="20" t="s">
        <v>7566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1078145</v>
      </c>
      <c r="T498" s="44"/>
    </row>
    <row r="499" spans="2:20" x14ac:dyDescent="0.2">
      <c r="B499" s="2"/>
      <c r="C499" s="42" t="s">
        <v>870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PUBLIC SAFETY</v>
      </c>
      <c r="H499" s="20"/>
      <c r="I499" s="20" t="s">
        <v>7567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41613</v>
      </c>
      <c r="T499" s="44"/>
    </row>
    <row r="500" spans="2:20" x14ac:dyDescent="0.2">
      <c r="B500" s="2"/>
      <c r="C500" s="42" t="s">
        <v>504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PUBLIC SAFETY</v>
      </c>
      <c r="H500" s="20" t="s">
        <v>7568</v>
      </c>
      <c r="I500" s="20" t="s">
        <v>7569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1287051</v>
      </c>
      <c r="T500" s="44"/>
    </row>
    <row r="501" spans="2:20" x14ac:dyDescent="0.2">
      <c r="B501" s="2"/>
      <c r="C501" s="42" t="s">
        <v>508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PUBLIC SAFETY</v>
      </c>
      <c r="H501" s="20" t="s">
        <v>7570</v>
      </c>
      <c r="I501" s="20" t="s">
        <v>7571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684219</v>
      </c>
      <c r="T501" s="44"/>
    </row>
    <row r="502" spans="2:20" x14ac:dyDescent="0.2">
      <c r="B502" s="2"/>
      <c r="C502" s="42" t="s">
        <v>512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PUBLIC SAFETY</v>
      </c>
      <c r="H502" s="20"/>
      <c r="I502" s="20" t="s">
        <v>7572</v>
      </c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10750</v>
      </c>
      <c r="T502" s="44"/>
    </row>
    <row r="503" spans="2:20" x14ac:dyDescent="0.2">
      <c r="B503" s="2"/>
      <c r="C503" s="42" t="s">
        <v>515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PUBLIC SAFETY</v>
      </c>
      <c r="H503" s="20" t="s">
        <v>7573</v>
      </c>
      <c r="I503" s="20" t="s">
        <v>7574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34647087</v>
      </c>
      <c r="T503" s="44"/>
    </row>
    <row r="504" spans="2:20" x14ac:dyDescent="0.2">
      <c r="B504" s="2"/>
      <c r="C504" s="42" t="s">
        <v>517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PUBLIC SAFETY</v>
      </c>
      <c r="H504" s="20" t="s">
        <v>7575</v>
      </c>
      <c r="I504" s="20" t="s">
        <v>7576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4677807</v>
      </c>
      <c r="T504" s="44"/>
    </row>
    <row r="505" spans="2:20" x14ac:dyDescent="0.2">
      <c r="B505" s="2"/>
      <c r="C505" s="42" t="s">
        <v>520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PUBLIC SAFETY</v>
      </c>
      <c r="H505" s="20" t="s">
        <v>7577</v>
      </c>
      <c r="I505" s="20" t="s">
        <v>7578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2088512</v>
      </c>
      <c r="T505" s="44"/>
    </row>
    <row r="506" spans="2:20" x14ac:dyDescent="0.2">
      <c r="B506" s="2"/>
      <c r="C506" s="42" t="s">
        <v>1049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PUBLIC SAFETY</v>
      </c>
      <c r="H506" s="20"/>
      <c r="I506" s="20" t="s">
        <v>5467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5577</v>
      </c>
      <c r="T506" s="44"/>
    </row>
    <row r="507" spans="2:20" x14ac:dyDescent="0.2">
      <c r="B507" s="2"/>
      <c r="C507" s="42" t="s">
        <v>1530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PUBLIC SAFETY</v>
      </c>
      <c r="H507" s="20" t="s">
        <v>7579</v>
      </c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281055</v>
      </c>
      <c r="T507" s="44"/>
    </row>
    <row r="508" spans="2:20" x14ac:dyDescent="0.2">
      <c r="B508" s="2"/>
      <c r="C508" s="42" t="s">
        <v>526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PUBLIC SAFETY</v>
      </c>
      <c r="H508" s="20" t="s">
        <v>7580</v>
      </c>
      <c r="I508" s="20"/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58073</v>
      </c>
      <c r="T508" s="44"/>
    </row>
    <row r="509" spans="2:20" x14ac:dyDescent="0.2">
      <c r="B509" s="2"/>
      <c r="C509" s="42" t="s">
        <v>529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PUBLIC SAFETY</v>
      </c>
      <c r="H509" s="20" t="s">
        <v>7581</v>
      </c>
      <c r="I509" s="20" t="s">
        <v>7582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516916</v>
      </c>
      <c r="T509" s="44"/>
    </row>
    <row r="510" spans="2:20" x14ac:dyDescent="0.2">
      <c r="B510" s="2"/>
      <c r="C510" s="42" t="s">
        <v>532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PUBLIC SAFETY</v>
      </c>
      <c r="H510" s="20" t="s">
        <v>7583</v>
      </c>
      <c r="I510" s="20" t="s">
        <v>7584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173668</v>
      </c>
      <c r="T510" s="44"/>
    </row>
    <row r="511" spans="2:20" x14ac:dyDescent="0.2">
      <c r="B511" s="2"/>
      <c r="C511" s="42" t="s">
        <v>898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PUBLIC SAFETY</v>
      </c>
      <c r="H511" s="20"/>
      <c r="I511" s="20"/>
      <c r="J511" s="20"/>
      <c r="K511" s="20"/>
      <c r="L511" s="20"/>
      <c r="M511" s="20"/>
      <c r="N511" s="20"/>
      <c r="O511" s="20"/>
      <c r="P511" s="20"/>
      <c r="Q511" s="45"/>
      <c r="R511" s="44"/>
      <c r="S511" s="53">
        <v>0</v>
      </c>
      <c r="T511" s="44"/>
    </row>
    <row r="512" spans="2:20" x14ac:dyDescent="0.2">
      <c r="B512" s="2"/>
      <c r="C512" s="42" t="s">
        <v>534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TRANSPORTATION</v>
      </c>
      <c r="H512" s="20" t="s">
        <v>7585</v>
      </c>
      <c r="I512" s="20" t="s">
        <v>7586</v>
      </c>
      <c r="J512" s="20"/>
      <c r="K512" s="20" t="s">
        <v>7587</v>
      </c>
      <c r="L512" s="20"/>
      <c r="M512" s="20"/>
      <c r="N512" s="20"/>
      <c r="O512" s="20"/>
      <c r="P512" s="20"/>
      <c r="Q512" s="45"/>
      <c r="R512" s="44"/>
      <c r="S512" s="46">
        <v>4116062</v>
      </c>
      <c r="T512" s="44"/>
    </row>
    <row r="513" spans="2:20" x14ac:dyDescent="0.2">
      <c r="B513" s="2"/>
      <c r="C513" s="42" t="s">
        <v>537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TRANSPORTATION</v>
      </c>
      <c r="H513" s="20"/>
      <c r="I513" s="20" t="s">
        <v>7588</v>
      </c>
      <c r="J513" s="20"/>
      <c r="K513" s="20" t="s">
        <v>7589</v>
      </c>
      <c r="L513" s="20"/>
      <c r="M513" s="20"/>
      <c r="N513" s="20"/>
      <c r="O513" s="20"/>
      <c r="P513" s="20"/>
      <c r="Q513" s="45"/>
      <c r="R513" s="44"/>
      <c r="S513" s="46">
        <v>5393277</v>
      </c>
      <c r="T513" s="44"/>
    </row>
    <row r="514" spans="2:20" x14ac:dyDescent="0.2">
      <c r="B514" s="2"/>
      <c r="C514" s="42" t="s">
        <v>541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TRANSPORTATION</v>
      </c>
      <c r="H514" s="20"/>
      <c r="I514" s="20" t="s">
        <v>7590</v>
      </c>
      <c r="J514" s="20"/>
      <c r="K514" s="20" t="s">
        <v>7591</v>
      </c>
      <c r="L514" s="20"/>
      <c r="M514" s="20"/>
      <c r="N514" s="20"/>
      <c r="O514" s="20"/>
      <c r="P514" s="20"/>
      <c r="Q514" s="45"/>
      <c r="R514" s="44"/>
      <c r="S514" s="46">
        <v>2910779</v>
      </c>
      <c r="T514" s="44"/>
    </row>
    <row r="515" spans="2:20" x14ac:dyDescent="0.2">
      <c r="B515" s="2"/>
      <c r="C515" s="42" t="s">
        <v>906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TRANSPORTATION</v>
      </c>
      <c r="H515" s="20"/>
      <c r="I515" s="20" t="s">
        <v>2528</v>
      </c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10000</v>
      </c>
      <c r="T515" s="44"/>
    </row>
    <row r="516" spans="2:20" x14ac:dyDescent="0.2">
      <c r="B516" s="2"/>
      <c r="C516" s="42" t="s">
        <v>1284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TRANSPORTATION</v>
      </c>
      <c r="H516" s="20"/>
      <c r="I516" s="20"/>
      <c r="J516" s="20"/>
      <c r="K516" s="20"/>
      <c r="L516" s="20"/>
      <c r="M516" s="20" t="s">
        <v>7592</v>
      </c>
      <c r="N516" s="20"/>
      <c r="O516" s="20"/>
      <c r="P516" s="20"/>
      <c r="Q516" s="45"/>
      <c r="R516" s="44"/>
      <c r="S516" s="46">
        <v>349127</v>
      </c>
      <c r="T516" s="44"/>
    </row>
    <row r="517" spans="2:20" x14ac:dyDescent="0.2">
      <c r="B517" s="2"/>
      <c r="C517" s="42" t="s">
        <v>1287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TRANSPORTATION</v>
      </c>
      <c r="H517" s="20"/>
      <c r="I517" s="20"/>
      <c r="J517" s="20"/>
      <c r="K517" s="20"/>
      <c r="L517" s="20"/>
      <c r="M517" s="20" t="s">
        <v>7593</v>
      </c>
      <c r="N517" s="20"/>
      <c r="O517" s="20"/>
      <c r="P517" s="20"/>
      <c r="Q517" s="45"/>
      <c r="R517" s="44"/>
      <c r="S517" s="46">
        <v>2532201</v>
      </c>
      <c r="T517" s="44"/>
    </row>
    <row r="518" spans="2:20" x14ac:dyDescent="0.2">
      <c r="B518" s="2"/>
      <c r="C518" s="42" t="s">
        <v>908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TRANSPORTATION</v>
      </c>
      <c r="H518" s="20"/>
      <c r="I518" s="20" t="s">
        <v>7594</v>
      </c>
      <c r="J518" s="20"/>
      <c r="K518" s="20" t="s">
        <v>7595</v>
      </c>
      <c r="L518" s="20"/>
      <c r="M518" s="20"/>
      <c r="N518" s="20"/>
      <c r="O518" s="20"/>
      <c r="P518" s="20"/>
      <c r="Q518" s="45"/>
      <c r="R518" s="44"/>
      <c r="S518" s="46">
        <v>111353</v>
      </c>
      <c r="T518" s="44"/>
    </row>
    <row r="519" spans="2:20" x14ac:dyDescent="0.2">
      <c r="B519" s="2"/>
      <c r="C519" s="42" t="s">
        <v>544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TRANSPORTATION</v>
      </c>
      <c r="H519" s="20" t="s">
        <v>7596</v>
      </c>
      <c r="I519" s="20" t="s">
        <v>7597</v>
      </c>
      <c r="J519" s="20"/>
      <c r="K519" s="20" t="s">
        <v>7598</v>
      </c>
      <c r="L519" s="20"/>
      <c r="M519" s="20"/>
      <c r="N519" s="20"/>
      <c r="O519" s="20"/>
      <c r="P519" s="20"/>
      <c r="Q519" s="45"/>
      <c r="R519" s="44"/>
      <c r="S519" s="46">
        <v>1118185</v>
      </c>
      <c r="T519" s="44"/>
    </row>
    <row r="520" spans="2:20" x14ac:dyDescent="0.2">
      <c r="B520" s="2"/>
      <c r="C520" s="42" t="s">
        <v>911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TRANSPORTATION</v>
      </c>
      <c r="H520" s="20" t="s">
        <v>7599</v>
      </c>
      <c r="I520" s="20" t="s">
        <v>7600</v>
      </c>
      <c r="J520" s="20"/>
      <c r="K520" s="20" t="s">
        <v>7601</v>
      </c>
      <c r="L520" s="20"/>
      <c r="M520" s="20"/>
      <c r="N520" s="20"/>
      <c r="O520" s="20"/>
      <c r="P520" s="20"/>
      <c r="Q520" s="45"/>
      <c r="R520" s="44"/>
      <c r="S520" s="46">
        <v>641718</v>
      </c>
      <c r="T520" s="44"/>
    </row>
    <row r="521" spans="2:20" x14ac:dyDescent="0.2">
      <c r="B521" s="2"/>
      <c r="C521" s="42" t="s">
        <v>1298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TRANSPORTATION</v>
      </c>
      <c r="H521" s="20" t="s">
        <v>7602</v>
      </c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25921</v>
      </c>
      <c r="T521" s="44"/>
    </row>
    <row r="522" spans="2:20" x14ac:dyDescent="0.2">
      <c r="B522" s="22"/>
      <c r="C522" s="49"/>
      <c r="D522" s="48"/>
      <c r="E522" s="50" t="s">
        <v>3</v>
      </c>
      <c r="F522" s="44"/>
      <c r="G522" s="26"/>
      <c r="H522" s="23" t="s">
        <v>7603</v>
      </c>
      <c r="I522" s="23" t="s">
        <v>7604</v>
      </c>
      <c r="J522" s="23" t="s">
        <v>7605</v>
      </c>
      <c r="K522" s="23" t="s">
        <v>7606</v>
      </c>
      <c r="L522" s="23"/>
      <c r="M522" s="23" t="s">
        <v>7607</v>
      </c>
      <c r="N522" s="23" t="s">
        <v>7608</v>
      </c>
      <c r="O522" s="23"/>
      <c r="P522" s="23" t="s">
        <v>7609</v>
      </c>
      <c r="Q522" s="51"/>
      <c r="R522" s="44"/>
      <c r="S522" s="52">
        <v>352637675</v>
      </c>
      <c r="T522" s="44"/>
    </row>
    <row r="523" spans="2:20" x14ac:dyDescent="0.2">
      <c r="B523" s="54" t="s">
        <v>7610</v>
      </c>
      <c r="C523" s="43"/>
      <c r="D523" s="43"/>
      <c r="E523" s="43"/>
      <c r="F523" s="43"/>
      <c r="G523" s="43"/>
      <c r="H523" s="43"/>
      <c r="I523" s="43"/>
      <c r="J523" s="44"/>
      <c r="K523" s="1"/>
      <c r="L523" s="1"/>
      <c r="M523" s="1"/>
      <c r="N523" s="1"/>
      <c r="O523" s="1"/>
      <c r="P523" s="1"/>
      <c r="Q523" s="55"/>
      <c r="R523" s="44"/>
      <c r="S523" s="55"/>
      <c r="T523" s="44"/>
    </row>
    <row r="524" spans="2:20" ht="18" x14ac:dyDescent="0.2">
      <c r="B524" s="56" t="s">
        <v>159</v>
      </c>
      <c r="C524" s="48"/>
      <c r="D524" s="48"/>
      <c r="E524" s="48"/>
      <c r="F524" s="48"/>
      <c r="G524" s="27" t="s">
        <v>11817</v>
      </c>
      <c r="H524" s="24" t="s">
        <v>160</v>
      </c>
      <c r="I524" s="24" t="s">
        <v>161</v>
      </c>
      <c r="J524" s="24" t="s">
        <v>162</v>
      </c>
      <c r="K524" s="24" t="s">
        <v>163</v>
      </c>
      <c r="L524" s="24" t="s">
        <v>164</v>
      </c>
      <c r="M524" s="24" t="s">
        <v>165</v>
      </c>
      <c r="N524" s="24" t="s">
        <v>166</v>
      </c>
      <c r="O524" s="24" t="s">
        <v>167</v>
      </c>
      <c r="P524" s="24" t="s">
        <v>168</v>
      </c>
      <c r="Q524" s="57" t="s">
        <v>169</v>
      </c>
      <c r="R524" s="44"/>
      <c r="S524" s="57" t="s">
        <v>3</v>
      </c>
      <c r="T524" s="44"/>
    </row>
    <row r="525" spans="2:20" x14ac:dyDescent="0.2">
      <c r="B525" s="2"/>
      <c r="C525" s="42" t="s">
        <v>170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COURTS</v>
      </c>
      <c r="H525" s="20"/>
      <c r="I525" s="20" t="s">
        <v>7611</v>
      </c>
      <c r="J525" s="20"/>
      <c r="K525" s="20"/>
      <c r="L525" s="20"/>
      <c r="M525" s="20"/>
      <c r="N525" s="20"/>
      <c r="O525" s="20"/>
      <c r="P525" s="20"/>
      <c r="Q525" s="45"/>
      <c r="R525" s="44"/>
      <c r="S525" s="46">
        <v>318477</v>
      </c>
      <c r="T525" s="44"/>
    </row>
    <row r="526" spans="2:20" x14ac:dyDescent="0.2">
      <c r="B526" s="2"/>
      <c r="C526" s="42" t="s">
        <v>172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COURTS</v>
      </c>
      <c r="H526" s="20"/>
      <c r="I526" s="20" t="s">
        <v>7612</v>
      </c>
      <c r="J526" s="20"/>
      <c r="K526" s="20"/>
      <c r="L526" s="20"/>
      <c r="M526" s="20"/>
      <c r="N526" s="20"/>
      <c r="O526" s="20"/>
      <c r="P526" s="20"/>
      <c r="Q526" s="45"/>
      <c r="R526" s="44"/>
      <c r="S526" s="46">
        <v>97909</v>
      </c>
      <c r="T526" s="44"/>
    </row>
    <row r="527" spans="2:20" x14ac:dyDescent="0.2">
      <c r="B527" s="2"/>
      <c r="C527" s="42" t="s">
        <v>174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COURTS</v>
      </c>
      <c r="H527" s="20"/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53">
        <v>0</v>
      </c>
      <c r="T527" s="44"/>
    </row>
    <row r="528" spans="2:20" x14ac:dyDescent="0.2">
      <c r="B528" s="2"/>
      <c r="C528" s="42" t="s">
        <v>7613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COURTS</v>
      </c>
      <c r="H528" s="20"/>
      <c r="I528" s="20"/>
      <c r="J528" s="20"/>
      <c r="K528" s="20"/>
      <c r="L528" s="20"/>
      <c r="M528" s="20"/>
      <c r="N528" s="20"/>
      <c r="O528" s="20"/>
      <c r="P528" s="20"/>
      <c r="Q528" s="45"/>
      <c r="R528" s="44"/>
      <c r="S528" s="53">
        <v>0</v>
      </c>
      <c r="T528" s="44"/>
    </row>
    <row r="529" spans="2:20" x14ac:dyDescent="0.2">
      <c r="B529" s="2"/>
      <c r="C529" s="42" t="s">
        <v>6869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COURTS</v>
      </c>
      <c r="H529" s="20"/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53">
        <v>0</v>
      </c>
      <c r="T529" s="44"/>
    </row>
    <row r="530" spans="2:20" x14ac:dyDescent="0.2">
      <c r="B530" s="2"/>
      <c r="C530" s="42" t="s">
        <v>11808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COURTS</v>
      </c>
      <c r="H530" s="20"/>
      <c r="I530" s="20" t="s">
        <v>7614</v>
      </c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588070</v>
      </c>
      <c r="T530" s="44"/>
    </row>
    <row r="531" spans="2:20" x14ac:dyDescent="0.2">
      <c r="B531" s="2"/>
      <c r="C531" s="42" t="s">
        <v>11809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COURTS</v>
      </c>
      <c r="H531" s="20"/>
      <c r="I531" s="20" t="s">
        <v>7615</v>
      </c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133088</v>
      </c>
      <c r="T531" s="44"/>
    </row>
    <row r="532" spans="2:20" x14ac:dyDescent="0.2">
      <c r="B532" s="2"/>
      <c r="C532" s="42" t="s">
        <v>11810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COURTS</v>
      </c>
      <c r="H532" s="20"/>
      <c r="I532" s="20"/>
      <c r="J532" s="20"/>
      <c r="K532" s="20"/>
      <c r="L532" s="20"/>
      <c r="M532" s="20"/>
      <c r="N532" s="20"/>
      <c r="O532" s="20"/>
      <c r="P532" s="20"/>
      <c r="Q532" s="45"/>
      <c r="R532" s="44"/>
      <c r="S532" s="53">
        <v>0</v>
      </c>
      <c r="T532" s="44"/>
    </row>
    <row r="533" spans="2:20" x14ac:dyDescent="0.2">
      <c r="B533" s="2"/>
      <c r="C533" s="42" t="s">
        <v>6569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COURTS</v>
      </c>
      <c r="H533" s="20"/>
      <c r="I533" s="20"/>
      <c r="J533" s="20"/>
      <c r="K533" s="20"/>
      <c r="L533" s="20"/>
      <c r="M533" s="20"/>
      <c r="N533" s="20"/>
      <c r="O533" s="20"/>
      <c r="P533" s="20"/>
      <c r="Q533" s="45"/>
      <c r="R533" s="44"/>
      <c r="S533" s="53">
        <v>0</v>
      </c>
      <c r="T533" s="44"/>
    </row>
    <row r="534" spans="2:20" x14ac:dyDescent="0.2">
      <c r="B534" s="2"/>
      <c r="C534" s="42" t="s">
        <v>924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COURTS</v>
      </c>
      <c r="H534" s="20" t="s">
        <v>7616</v>
      </c>
      <c r="I534" s="20"/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1074</v>
      </c>
      <c r="T534" s="44"/>
    </row>
    <row r="535" spans="2:20" x14ac:dyDescent="0.2">
      <c r="B535" s="2"/>
      <c r="C535" s="42" t="s">
        <v>7617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COURTS</v>
      </c>
      <c r="H535" s="20"/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53">
        <v>0</v>
      </c>
      <c r="T535" s="44"/>
    </row>
    <row r="536" spans="2:20" x14ac:dyDescent="0.2">
      <c r="B536" s="2"/>
      <c r="C536" s="42" t="s">
        <v>2743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COURTS</v>
      </c>
      <c r="H536" s="20"/>
      <c r="I536" s="20"/>
      <c r="J536" s="20"/>
      <c r="K536" s="20"/>
      <c r="L536" s="20"/>
      <c r="M536" s="20"/>
      <c r="N536" s="20"/>
      <c r="O536" s="20"/>
      <c r="P536" s="20"/>
      <c r="Q536" s="45"/>
      <c r="R536" s="44"/>
      <c r="S536" s="53">
        <v>0</v>
      </c>
      <c r="T536" s="44"/>
    </row>
    <row r="537" spans="2:20" x14ac:dyDescent="0.2">
      <c r="B537" s="2"/>
      <c r="C537" s="42" t="s">
        <v>1312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COURTS</v>
      </c>
      <c r="H537" s="20"/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53">
        <v>0</v>
      </c>
      <c r="T537" s="44"/>
    </row>
    <row r="538" spans="2:20" x14ac:dyDescent="0.2">
      <c r="B538" s="2"/>
      <c r="C538" s="42" t="s">
        <v>7618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COURTS</v>
      </c>
      <c r="H538" s="20"/>
      <c r="I538" s="20"/>
      <c r="J538" s="20"/>
      <c r="K538" s="20"/>
      <c r="L538" s="20"/>
      <c r="M538" s="20"/>
      <c r="N538" s="20"/>
      <c r="O538" s="20"/>
      <c r="P538" s="20"/>
      <c r="Q538" s="45"/>
      <c r="R538" s="44"/>
      <c r="S538" s="53">
        <v>0</v>
      </c>
      <c r="T538" s="44"/>
    </row>
    <row r="539" spans="2:20" x14ac:dyDescent="0.2">
      <c r="B539" s="2"/>
      <c r="C539" s="42" t="s">
        <v>3692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COURTS</v>
      </c>
      <c r="H539" s="20"/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53">
        <v>0</v>
      </c>
      <c r="T539" s="44"/>
    </row>
    <row r="540" spans="2:20" x14ac:dyDescent="0.2">
      <c r="B540" s="2"/>
      <c r="C540" s="42" t="s">
        <v>6147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COURTS</v>
      </c>
      <c r="H540" s="20"/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53">
        <v>0</v>
      </c>
      <c r="T540" s="44"/>
    </row>
    <row r="541" spans="2:20" x14ac:dyDescent="0.2">
      <c r="B541" s="2"/>
      <c r="C541" s="42" t="s">
        <v>3827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COURTS</v>
      </c>
      <c r="H541" s="20"/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53">
        <v>0</v>
      </c>
      <c r="T541" s="44"/>
    </row>
    <row r="542" spans="2:20" x14ac:dyDescent="0.2">
      <c r="B542" s="2"/>
      <c r="C542" s="42" t="s">
        <v>177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COURTS</v>
      </c>
      <c r="H542" s="20" t="s">
        <v>7619</v>
      </c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354999</v>
      </c>
      <c r="T542" s="44"/>
    </row>
    <row r="543" spans="2:20" x14ac:dyDescent="0.2">
      <c r="B543" s="2"/>
      <c r="C543" s="42" t="s">
        <v>179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 t="s">
        <v>7620</v>
      </c>
      <c r="I543" s="20"/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39589</v>
      </c>
      <c r="T543" s="44"/>
    </row>
    <row r="544" spans="2:20" x14ac:dyDescent="0.2">
      <c r="B544" s="2"/>
      <c r="C544" s="42" t="s">
        <v>182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/>
      <c r="I544" s="20"/>
      <c r="J544" s="20"/>
      <c r="K544" s="20"/>
      <c r="L544" s="20"/>
      <c r="M544" s="20"/>
      <c r="N544" s="20"/>
      <c r="O544" s="20"/>
      <c r="P544" s="20"/>
      <c r="Q544" s="45"/>
      <c r="R544" s="44"/>
      <c r="S544" s="53">
        <v>0</v>
      </c>
      <c r="T544" s="44"/>
    </row>
    <row r="545" spans="2:20" x14ac:dyDescent="0.2">
      <c r="B545" s="2"/>
      <c r="C545" s="42" t="s">
        <v>183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 t="s">
        <v>7621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515380</v>
      </c>
      <c r="T545" s="44"/>
    </row>
    <row r="546" spans="2:20" x14ac:dyDescent="0.2">
      <c r="B546" s="2"/>
      <c r="C546" s="42" t="s">
        <v>185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COURTS</v>
      </c>
      <c r="H546" s="20" t="s">
        <v>7622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131071</v>
      </c>
      <c r="T546" s="44"/>
    </row>
    <row r="547" spans="2:20" x14ac:dyDescent="0.2">
      <c r="B547" s="2"/>
      <c r="C547" s="42" t="s">
        <v>187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COURTS</v>
      </c>
      <c r="H547" s="20"/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53">
        <v>0</v>
      </c>
      <c r="T547" s="44"/>
    </row>
    <row r="548" spans="2:20" x14ac:dyDescent="0.2">
      <c r="B548" s="2"/>
      <c r="C548" s="42" t="s">
        <v>1691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COURTS</v>
      </c>
      <c r="H548" s="20"/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53">
        <v>0</v>
      </c>
      <c r="T548" s="44"/>
    </row>
    <row r="549" spans="2:20" x14ac:dyDescent="0.2">
      <c r="B549" s="2"/>
      <c r="C549" s="42" t="s">
        <v>7623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COURTS</v>
      </c>
      <c r="H549" s="20" t="s">
        <v>7624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149903</v>
      </c>
      <c r="T549" s="44"/>
    </row>
    <row r="550" spans="2:20" x14ac:dyDescent="0.2">
      <c r="B550" s="2"/>
      <c r="C550" s="42" t="s">
        <v>7625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COURTS</v>
      </c>
      <c r="H550" s="20" t="s">
        <v>947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5279</v>
      </c>
      <c r="T550" s="44"/>
    </row>
    <row r="551" spans="2:20" x14ac:dyDescent="0.2">
      <c r="B551" s="2"/>
      <c r="C551" s="42" t="s">
        <v>7626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COURTS</v>
      </c>
      <c r="H551" s="20"/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53">
        <v>0</v>
      </c>
      <c r="T551" s="44"/>
    </row>
    <row r="552" spans="2:20" x14ac:dyDescent="0.2">
      <c r="B552" s="2"/>
      <c r="C552" s="42" t="s">
        <v>194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COURTS</v>
      </c>
      <c r="H552" s="20"/>
      <c r="I552" s="20" t="s">
        <v>7627</v>
      </c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115394</v>
      </c>
      <c r="T552" s="44"/>
    </row>
    <row r="553" spans="2:20" x14ac:dyDescent="0.2">
      <c r="B553" s="2"/>
      <c r="C553" s="42" t="s">
        <v>196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COURTS</v>
      </c>
      <c r="H553" s="20"/>
      <c r="I553" s="20" t="s">
        <v>7628</v>
      </c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25056</v>
      </c>
      <c r="T553" s="44"/>
    </row>
    <row r="554" spans="2:20" x14ac:dyDescent="0.2">
      <c r="B554" s="2"/>
      <c r="C554" s="42" t="s">
        <v>198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COURTS</v>
      </c>
      <c r="H554" s="20"/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53">
        <v>0</v>
      </c>
      <c r="T554" s="44"/>
    </row>
    <row r="555" spans="2:20" x14ac:dyDescent="0.2">
      <c r="B555" s="2"/>
      <c r="C555" s="42" t="s">
        <v>199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COURTS</v>
      </c>
      <c r="H555" s="20"/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53">
        <v>0</v>
      </c>
      <c r="T555" s="44"/>
    </row>
    <row r="556" spans="2:20" x14ac:dyDescent="0.2">
      <c r="B556" s="2"/>
      <c r="C556" s="42" t="s">
        <v>4826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COURTS</v>
      </c>
      <c r="H556" s="20"/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53">
        <v>0</v>
      </c>
      <c r="T556" s="44"/>
    </row>
    <row r="557" spans="2:20" x14ac:dyDescent="0.2">
      <c r="B557" s="2"/>
      <c r="C557" s="42" t="s">
        <v>7629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COURTS</v>
      </c>
      <c r="H557" s="20"/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53">
        <v>0</v>
      </c>
      <c r="T557" s="44"/>
    </row>
    <row r="558" spans="2:20" x14ac:dyDescent="0.2">
      <c r="B558" s="2"/>
      <c r="C558" s="42" t="s">
        <v>203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COURTS</v>
      </c>
      <c r="H558" s="20"/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53">
        <v>0</v>
      </c>
      <c r="T558" s="44"/>
    </row>
    <row r="559" spans="2:20" x14ac:dyDescent="0.2">
      <c r="B559" s="2"/>
      <c r="C559" s="42" t="s">
        <v>206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COURTS</v>
      </c>
      <c r="H559" s="20"/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53">
        <v>0</v>
      </c>
      <c r="T559" s="44"/>
    </row>
    <row r="560" spans="2:20" x14ac:dyDescent="0.2">
      <c r="B560" s="2"/>
      <c r="C560" s="42" t="s">
        <v>4664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COURTS</v>
      </c>
      <c r="H560" s="20"/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53">
        <v>0</v>
      </c>
      <c r="T560" s="44"/>
    </row>
    <row r="561" spans="2:20" x14ac:dyDescent="0.2">
      <c r="B561" s="2"/>
      <c r="C561" s="42" t="s">
        <v>6885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COURTS</v>
      </c>
      <c r="H561" s="20"/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53">
        <v>0</v>
      </c>
      <c r="T561" s="44"/>
    </row>
    <row r="562" spans="2:20" x14ac:dyDescent="0.2">
      <c r="B562" s="2"/>
      <c r="C562" s="42" t="s">
        <v>214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COURTS</v>
      </c>
      <c r="H562" s="20"/>
      <c r="I562" s="20" t="s">
        <v>7630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43965</v>
      </c>
      <c r="T562" s="44"/>
    </row>
    <row r="563" spans="2:20" x14ac:dyDescent="0.2">
      <c r="B563" s="2"/>
      <c r="C563" s="42" t="s">
        <v>216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COURTS</v>
      </c>
      <c r="H563" s="20"/>
      <c r="I563" s="20" t="s">
        <v>7631</v>
      </c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16071</v>
      </c>
      <c r="T563" s="44"/>
    </row>
    <row r="564" spans="2:20" x14ac:dyDescent="0.2">
      <c r="B564" s="2"/>
      <c r="C564" s="42" t="s">
        <v>218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COURTS</v>
      </c>
      <c r="H564" s="20"/>
      <c r="I564" s="20"/>
      <c r="J564" s="20"/>
      <c r="K564" s="20"/>
      <c r="L564" s="20"/>
      <c r="M564" s="20"/>
      <c r="N564" s="20"/>
      <c r="O564" s="20"/>
      <c r="P564" s="20"/>
      <c r="Q564" s="45"/>
      <c r="R564" s="44"/>
      <c r="S564" s="53">
        <v>0</v>
      </c>
      <c r="T564" s="44"/>
    </row>
    <row r="565" spans="2:20" x14ac:dyDescent="0.2">
      <c r="B565" s="2"/>
      <c r="C565" s="42" t="s">
        <v>688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COURTS</v>
      </c>
      <c r="H565" s="20"/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53">
        <v>0</v>
      </c>
      <c r="T565" s="44"/>
    </row>
    <row r="566" spans="2:20" x14ac:dyDescent="0.2">
      <c r="B566" s="2"/>
      <c r="C566" s="42" t="s">
        <v>690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COURTS</v>
      </c>
      <c r="H566" s="20"/>
      <c r="I566" s="20"/>
      <c r="J566" s="20"/>
      <c r="K566" s="20"/>
      <c r="L566" s="20"/>
      <c r="M566" s="20"/>
      <c r="N566" s="20"/>
      <c r="O566" s="20"/>
      <c r="P566" s="20"/>
      <c r="Q566" s="45"/>
      <c r="R566" s="44"/>
      <c r="S566" s="53">
        <v>0</v>
      </c>
      <c r="T566" s="44"/>
    </row>
    <row r="567" spans="2:20" x14ac:dyDescent="0.2">
      <c r="B567" s="2"/>
      <c r="C567" s="42" t="s">
        <v>221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COURTS</v>
      </c>
      <c r="H567" s="20" t="s">
        <v>7632</v>
      </c>
      <c r="I567" s="20"/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62867</v>
      </c>
      <c r="T567" s="44"/>
    </row>
    <row r="568" spans="2:20" x14ac:dyDescent="0.2">
      <c r="B568" s="2"/>
      <c r="C568" s="42" t="s">
        <v>223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COURTS</v>
      </c>
      <c r="H568" s="20" t="s">
        <v>7633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71025</v>
      </c>
      <c r="T568" s="44"/>
    </row>
    <row r="569" spans="2:20" x14ac:dyDescent="0.2">
      <c r="B569" s="2"/>
      <c r="C569" s="42" t="s">
        <v>225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COURTS</v>
      </c>
      <c r="H569" s="20" t="s">
        <v>7634</v>
      </c>
      <c r="I569" s="20"/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1295</v>
      </c>
      <c r="T569" s="44"/>
    </row>
    <row r="570" spans="2:20" x14ac:dyDescent="0.2">
      <c r="B570" s="2"/>
      <c r="C570" s="42" t="s">
        <v>227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COURTS</v>
      </c>
      <c r="H570" s="20" t="s">
        <v>7635</v>
      </c>
      <c r="I570" s="20"/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31550</v>
      </c>
      <c r="T570" s="44"/>
    </row>
    <row r="571" spans="2:20" x14ac:dyDescent="0.2">
      <c r="B571" s="2"/>
      <c r="C571" s="42" t="s">
        <v>230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COURTS</v>
      </c>
      <c r="H571" s="20" t="s">
        <v>7636</v>
      </c>
      <c r="I571" s="20"/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3575</v>
      </c>
      <c r="T571" s="44"/>
    </row>
    <row r="572" spans="2:20" x14ac:dyDescent="0.2">
      <c r="B572" s="2"/>
      <c r="C572" s="42" t="s">
        <v>7637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COURTS</v>
      </c>
      <c r="H572" s="20"/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53">
        <v>0</v>
      </c>
      <c r="T572" s="44"/>
    </row>
    <row r="573" spans="2:20" x14ac:dyDescent="0.2">
      <c r="B573" s="2"/>
      <c r="C573" s="42" t="s">
        <v>233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COURTS</v>
      </c>
      <c r="H573" s="20"/>
      <c r="I573" s="20" t="s">
        <v>7638</v>
      </c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83732</v>
      </c>
      <c r="T573" s="44"/>
    </row>
    <row r="574" spans="2:20" x14ac:dyDescent="0.2">
      <c r="B574" s="2"/>
      <c r="C574" s="42" t="s">
        <v>235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COURTS</v>
      </c>
      <c r="H574" s="20"/>
      <c r="I574" s="20" t="s">
        <v>7639</v>
      </c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18451</v>
      </c>
      <c r="T574" s="44"/>
    </row>
    <row r="575" spans="2:20" x14ac:dyDescent="0.2">
      <c r="B575" s="2"/>
      <c r="C575" s="42" t="s">
        <v>237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COURTS</v>
      </c>
      <c r="H575" s="20"/>
      <c r="I575" s="20"/>
      <c r="J575" s="20"/>
      <c r="K575" s="20"/>
      <c r="L575" s="20"/>
      <c r="M575" s="20"/>
      <c r="N575" s="20"/>
      <c r="O575" s="20"/>
      <c r="P575" s="20"/>
      <c r="Q575" s="45"/>
      <c r="R575" s="44"/>
      <c r="S575" s="53">
        <v>0</v>
      </c>
      <c r="T575" s="44"/>
    </row>
    <row r="576" spans="2:20" x14ac:dyDescent="0.2">
      <c r="B576" s="2"/>
      <c r="C576" s="42" t="s">
        <v>7640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COURTS</v>
      </c>
      <c r="H576" s="20"/>
      <c r="I576" s="20"/>
      <c r="J576" s="20"/>
      <c r="K576" s="20"/>
      <c r="L576" s="20"/>
      <c r="M576" s="20"/>
      <c r="N576" s="20"/>
      <c r="O576" s="20"/>
      <c r="P576" s="20"/>
      <c r="Q576" s="45"/>
      <c r="R576" s="44"/>
      <c r="S576" s="53">
        <v>0</v>
      </c>
      <c r="T576" s="44"/>
    </row>
    <row r="577" spans="2:20" x14ac:dyDescent="0.2">
      <c r="B577" s="2"/>
      <c r="C577" s="42" t="s">
        <v>7641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COURTS</v>
      </c>
      <c r="H577" s="20"/>
      <c r="I577" s="20" t="s">
        <v>7642</v>
      </c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25874</v>
      </c>
      <c r="T577" s="44"/>
    </row>
    <row r="578" spans="2:20" x14ac:dyDescent="0.2">
      <c r="B578" s="2"/>
      <c r="C578" s="42" t="s">
        <v>7643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COURTS</v>
      </c>
      <c r="H578" s="20"/>
      <c r="I578" s="20"/>
      <c r="J578" s="20"/>
      <c r="K578" s="20"/>
      <c r="L578" s="20"/>
      <c r="M578" s="20"/>
      <c r="N578" s="20"/>
      <c r="O578" s="20"/>
      <c r="P578" s="20"/>
      <c r="Q578" s="45"/>
      <c r="R578" s="44"/>
      <c r="S578" s="53">
        <v>0</v>
      </c>
      <c r="T578" s="44"/>
    </row>
    <row r="579" spans="2:20" x14ac:dyDescent="0.2">
      <c r="B579" s="2"/>
      <c r="C579" s="42" t="s">
        <v>7644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COURTS</v>
      </c>
      <c r="H579" s="20"/>
      <c r="I579" s="20"/>
      <c r="J579" s="20"/>
      <c r="K579" s="20"/>
      <c r="L579" s="20"/>
      <c r="M579" s="20"/>
      <c r="N579" s="20"/>
      <c r="O579" s="20"/>
      <c r="P579" s="20"/>
      <c r="Q579" s="45"/>
      <c r="R579" s="44"/>
      <c r="S579" s="53">
        <v>0</v>
      </c>
      <c r="T579" s="44"/>
    </row>
    <row r="580" spans="2:20" x14ac:dyDescent="0.2">
      <c r="B580" s="2"/>
      <c r="C580" s="42" t="s">
        <v>7645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COURTS</v>
      </c>
      <c r="H580" s="20"/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53">
        <v>0</v>
      </c>
      <c r="T580" s="44"/>
    </row>
    <row r="581" spans="2:20" x14ac:dyDescent="0.2">
      <c r="B581" s="2"/>
      <c r="C581" s="42" t="s">
        <v>7646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COURTS</v>
      </c>
      <c r="H581" s="20"/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53">
        <v>0</v>
      </c>
      <c r="T581" s="44"/>
    </row>
    <row r="582" spans="2:20" x14ac:dyDescent="0.2">
      <c r="B582" s="2"/>
      <c r="C582" s="42" t="s">
        <v>7647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COURTS</v>
      </c>
      <c r="H582" s="20"/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53">
        <v>0</v>
      </c>
      <c r="T582" s="44"/>
    </row>
    <row r="583" spans="2:20" x14ac:dyDescent="0.2">
      <c r="B583" s="2"/>
      <c r="C583" s="42" t="s">
        <v>238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COURTS</v>
      </c>
      <c r="H583" s="20"/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53">
        <v>0</v>
      </c>
      <c r="T583" s="44"/>
    </row>
    <row r="584" spans="2:20" x14ac:dyDescent="0.2">
      <c r="B584" s="2"/>
      <c r="C584" s="42" t="s">
        <v>240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COURTS</v>
      </c>
      <c r="H584" s="20"/>
      <c r="I584" s="20" t="s">
        <v>7648</v>
      </c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43458</v>
      </c>
      <c r="T584" s="44"/>
    </row>
    <row r="585" spans="2:20" x14ac:dyDescent="0.2">
      <c r="B585" s="2"/>
      <c r="C585" s="42" t="s">
        <v>242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COURTS</v>
      </c>
      <c r="H585" s="20"/>
      <c r="I585" s="20"/>
      <c r="J585" s="20"/>
      <c r="K585" s="20"/>
      <c r="L585" s="20"/>
      <c r="M585" s="20"/>
      <c r="N585" s="20"/>
      <c r="O585" s="20"/>
      <c r="P585" s="20"/>
      <c r="Q585" s="45"/>
      <c r="R585" s="44"/>
      <c r="S585" s="53">
        <v>0</v>
      </c>
      <c r="T585" s="44"/>
    </row>
    <row r="586" spans="2:20" x14ac:dyDescent="0.2">
      <c r="B586" s="2"/>
      <c r="C586" s="42" t="s">
        <v>247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COURTS</v>
      </c>
      <c r="H586" s="20"/>
      <c r="I586" s="20" t="s">
        <v>7649</v>
      </c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426786</v>
      </c>
      <c r="T586" s="44"/>
    </row>
    <row r="587" spans="2:20" x14ac:dyDescent="0.2">
      <c r="B587" s="2"/>
      <c r="C587" s="42" t="s">
        <v>249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COURTS</v>
      </c>
      <c r="H587" s="20"/>
      <c r="I587" s="20" t="s">
        <v>1181</v>
      </c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113861</v>
      </c>
      <c r="T587" s="44"/>
    </row>
    <row r="588" spans="2:20" x14ac:dyDescent="0.2">
      <c r="B588" s="2"/>
      <c r="C588" s="42" t="s">
        <v>251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COURTS</v>
      </c>
      <c r="H588" s="20"/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53">
        <v>0</v>
      </c>
      <c r="T588" s="44"/>
    </row>
    <row r="589" spans="2:20" x14ac:dyDescent="0.2">
      <c r="B589" s="2"/>
      <c r="C589" s="42" t="s">
        <v>4849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/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53">
        <v>0</v>
      </c>
      <c r="T589" s="44"/>
    </row>
    <row r="590" spans="2:20" x14ac:dyDescent="0.2">
      <c r="B590" s="2"/>
      <c r="C590" s="42" t="s">
        <v>4850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/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53">
        <v>0</v>
      </c>
      <c r="T590" s="44"/>
    </row>
    <row r="591" spans="2:20" x14ac:dyDescent="0.2">
      <c r="B591" s="2"/>
      <c r="C591" s="42" t="s">
        <v>7201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COURTS</v>
      </c>
      <c r="H591" s="20"/>
      <c r="I591" s="20" t="s">
        <v>7650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162341</v>
      </c>
      <c r="T591" s="44"/>
    </row>
    <row r="592" spans="2:20" x14ac:dyDescent="0.2">
      <c r="B592" s="2"/>
      <c r="C592" s="42" t="s">
        <v>256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COURTS</v>
      </c>
      <c r="H592" s="20"/>
      <c r="I592" s="20" t="s">
        <v>7651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316010</v>
      </c>
      <c r="T592" s="44"/>
    </row>
    <row r="593" spans="2:20" x14ac:dyDescent="0.2">
      <c r="B593" s="2"/>
      <c r="C593" s="42" t="s">
        <v>258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COURTS</v>
      </c>
      <c r="H593" s="20"/>
      <c r="I593" s="20" t="s">
        <v>7652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126500</v>
      </c>
      <c r="T593" s="44"/>
    </row>
    <row r="594" spans="2:20" x14ac:dyDescent="0.2">
      <c r="B594" s="2"/>
      <c r="C594" s="42" t="s">
        <v>260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COURTS</v>
      </c>
      <c r="H594" s="20"/>
      <c r="I594" s="20"/>
      <c r="J594" s="20"/>
      <c r="K594" s="20"/>
      <c r="L594" s="20"/>
      <c r="M594" s="20"/>
      <c r="N594" s="20"/>
      <c r="O594" s="20"/>
      <c r="P594" s="20"/>
      <c r="Q594" s="45"/>
      <c r="R594" s="44"/>
      <c r="S594" s="53">
        <v>0</v>
      </c>
      <c r="T594" s="44"/>
    </row>
    <row r="595" spans="2:20" x14ac:dyDescent="0.2">
      <c r="B595" s="2"/>
      <c r="C595" s="42" t="s">
        <v>2856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COURTS</v>
      </c>
      <c r="H595" s="20"/>
      <c r="I595" s="20"/>
      <c r="J595" s="20"/>
      <c r="K595" s="20"/>
      <c r="L595" s="20"/>
      <c r="M595" s="20"/>
      <c r="N595" s="20"/>
      <c r="O595" s="20"/>
      <c r="P595" s="20"/>
      <c r="Q595" s="45"/>
      <c r="R595" s="44"/>
      <c r="S595" s="53">
        <v>0</v>
      </c>
      <c r="T595" s="44"/>
    </row>
    <row r="596" spans="2:20" x14ac:dyDescent="0.2">
      <c r="B596" s="2"/>
      <c r="C596" s="42" t="s">
        <v>566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CULTURE &amp; RECREATION</v>
      </c>
      <c r="H596" s="20" t="s">
        <v>7653</v>
      </c>
      <c r="I596" s="20"/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2320461</v>
      </c>
      <c r="T596" s="44"/>
    </row>
    <row r="597" spans="2:20" x14ac:dyDescent="0.2">
      <c r="B597" s="2"/>
      <c r="C597" s="42" t="s">
        <v>568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CULTURE &amp; RECREATION</v>
      </c>
      <c r="H597" s="20" t="s">
        <v>7654</v>
      </c>
      <c r="I597" s="20" t="s">
        <v>7655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381526</v>
      </c>
      <c r="T597" s="44"/>
    </row>
    <row r="598" spans="2:20" x14ac:dyDescent="0.2">
      <c r="B598" s="2"/>
      <c r="C598" s="42" t="s">
        <v>570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CULTURE &amp; RECREATION</v>
      </c>
      <c r="H598" s="20" t="s">
        <v>7656</v>
      </c>
      <c r="I598" s="20" t="s">
        <v>7657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186875</v>
      </c>
      <c r="T598" s="44"/>
    </row>
    <row r="599" spans="2:20" x14ac:dyDescent="0.2">
      <c r="B599" s="2"/>
      <c r="C599" s="42" t="s">
        <v>261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CULTURE &amp; RECREATION</v>
      </c>
      <c r="H599" s="20"/>
      <c r="I599" s="20" t="s">
        <v>7658</v>
      </c>
      <c r="J599" s="20"/>
      <c r="K599" s="20" t="s">
        <v>7659</v>
      </c>
      <c r="L599" s="20"/>
      <c r="M599" s="20"/>
      <c r="N599" s="20"/>
      <c r="O599" s="20"/>
      <c r="P599" s="20"/>
      <c r="Q599" s="45"/>
      <c r="R599" s="44"/>
      <c r="S599" s="46">
        <v>599390</v>
      </c>
      <c r="T599" s="44"/>
    </row>
    <row r="600" spans="2:20" x14ac:dyDescent="0.2">
      <c r="B600" s="2"/>
      <c r="C600" s="42" t="s">
        <v>265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CULTURE &amp; RECREATION</v>
      </c>
      <c r="H600" s="20" t="s">
        <v>7660</v>
      </c>
      <c r="I600" s="20" t="s">
        <v>7661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1021092</v>
      </c>
      <c r="T600" s="44"/>
    </row>
    <row r="601" spans="2:20" x14ac:dyDescent="0.2">
      <c r="B601" s="2"/>
      <c r="C601" s="42" t="s">
        <v>269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CULTURE &amp; RECREATION</v>
      </c>
      <c r="H601" s="20" t="s">
        <v>7662</v>
      </c>
      <c r="I601" s="20" t="s">
        <v>7663</v>
      </c>
      <c r="J601" s="20"/>
      <c r="K601" s="20" t="s">
        <v>7664</v>
      </c>
      <c r="L601" s="20"/>
      <c r="M601" s="20"/>
      <c r="N601" s="20"/>
      <c r="O601" s="20"/>
      <c r="P601" s="20"/>
      <c r="Q601" s="45"/>
      <c r="R601" s="44"/>
      <c r="S601" s="46">
        <v>1204609</v>
      </c>
      <c r="T601" s="44"/>
    </row>
    <row r="602" spans="2:20" x14ac:dyDescent="0.2">
      <c r="B602" s="2"/>
      <c r="C602" s="42" t="s">
        <v>274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CULTURE &amp; RECREATION</v>
      </c>
      <c r="H602" s="20" t="s">
        <v>7665</v>
      </c>
      <c r="I602" s="20"/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10683</v>
      </c>
      <c r="T602" s="44"/>
    </row>
    <row r="603" spans="2:20" x14ac:dyDescent="0.2">
      <c r="B603" s="2"/>
      <c r="C603" s="42" t="s">
        <v>277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CULTURE &amp; RECREATION</v>
      </c>
      <c r="H603" s="20"/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53">
        <v>0</v>
      </c>
      <c r="T603" s="44"/>
    </row>
    <row r="604" spans="2:20" x14ac:dyDescent="0.2">
      <c r="B604" s="2"/>
      <c r="C604" s="42" t="s">
        <v>575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CULTURE &amp; RECREATION</v>
      </c>
      <c r="H604" s="20" t="s">
        <v>7666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197000</v>
      </c>
      <c r="T604" s="44"/>
    </row>
    <row r="605" spans="2:20" x14ac:dyDescent="0.2">
      <c r="B605" s="2"/>
      <c r="C605" s="42" t="s">
        <v>1370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ECONOMIC DEVELOPMENT</v>
      </c>
      <c r="H605" s="20"/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53">
        <v>0</v>
      </c>
      <c r="T605" s="44"/>
    </row>
    <row r="606" spans="2:20" x14ac:dyDescent="0.2">
      <c r="B606" s="2"/>
      <c r="C606" s="42" t="s">
        <v>1372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ECONOMIC DEVELOPMENT</v>
      </c>
      <c r="H606" s="20" t="s">
        <v>6764</v>
      </c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18000</v>
      </c>
      <c r="T606" s="44"/>
    </row>
    <row r="607" spans="2:20" x14ac:dyDescent="0.2">
      <c r="B607" s="2"/>
      <c r="C607" s="42" t="s">
        <v>2894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ECONOMIC DEVELOPMENT</v>
      </c>
      <c r="H607" s="20"/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53">
        <v>0</v>
      </c>
      <c r="T607" s="44"/>
    </row>
    <row r="608" spans="2:20" x14ac:dyDescent="0.2">
      <c r="B608" s="2"/>
      <c r="C608" s="42" t="s">
        <v>278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ECONOMIC DEVELOPMENT</v>
      </c>
      <c r="H608" s="20"/>
      <c r="I608" s="20" t="s">
        <v>7667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313116</v>
      </c>
      <c r="T608" s="44"/>
    </row>
    <row r="609" spans="2:20" x14ac:dyDescent="0.2">
      <c r="B609" s="2"/>
      <c r="C609" s="42" t="s">
        <v>280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ECONOMIC DEVELOPMENT</v>
      </c>
      <c r="H609" s="20"/>
      <c r="I609" s="20" t="s">
        <v>7668</v>
      </c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29547392</v>
      </c>
      <c r="T609" s="44"/>
    </row>
    <row r="610" spans="2:20" x14ac:dyDescent="0.2">
      <c r="B610" s="2"/>
      <c r="C610" s="42" t="s">
        <v>282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ECONOMIC DEVELOPMENT</v>
      </c>
      <c r="H610" s="20"/>
      <c r="I610" s="20" t="s">
        <v>7669</v>
      </c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3319</v>
      </c>
      <c r="T610" s="44"/>
    </row>
    <row r="611" spans="2:20" x14ac:dyDescent="0.2">
      <c r="B611" s="2"/>
      <c r="C611" s="42" t="s">
        <v>286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ECONOMIC DEVELOPMENT</v>
      </c>
      <c r="H611" s="20" t="s">
        <v>7670</v>
      </c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565644</v>
      </c>
      <c r="T611" s="44"/>
    </row>
    <row r="612" spans="2:20" x14ac:dyDescent="0.2">
      <c r="B612" s="2"/>
      <c r="C612" s="42" t="s">
        <v>288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ECONOMIC DEVELOPMENT</v>
      </c>
      <c r="H612" s="20" t="s">
        <v>7671</v>
      </c>
      <c r="I612" s="20"/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17977</v>
      </c>
      <c r="T612" s="44"/>
    </row>
    <row r="613" spans="2:20" x14ac:dyDescent="0.2">
      <c r="B613" s="2"/>
      <c r="C613" s="42" t="s">
        <v>580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ECONOMIC DEVELOPMENT</v>
      </c>
      <c r="H613" s="20"/>
      <c r="I613" s="20"/>
      <c r="J613" s="20"/>
      <c r="K613" s="20"/>
      <c r="L613" s="20"/>
      <c r="M613" s="20"/>
      <c r="N613" s="20"/>
      <c r="O613" s="20"/>
      <c r="P613" s="20"/>
      <c r="Q613" s="45"/>
      <c r="R613" s="44"/>
      <c r="S613" s="53">
        <v>0</v>
      </c>
      <c r="T613" s="44"/>
    </row>
    <row r="614" spans="2:20" x14ac:dyDescent="0.2">
      <c r="B614" s="2"/>
      <c r="C614" s="42" t="s">
        <v>290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ECONOMIC DEVELOPMENT</v>
      </c>
      <c r="H614" s="20"/>
      <c r="I614" s="20"/>
      <c r="J614" s="20"/>
      <c r="K614" s="20"/>
      <c r="L614" s="20"/>
      <c r="M614" s="20"/>
      <c r="N614" s="20"/>
      <c r="O614" s="20"/>
      <c r="P614" s="20"/>
      <c r="Q614" s="45"/>
      <c r="R614" s="44"/>
      <c r="S614" s="53">
        <v>0</v>
      </c>
      <c r="T614" s="44"/>
    </row>
    <row r="615" spans="2:20" x14ac:dyDescent="0.2">
      <c r="B615" s="2"/>
      <c r="C615" s="42" t="s">
        <v>294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ECONOMIC DEVELOPMENT</v>
      </c>
      <c r="H615" s="20"/>
      <c r="I615" s="20" t="s">
        <v>7672</v>
      </c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805403</v>
      </c>
      <c r="T615" s="44"/>
    </row>
    <row r="616" spans="2:20" x14ac:dyDescent="0.2">
      <c r="B616" s="2"/>
      <c r="C616" s="42" t="s">
        <v>727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ECONOMIC DEVELOPMENT</v>
      </c>
      <c r="H616" s="20"/>
      <c r="I616" s="20"/>
      <c r="J616" s="20"/>
      <c r="K616" s="20"/>
      <c r="L616" s="20"/>
      <c r="M616" s="20"/>
      <c r="N616" s="20"/>
      <c r="O616" s="20"/>
      <c r="P616" s="20"/>
      <c r="Q616" s="45"/>
      <c r="R616" s="44"/>
      <c r="S616" s="53">
        <v>0</v>
      </c>
      <c r="T616" s="44"/>
    </row>
    <row r="617" spans="2:20" x14ac:dyDescent="0.2">
      <c r="B617" s="2"/>
      <c r="C617" s="42" t="s">
        <v>583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ECONOMIC DEVELOPMENT</v>
      </c>
      <c r="H617" s="20"/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53">
        <v>0</v>
      </c>
      <c r="T617" s="44"/>
    </row>
    <row r="618" spans="2:20" x14ac:dyDescent="0.2">
      <c r="B618" s="2"/>
      <c r="C618" s="42" t="s">
        <v>304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COURTS</v>
      </c>
      <c r="H618" s="20" t="s">
        <v>7673</v>
      </c>
      <c r="I618" s="20" t="s">
        <v>7674</v>
      </c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34717</v>
      </c>
      <c r="T618" s="44"/>
    </row>
    <row r="619" spans="2:20" x14ac:dyDescent="0.2">
      <c r="B619" s="2"/>
      <c r="C619" s="42" t="s">
        <v>307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COURTS</v>
      </c>
      <c r="H619" s="20"/>
      <c r="I619" s="20" t="s">
        <v>7675</v>
      </c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15574</v>
      </c>
      <c r="T619" s="44"/>
    </row>
    <row r="620" spans="2:20" x14ac:dyDescent="0.2">
      <c r="B620" s="2"/>
      <c r="C620" s="42" t="s">
        <v>1142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COURTS</v>
      </c>
      <c r="H620" s="20" t="s">
        <v>7676</v>
      </c>
      <c r="I620" s="20"/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74453</v>
      </c>
      <c r="T620" s="44"/>
    </row>
    <row r="621" spans="2:20" x14ac:dyDescent="0.2">
      <c r="B621" s="2"/>
      <c r="C621" s="42" t="s">
        <v>308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COURTS</v>
      </c>
      <c r="H621" s="20" t="s">
        <v>7677</v>
      </c>
      <c r="I621" s="20" t="s">
        <v>7678</v>
      </c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245658</v>
      </c>
      <c r="T621" s="44"/>
    </row>
    <row r="622" spans="2:20" x14ac:dyDescent="0.2">
      <c r="B622" s="2"/>
      <c r="C622" s="42" t="s">
        <v>311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COURTS</v>
      </c>
      <c r="H622" s="20"/>
      <c r="I622" s="20" t="s">
        <v>7679</v>
      </c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10571</v>
      </c>
      <c r="T622" s="44"/>
    </row>
    <row r="623" spans="2:20" x14ac:dyDescent="0.2">
      <c r="B623" s="2"/>
      <c r="C623" s="42" t="s">
        <v>313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COURTS</v>
      </c>
      <c r="H623" s="20" t="s">
        <v>7680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133245</v>
      </c>
      <c r="T623" s="44"/>
    </row>
    <row r="624" spans="2:20" x14ac:dyDescent="0.2">
      <c r="B624" s="2"/>
      <c r="C624" s="42" t="s">
        <v>315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COURTS</v>
      </c>
      <c r="H624" s="20" t="s">
        <v>7681</v>
      </c>
      <c r="I624" s="20" t="s">
        <v>7682</v>
      </c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461540</v>
      </c>
      <c r="T624" s="44"/>
    </row>
    <row r="625" spans="2:20" x14ac:dyDescent="0.2">
      <c r="B625" s="2"/>
      <c r="C625" s="42" t="s">
        <v>589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COURTS</v>
      </c>
      <c r="H625" s="20"/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53">
        <v>0</v>
      </c>
      <c r="T625" s="44"/>
    </row>
    <row r="626" spans="2:20" x14ac:dyDescent="0.2">
      <c r="B626" s="2"/>
      <c r="C626" s="42" t="s">
        <v>317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COURTS</v>
      </c>
      <c r="H626" s="20"/>
      <c r="I626" s="20" t="s">
        <v>7683</v>
      </c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693607</v>
      </c>
      <c r="T626" s="44"/>
    </row>
    <row r="627" spans="2:20" x14ac:dyDescent="0.2">
      <c r="B627" s="2"/>
      <c r="C627" s="42" t="s">
        <v>320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COURTS</v>
      </c>
      <c r="H627" s="20" t="s">
        <v>7684</v>
      </c>
      <c r="I627" s="20" t="s">
        <v>7685</v>
      </c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21437</v>
      </c>
      <c r="T627" s="44"/>
    </row>
    <row r="628" spans="2:20" x14ac:dyDescent="0.2">
      <c r="B628" s="2"/>
      <c r="C628" s="42" t="s">
        <v>323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COURTS</v>
      </c>
      <c r="H628" s="20"/>
      <c r="I628" s="20"/>
      <c r="J628" s="20"/>
      <c r="K628" s="20"/>
      <c r="L628" s="20"/>
      <c r="M628" s="20"/>
      <c r="N628" s="20"/>
      <c r="O628" s="20"/>
      <c r="P628" s="20"/>
      <c r="Q628" s="45"/>
      <c r="R628" s="44"/>
      <c r="S628" s="53">
        <v>0</v>
      </c>
      <c r="T628" s="44"/>
    </row>
    <row r="629" spans="2:20" x14ac:dyDescent="0.2">
      <c r="B629" s="2"/>
      <c r="C629" s="42" t="s">
        <v>737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COURTS</v>
      </c>
      <c r="H629" s="20" t="s">
        <v>7686</v>
      </c>
      <c r="I629" s="20"/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99556</v>
      </c>
      <c r="T629" s="44"/>
    </row>
    <row r="630" spans="2:20" x14ac:dyDescent="0.2">
      <c r="B630" s="2"/>
      <c r="C630" s="42" t="s">
        <v>593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COURTS</v>
      </c>
      <c r="H630" s="20" t="s">
        <v>7687</v>
      </c>
      <c r="I630" s="20"/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42082</v>
      </c>
      <c r="T630" s="44"/>
    </row>
    <row r="631" spans="2:20" x14ac:dyDescent="0.2">
      <c r="B631" s="2"/>
      <c r="C631" s="42" t="s">
        <v>1399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COURTS</v>
      </c>
      <c r="H631" s="20"/>
      <c r="I631" s="20"/>
      <c r="J631" s="20"/>
      <c r="K631" s="20"/>
      <c r="L631" s="20"/>
      <c r="M631" s="20"/>
      <c r="N631" s="20"/>
      <c r="O631" s="20"/>
      <c r="P631" s="20"/>
      <c r="Q631" s="45"/>
      <c r="R631" s="44"/>
      <c r="S631" s="53">
        <v>0</v>
      </c>
      <c r="T631" s="44"/>
    </row>
    <row r="632" spans="2:20" x14ac:dyDescent="0.2">
      <c r="B632" s="2"/>
      <c r="C632" s="42" t="s">
        <v>4202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COURTS</v>
      </c>
      <c r="H632" s="20"/>
      <c r="I632" s="20"/>
      <c r="J632" s="20"/>
      <c r="K632" s="20"/>
      <c r="L632" s="20"/>
      <c r="M632" s="20"/>
      <c r="N632" s="20"/>
      <c r="O632" s="20"/>
      <c r="P632" s="20"/>
      <c r="Q632" s="45"/>
      <c r="R632" s="44"/>
      <c r="S632" s="53">
        <v>0</v>
      </c>
      <c r="T632" s="44"/>
    </row>
    <row r="633" spans="2:20" x14ac:dyDescent="0.2">
      <c r="B633" s="2"/>
      <c r="C633" s="42" t="s">
        <v>324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COURTS</v>
      </c>
      <c r="H633" s="20"/>
      <c r="I633" s="20" t="s">
        <v>7688</v>
      </c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98231</v>
      </c>
      <c r="T633" s="44"/>
    </row>
    <row r="634" spans="2:20" x14ac:dyDescent="0.2">
      <c r="B634" s="2"/>
      <c r="C634" s="42" t="s">
        <v>326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COURTS</v>
      </c>
      <c r="H634" s="20"/>
      <c r="I634" s="20" t="s">
        <v>7689</v>
      </c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14250</v>
      </c>
      <c r="T634" s="44"/>
    </row>
    <row r="635" spans="2:20" x14ac:dyDescent="0.2">
      <c r="B635" s="2"/>
      <c r="C635" s="42" t="s">
        <v>742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COURTS</v>
      </c>
      <c r="H635" s="20"/>
      <c r="I635" s="20"/>
      <c r="J635" s="20"/>
      <c r="K635" s="20"/>
      <c r="L635" s="20"/>
      <c r="M635" s="20"/>
      <c r="N635" s="20"/>
      <c r="O635" s="20"/>
      <c r="P635" s="20"/>
      <c r="Q635" s="45"/>
      <c r="R635" s="44"/>
      <c r="S635" s="53">
        <v>0</v>
      </c>
      <c r="T635" s="44"/>
    </row>
    <row r="636" spans="2:20" x14ac:dyDescent="0.2">
      <c r="B636" s="2"/>
      <c r="C636" s="42" t="s">
        <v>328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COURTS</v>
      </c>
      <c r="H636" s="20" t="s">
        <v>7690</v>
      </c>
      <c r="I636" s="20" t="s">
        <v>7691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1658653</v>
      </c>
      <c r="T636" s="44"/>
    </row>
    <row r="637" spans="2:20" x14ac:dyDescent="0.2">
      <c r="B637" s="2"/>
      <c r="C637" s="42" t="s">
        <v>330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COURTS</v>
      </c>
      <c r="H637" s="20" t="s">
        <v>7692</v>
      </c>
      <c r="I637" s="20" t="s">
        <v>7693</v>
      </c>
      <c r="J637" s="20"/>
      <c r="K637" s="20"/>
      <c r="L637" s="20"/>
      <c r="M637" s="20"/>
      <c r="N637" s="20"/>
      <c r="O637" s="20"/>
      <c r="P637" s="20"/>
      <c r="Q637" s="45"/>
      <c r="R637" s="44"/>
      <c r="S637" s="46">
        <v>52577</v>
      </c>
      <c r="T637" s="44"/>
    </row>
    <row r="638" spans="2:20" x14ac:dyDescent="0.2">
      <c r="B638" s="2"/>
      <c r="C638" s="42" t="s">
        <v>334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COURTS</v>
      </c>
      <c r="H638" s="20"/>
      <c r="I638" s="20" t="s">
        <v>7694</v>
      </c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77601</v>
      </c>
      <c r="T638" s="44"/>
    </row>
    <row r="639" spans="2:20" x14ac:dyDescent="0.2">
      <c r="B639" s="2"/>
      <c r="C639" s="42" t="s">
        <v>336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COURTS</v>
      </c>
      <c r="H639" s="20"/>
      <c r="I639" s="20" t="s">
        <v>7695</v>
      </c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67929</v>
      </c>
      <c r="T639" s="44"/>
    </row>
    <row r="640" spans="2:20" x14ac:dyDescent="0.2">
      <c r="B640" s="2"/>
      <c r="C640" s="42" t="s">
        <v>339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COURTS</v>
      </c>
      <c r="H640" s="20"/>
      <c r="I640" s="20" t="s">
        <v>7696</v>
      </c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1223</v>
      </c>
      <c r="T640" s="44"/>
    </row>
    <row r="641" spans="2:20" x14ac:dyDescent="0.2">
      <c r="B641" s="2"/>
      <c r="C641" s="42" t="s">
        <v>341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COURTS</v>
      </c>
      <c r="H641" s="20" t="s">
        <v>7697</v>
      </c>
      <c r="I641" s="20"/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186452</v>
      </c>
      <c r="T641" s="44"/>
    </row>
    <row r="642" spans="2:20" x14ac:dyDescent="0.2">
      <c r="B642" s="2"/>
      <c r="C642" s="42" t="s">
        <v>344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COURTS</v>
      </c>
      <c r="H642" s="20" t="s">
        <v>4486</v>
      </c>
      <c r="I642" s="20"/>
      <c r="J642" s="20"/>
      <c r="K642" s="20"/>
      <c r="L642" s="20"/>
      <c r="M642" s="20"/>
      <c r="N642" s="20"/>
      <c r="O642" s="20"/>
      <c r="P642" s="20"/>
      <c r="Q642" s="45"/>
      <c r="R642" s="44"/>
      <c r="S642" s="46">
        <v>11544</v>
      </c>
      <c r="T642" s="44"/>
    </row>
    <row r="643" spans="2:20" x14ac:dyDescent="0.2">
      <c r="B643" s="2"/>
      <c r="C643" s="42" t="s">
        <v>347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COURTS</v>
      </c>
      <c r="H643" s="20"/>
      <c r="I643" s="20"/>
      <c r="J643" s="20"/>
      <c r="K643" s="20"/>
      <c r="L643" s="20"/>
      <c r="M643" s="20"/>
      <c r="N643" s="20"/>
      <c r="O643" s="20"/>
      <c r="P643" s="20"/>
      <c r="Q643" s="45"/>
      <c r="R643" s="44"/>
      <c r="S643" s="53">
        <v>0</v>
      </c>
      <c r="T643" s="44"/>
    </row>
    <row r="644" spans="2:20" x14ac:dyDescent="0.2">
      <c r="B644" s="2"/>
      <c r="C644" s="42" t="s">
        <v>350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COURTS</v>
      </c>
      <c r="H644" s="20" t="s">
        <v>7698</v>
      </c>
      <c r="I644" s="20"/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63032</v>
      </c>
      <c r="T644" s="44"/>
    </row>
    <row r="645" spans="2:20" x14ac:dyDescent="0.2">
      <c r="B645" s="2"/>
      <c r="C645" s="42" t="s">
        <v>351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COURTS</v>
      </c>
      <c r="H645" s="20" t="s">
        <v>1581</v>
      </c>
      <c r="I645" s="20"/>
      <c r="J645" s="20"/>
      <c r="K645" s="20"/>
      <c r="L645" s="20"/>
      <c r="M645" s="20"/>
      <c r="N645" s="20"/>
      <c r="O645" s="20"/>
      <c r="P645" s="20"/>
      <c r="Q645" s="45"/>
      <c r="R645" s="44"/>
      <c r="S645" s="53">
        <v>68</v>
      </c>
      <c r="T645" s="44"/>
    </row>
    <row r="646" spans="2:20" x14ac:dyDescent="0.2">
      <c r="B646" s="2"/>
      <c r="C646" s="42" t="s">
        <v>989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COURTS</v>
      </c>
      <c r="H646" s="20" t="s">
        <v>2560</v>
      </c>
      <c r="I646" s="20"/>
      <c r="J646" s="20"/>
      <c r="K646" s="20"/>
      <c r="L646" s="20"/>
      <c r="M646" s="20"/>
      <c r="N646" s="20"/>
      <c r="O646" s="20"/>
      <c r="P646" s="20"/>
      <c r="Q646" s="45"/>
      <c r="R646" s="44"/>
      <c r="S646" s="53">
        <v>658</v>
      </c>
      <c r="T646" s="44"/>
    </row>
    <row r="647" spans="2:20" x14ac:dyDescent="0.2">
      <c r="B647" s="2"/>
      <c r="C647" s="42" t="s">
        <v>355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COURTS</v>
      </c>
      <c r="H647" s="20"/>
      <c r="I647" s="20" t="s">
        <v>7699</v>
      </c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246040</v>
      </c>
      <c r="T647" s="44"/>
    </row>
    <row r="648" spans="2:20" x14ac:dyDescent="0.2">
      <c r="B648" s="2"/>
      <c r="C648" s="42" t="s">
        <v>357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COURTS</v>
      </c>
      <c r="H648" s="20"/>
      <c r="I648" s="20" t="s">
        <v>7700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252597</v>
      </c>
      <c r="T648" s="44"/>
    </row>
    <row r="649" spans="2:20" x14ac:dyDescent="0.2">
      <c r="B649" s="2"/>
      <c r="C649" s="42" t="s">
        <v>600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COURTS</v>
      </c>
      <c r="H649" s="20"/>
      <c r="I649" s="20"/>
      <c r="J649" s="20"/>
      <c r="K649" s="20"/>
      <c r="L649" s="20"/>
      <c r="M649" s="20"/>
      <c r="N649" s="20"/>
      <c r="O649" s="20"/>
      <c r="P649" s="20"/>
      <c r="Q649" s="45"/>
      <c r="R649" s="44"/>
      <c r="S649" s="53">
        <v>0</v>
      </c>
      <c r="T649" s="44"/>
    </row>
    <row r="650" spans="2:20" x14ac:dyDescent="0.2">
      <c r="B650" s="2"/>
      <c r="C650" s="42" t="s">
        <v>602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COURTS</v>
      </c>
      <c r="H650" s="20" t="s">
        <v>7701</v>
      </c>
      <c r="I650" s="20"/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46356</v>
      </c>
      <c r="T650" s="44"/>
    </row>
    <row r="651" spans="2:20" x14ac:dyDescent="0.2">
      <c r="B651" s="2"/>
      <c r="C651" s="42" t="s">
        <v>993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COURTS</v>
      </c>
      <c r="H651" s="20"/>
      <c r="I651" s="20"/>
      <c r="J651" s="20"/>
      <c r="K651" s="20"/>
      <c r="L651" s="20"/>
      <c r="M651" s="20"/>
      <c r="N651" s="20"/>
      <c r="O651" s="20"/>
      <c r="P651" s="20"/>
      <c r="Q651" s="45"/>
      <c r="R651" s="44"/>
      <c r="S651" s="53">
        <v>0</v>
      </c>
      <c r="T651" s="44"/>
    </row>
    <row r="652" spans="2:20" x14ac:dyDescent="0.2">
      <c r="B652" s="2"/>
      <c r="C652" s="42" t="s">
        <v>359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GENERAL GOVERNMENT</v>
      </c>
      <c r="H652" s="20" t="s">
        <v>7702</v>
      </c>
      <c r="I652" s="20"/>
      <c r="J652" s="20"/>
      <c r="K652" s="20"/>
      <c r="L652" s="20"/>
      <c r="M652" s="20"/>
      <c r="N652" s="20"/>
      <c r="O652" s="20"/>
      <c r="P652" s="20"/>
      <c r="Q652" s="45"/>
      <c r="R652" s="44"/>
      <c r="S652" s="46">
        <v>815735</v>
      </c>
      <c r="T652" s="44"/>
    </row>
    <row r="653" spans="2:20" x14ac:dyDescent="0.2">
      <c r="B653" s="2"/>
      <c r="C653" s="42" t="s">
        <v>361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GENERAL GOVERNMENT</v>
      </c>
      <c r="H653" s="20" t="s">
        <v>7703</v>
      </c>
      <c r="I653" s="20"/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851464</v>
      </c>
      <c r="T653" s="44"/>
    </row>
    <row r="654" spans="2:20" x14ac:dyDescent="0.2">
      <c r="B654" s="2"/>
      <c r="C654" s="42" t="s">
        <v>757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GENERAL GOVERNMENT</v>
      </c>
      <c r="H654" s="20" t="s">
        <v>7704</v>
      </c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46">
        <v>1933</v>
      </c>
      <c r="T654" s="44"/>
    </row>
    <row r="655" spans="2:20" x14ac:dyDescent="0.2">
      <c r="B655" s="2"/>
      <c r="C655" s="42" t="s">
        <v>363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GENERAL GOVERNMENT</v>
      </c>
      <c r="H655" s="20" t="s">
        <v>7705</v>
      </c>
      <c r="I655" s="20"/>
      <c r="J655" s="20"/>
      <c r="K655" s="20"/>
      <c r="L655" s="20"/>
      <c r="M655" s="20"/>
      <c r="N655" s="20"/>
      <c r="O655" s="20"/>
      <c r="P655" s="20"/>
      <c r="Q655" s="45"/>
      <c r="R655" s="44"/>
      <c r="S655" s="46">
        <v>933102</v>
      </c>
      <c r="T655" s="44"/>
    </row>
    <row r="656" spans="2:20" x14ac:dyDescent="0.2">
      <c r="B656" s="2"/>
      <c r="C656" s="42" t="s">
        <v>365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GENERAL GOVERNMENT</v>
      </c>
      <c r="H656" s="20" t="s">
        <v>7706</v>
      </c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229342</v>
      </c>
      <c r="T656" s="44"/>
    </row>
    <row r="657" spans="2:20" x14ac:dyDescent="0.2">
      <c r="B657" s="2"/>
      <c r="C657" s="42" t="s">
        <v>367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GENERAL GOVERNMENT</v>
      </c>
      <c r="H657" s="20" t="s">
        <v>7707</v>
      </c>
      <c r="I657" s="20"/>
      <c r="J657" s="20"/>
      <c r="K657" s="20"/>
      <c r="L657" s="20"/>
      <c r="M657" s="20"/>
      <c r="N657" s="20"/>
      <c r="O657" s="20"/>
      <c r="P657" s="20"/>
      <c r="Q657" s="45"/>
      <c r="R657" s="44"/>
      <c r="S657" s="46">
        <v>3714</v>
      </c>
      <c r="T657" s="44"/>
    </row>
    <row r="658" spans="2:20" x14ac:dyDescent="0.2">
      <c r="B658" s="2"/>
      <c r="C658" s="42" t="s">
        <v>368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GENERAL GOVERNMENT</v>
      </c>
      <c r="H658" s="20" t="s">
        <v>7708</v>
      </c>
      <c r="I658" s="20" t="s">
        <v>7709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11187089</v>
      </c>
      <c r="T658" s="44"/>
    </row>
    <row r="659" spans="2:20" x14ac:dyDescent="0.2">
      <c r="B659" s="2"/>
      <c r="C659" s="42" t="s">
        <v>371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GENERAL GOVERNMENT</v>
      </c>
      <c r="H659" s="20" t="s">
        <v>7710</v>
      </c>
      <c r="I659" s="20" t="s">
        <v>7711</v>
      </c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4179723</v>
      </c>
      <c r="T659" s="44"/>
    </row>
    <row r="660" spans="2:20" x14ac:dyDescent="0.2">
      <c r="B660" s="2"/>
      <c r="C660" s="42" t="s">
        <v>375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GENERAL GOVERNMENT</v>
      </c>
      <c r="H660" s="20" t="s">
        <v>7712</v>
      </c>
      <c r="I660" s="20"/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921423</v>
      </c>
      <c r="T660" s="44"/>
    </row>
    <row r="661" spans="2:20" x14ac:dyDescent="0.2">
      <c r="B661" s="2"/>
      <c r="C661" s="42" t="s">
        <v>768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GENERAL GOVERNMENT</v>
      </c>
      <c r="H661" s="20"/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53">
        <v>0</v>
      </c>
      <c r="T661" s="44"/>
    </row>
    <row r="662" spans="2:20" x14ac:dyDescent="0.2">
      <c r="B662" s="2"/>
      <c r="C662" s="42" t="s">
        <v>379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GENERAL GOVERNMENT</v>
      </c>
      <c r="H662" s="20" t="s">
        <v>7713</v>
      </c>
      <c r="I662" s="20" t="s">
        <v>7714</v>
      </c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1575951</v>
      </c>
      <c r="T662" s="44"/>
    </row>
    <row r="663" spans="2:20" x14ac:dyDescent="0.2">
      <c r="B663" s="2"/>
      <c r="C663" s="42" t="s">
        <v>381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GENERAL GOVERNMENT</v>
      </c>
      <c r="H663" s="20" t="s">
        <v>7715</v>
      </c>
      <c r="I663" s="20" t="s">
        <v>1374</v>
      </c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288994</v>
      </c>
      <c r="T663" s="44"/>
    </row>
    <row r="664" spans="2:20" x14ac:dyDescent="0.2">
      <c r="B664" s="2"/>
      <c r="C664" s="42" t="s">
        <v>775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GENERAL GOVERNMENT</v>
      </c>
      <c r="H664" s="20" t="s">
        <v>7716</v>
      </c>
      <c r="I664" s="20"/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26786</v>
      </c>
      <c r="T664" s="44"/>
    </row>
    <row r="665" spans="2:20" x14ac:dyDescent="0.2">
      <c r="B665" s="2"/>
      <c r="C665" s="42" t="s">
        <v>2967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GENERAL GOVERNMENT</v>
      </c>
      <c r="H665" s="20"/>
      <c r="I665" s="20"/>
      <c r="J665" s="20"/>
      <c r="K665" s="20"/>
      <c r="L665" s="20"/>
      <c r="M665" s="20"/>
      <c r="N665" s="20"/>
      <c r="O665" s="20"/>
      <c r="P665" s="20"/>
      <c r="Q665" s="45"/>
      <c r="R665" s="44"/>
      <c r="S665" s="53">
        <v>0</v>
      </c>
      <c r="T665" s="44"/>
    </row>
    <row r="666" spans="2:20" x14ac:dyDescent="0.2">
      <c r="B666" s="2"/>
      <c r="C666" s="42" t="s">
        <v>776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GENERAL GOVERNMENT</v>
      </c>
      <c r="H666" s="20"/>
      <c r="I666" s="20" t="s">
        <v>7717</v>
      </c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1211269</v>
      </c>
      <c r="T666" s="44"/>
    </row>
    <row r="667" spans="2:20" x14ac:dyDescent="0.2">
      <c r="B667" s="2"/>
      <c r="C667" s="42" t="s">
        <v>610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GENERAL GOVERNMENT</v>
      </c>
      <c r="H667" s="20"/>
      <c r="I667" s="20" t="s">
        <v>7718</v>
      </c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276143</v>
      </c>
      <c r="T667" s="44"/>
    </row>
    <row r="668" spans="2:20" x14ac:dyDescent="0.2">
      <c r="B668" s="2"/>
      <c r="C668" s="42" t="s">
        <v>383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GENERAL GOVERNMENT</v>
      </c>
      <c r="H668" s="20"/>
      <c r="I668" s="20" t="s">
        <v>7719</v>
      </c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24349</v>
      </c>
      <c r="T668" s="44"/>
    </row>
    <row r="669" spans="2:20" x14ac:dyDescent="0.2">
      <c r="B669" s="2"/>
      <c r="C669" s="42" t="s">
        <v>2975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GENERAL GOVERNMENT</v>
      </c>
      <c r="H669" s="20"/>
      <c r="I669" s="20"/>
      <c r="J669" s="20"/>
      <c r="K669" s="20"/>
      <c r="L669" s="20"/>
      <c r="M669" s="20"/>
      <c r="N669" s="20"/>
      <c r="O669" s="20"/>
      <c r="P669" s="20"/>
      <c r="Q669" s="45"/>
      <c r="R669" s="44"/>
      <c r="S669" s="53">
        <v>0</v>
      </c>
      <c r="T669" s="44"/>
    </row>
    <row r="670" spans="2:20" x14ac:dyDescent="0.2">
      <c r="B670" s="2"/>
      <c r="C670" s="42" t="s">
        <v>384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GENERAL GOVERNMENT</v>
      </c>
      <c r="H670" s="20"/>
      <c r="I670" s="20"/>
      <c r="J670" s="20" t="s">
        <v>7720</v>
      </c>
      <c r="K670" s="20"/>
      <c r="L670" s="20"/>
      <c r="M670" s="20"/>
      <c r="N670" s="20"/>
      <c r="O670" s="20"/>
      <c r="P670" s="20"/>
      <c r="Q670" s="45"/>
      <c r="R670" s="44"/>
      <c r="S670" s="46">
        <v>12155144</v>
      </c>
      <c r="T670" s="44"/>
    </row>
    <row r="671" spans="2:20" x14ac:dyDescent="0.2">
      <c r="B671" s="2"/>
      <c r="C671" s="42" t="s">
        <v>2981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GENERAL GOVERNMENT</v>
      </c>
      <c r="H671" s="20"/>
      <c r="I671" s="20"/>
      <c r="J671" s="20"/>
      <c r="K671" s="20"/>
      <c r="L671" s="20"/>
      <c r="M671" s="20"/>
      <c r="N671" s="20"/>
      <c r="O671" s="20"/>
      <c r="P671" s="20"/>
      <c r="Q671" s="45"/>
      <c r="R671" s="44"/>
      <c r="S671" s="53">
        <v>0</v>
      </c>
      <c r="T671" s="44"/>
    </row>
    <row r="672" spans="2:20" x14ac:dyDescent="0.2">
      <c r="B672" s="2"/>
      <c r="C672" s="42" t="s">
        <v>2986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GENERAL GOVERNMENT</v>
      </c>
      <c r="H672" s="20"/>
      <c r="I672" s="20"/>
      <c r="J672" s="20"/>
      <c r="K672" s="20"/>
      <c r="L672" s="20"/>
      <c r="M672" s="20"/>
      <c r="N672" s="20"/>
      <c r="O672" s="20" t="s">
        <v>7721</v>
      </c>
      <c r="P672" s="20"/>
      <c r="Q672" s="45"/>
      <c r="R672" s="44"/>
      <c r="S672" s="46">
        <v>28321</v>
      </c>
      <c r="T672" s="44"/>
    </row>
    <row r="673" spans="2:20" x14ac:dyDescent="0.2">
      <c r="B673" s="2"/>
      <c r="C673" s="42" t="s">
        <v>387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GENERAL GOVERNMENT</v>
      </c>
      <c r="H673" s="20" t="s">
        <v>7722</v>
      </c>
      <c r="I673" s="20"/>
      <c r="J673" s="20"/>
      <c r="K673" s="20" t="s">
        <v>7723</v>
      </c>
      <c r="L673" s="20"/>
      <c r="M673" s="20"/>
      <c r="N673" s="20" t="s">
        <v>7724</v>
      </c>
      <c r="O673" s="20"/>
      <c r="P673" s="20"/>
      <c r="Q673" s="45"/>
      <c r="R673" s="44"/>
      <c r="S673" s="46">
        <v>3371671</v>
      </c>
      <c r="T673" s="44"/>
    </row>
    <row r="674" spans="2:20" x14ac:dyDescent="0.2">
      <c r="B674" s="2"/>
      <c r="C674" s="42" t="s">
        <v>390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GENERAL GOVERNMENT</v>
      </c>
      <c r="H674" s="20" t="s">
        <v>7725</v>
      </c>
      <c r="I674" s="20" t="s">
        <v>7726</v>
      </c>
      <c r="J674" s="20"/>
      <c r="K674" s="20" t="s">
        <v>7727</v>
      </c>
      <c r="L674" s="20"/>
      <c r="M674" s="20"/>
      <c r="N674" s="20" t="s">
        <v>7728</v>
      </c>
      <c r="O674" s="20"/>
      <c r="P674" s="20"/>
      <c r="Q674" s="45"/>
      <c r="R674" s="44"/>
      <c r="S674" s="46">
        <v>5398004</v>
      </c>
      <c r="T674" s="44"/>
    </row>
    <row r="675" spans="2:20" x14ac:dyDescent="0.2">
      <c r="B675" s="2"/>
      <c r="C675" s="42" t="s">
        <v>396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GENERAL GOVERNMENT</v>
      </c>
      <c r="H675" s="20" t="s">
        <v>7729</v>
      </c>
      <c r="I675" s="20"/>
      <c r="J675" s="20"/>
      <c r="K675" s="20" t="s">
        <v>7730</v>
      </c>
      <c r="L675" s="20"/>
      <c r="M675" s="20"/>
      <c r="N675" s="20"/>
      <c r="O675" s="20"/>
      <c r="P675" s="20"/>
      <c r="Q675" s="45"/>
      <c r="R675" s="44"/>
      <c r="S675" s="46">
        <v>1191104</v>
      </c>
      <c r="T675" s="44"/>
    </row>
    <row r="676" spans="2:20" x14ac:dyDescent="0.2">
      <c r="B676" s="2"/>
      <c r="C676" s="42" t="s">
        <v>3634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HEALTH &amp; HUMAN SERVICES</v>
      </c>
      <c r="H676" s="20" t="s">
        <v>7731</v>
      </c>
      <c r="I676" s="20"/>
      <c r="J676" s="20"/>
      <c r="K676" s="20"/>
      <c r="L676" s="20"/>
      <c r="M676" s="20"/>
      <c r="N676" s="20"/>
      <c r="O676" s="20"/>
      <c r="P676" s="20"/>
      <c r="Q676" s="45"/>
      <c r="R676" s="44"/>
      <c r="S676" s="46">
        <v>1286</v>
      </c>
      <c r="T676" s="44"/>
    </row>
    <row r="677" spans="2:20" x14ac:dyDescent="0.2">
      <c r="B677" s="2"/>
      <c r="C677" s="42" t="s">
        <v>2210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HEALTH &amp; HUMAN SERVICES</v>
      </c>
      <c r="H677" s="20"/>
      <c r="I677" s="20"/>
      <c r="J677" s="20"/>
      <c r="K677" s="20"/>
      <c r="L677" s="20"/>
      <c r="M677" s="20"/>
      <c r="N677" s="20"/>
      <c r="O677" s="20"/>
      <c r="P677" s="20"/>
      <c r="Q677" s="45"/>
      <c r="R677" s="44"/>
      <c r="S677" s="53">
        <v>0</v>
      </c>
      <c r="T677" s="44"/>
    </row>
    <row r="678" spans="2:20" x14ac:dyDescent="0.2">
      <c r="B678" s="2"/>
      <c r="C678" s="42" t="s">
        <v>401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HEALTH &amp; HUMAN SERVICES</v>
      </c>
      <c r="H678" s="20" t="s">
        <v>7732</v>
      </c>
      <c r="I678" s="20" t="s">
        <v>7733</v>
      </c>
      <c r="J678" s="20"/>
      <c r="K678" s="20"/>
      <c r="L678" s="20"/>
      <c r="M678" s="20"/>
      <c r="N678" s="20" t="s">
        <v>7734</v>
      </c>
      <c r="O678" s="20"/>
      <c r="P678" s="20"/>
      <c r="Q678" s="45"/>
      <c r="R678" s="44"/>
      <c r="S678" s="46">
        <v>990412</v>
      </c>
      <c r="T678" s="44"/>
    </row>
    <row r="679" spans="2:20" x14ac:dyDescent="0.2">
      <c r="B679" s="2"/>
      <c r="C679" s="42" t="s">
        <v>404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HEALTH &amp; HUMAN SERVICES</v>
      </c>
      <c r="H679" s="20" t="s">
        <v>7735</v>
      </c>
      <c r="I679" s="20" t="s">
        <v>7736</v>
      </c>
      <c r="J679" s="20"/>
      <c r="K679" s="20"/>
      <c r="L679" s="20"/>
      <c r="M679" s="20"/>
      <c r="N679" s="20" t="s">
        <v>7737</v>
      </c>
      <c r="O679" s="20"/>
      <c r="P679" s="20"/>
      <c r="Q679" s="45"/>
      <c r="R679" s="44"/>
      <c r="S679" s="46">
        <v>20827321</v>
      </c>
      <c r="T679" s="44"/>
    </row>
    <row r="680" spans="2:20" x14ac:dyDescent="0.2">
      <c r="B680" s="2"/>
      <c r="C680" s="42" t="s">
        <v>407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HEALTH &amp; HUMAN SERVICES</v>
      </c>
      <c r="H680" s="20"/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53">
        <v>0</v>
      </c>
      <c r="T680" s="44"/>
    </row>
    <row r="681" spans="2:20" x14ac:dyDescent="0.2">
      <c r="B681" s="2"/>
      <c r="C681" s="42" t="s">
        <v>408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HEALTH &amp; HUMAN SERVICES</v>
      </c>
      <c r="H681" s="20" t="s">
        <v>7738</v>
      </c>
      <c r="I681" s="20" t="s">
        <v>7739</v>
      </c>
      <c r="J681" s="20"/>
      <c r="K681" s="20"/>
      <c r="L681" s="20"/>
      <c r="M681" s="20"/>
      <c r="N681" s="20"/>
      <c r="O681" s="20"/>
      <c r="P681" s="20"/>
      <c r="Q681" s="45"/>
      <c r="R681" s="44"/>
      <c r="S681" s="46">
        <v>1226416</v>
      </c>
      <c r="T681" s="44"/>
    </row>
    <row r="682" spans="2:20" x14ac:dyDescent="0.2">
      <c r="B682" s="2"/>
      <c r="C682" s="42" t="s">
        <v>6420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HEALTH &amp; HUMAN SERVICES</v>
      </c>
      <c r="H682" s="20"/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53">
        <v>0</v>
      </c>
      <c r="T682" s="44"/>
    </row>
    <row r="683" spans="2:20" x14ac:dyDescent="0.2">
      <c r="B683" s="2"/>
      <c r="C683" s="42" t="s">
        <v>410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HEALTH &amp; HUMAN SERVICES</v>
      </c>
      <c r="H683" s="20" t="s">
        <v>7740</v>
      </c>
      <c r="I683" s="20" t="s">
        <v>7741</v>
      </c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922618</v>
      </c>
      <c r="T683" s="44"/>
    </row>
    <row r="684" spans="2:20" x14ac:dyDescent="0.2">
      <c r="B684" s="2"/>
      <c r="C684" s="42" t="s">
        <v>413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HEALTH &amp; HUMAN SERVICES</v>
      </c>
      <c r="H684" s="20" t="s">
        <v>7742</v>
      </c>
      <c r="I684" s="20" t="s">
        <v>7743</v>
      </c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1795236</v>
      </c>
      <c r="T684" s="44"/>
    </row>
    <row r="685" spans="2:20" x14ac:dyDescent="0.2">
      <c r="B685" s="2"/>
      <c r="C685" s="42" t="s">
        <v>416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HEALTH &amp; HUMAN SERVICES</v>
      </c>
      <c r="H685" s="20"/>
      <c r="I685" s="20"/>
      <c r="J685" s="20"/>
      <c r="K685" s="20"/>
      <c r="L685" s="20"/>
      <c r="M685" s="20"/>
      <c r="N685" s="20"/>
      <c r="O685" s="20"/>
      <c r="P685" s="20"/>
      <c r="Q685" s="45"/>
      <c r="R685" s="44"/>
      <c r="S685" s="53">
        <v>0</v>
      </c>
      <c r="T685" s="44"/>
    </row>
    <row r="686" spans="2:20" x14ac:dyDescent="0.2">
      <c r="B686" s="2"/>
      <c r="C686" s="42" t="s">
        <v>418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HEALTH &amp; HUMAN SERVICES</v>
      </c>
      <c r="H686" s="20" t="s">
        <v>7744</v>
      </c>
      <c r="I686" s="20" t="s">
        <v>7745</v>
      </c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542927</v>
      </c>
      <c r="T686" s="44"/>
    </row>
    <row r="687" spans="2:20" x14ac:dyDescent="0.2">
      <c r="B687" s="2"/>
      <c r="C687" s="42" t="s">
        <v>421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HEALTH &amp; HUMAN SERVICES</v>
      </c>
      <c r="H687" s="20" t="s">
        <v>7746</v>
      </c>
      <c r="I687" s="20" t="s">
        <v>7747</v>
      </c>
      <c r="J687" s="20"/>
      <c r="K687" s="20"/>
      <c r="L687" s="20"/>
      <c r="M687" s="20"/>
      <c r="N687" s="20"/>
      <c r="O687" s="20"/>
      <c r="P687" s="20"/>
      <c r="Q687" s="45"/>
      <c r="R687" s="44"/>
      <c r="S687" s="46">
        <v>2210017</v>
      </c>
      <c r="T687" s="44"/>
    </row>
    <row r="688" spans="2:20" x14ac:dyDescent="0.2">
      <c r="B688" s="2"/>
      <c r="C688" s="42" t="s">
        <v>424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HEALTH &amp; HUMAN SERVICES</v>
      </c>
      <c r="H688" s="20"/>
      <c r="I688" s="20"/>
      <c r="J688" s="20"/>
      <c r="K688" s="20"/>
      <c r="L688" s="20"/>
      <c r="M688" s="20"/>
      <c r="N688" s="20"/>
      <c r="O688" s="20"/>
      <c r="P688" s="20"/>
      <c r="Q688" s="45"/>
      <c r="R688" s="44"/>
      <c r="S688" s="53">
        <v>0</v>
      </c>
      <c r="T688" s="44"/>
    </row>
    <row r="689" spans="2:20" x14ac:dyDescent="0.2">
      <c r="B689" s="2"/>
      <c r="C689" s="42" t="s">
        <v>430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OTHER</v>
      </c>
      <c r="H689" s="20" t="s">
        <v>7748</v>
      </c>
      <c r="I689" s="20" t="s">
        <v>7749</v>
      </c>
      <c r="J689" s="20"/>
      <c r="K689" s="20" t="s">
        <v>7750</v>
      </c>
      <c r="L689" s="20"/>
      <c r="M689" s="20" t="s">
        <v>7751</v>
      </c>
      <c r="N689" s="20" t="s">
        <v>7752</v>
      </c>
      <c r="O689" s="20"/>
      <c r="P689" s="20"/>
      <c r="Q689" s="45"/>
      <c r="R689" s="44"/>
      <c r="S689" s="46">
        <v>84541313</v>
      </c>
      <c r="T689" s="44"/>
    </row>
    <row r="690" spans="2:20" x14ac:dyDescent="0.2">
      <c r="B690" s="2"/>
      <c r="C690" s="42" t="s">
        <v>437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OTHER</v>
      </c>
      <c r="H690" s="20"/>
      <c r="I690" s="20"/>
      <c r="J690" s="20"/>
      <c r="K690" s="20"/>
      <c r="L690" s="20"/>
      <c r="M690" s="20"/>
      <c r="N690" s="20"/>
      <c r="O690" s="20"/>
      <c r="P690" s="20"/>
      <c r="Q690" s="45"/>
      <c r="R690" s="44"/>
      <c r="S690" s="53">
        <v>0</v>
      </c>
      <c r="T690" s="44"/>
    </row>
    <row r="691" spans="2:20" x14ac:dyDescent="0.2">
      <c r="B691" s="2"/>
      <c r="C691" s="42" t="s">
        <v>7753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OTHER</v>
      </c>
      <c r="H691" s="20"/>
      <c r="I691" s="20"/>
      <c r="J691" s="20"/>
      <c r="K691" s="20"/>
      <c r="L691" s="20"/>
      <c r="M691" s="20"/>
      <c r="N691" s="20"/>
      <c r="O691" s="20"/>
      <c r="P691" s="20"/>
      <c r="Q691" s="45"/>
      <c r="R691" s="44"/>
      <c r="S691" s="53">
        <v>0</v>
      </c>
      <c r="T691" s="44"/>
    </row>
    <row r="692" spans="2:20" x14ac:dyDescent="0.2">
      <c r="B692" s="2"/>
      <c r="C692" s="42" t="s">
        <v>803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OTHER</v>
      </c>
      <c r="H692" s="20"/>
      <c r="I692" s="20"/>
      <c r="J692" s="20"/>
      <c r="K692" s="20"/>
      <c r="L692" s="20"/>
      <c r="M692" s="20"/>
      <c r="N692" s="20"/>
      <c r="O692" s="20"/>
      <c r="P692" s="20"/>
      <c r="Q692" s="45"/>
      <c r="R692" s="44"/>
      <c r="S692" s="53">
        <v>0</v>
      </c>
      <c r="T692" s="44"/>
    </row>
    <row r="693" spans="2:20" x14ac:dyDescent="0.2">
      <c r="B693" s="2"/>
      <c r="C693" s="42" t="s">
        <v>1830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OTHER</v>
      </c>
      <c r="H693" s="20"/>
      <c r="I693" s="20"/>
      <c r="J693" s="20"/>
      <c r="K693" s="20"/>
      <c r="L693" s="20"/>
      <c r="M693" s="20"/>
      <c r="N693" s="20"/>
      <c r="O693" s="20"/>
      <c r="P693" s="20"/>
      <c r="Q693" s="45"/>
      <c r="R693" s="44"/>
      <c r="S693" s="53">
        <v>0</v>
      </c>
      <c r="T693" s="44"/>
    </row>
    <row r="694" spans="2:20" x14ac:dyDescent="0.2">
      <c r="B694" s="2"/>
      <c r="C694" s="42" t="s">
        <v>7754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OTHER</v>
      </c>
      <c r="H694" s="20"/>
      <c r="I694" s="20"/>
      <c r="J694" s="20"/>
      <c r="K694" s="20"/>
      <c r="L694" s="20"/>
      <c r="M694" s="20"/>
      <c r="N694" s="20" t="s">
        <v>7755</v>
      </c>
      <c r="O694" s="20"/>
      <c r="P694" s="20"/>
      <c r="Q694" s="45"/>
      <c r="R694" s="44"/>
      <c r="S694" s="46">
        <v>9682</v>
      </c>
      <c r="T694" s="44"/>
    </row>
    <row r="695" spans="2:20" x14ac:dyDescent="0.2">
      <c r="B695" s="2"/>
      <c r="C695" s="42" t="s">
        <v>442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PHYSICAL ENVIRONMENT</v>
      </c>
      <c r="H695" s="20"/>
      <c r="I695" s="20"/>
      <c r="J695" s="20"/>
      <c r="K695" s="20"/>
      <c r="L695" s="20"/>
      <c r="M695" s="20" t="s">
        <v>7756</v>
      </c>
      <c r="N695" s="20"/>
      <c r="O695" s="20"/>
      <c r="P695" s="20"/>
      <c r="Q695" s="45"/>
      <c r="R695" s="44"/>
      <c r="S695" s="46">
        <v>1093686</v>
      </c>
      <c r="T695" s="44"/>
    </row>
    <row r="696" spans="2:20" x14ac:dyDescent="0.2">
      <c r="B696" s="2"/>
      <c r="C696" s="42" t="s">
        <v>445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PHYSICAL ENVIRONMENT</v>
      </c>
      <c r="H696" s="20"/>
      <c r="I696" s="20"/>
      <c r="J696" s="20"/>
      <c r="K696" s="20"/>
      <c r="L696" s="20"/>
      <c r="M696" s="20" t="s">
        <v>7757</v>
      </c>
      <c r="N696" s="20"/>
      <c r="O696" s="20"/>
      <c r="P696" s="20"/>
      <c r="Q696" s="45"/>
      <c r="R696" s="44"/>
      <c r="S696" s="46">
        <v>16244013</v>
      </c>
      <c r="T696" s="44"/>
    </row>
    <row r="697" spans="2:20" x14ac:dyDescent="0.2">
      <c r="B697" s="2"/>
      <c r="C697" s="42" t="s">
        <v>449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PHYSICAL ENVIRONMENT</v>
      </c>
      <c r="H697" s="20"/>
      <c r="I697" s="20"/>
      <c r="J697" s="20"/>
      <c r="K697" s="20"/>
      <c r="L697" s="20"/>
      <c r="M697" s="20"/>
      <c r="N697" s="20"/>
      <c r="O697" s="20"/>
      <c r="P697" s="20"/>
      <c r="Q697" s="45"/>
      <c r="R697" s="44"/>
      <c r="S697" s="53">
        <v>0</v>
      </c>
      <c r="T697" s="44"/>
    </row>
    <row r="698" spans="2:20" x14ac:dyDescent="0.2">
      <c r="B698" s="2"/>
      <c r="C698" s="42" t="s">
        <v>818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PHYSICAL ENVIRONMENT</v>
      </c>
      <c r="H698" s="20"/>
      <c r="I698" s="20" t="s">
        <v>7758</v>
      </c>
      <c r="J698" s="20"/>
      <c r="K698" s="20" t="s">
        <v>7759</v>
      </c>
      <c r="L698" s="20"/>
      <c r="M698" s="20"/>
      <c r="N698" s="20" t="s">
        <v>7760</v>
      </c>
      <c r="O698" s="20"/>
      <c r="P698" s="20"/>
      <c r="Q698" s="45"/>
      <c r="R698" s="44"/>
      <c r="S698" s="46">
        <v>87084</v>
      </c>
      <c r="T698" s="44"/>
    </row>
    <row r="699" spans="2:20" x14ac:dyDescent="0.2">
      <c r="B699" s="2"/>
      <c r="C699" s="42" t="s">
        <v>819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PHYSICAL ENVIRONMENT</v>
      </c>
      <c r="H699" s="20"/>
      <c r="I699" s="20" t="s">
        <v>7761</v>
      </c>
      <c r="J699" s="20"/>
      <c r="K699" s="20" t="s">
        <v>7762</v>
      </c>
      <c r="L699" s="20"/>
      <c r="M699" s="20"/>
      <c r="N699" s="20"/>
      <c r="O699" s="20"/>
      <c r="P699" s="20"/>
      <c r="Q699" s="45"/>
      <c r="R699" s="44"/>
      <c r="S699" s="46">
        <v>13343127</v>
      </c>
      <c r="T699" s="44"/>
    </row>
    <row r="700" spans="2:20" x14ac:dyDescent="0.2">
      <c r="B700" s="2"/>
      <c r="C700" s="42" t="s">
        <v>820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PHYSICAL ENVIRONMENT</v>
      </c>
      <c r="H700" s="20"/>
      <c r="I700" s="20"/>
      <c r="J700" s="20"/>
      <c r="K700" s="20" t="s">
        <v>7763</v>
      </c>
      <c r="L700" s="20"/>
      <c r="M700" s="20"/>
      <c r="N700" s="20"/>
      <c r="O700" s="20"/>
      <c r="P700" s="20"/>
      <c r="Q700" s="45"/>
      <c r="R700" s="44"/>
      <c r="S700" s="46">
        <v>45759916</v>
      </c>
      <c r="T700" s="44"/>
    </row>
    <row r="701" spans="2:20" x14ac:dyDescent="0.2">
      <c r="B701" s="2"/>
      <c r="C701" s="42" t="s">
        <v>823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PHYSICAL ENVIRONMENT</v>
      </c>
      <c r="H701" s="20"/>
      <c r="I701" s="20"/>
      <c r="J701" s="20"/>
      <c r="K701" s="20"/>
      <c r="L701" s="20"/>
      <c r="M701" s="20"/>
      <c r="N701" s="20"/>
      <c r="O701" s="20"/>
      <c r="P701" s="20"/>
      <c r="Q701" s="45"/>
      <c r="R701" s="44"/>
      <c r="S701" s="53">
        <v>0</v>
      </c>
      <c r="T701" s="44"/>
    </row>
    <row r="702" spans="2:20" x14ac:dyDescent="0.2">
      <c r="B702" s="2"/>
      <c r="C702" s="42" t="s">
        <v>451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PHYSICAL ENVIRONMENT</v>
      </c>
      <c r="H702" s="20" t="s">
        <v>7764</v>
      </c>
      <c r="I702" s="20" t="s">
        <v>7765</v>
      </c>
      <c r="J702" s="20"/>
      <c r="K702" s="20"/>
      <c r="L702" s="20"/>
      <c r="M702" s="20"/>
      <c r="N702" s="20"/>
      <c r="O702" s="20"/>
      <c r="P702" s="20"/>
      <c r="Q702" s="45"/>
      <c r="R702" s="44"/>
      <c r="S702" s="46">
        <v>720029</v>
      </c>
      <c r="T702" s="44"/>
    </row>
    <row r="703" spans="2:20" x14ac:dyDescent="0.2">
      <c r="B703" s="2"/>
      <c r="C703" s="42" t="s">
        <v>455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PHYSICAL ENVIRONMENT</v>
      </c>
      <c r="H703" s="20" t="s">
        <v>7766</v>
      </c>
      <c r="I703" s="20" t="s">
        <v>7767</v>
      </c>
      <c r="J703" s="20"/>
      <c r="K703" s="20"/>
      <c r="L703" s="20"/>
      <c r="M703" s="20"/>
      <c r="N703" s="20"/>
      <c r="O703" s="20"/>
      <c r="P703" s="20"/>
      <c r="Q703" s="45"/>
      <c r="R703" s="44"/>
      <c r="S703" s="46">
        <v>1664116</v>
      </c>
      <c r="T703" s="44"/>
    </row>
    <row r="704" spans="2:20" x14ac:dyDescent="0.2">
      <c r="B704" s="2"/>
      <c r="C704" s="42" t="s">
        <v>460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PHYSICAL ENVIRONMENT</v>
      </c>
      <c r="H704" s="20" t="s">
        <v>7768</v>
      </c>
      <c r="I704" s="20" t="s">
        <v>7769</v>
      </c>
      <c r="J704" s="20"/>
      <c r="K704" s="20"/>
      <c r="L704" s="20"/>
      <c r="M704" s="20"/>
      <c r="N704" s="20"/>
      <c r="O704" s="20"/>
      <c r="P704" s="20"/>
      <c r="Q704" s="45"/>
      <c r="R704" s="44"/>
      <c r="S704" s="46">
        <v>48798</v>
      </c>
      <c r="T704" s="44"/>
    </row>
    <row r="705" spans="2:20" x14ac:dyDescent="0.2">
      <c r="B705" s="2"/>
      <c r="C705" s="42" t="s">
        <v>464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PHYSICAL ENVIRONMENT</v>
      </c>
      <c r="H705" s="20"/>
      <c r="I705" s="20"/>
      <c r="J705" s="20"/>
      <c r="K705" s="20"/>
      <c r="L705" s="20"/>
      <c r="M705" s="20"/>
      <c r="N705" s="20"/>
      <c r="O705" s="20"/>
      <c r="P705" s="20"/>
      <c r="Q705" s="45"/>
      <c r="R705" s="44"/>
      <c r="S705" s="53">
        <v>0</v>
      </c>
      <c r="T705" s="44"/>
    </row>
    <row r="706" spans="2:20" x14ac:dyDescent="0.2">
      <c r="B706" s="2"/>
      <c r="C706" s="42" t="s">
        <v>840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PHYSICAL ENVIRONMENT</v>
      </c>
      <c r="H706" s="20"/>
      <c r="I706" s="20"/>
      <c r="J706" s="20"/>
      <c r="K706" s="20"/>
      <c r="L706" s="20"/>
      <c r="M706" s="20"/>
      <c r="N706" s="20"/>
      <c r="O706" s="20"/>
      <c r="P706" s="20"/>
      <c r="Q706" s="45"/>
      <c r="R706" s="44"/>
      <c r="S706" s="53">
        <v>0</v>
      </c>
      <c r="T706" s="44"/>
    </row>
    <row r="707" spans="2:20" x14ac:dyDescent="0.2">
      <c r="B707" s="2"/>
      <c r="C707" s="42" t="s">
        <v>841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PHYSICAL ENVIRONMENT</v>
      </c>
      <c r="H707" s="20"/>
      <c r="I707" s="20" t="s">
        <v>7770</v>
      </c>
      <c r="J707" s="20"/>
      <c r="K707" s="20"/>
      <c r="L707" s="20"/>
      <c r="M707" s="20"/>
      <c r="N707" s="20"/>
      <c r="O707" s="20"/>
      <c r="P707" s="20"/>
      <c r="Q707" s="45"/>
      <c r="R707" s="44"/>
      <c r="S707" s="46">
        <v>255437</v>
      </c>
      <c r="T707" s="44"/>
    </row>
    <row r="708" spans="2:20" x14ac:dyDescent="0.2">
      <c r="B708" s="2"/>
      <c r="C708" s="42" t="s">
        <v>465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PUBLIC SAFETY</v>
      </c>
      <c r="H708" s="20" t="s">
        <v>7771</v>
      </c>
      <c r="I708" s="20" t="s">
        <v>7772</v>
      </c>
      <c r="J708" s="20"/>
      <c r="K708" s="20"/>
      <c r="L708" s="20"/>
      <c r="M708" s="20"/>
      <c r="N708" s="20" t="s">
        <v>7773</v>
      </c>
      <c r="O708" s="20"/>
      <c r="P708" s="20"/>
      <c r="Q708" s="45"/>
      <c r="R708" s="44"/>
      <c r="S708" s="46">
        <v>33724754</v>
      </c>
      <c r="T708" s="44"/>
    </row>
    <row r="709" spans="2:20" x14ac:dyDescent="0.2">
      <c r="B709" s="2"/>
      <c r="C709" s="42" t="s">
        <v>468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PUBLIC SAFETY</v>
      </c>
      <c r="H709" s="20" t="s">
        <v>7774</v>
      </c>
      <c r="I709" s="20" t="s">
        <v>7775</v>
      </c>
      <c r="J709" s="20"/>
      <c r="K709" s="20"/>
      <c r="L709" s="20"/>
      <c r="M709" s="20" t="s">
        <v>7776</v>
      </c>
      <c r="N709" s="20" t="s">
        <v>7777</v>
      </c>
      <c r="O709" s="20"/>
      <c r="P709" s="20"/>
      <c r="Q709" s="45"/>
      <c r="R709" s="44"/>
      <c r="S709" s="46">
        <v>9383442</v>
      </c>
      <c r="T709" s="44"/>
    </row>
    <row r="710" spans="2:20" x14ac:dyDescent="0.2">
      <c r="B710" s="2"/>
      <c r="C710" s="42" t="s">
        <v>472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PUBLIC SAFETY</v>
      </c>
      <c r="H710" s="20" t="s">
        <v>7778</v>
      </c>
      <c r="I710" s="20"/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1949057</v>
      </c>
      <c r="T710" s="44"/>
    </row>
    <row r="711" spans="2:20" x14ac:dyDescent="0.2">
      <c r="B711" s="2"/>
      <c r="C711" s="42" t="s">
        <v>851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PUBLIC SAFETY</v>
      </c>
      <c r="H711" s="20"/>
      <c r="I711" s="20"/>
      <c r="J711" s="20"/>
      <c r="K711" s="20"/>
      <c r="L711" s="20"/>
      <c r="M711" s="20"/>
      <c r="N711" s="20"/>
      <c r="O711" s="20"/>
      <c r="P711" s="20"/>
      <c r="Q711" s="45"/>
      <c r="R711" s="44"/>
      <c r="S711" s="53">
        <v>0</v>
      </c>
      <c r="T711" s="44"/>
    </row>
    <row r="712" spans="2:20" x14ac:dyDescent="0.2">
      <c r="B712" s="2"/>
      <c r="C712" s="42" t="s">
        <v>854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PUBLIC SAFETY</v>
      </c>
      <c r="H712" s="20"/>
      <c r="I712" s="20"/>
      <c r="J712" s="20"/>
      <c r="K712" s="20"/>
      <c r="L712" s="20"/>
      <c r="M712" s="20"/>
      <c r="N712" s="20"/>
      <c r="O712" s="20"/>
      <c r="P712" s="20"/>
      <c r="Q712" s="45"/>
      <c r="R712" s="44"/>
      <c r="S712" s="53">
        <v>0</v>
      </c>
      <c r="T712" s="44"/>
    </row>
    <row r="713" spans="2:20" x14ac:dyDescent="0.2">
      <c r="B713" s="2"/>
      <c r="C713" s="42" t="s">
        <v>477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PUBLIC SAFETY</v>
      </c>
      <c r="H713" s="20" t="s">
        <v>7779</v>
      </c>
      <c r="I713" s="20" t="s">
        <v>7780</v>
      </c>
      <c r="J713" s="20"/>
      <c r="K713" s="20"/>
      <c r="L713" s="20"/>
      <c r="M713" s="20" t="s">
        <v>7781</v>
      </c>
      <c r="N713" s="20"/>
      <c r="O713" s="20"/>
      <c r="P713" s="20"/>
      <c r="Q713" s="45"/>
      <c r="R713" s="44"/>
      <c r="S713" s="46">
        <v>10251906</v>
      </c>
      <c r="T713" s="44"/>
    </row>
    <row r="714" spans="2:20" x14ac:dyDescent="0.2">
      <c r="B714" s="2"/>
      <c r="C714" s="42" t="s">
        <v>479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 t="s">
        <v>7782</v>
      </c>
      <c r="I714" s="20" t="s">
        <v>7783</v>
      </c>
      <c r="J714" s="20"/>
      <c r="K714" s="20"/>
      <c r="L714" s="20"/>
      <c r="M714" s="20" t="s">
        <v>7784</v>
      </c>
      <c r="N714" s="20"/>
      <c r="O714" s="20"/>
      <c r="P714" s="20"/>
      <c r="Q714" s="45"/>
      <c r="R714" s="44"/>
      <c r="S714" s="46">
        <v>1911178</v>
      </c>
      <c r="T714" s="44"/>
    </row>
    <row r="715" spans="2:20" x14ac:dyDescent="0.2">
      <c r="B715" s="2"/>
      <c r="C715" s="42" t="s">
        <v>482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 t="s">
        <v>7785</v>
      </c>
      <c r="I715" s="20" t="s">
        <v>7786</v>
      </c>
      <c r="J715" s="20"/>
      <c r="K715" s="20"/>
      <c r="L715" s="20"/>
      <c r="M715" s="20" t="s">
        <v>7787</v>
      </c>
      <c r="N715" s="20"/>
      <c r="O715" s="20"/>
      <c r="P715" s="20"/>
      <c r="Q715" s="45"/>
      <c r="R715" s="44"/>
      <c r="S715" s="46">
        <v>384277</v>
      </c>
      <c r="T715" s="44"/>
    </row>
    <row r="716" spans="2:20" x14ac:dyDescent="0.2">
      <c r="B716" s="2"/>
      <c r="C716" s="42" t="s">
        <v>859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/>
      <c r="I716" s="20"/>
      <c r="J716" s="20"/>
      <c r="K716" s="20"/>
      <c r="L716" s="20"/>
      <c r="M716" s="20"/>
      <c r="N716" s="20"/>
      <c r="O716" s="20"/>
      <c r="P716" s="20"/>
      <c r="Q716" s="45"/>
      <c r="R716" s="44"/>
      <c r="S716" s="53">
        <v>0</v>
      </c>
      <c r="T716" s="44"/>
    </row>
    <row r="717" spans="2:20" x14ac:dyDescent="0.2">
      <c r="B717" s="2"/>
      <c r="C717" s="42" t="s">
        <v>862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PUBLIC SAFETY</v>
      </c>
      <c r="H717" s="20"/>
      <c r="I717" s="20"/>
      <c r="J717" s="20"/>
      <c r="K717" s="20"/>
      <c r="L717" s="20"/>
      <c r="M717" s="20"/>
      <c r="N717" s="20"/>
      <c r="O717" s="20"/>
      <c r="P717" s="20"/>
      <c r="Q717" s="45"/>
      <c r="R717" s="44"/>
      <c r="S717" s="53">
        <v>0</v>
      </c>
      <c r="T717" s="44"/>
    </row>
    <row r="718" spans="2:20" x14ac:dyDescent="0.2">
      <c r="B718" s="2"/>
      <c r="C718" s="42" t="s">
        <v>488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PUBLIC SAFETY</v>
      </c>
      <c r="H718" s="20"/>
      <c r="I718" s="20" t="s">
        <v>7788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2563107</v>
      </c>
      <c r="T718" s="44"/>
    </row>
    <row r="719" spans="2:20" x14ac:dyDescent="0.2">
      <c r="B719" s="2"/>
      <c r="C719" s="42" t="s">
        <v>491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PUBLIC SAFETY</v>
      </c>
      <c r="H719" s="20"/>
      <c r="I719" s="20" t="s">
        <v>7789</v>
      </c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1420192</v>
      </c>
      <c r="T719" s="44"/>
    </row>
    <row r="720" spans="2:20" x14ac:dyDescent="0.2">
      <c r="B720" s="2"/>
      <c r="C720" s="42" t="s">
        <v>495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PUBLIC SAFETY</v>
      </c>
      <c r="H720" s="20"/>
      <c r="I720" s="20" t="s">
        <v>7790</v>
      </c>
      <c r="J720" s="20"/>
      <c r="K720" s="20"/>
      <c r="L720" s="20"/>
      <c r="M720" s="20"/>
      <c r="N720" s="20"/>
      <c r="O720" s="20"/>
      <c r="P720" s="20"/>
      <c r="Q720" s="45"/>
      <c r="R720" s="44"/>
      <c r="S720" s="46">
        <v>18265</v>
      </c>
      <c r="T720" s="44"/>
    </row>
    <row r="721" spans="2:20" x14ac:dyDescent="0.2">
      <c r="B721" s="2"/>
      <c r="C721" s="42" t="s">
        <v>498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PUBLIC SAFETY</v>
      </c>
      <c r="H721" s="20"/>
      <c r="I721" s="20" t="s">
        <v>7791</v>
      </c>
      <c r="J721" s="20"/>
      <c r="K721" s="20"/>
      <c r="L721" s="20"/>
      <c r="M721" s="20"/>
      <c r="N721" s="20"/>
      <c r="O721" s="20"/>
      <c r="P721" s="20"/>
      <c r="Q721" s="45"/>
      <c r="R721" s="44"/>
      <c r="S721" s="46">
        <v>3276214</v>
      </c>
      <c r="T721" s="44"/>
    </row>
    <row r="722" spans="2:20" x14ac:dyDescent="0.2">
      <c r="B722" s="2"/>
      <c r="C722" s="42" t="s">
        <v>501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PUBLIC SAFETY</v>
      </c>
      <c r="H722" s="20"/>
      <c r="I722" s="20" t="s">
        <v>7792</v>
      </c>
      <c r="J722" s="20"/>
      <c r="K722" s="20"/>
      <c r="L722" s="20"/>
      <c r="M722" s="20"/>
      <c r="N722" s="20"/>
      <c r="O722" s="20"/>
      <c r="P722" s="20"/>
      <c r="Q722" s="45"/>
      <c r="R722" s="44"/>
      <c r="S722" s="46">
        <v>1284713</v>
      </c>
      <c r="T722" s="44"/>
    </row>
    <row r="723" spans="2:20" x14ac:dyDescent="0.2">
      <c r="B723" s="2"/>
      <c r="C723" s="42" t="s">
        <v>870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PUBLIC SAFETY</v>
      </c>
      <c r="H723" s="20"/>
      <c r="I723" s="20" t="s">
        <v>7793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138746</v>
      </c>
      <c r="T723" s="44"/>
    </row>
    <row r="724" spans="2:20" x14ac:dyDescent="0.2">
      <c r="B724" s="2"/>
      <c r="C724" s="42" t="s">
        <v>874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PUBLIC SAFETY</v>
      </c>
      <c r="H724" s="20"/>
      <c r="I724" s="20" t="s">
        <v>7794</v>
      </c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186852</v>
      </c>
      <c r="T724" s="44"/>
    </row>
    <row r="725" spans="2:20" x14ac:dyDescent="0.2">
      <c r="B725" s="2"/>
      <c r="C725" s="42" t="s">
        <v>504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PUBLIC SAFETY</v>
      </c>
      <c r="H725" s="20" t="s">
        <v>7795</v>
      </c>
      <c r="I725" s="20" t="s">
        <v>7796</v>
      </c>
      <c r="J725" s="20"/>
      <c r="K725" s="20"/>
      <c r="L725" s="20"/>
      <c r="M725" s="20"/>
      <c r="N725" s="20"/>
      <c r="O725" s="20"/>
      <c r="P725" s="20"/>
      <c r="Q725" s="45"/>
      <c r="R725" s="44"/>
      <c r="S725" s="46">
        <v>391011</v>
      </c>
      <c r="T725" s="44"/>
    </row>
    <row r="726" spans="2:20" x14ac:dyDescent="0.2">
      <c r="B726" s="2"/>
      <c r="C726" s="42" t="s">
        <v>508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PUBLIC SAFETY</v>
      </c>
      <c r="H726" s="20" t="s">
        <v>7797</v>
      </c>
      <c r="I726" s="20" t="s">
        <v>7798</v>
      </c>
      <c r="J726" s="20"/>
      <c r="K726" s="20"/>
      <c r="L726" s="20"/>
      <c r="M726" s="20"/>
      <c r="N726" s="20"/>
      <c r="O726" s="20"/>
      <c r="P726" s="20"/>
      <c r="Q726" s="45"/>
      <c r="R726" s="44"/>
      <c r="S726" s="46">
        <v>259653</v>
      </c>
      <c r="T726" s="44"/>
    </row>
    <row r="727" spans="2:20" x14ac:dyDescent="0.2">
      <c r="B727" s="2"/>
      <c r="C727" s="42" t="s">
        <v>512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PUBLIC SAFETY</v>
      </c>
      <c r="H727" s="20"/>
      <c r="I727" s="20" t="s">
        <v>7799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4158</v>
      </c>
      <c r="T727" s="44"/>
    </row>
    <row r="728" spans="2:20" x14ac:dyDescent="0.2">
      <c r="B728" s="2"/>
      <c r="C728" s="42" t="s">
        <v>5116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PUBLIC SAFETY</v>
      </c>
      <c r="H728" s="20"/>
      <c r="I728" s="20"/>
      <c r="J728" s="20"/>
      <c r="K728" s="20"/>
      <c r="L728" s="20"/>
      <c r="M728" s="20"/>
      <c r="N728" s="20"/>
      <c r="O728" s="20"/>
      <c r="P728" s="20"/>
      <c r="Q728" s="45"/>
      <c r="R728" s="44"/>
      <c r="S728" s="53">
        <v>0</v>
      </c>
      <c r="T728" s="44"/>
    </row>
    <row r="729" spans="2:20" x14ac:dyDescent="0.2">
      <c r="B729" s="2"/>
      <c r="C729" s="42" t="s">
        <v>515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PUBLIC SAFETY</v>
      </c>
      <c r="H729" s="20"/>
      <c r="I729" s="20" t="s">
        <v>7800</v>
      </c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974315</v>
      </c>
      <c r="T729" s="44"/>
    </row>
    <row r="730" spans="2:20" x14ac:dyDescent="0.2">
      <c r="B730" s="2"/>
      <c r="C730" s="42" t="s">
        <v>517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PUBLIC SAFETY</v>
      </c>
      <c r="H730" s="20"/>
      <c r="I730" s="20" t="s">
        <v>7801</v>
      </c>
      <c r="J730" s="20"/>
      <c r="K730" s="20"/>
      <c r="L730" s="20"/>
      <c r="M730" s="20"/>
      <c r="N730" s="20"/>
      <c r="O730" s="20"/>
      <c r="P730" s="20"/>
      <c r="Q730" s="45"/>
      <c r="R730" s="44"/>
      <c r="S730" s="46">
        <v>192629</v>
      </c>
      <c r="T730" s="44"/>
    </row>
    <row r="731" spans="2:20" x14ac:dyDescent="0.2">
      <c r="B731" s="2"/>
      <c r="C731" s="42" t="s">
        <v>520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PUBLIC SAFETY</v>
      </c>
      <c r="H731" s="20"/>
      <c r="I731" s="20" t="s">
        <v>7802</v>
      </c>
      <c r="J731" s="20"/>
      <c r="K731" s="20"/>
      <c r="L731" s="20"/>
      <c r="M731" s="20"/>
      <c r="N731" s="20"/>
      <c r="O731" s="20"/>
      <c r="P731" s="20"/>
      <c r="Q731" s="45"/>
      <c r="R731" s="44"/>
      <c r="S731" s="46">
        <v>13169</v>
      </c>
      <c r="T731" s="44"/>
    </row>
    <row r="732" spans="2:20" x14ac:dyDescent="0.2">
      <c r="B732" s="2"/>
      <c r="C732" s="42" t="s">
        <v>891</v>
      </c>
      <c r="D732" s="43"/>
      <c r="E732" s="43"/>
      <c r="F732" s="44"/>
      <c r="G732" s="31" t="str">
        <f>IF(AND(SUMPRODUCT(--ISNUMBER(SEARCH('Dropdown Selections'!E$2:E$52,C732)))&gt;0,SUMPRODUCT(--ISNUMBER(SEARCH("Non-Court",C732)))=0),'Dropdown Selections'!A$2,IF(SUMPRODUCT(--ISNUMBER(SEARCH('Dropdown Selections'!E$54:E$60,C732)))&gt;0,'Dropdown Selections'!A$3,IF(SUMPRODUCT(--ISNUMBER(SEARCH('Dropdown Selections'!E$62:E$66,C732)))&gt;0,'Dropdown Selections'!A$4,IF(SUMPRODUCT(--ISNUMBER(SEARCH('Dropdown Selections'!E$68:E$76,C732)))&gt;0,'Dropdown Selections'!A$5,IF(SUMPRODUCT(--ISNUMBER(SEARCH('Dropdown Selections'!E$78:E$83,C732)))&gt;0,'Dropdown Selections'!A$6,IF(SUMPRODUCT(--ISNUMBER(SEARCH('Dropdown Selections'!E$93:E$101,C732)))&gt;0,'Dropdown Selections'!A$7,IF(SUMPRODUCT(--ISNUMBER(SEARCH('Dropdown Selections'!E$103:E$111,C732)))&gt;0,'Dropdown Selections'!A$8,IF(SUMPRODUCT(--ISNUMBER(SEARCH('Dropdown Selections'!E$114:E$119,C732)))&gt;0,'Dropdown Selections'!A$9,"OTHER"))))))))</f>
        <v>PUBLIC SAFETY</v>
      </c>
      <c r="H732" s="20" t="s">
        <v>7803</v>
      </c>
      <c r="I732" s="20"/>
      <c r="J732" s="20"/>
      <c r="K732" s="20"/>
      <c r="L732" s="20"/>
      <c r="M732" s="20"/>
      <c r="N732" s="20"/>
      <c r="O732" s="20"/>
      <c r="P732" s="20"/>
      <c r="Q732" s="45"/>
      <c r="R732" s="44"/>
      <c r="S732" s="46">
        <v>8071</v>
      </c>
      <c r="T732" s="44"/>
    </row>
    <row r="733" spans="2:20" x14ac:dyDescent="0.2">
      <c r="B733" s="2"/>
      <c r="C733" s="42" t="s">
        <v>524</v>
      </c>
      <c r="D733" s="43"/>
      <c r="E733" s="43"/>
      <c r="F733" s="44"/>
      <c r="G733" s="31" t="str">
        <f>IF(AND(SUMPRODUCT(--ISNUMBER(SEARCH('Dropdown Selections'!E$2:E$52,C733)))&gt;0,SUMPRODUCT(--ISNUMBER(SEARCH("Non-Court",C733)))=0),'Dropdown Selections'!A$2,IF(SUMPRODUCT(--ISNUMBER(SEARCH('Dropdown Selections'!E$54:E$60,C733)))&gt;0,'Dropdown Selections'!A$3,IF(SUMPRODUCT(--ISNUMBER(SEARCH('Dropdown Selections'!E$62:E$66,C733)))&gt;0,'Dropdown Selections'!A$4,IF(SUMPRODUCT(--ISNUMBER(SEARCH('Dropdown Selections'!E$68:E$76,C733)))&gt;0,'Dropdown Selections'!A$5,IF(SUMPRODUCT(--ISNUMBER(SEARCH('Dropdown Selections'!E$78:E$83,C733)))&gt;0,'Dropdown Selections'!A$6,IF(SUMPRODUCT(--ISNUMBER(SEARCH('Dropdown Selections'!E$93:E$101,C733)))&gt;0,'Dropdown Selections'!A$7,IF(SUMPRODUCT(--ISNUMBER(SEARCH('Dropdown Selections'!E$103:E$111,C733)))&gt;0,'Dropdown Selections'!A$8,IF(SUMPRODUCT(--ISNUMBER(SEARCH('Dropdown Selections'!E$114:E$119,C733)))&gt;0,'Dropdown Selections'!A$9,"OTHER"))))))))</f>
        <v>PUBLIC SAFETY</v>
      </c>
      <c r="H733" s="20" t="s">
        <v>7804</v>
      </c>
      <c r="I733" s="20"/>
      <c r="J733" s="20"/>
      <c r="K733" s="20"/>
      <c r="L733" s="20"/>
      <c r="M733" s="20"/>
      <c r="N733" s="20"/>
      <c r="O733" s="20"/>
      <c r="P733" s="20"/>
      <c r="Q733" s="45"/>
      <c r="R733" s="44"/>
      <c r="S733" s="46">
        <v>635448</v>
      </c>
      <c r="T733" s="44"/>
    </row>
    <row r="734" spans="2:20" x14ac:dyDescent="0.2">
      <c r="B734" s="2"/>
      <c r="C734" s="42" t="s">
        <v>894</v>
      </c>
      <c r="D734" s="43"/>
      <c r="E734" s="43"/>
      <c r="F734" s="44"/>
      <c r="G734" s="31" t="str">
        <f>IF(AND(SUMPRODUCT(--ISNUMBER(SEARCH('Dropdown Selections'!E$2:E$52,C734)))&gt;0,SUMPRODUCT(--ISNUMBER(SEARCH("Non-Court",C734)))=0),'Dropdown Selections'!A$2,IF(SUMPRODUCT(--ISNUMBER(SEARCH('Dropdown Selections'!E$54:E$60,C734)))&gt;0,'Dropdown Selections'!A$3,IF(SUMPRODUCT(--ISNUMBER(SEARCH('Dropdown Selections'!E$62:E$66,C734)))&gt;0,'Dropdown Selections'!A$4,IF(SUMPRODUCT(--ISNUMBER(SEARCH('Dropdown Selections'!E$68:E$76,C734)))&gt;0,'Dropdown Selections'!A$5,IF(SUMPRODUCT(--ISNUMBER(SEARCH('Dropdown Selections'!E$78:E$83,C734)))&gt;0,'Dropdown Selections'!A$6,IF(SUMPRODUCT(--ISNUMBER(SEARCH('Dropdown Selections'!E$93:E$101,C734)))&gt;0,'Dropdown Selections'!A$7,IF(SUMPRODUCT(--ISNUMBER(SEARCH('Dropdown Selections'!E$103:E$111,C734)))&gt;0,'Dropdown Selections'!A$8,IF(SUMPRODUCT(--ISNUMBER(SEARCH('Dropdown Selections'!E$114:E$119,C734)))&gt;0,'Dropdown Selections'!A$9,"OTHER"))))))))</f>
        <v>PUBLIC SAFETY</v>
      </c>
      <c r="H734" s="20"/>
      <c r="I734" s="20"/>
      <c r="J734" s="20"/>
      <c r="K734" s="20"/>
      <c r="L734" s="20"/>
      <c r="M734" s="20"/>
      <c r="N734" s="20"/>
      <c r="O734" s="20"/>
      <c r="P734" s="20"/>
      <c r="Q734" s="45"/>
      <c r="R734" s="44"/>
      <c r="S734" s="53">
        <v>0</v>
      </c>
      <c r="T734" s="44"/>
    </row>
    <row r="735" spans="2:20" x14ac:dyDescent="0.2">
      <c r="B735" s="2"/>
      <c r="C735" s="42" t="s">
        <v>526</v>
      </c>
      <c r="D735" s="43"/>
      <c r="E735" s="43"/>
      <c r="F735" s="44"/>
      <c r="G735" s="31" t="str">
        <f>IF(AND(SUMPRODUCT(--ISNUMBER(SEARCH('Dropdown Selections'!E$2:E$52,C735)))&gt;0,SUMPRODUCT(--ISNUMBER(SEARCH("Non-Court",C735)))=0),'Dropdown Selections'!A$2,IF(SUMPRODUCT(--ISNUMBER(SEARCH('Dropdown Selections'!E$54:E$60,C735)))&gt;0,'Dropdown Selections'!A$3,IF(SUMPRODUCT(--ISNUMBER(SEARCH('Dropdown Selections'!E$62:E$66,C735)))&gt;0,'Dropdown Selections'!A$4,IF(SUMPRODUCT(--ISNUMBER(SEARCH('Dropdown Selections'!E$68:E$76,C735)))&gt;0,'Dropdown Selections'!A$5,IF(SUMPRODUCT(--ISNUMBER(SEARCH('Dropdown Selections'!E$78:E$83,C735)))&gt;0,'Dropdown Selections'!A$6,IF(SUMPRODUCT(--ISNUMBER(SEARCH('Dropdown Selections'!E$93:E$101,C735)))&gt;0,'Dropdown Selections'!A$7,IF(SUMPRODUCT(--ISNUMBER(SEARCH('Dropdown Selections'!E$103:E$111,C735)))&gt;0,'Dropdown Selections'!A$8,IF(SUMPRODUCT(--ISNUMBER(SEARCH('Dropdown Selections'!E$114:E$119,C735)))&gt;0,'Dropdown Selections'!A$9,"OTHER"))))))))</f>
        <v>PUBLIC SAFETY</v>
      </c>
      <c r="H735" s="20"/>
      <c r="I735" s="20" t="s">
        <v>7805</v>
      </c>
      <c r="J735" s="20"/>
      <c r="K735" s="20" t="s">
        <v>7806</v>
      </c>
      <c r="L735" s="20"/>
      <c r="M735" s="20"/>
      <c r="N735" s="20" t="s">
        <v>7807</v>
      </c>
      <c r="O735" s="20"/>
      <c r="P735" s="20"/>
      <c r="Q735" s="45"/>
      <c r="R735" s="44"/>
      <c r="S735" s="46">
        <v>9020992</v>
      </c>
      <c r="T735" s="44"/>
    </row>
    <row r="736" spans="2:20" x14ac:dyDescent="0.2">
      <c r="B736" s="2"/>
      <c r="C736" s="42" t="s">
        <v>529</v>
      </c>
      <c r="D736" s="43"/>
      <c r="E736" s="43"/>
      <c r="F736" s="44"/>
      <c r="G736" s="31" t="str">
        <f>IF(AND(SUMPRODUCT(--ISNUMBER(SEARCH('Dropdown Selections'!E$2:E$52,C736)))&gt;0,SUMPRODUCT(--ISNUMBER(SEARCH("Non-Court",C736)))=0),'Dropdown Selections'!A$2,IF(SUMPRODUCT(--ISNUMBER(SEARCH('Dropdown Selections'!E$54:E$60,C736)))&gt;0,'Dropdown Selections'!A$3,IF(SUMPRODUCT(--ISNUMBER(SEARCH('Dropdown Selections'!E$62:E$66,C736)))&gt;0,'Dropdown Selections'!A$4,IF(SUMPRODUCT(--ISNUMBER(SEARCH('Dropdown Selections'!E$68:E$76,C736)))&gt;0,'Dropdown Selections'!A$5,IF(SUMPRODUCT(--ISNUMBER(SEARCH('Dropdown Selections'!E$78:E$83,C736)))&gt;0,'Dropdown Selections'!A$6,IF(SUMPRODUCT(--ISNUMBER(SEARCH('Dropdown Selections'!E$93:E$101,C736)))&gt;0,'Dropdown Selections'!A$7,IF(SUMPRODUCT(--ISNUMBER(SEARCH('Dropdown Selections'!E$103:E$111,C736)))&gt;0,'Dropdown Selections'!A$8,IF(SUMPRODUCT(--ISNUMBER(SEARCH('Dropdown Selections'!E$114:E$119,C736)))&gt;0,'Dropdown Selections'!A$9,"OTHER"))))))))</f>
        <v>PUBLIC SAFETY</v>
      </c>
      <c r="H736" s="20"/>
      <c r="I736" s="20" t="s">
        <v>7808</v>
      </c>
      <c r="J736" s="20"/>
      <c r="K736" s="20"/>
      <c r="L736" s="20"/>
      <c r="M736" s="20"/>
      <c r="N736" s="20" t="s">
        <v>7809</v>
      </c>
      <c r="O736" s="20"/>
      <c r="P736" s="20"/>
      <c r="Q736" s="45"/>
      <c r="R736" s="44"/>
      <c r="S736" s="46">
        <v>20336876</v>
      </c>
      <c r="T736" s="44"/>
    </row>
    <row r="737" spans="2:20" x14ac:dyDescent="0.2">
      <c r="B737" s="2"/>
      <c r="C737" s="42" t="s">
        <v>532</v>
      </c>
      <c r="D737" s="43"/>
      <c r="E737" s="43"/>
      <c r="F737" s="44"/>
      <c r="G737" s="31" t="str">
        <f>IF(AND(SUMPRODUCT(--ISNUMBER(SEARCH('Dropdown Selections'!E$2:E$52,C737)))&gt;0,SUMPRODUCT(--ISNUMBER(SEARCH("Non-Court",C737)))=0),'Dropdown Selections'!A$2,IF(SUMPRODUCT(--ISNUMBER(SEARCH('Dropdown Selections'!E$54:E$60,C737)))&gt;0,'Dropdown Selections'!A$3,IF(SUMPRODUCT(--ISNUMBER(SEARCH('Dropdown Selections'!E$62:E$66,C737)))&gt;0,'Dropdown Selections'!A$4,IF(SUMPRODUCT(--ISNUMBER(SEARCH('Dropdown Selections'!E$68:E$76,C737)))&gt;0,'Dropdown Selections'!A$5,IF(SUMPRODUCT(--ISNUMBER(SEARCH('Dropdown Selections'!E$78:E$83,C737)))&gt;0,'Dropdown Selections'!A$6,IF(SUMPRODUCT(--ISNUMBER(SEARCH('Dropdown Selections'!E$93:E$101,C737)))&gt;0,'Dropdown Selections'!A$7,IF(SUMPRODUCT(--ISNUMBER(SEARCH('Dropdown Selections'!E$103:E$111,C737)))&gt;0,'Dropdown Selections'!A$8,IF(SUMPRODUCT(--ISNUMBER(SEARCH('Dropdown Selections'!E$114:E$119,C737)))&gt;0,'Dropdown Selections'!A$9,"OTHER"))))))))</f>
        <v>PUBLIC SAFETY</v>
      </c>
      <c r="H737" s="20"/>
      <c r="I737" s="20" t="s">
        <v>7810</v>
      </c>
      <c r="J737" s="20"/>
      <c r="K737" s="20" t="s">
        <v>7811</v>
      </c>
      <c r="L737" s="20"/>
      <c r="M737" s="20"/>
      <c r="N737" s="20"/>
      <c r="O737" s="20"/>
      <c r="P737" s="20"/>
      <c r="Q737" s="45"/>
      <c r="R737" s="44"/>
      <c r="S737" s="46">
        <v>2436689</v>
      </c>
      <c r="T737" s="44"/>
    </row>
    <row r="738" spans="2:20" x14ac:dyDescent="0.2">
      <c r="B738" s="2"/>
      <c r="C738" s="42" t="s">
        <v>898</v>
      </c>
      <c r="D738" s="43"/>
      <c r="E738" s="43"/>
      <c r="F738" s="44"/>
      <c r="G738" s="31" t="str">
        <f>IF(AND(SUMPRODUCT(--ISNUMBER(SEARCH('Dropdown Selections'!E$2:E$52,C738)))&gt;0,SUMPRODUCT(--ISNUMBER(SEARCH("Non-Court",C738)))=0),'Dropdown Selections'!A$2,IF(SUMPRODUCT(--ISNUMBER(SEARCH('Dropdown Selections'!E$54:E$60,C738)))&gt;0,'Dropdown Selections'!A$3,IF(SUMPRODUCT(--ISNUMBER(SEARCH('Dropdown Selections'!E$62:E$66,C738)))&gt;0,'Dropdown Selections'!A$4,IF(SUMPRODUCT(--ISNUMBER(SEARCH('Dropdown Selections'!E$68:E$76,C738)))&gt;0,'Dropdown Selections'!A$5,IF(SUMPRODUCT(--ISNUMBER(SEARCH('Dropdown Selections'!E$78:E$83,C738)))&gt;0,'Dropdown Selections'!A$6,IF(SUMPRODUCT(--ISNUMBER(SEARCH('Dropdown Selections'!E$93:E$101,C738)))&gt;0,'Dropdown Selections'!A$7,IF(SUMPRODUCT(--ISNUMBER(SEARCH('Dropdown Selections'!E$103:E$111,C738)))&gt;0,'Dropdown Selections'!A$8,IF(SUMPRODUCT(--ISNUMBER(SEARCH('Dropdown Selections'!E$114:E$119,C738)))&gt;0,'Dropdown Selections'!A$9,"OTHER"))))))))</f>
        <v>PUBLIC SAFETY</v>
      </c>
      <c r="H738" s="20"/>
      <c r="I738" s="20"/>
      <c r="J738" s="20"/>
      <c r="K738" s="20"/>
      <c r="L738" s="20"/>
      <c r="M738" s="20"/>
      <c r="N738" s="20"/>
      <c r="O738" s="20"/>
      <c r="P738" s="20"/>
      <c r="Q738" s="45"/>
      <c r="R738" s="44"/>
      <c r="S738" s="53">
        <v>0</v>
      </c>
      <c r="T738" s="44"/>
    </row>
    <row r="739" spans="2:20" x14ac:dyDescent="0.2">
      <c r="B739" s="2"/>
      <c r="C739" s="42" t="s">
        <v>900</v>
      </c>
      <c r="D739" s="43"/>
      <c r="E739" s="43"/>
      <c r="F739" s="44"/>
      <c r="G739" s="31" t="str">
        <f>IF(AND(SUMPRODUCT(--ISNUMBER(SEARCH('Dropdown Selections'!E$2:E$52,C739)))&gt;0,SUMPRODUCT(--ISNUMBER(SEARCH("Non-Court",C739)))=0),'Dropdown Selections'!A$2,IF(SUMPRODUCT(--ISNUMBER(SEARCH('Dropdown Selections'!E$54:E$60,C739)))&gt;0,'Dropdown Selections'!A$3,IF(SUMPRODUCT(--ISNUMBER(SEARCH('Dropdown Selections'!E$62:E$66,C739)))&gt;0,'Dropdown Selections'!A$4,IF(SUMPRODUCT(--ISNUMBER(SEARCH('Dropdown Selections'!E$68:E$76,C739)))&gt;0,'Dropdown Selections'!A$5,IF(SUMPRODUCT(--ISNUMBER(SEARCH('Dropdown Selections'!E$78:E$83,C739)))&gt;0,'Dropdown Selections'!A$6,IF(SUMPRODUCT(--ISNUMBER(SEARCH('Dropdown Selections'!E$93:E$101,C739)))&gt;0,'Dropdown Selections'!A$7,IF(SUMPRODUCT(--ISNUMBER(SEARCH('Dropdown Selections'!E$103:E$111,C739)))&gt;0,'Dropdown Selections'!A$8,IF(SUMPRODUCT(--ISNUMBER(SEARCH('Dropdown Selections'!E$114:E$119,C739)))&gt;0,'Dropdown Selections'!A$9,"OTHER"))))))))</f>
        <v>PUBLIC SAFETY</v>
      </c>
      <c r="H739" s="20"/>
      <c r="I739" s="20" t="s">
        <v>7812</v>
      </c>
      <c r="J739" s="20"/>
      <c r="K739" s="20"/>
      <c r="L739" s="20"/>
      <c r="M739" s="20"/>
      <c r="N739" s="20"/>
      <c r="O739" s="20"/>
      <c r="P739" s="20"/>
      <c r="Q739" s="45"/>
      <c r="R739" s="44"/>
      <c r="S739" s="46">
        <v>127470</v>
      </c>
      <c r="T739" s="44"/>
    </row>
    <row r="740" spans="2:20" x14ac:dyDescent="0.2">
      <c r="B740" s="2"/>
      <c r="C740" s="42" t="s">
        <v>534</v>
      </c>
      <c r="D740" s="43"/>
      <c r="E740" s="43"/>
      <c r="F740" s="44"/>
      <c r="G740" s="31" t="str">
        <f>IF(AND(SUMPRODUCT(--ISNUMBER(SEARCH('Dropdown Selections'!E$2:E$52,C740)))&gt;0,SUMPRODUCT(--ISNUMBER(SEARCH("Non-Court",C740)))=0),'Dropdown Selections'!A$2,IF(SUMPRODUCT(--ISNUMBER(SEARCH('Dropdown Selections'!E$54:E$60,C740)))&gt;0,'Dropdown Selections'!A$3,IF(SUMPRODUCT(--ISNUMBER(SEARCH('Dropdown Selections'!E$62:E$66,C740)))&gt;0,'Dropdown Selections'!A$4,IF(SUMPRODUCT(--ISNUMBER(SEARCH('Dropdown Selections'!E$68:E$76,C740)))&gt;0,'Dropdown Selections'!A$5,IF(SUMPRODUCT(--ISNUMBER(SEARCH('Dropdown Selections'!E$78:E$83,C740)))&gt;0,'Dropdown Selections'!A$6,IF(SUMPRODUCT(--ISNUMBER(SEARCH('Dropdown Selections'!E$93:E$101,C740)))&gt;0,'Dropdown Selections'!A$7,IF(SUMPRODUCT(--ISNUMBER(SEARCH('Dropdown Selections'!E$103:E$111,C740)))&gt;0,'Dropdown Selections'!A$8,IF(SUMPRODUCT(--ISNUMBER(SEARCH('Dropdown Selections'!E$114:E$119,C740)))&gt;0,'Dropdown Selections'!A$9,"OTHER"))))))))</f>
        <v>TRANSPORTATION</v>
      </c>
      <c r="H740" s="20" t="s">
        <v>7813</v>
      </c>
      <c r="I740" s="20" t="s">
        <v>7814</v>
      </c>
      <c r="J740" s="20"/>
      <c r="K740" s="20" t="s">
        <v>7815</v>
      </c>
      <c r="L740" s="20"/>
      <c r="M740" s="20" t="s">
        <v>7816</v>
      </c>
      <c r="N740" s="20"/>
      <c r="O740" s="20"/>
      <c r="P740" s="20"/>
      <c r="Q740" s="45"/>
      <c r="R740" s="44"/>
      <c r="S740" s="46">
        <v>3132848</v>
      </c>
      <c r="T740" s="44"/>
    </row>
    <row r="741" spans="2:20" x14ac:dyDescent="0.2">
      <c r="B741" s="2"/>
      <c r="C741" s="42" t="s">
        <v>537</v>
      </c>
      <c r="D741" s="43"/>
      <c r="E741" s="43"/>
      <c r="F741" s="44"/>
      <c r="G741" s="31" t="str">
        <f>IF(AND(SUMPRODUCT(--ISNUMBER(SEARCH('Dropdown Selections'!E$2:E$52,C741)))&gt;0,SUMPRODUCT(--ISNUMBER(SEARCH("Non-Court",C741)))=0),'Dropdown Selections'!A$2,IF(SUMPRODUCT(--ISNUMBER(SEARCH('Dropdown Selections'!E$54:E$60,C741)))&gt;0,'Dropdown Selections'!A$3,IF(SUMPRODUCT(--ISNUMBER(SEARCH('Dropdown Selections'!E$62:E$66,C741)))&gt;0,'Dropdown Selections'!A$4,IF(SUMPRODUCT(--ISNUMBER(SEARCH('Dropdown Selections'!E$68:E$76,C741)))&gt;0,'Dropdown Selections'!A$5,IF(SUMPRODUCT(--ISNUMBER(SEARCH('Dropdown Selections'!E$78:E$83,C741)))&gt;0,'Dropdown Selections'!A$6,IF(SUMPRODUCT(--ISNUMBER(SEARCH('Dropdown Selections'!E$93:E$101,C741)))&gt;0,'Dropdown Selections'!A$7,IF(SUMPRODUCT(--ISNUMBER(SEARCH('Dropdown Selections'!E$103:E$111,C741)))&gt;0,'Dropdown Selections'!A$8,IF(SUMPRODUCT(--ISNUMBER(SEARCH('Dropdown Selections'!E$114:E$119,C741)))&gt;0,'Dropdown Selections'!A$9,"OTHER"))))))))</f>
        <v>TRANSPORTATION</v>
      </c>
      <c r="H741" s="20" t="s">
        <v>7817</v>
      </c>
      <c r="I741" s="20" t="s">
        <v>7818</v>
      </c>
      <c r="J741" s="20"/>
      <c r="K741" s="20" t="s">
        <v>7819</v>
      </c>
      <c r="L741" s="20"/>
      <c r="M741" s="20" t="s">
        <v>7820</v>
      </c>
      <c r="N741" s="20"/>
      <c r="O741" s="20"/>
      <c r="P741" s="20"/>
      <c r="Q741" s="45"/>
      <c r="R741" s="44"/>
      <c r="S741" s="46">
        <v>7635803</v>
      </c>
      <c r="T741" s="44"/>
    </row>
    <row r="742" spans="2:20" x14ac:dyDescent="0.2">
      <c r="B742" s="2"/>
      <c r="C742" s="42" t="s">
        <v>541</v>
      </c>
      <c r="D742" s="43"/>
      <c r="E742" s="43"/>
      <c r="F742" s="44"/>
      <c r="G742" s="31" t="str">
        <f>IF(AND(SUMPRODUCT(--ISNUMBER(SEARCH('Dropdown Selections'!E$2:E$52,C742)))&gt;0,SUMPRODUCT(--ISNUMBER(SEARCH("Non-Court",C742)))=0),'Dropdown Selections'!A$2,IF(SUMPRODUCT(--ISNUMBER(SEARCH('Dropdown Selections'!E$54:E$60,C742)))&gt;0,'Dropdown Selections'!A$3,IF(SUMPRODUCT(--ISNUMBER(SEARCH('Dropdown Selections'!E$62:E$66,C742)))&gt;0,'Dropdown Selections'!A$4,IF(SUMPRODUCT(--ISNUMBER(SEARCH('Dropdown Selections'!E$68:E$76,C742)))&gt;0,'Dropdown Selections'!A$5,IF(SUMPRODUCT(--ISNUMBER(SEARCH('Dropdown Selections'!E$78:E$83,C742)))&gt;0,'Dropdown Selections'!A$6,IF(SUMPRODUCT(--ISNUMBER(SEARCH('Dropdown Selections'!E$93:E$101,C742)))&gt;0,'Dropdown Selections'!A$7,IF(SUMPRODUCT(--ISNUMBER(SEARCH('Dropdown Selections'!E$103:E$111,C742)))&gt;0,'Dropdown Selections'!A$8,IF(SUMPRODUCT(--ISNUMBER(SEARCH('Dropdown Selections'!E$114:E$119,C742)))&gt;0,'Dropdown Selections'!A$9,"OTHER"))))))))</f>
        <v>TRANSPORTATION</v>
      </c>
      <c r="H742" s="20" t="s">
        <v>7821</v>
      </c>
      <c r="I742" s="20" t="s">
        <v>7822</v>
      </c>
      <c r="J742" s="20"/>
      <c r="K742" s="20" t="s">
        <v>7823</v>
      </c>
      <c r="L742" s="20"/>
      <c r="M742" s="20"/>
      <c r="N742" s="20"/>
      <c r="O742" s="20"/>
      <c r="P742" s="20"/>
      <c r="Q742" s="45"/>
      <c r="R742" s="44"/>
      <c r="S742" s="46">
        <v>2224456</v>
      </c>
      <c r="T742" s="44"/>
    </row>
    <row r="743" spans="2:20" x14ac:dyDescent="0.2">
      <c r="B743" s="2"/>
      <c r="C743" s="42" t="s">
        <v>1284</v>
      </c>
      <c r="D743" s="43"/>
      <c r="E743" s="43"/>
      <c r="F743" s="44"/>
      <c r="G743" s="31" t="str">
        <f>IF(AND(SUMPRODUCT(--ISNUMBER(SEARCH('Dropdown Selections'!E$2:E$52,C743)))&gt;0,SUMPRODUCT(--ISNUMBER(SEARCH("Non-Court",C743)))=0),'Dropdown Selections'!A$2,IF(SUMPRODUCT(--ISNUMBER(SEARCH('Dropdown Selections'!E$54:E$60,C743)))&gt;0,'Dropdown Selections'!A$3,IF(SUMPRODUCT(--ISNUMBER(SEARCH('Dropdown Selections'!E$62:E$66,C743)))&gt;0,'Dropdown Selections'!A$4,IF(SUMPRODUCT(--ISNUMBER(SEARCH('Dropdown Selections'!E$68:E$76,C743)))&gt;0,'Dropdown Selections'!A$5,IF(SUMPRODUCT(--ISNUMBER(SEARCH('Dropdown Selections'!E$78:E$83,C743)))&gt;0,'Dropdown Selections'!A$6,IF(SUMPRODUCT(--ISNUMBER(SEARCH('Dropdown Selections'!E$93:E$101,C743)))&gt;0,'Dropdown Selections'!A$7,IF(SUMPRODUCT(--ISNUMBER(SEARCH('Dropdown Selections'!E$103:E$111,C743)))&gt;0,'Dropdown Selections'!A$8,IF(SUMPRODUCT(--ISNUMBER(SEARCH('Dropdown Selections'!E$114:E$119,C743)))&gt;0,'Dropdown Selections'!A$9,"OTHER"))))))))</f>
        <v>TRANSPORTATION</v>
      </c>
      <c r="H743" s="20"/>
      <c r="I743" s="20"/>
      <c r="J743" s="20"/>
      <c r="K743" s="20"/>
      <c r="L743" s="20"/>
      <c r="M743" s="20" t="s">
        <v>7824</v>
      </c>
      <c r="N743" s="20"/>
      <c r="O743" s="20"/>
      <c r="P743" s="20"/>
      <c r="Q743" s="45"/>
      <c r="R743" s="44"/>
      <c r="S743" s="46">
        <v>1404915</v>
      </c>
      <c r="T743" s="44"/>
    </row>
    <row r="744" spans="2:20" x14ac:dyDescent="0.2">
      <c r="B744" s="2"/>
      <c r="C744" s="42" t="s">
        <v>1287</v>
      </c>
      <c r="D744" s="43"/>
      <c r="E744" s="43"/>
      <c r="F744" s="44"/>
      <c r="G744" s="31" t="str">
        <f>IF(AND(SUMPRODUCT(--ISNUMBER(SEARCH('Dropdown Selections'!E$2:E$52,C744)))&gt;0,SUMPRODUCT(--ISNUMBER(SEARCH("Non-Court",C744)))=0),'Dropdown Selections'!A$2,IF(SUMPRODUCT(--ISNUMBER(SEARCH('Dropdown Selections'!E$54:E$60,C744)))&gt;0,'Dropdown Selections'!A$3,IF(SUMPRODUCT(--ISNUMBER(SEARCH('Dropdown Selections'!E$62:E$66,C744)))&gt;0,'Dropdown Selections'!A$4,IF(SUMPRODUCT(--ISNUMBER(SEARCH('Dropdown Selections'!E$68:E$76,C744)))&gt;0,'Dropdown Selections'!A$5,IF(SUMPRODUCT(--ISNUMBER(SEARCH('Dropdown Selections'!E$78:E$83,C744)))&gt;0,'Dropdown Selections'!A$6,IF(SUMPRODUCT(--ISNUMBER(SEARCH('Dropdown Selections'!E$93:E$101,C744)))&gt;0,'Dropdown Selections'!A$7,IF(SUMPRODUCT(--ISNUMBER(SEARCH('Dropdown Selections'!E$103:E$111,C744)))&gt;0,'Dropdown Selections'!A$8,IF(SUMPRODUCT(--ISNUMBER(SEARCH('Dropdown Selections'!E$114:E$119,C744)))&gt;0,'Dropdown Selections'!A$9,"OTHER"))))))))</f>
        <v>TRANSPORTATION</v>
      </c>
      <c r="H744" s="20"/>
      <c r="I744" s="20"/>
      <c r="J744" s="20"/>
      <c r="K744" s="20"/>
      <c r="L744" s="20"/>
      <c r="M744" s="20" t="s">
        <v>7825</v>
      </c>
      <c r="N744" s="20"/>
      <c r="O744" s="20"/>
      <c r="P744" s="20"/>
      <c r="Q744" s="45"/>
      <c r="R744" s="44"/>
      <c r="S744" s="46">
        <v>8015095</v>
      </c>
      <c r="T744" s="44"/>
    </row>
    <row r="745" spans="2:20" x14ac:dyDescent="0.2">
      <c r="B745" s="2"/>
      <c r="C745" s="42" t="s">
        <v>1291</v>
      </c>
      <c r="D745" s="43"/>
      <c r="E745" s="43"/>
      <c r="F745" s="44"/>
      <c r="G745" s="31" t="str">
        <f>IF(AND(SUMPRODUCT(--ISNUMBER(SEARCH('Dropdown Selections'!E$2:E$52,C745)))&gt;0,SUMPRODUCT(--ISNUMBER(SEARCH("Non-Court",C745)))=0),'Dropdown Selections'!A$2,IF(SUMPRODUCT(--ISNUMBER(SEARCH('Dropdown Selections'!E$54:E$60,C745)))&gt;0,'Dropdown Selections'!A$3,IF(SUMPRODUCT(--ISNUMBER(SEARCH('Dropdown Selections'!E$62:E$66,C745)))&gt;0,'Dropdown Selections'!A$4,IF(SUMPRODUCT(--ISNUMBER(SEARCH('Dropdown Selections'!E$68:E$76,C745)))&gt;0,'Dropdown Selections'!A$5,IF(SUMPRODUCT(--ISNUMBER(SEARCH('Dropdown Selections'!E$78:E$83,C745)))&gt;0,'Dropdown Selections'!A$6,IF(SUMPRODUCT(--ISNUMBER(SEARCH('Dropdown Selections'!E$93:E$101,C745)))&gt;0,'Dropdown Selections'!A$7,IF(SUMPRODUCT(--ISNUMBER(SEARCH('Dropdown Selections'!E$103:E$111,C745)))&gt;0,'Dropdown Selections'!A$8,IF(SUMPRODUCT(--ISNUMBER(SEARCH('Dropdown Selections'!E$114:E$119,C745)))&gt;0,'Dropdown Selections'!A$9,"OTHER"))))))))</f>
        <v>TRANSPORTATION</v>
      </c>
      <c r="H745" s="20"/>
      <c r="I745" s="20"/>
      <c r="J745" s="20"/>
      <c r="K745" s="20"/>
      <c r="L745" s="20"/>
      <c r="M745" s="20" t="s">
        <v>7826</v>
      </c>
      <c r="N745" s="20"/>
      <c r="O745" s="20"/>
      <c r="P745" s="20"/>
      <c r="Q745" s="45"/>
      <c r="R745" s="44"/>
      <c r="S745" s="53">
        <v>679</v>
      </c>
      <c r="T745" s="44"/>
    </row>
    <row r="746" spans="2:20" x14ac:dyDescent="0.2">
      <c r="B746" s="2"/>
      <c r="C746" s="42" t="s">
        <v>1549</v>
      </c>
      <c r="D746" s="43"/>
      <c r="E746" s="43"/>
      <c r="F746" s="44"/>
      <c r="G746" s="31" t="str">
        <f>IF(AND(SUMPRODUCT(--ISNUMBER(SEARCH('Dropdown Selections'!E$2:E$52,C746)))&gt;0,SUMPRODUCT(--ISNUMBER(SEARCH("Non-Court",C746)))=0),'Dropdown Selections'!A$2,IF(SUMPRODUCT(--ISNUMBER(SEARCH('Dropdown Selections'!E$54:E$60,C746)))&gt;0,'Dropdown Selections'!A$3,IF(SUMPRODUCT(--ISNUMBER(SEARCH('Dropdown Selections'!E$62:E$66,C746)))&gt;0,'Dropdown Selections'!A$4,IF(SUMPRODUCT(--ISNUMBER(SEARCH('Dropdown Selections'!E$68:E$76,C746)))&gt;0,'Dropdown Selections'!A$5,IF(SUMPRODUCT(--ISNUMBER(SEARCH('Dropdown Selections'!E$78:E$83,C746)))&gt;0,'Dropdown Selections'!A$6,IF(SUMPRODUCT(--ISNUMBER(SEARCH('Dropdown Selections'!E$93:E$101,C746)))&gt;0,'Dropdown Selections'!A$7,IF(SUMPRODUCT(--ISNUMBER(SEARCH('Dropdown Selections'!E$103:E$111,C746)))&gt;0,'Dropdown Selections'!A$8,IF(SUMPRODUCT(--ISNUMBER(SEARCH('Dropdown Selections'!E$114:E$119,C746)))&gt;0,'Dropdown Selections'!A$9,"OTHER"))))))))</f>
        <v>TRANSPORTATION</v>
      </c>
      <c r="H746" s="20"/>
      <c r="I746" s="20" t="s">
        <v>7827</v>
      </c>
      <c r="J746" s="20"/>
      <c r="K746" s="20"/>
      <c r="L746" s="20"/>
      <c r="M746" s="20"/>
      <c r="N746" s="20"/>
      <c r="O746" s="20"/>
      <c r="P746" s="20"/>
      <c r="Q746" s="45"/>
      <c r="R746" s="44"/>
      <c r="S746" s="46">
        <v>231247</v>
      </c>
      <c r="T746" s="44"/>
    </row>
    <row r="747" spans="2:20" x14ac:dyDescent="0.2">
      <c r="B747" s="2"/>
      <c r="C747" s="42" t="s">
        <v>2267</v>
      </c>
      <c r="D747" s="43"/>
      <c r="E747" s="43"/>
      <c r="F747" s="44"/>
      <c r="G747" s="31" t="str">
        <f>IF(AND(SUMPRODUCT(--ISNUMBER(SEARCH('Dropdown Selections'!E$2:E$52,C747)))&gt;0,SUMPRODUCT(--ISNUMBER(SEARCH("Non-Court",C747)))=0),'Dropdown Selections'!A$2,IF(SUMPRODUCT(--ISNUMBER(SEARCH('Dropdown Selections'!E$54:E$60,C747)))&gt;0,'Dropdown Selections'!A$3,IF(SUMPRODUCT(--ISNUMBER(SEARCH('Dropdown Selections'!E$62:E$66,C747)))&gt;0,'Dropdown Selections'!A$4,IF(SUMPRODUCT(--ISNUMBER(SEARCH('Dropdown Selections'!E$68:E$76,C747)))&gt;0,'Dropdown Selections'!A$5,IF(SUMPRODUCT(--ISNUMBER(SEARCH('Dropdown Selections'!E$78:E$83,C747)))&gt;0,'Dropdown Selections'!A$6,IF(SUMPRODUCT(--ISNUMBER(SEARCH('Dropdown Selections'!E$93:E$101,C747)))&gt;0,'Dropdown Selections'!A$7,IF(SUMPRODUCT(--ISNUMBER(SEARCH('Dropdown Selections'!E$103:E$111,C747)))&gt;0,'Dropdown Selections'!A$8,IF(SUMPRODUCT(--ISNUMBER(SEARCH('Dropdown Selections'!E$114:E$119,C747)))&gt;0,'Dropdown Selections'!A$9,"OTHER"))))))))</f>
        <v>TRANSPORTATION</v>
      </c>
      <c r="H747" s="20"/>
      <c r="I747" s="20"/>
      <c r="J747" s="20"/>
      <c r="K747" s="20"/>
      <c r="L747" s="20"/>
      <c r="M747" s="20"/>
      <c r="N747" s="20"/>
      <c r="O747" s="20"/>
      <c r="P747" s="20"/>
      <c r="Q747" s="45"/>
      <c r="R747" s="44"/>
      <c r="S747" s="53">
        <v>0</v>
      </c>
      <c r="T747" s="44"/>
    </row>
    <row r="748" spans="2:20" x14ac:dyDescent="0.2">
      <c r="B748" s="2"/>
      <c r="C748" s="42" t="s">
        <v>2269</v>
      </c>
      <c r="D748" s="43"/>
      <c r="E748" s="43"/>
      <c r="F748" s="44"/>
      <c r="G748" s="31" t="str">
        <f>IF(AND(SUMPRODUCT(--ISNUMBER(SEARCH('Dropdown Selections'!E$2:E$52,C748)))&gt;0,SUMPRODUCT(--ISNUMBER(SEARCH("Non-Court",C748)))=0),'Dropdown Selections'!A$2,IF(SUMPRODUCT(--ISNUMBER(SEARCH('Dropdown Selections'!E$54:E$60,C748)))&gt;0,'Dropdown Selections'!A$3,IF(SUMPRODUCT(--ISNUMBER(SEARCH('Dropdown Selections'!E$62:E$66,C748)))&gt;0,'Dropdown Selections'!A$4,IF(SUMPRODUCT(--ISNUMBER(SEARCH('Dropdown Selections'!E$68:E$76,C748)))&gt;0,'Dropdown Selections'!A$5,IF(SUMPRODUCT(--ISNUMBER(SEARCH('Dropdown Selections'!E$78:E$83,C748)))&gt;0,'Dropdown Selections'!A$6,IF(SUMPRODUCT(--ISNUMBER(SEARCH('Dropdown Selections'!E$93:E$101,C748)))&gt;0,'Dropdown Selections'!A$7,IF(SUMPRODUCT(--ISNUMBER(SEARCH('Dropdown Selections'!E$103:E$111,C748)))&gt;0,'Dropdown Selections'!A$8,IF(SUMPRODUCT(--ISNUMBER(SEARCH('Dropdown Selections'!E$114:E$119,C748)))&gt;0,'Dropdown Selections'!A$9,"OTHER"))))))))</f>
        <v>TRANSPORTATION</v>
      </c>
      <c r="H748" s="20"/>
      <c r="I748" s="20"/>
      <c r="J748" s="20"/>
      <c r="K748" s="20"/>
      <c r="L748" s="20"/>
      <c r="M748" s="20"/>
      <c r="N748" s="20"/>
      <c r="O748" s="20"/>
      <c r="P748" s="20"/>
      <c r="Q748" s="45"/>
      <c r="R748" s="44"/>
      <c r="S748" s="53">
        <v>0</v>
      </c>
      <c r="T748" s="44"/>
    </row>
    <row r="749" spans="2:20" x14ac:dyDescent="0.2">
      <c r="B749" s="2"/>
      <c r="C749" s="42" t="s">
        <v>2271</v>
      </c>
      <c r="D749" s="43"/>
      <c r="E749" s="43"/>
      <c r="F749" s="44"/>
      <c r="G749" s="31" t="str">
        <f>IF(AND(SUMPRODUCT(--ISNUMBER(SEARCH('Dropdown Selections'!E$2:E$52,C749)))&gt;0,SUMPRODUCT(--ISNUMBER(SEARCH("Non-Court",C749)))=0),'Dropdown Selections'!A$2,IF(SUMPRODUCT(--ISNUMBER(SEARCH('Dropdown Selections'!E$54:E$60,C749)))&gt;0,'Dropdown Selections'!A$3,IF(SUMPRODUCT(--ISNUMBER(SEARCH('Dropdown Selections'!E$62:E$66,C749)))&gt;0,'Dropdown Selections'!A$4,IF(SUMPRODUCT(--ISNUMBER(SEARCH('Dropdown Selections'!E$68:E$76,C749)))&gt;0,'Dropdown Selections'!A$5,IF(SUMPRODUCT(--ISNUMBER(SEARCH('Dropdown Selections'!E$78:E$83,C749)))&gt;0,'Dropdown Selections'!A$6,IF(SUMPRODUCT(--ISNUMBER(SEARCH('Dropdown Selections'!E$93:E$101,C749)))&gt;0,'Dropdown Selections'!A$7,IF(SUMPRODUCT(--ISNUMBER(SEARCH('Dropdown Selections'!E$103:E$111,C749)))&gt;0,'Dropdown Selections'!A$8,IF(SUMPRODUCT(--ISNUMBER(SEARCH('Dropdown Selections'!E$114:E$119,C749)))&gt;0,'Dropdown Selections'!A$9,"OTHER"))))))))</f>
        <v>TRANSPORTATION</v>
      </c>
      <c r="H749" s="20"/>
      <c r="I749" s="20"/>
      <c r="J749" s="20"/>
      <c r="K749" s="20"/>
      <c r="L749" s="20"/>
      <c r="M749" s="20"/>
      <c r="N749" s="20"/>
      <c r="O749" s="20"/>
      <c r="P749" s="20"/>
      <c r="Q749" s="45"/>
      <c r="R749" s="44"/>
      <c r="S749" s="53">
        <v>0</v>
      </c>
      <c r="T749" s="44"/>
    </row>
    <row r="750" spans="2:20" x14ac:dyDescent="0.2">
      <c r="B750" s="2"/>
      <c r="C750" s="42" t="s">
        <v>3149</v>
      </c>
      <c r="D750" s="43"/>
      <c r="E750" s="43"/>
      <c r="F750" s="44"/>
      <c r="G750" s="31" t="str">
        <f>IF(AND(SUMPRODUCT(--ISNUMBER(SEARCH('Dropdown Selections'!E$2:E$52,C750)))&gt;0,SUMPRODUCT(--ISNUMBER(SEARCH("Non-Court",C750)))=0),'Dropdown Selections'!A$2,IF(SUMPRODUCT(--ISNUMBER(SEARCH('Dropdown Selections'!E$54:E$60,C750)))&gt;0,'Dropdown Selections'!A$3,IF(SUMPRODUCT(--ISNUMBER(SEARCH('Dropdown Selections'!E$62:E$66,C750)))&gt;0,'Dropdown Selections'!A$4,IF(SUMPRODUCT(--ISNUMBER(SEARCH('Dropdown Selections'!E$68:E$76,C750)))&gt;0,'Dropdown Selections'!A$5,IF(SUMPRODUCT(--ISNUMBER(SEARCH('Dropdown Selections'!E$78:E$83,C750)))&gt;0,'Dropdown Selections'!A$6,IF(SUMPRODUCT(--ISNUMBER(SEARCH('Dropdown Selections'!E$93:E$101,C750)))&gt;0,'Dropdown Selections'!A$7,IF(SUMPRODUCT(--ISNUMBER(SEARCH('Dropdown Selections'!E$103:E$111,C750)))&gt;0,'Dropdown Selections'!A$8,IF(SUMPRODUCT(--ISNUMBER(SEARCH('Dropdown Selections'!E$114:E$119,C750)))&gt;0,'Dropdown Selections'!A$9,"OTHER"))))))))</f>
        <v>TRANSPORTATION</v>
      </c>
      <c r="H750" s="20"/>
      <c r="I750" s="20"/>
      <c r="J750" s="20"/>
      <c r="K750" s="20"/>
      <c r="L750" s="20"/>
      <c r="M750" s="20"/>
      <c r="N750" s="20"/>
      <c r="O750" s="20"/>
      <c r="P750" s="20"/>
      <c r="Q750" s="45"/>
      <c r="R750" s="44"/>
      <c r="S750" s="53">
        <v>0</v>
      </c>
      <c r="T750" s="44"/>
    </row>
    <row r="751" spans="2:20" x14ac:dyDescent="0.2">
      <c r="B751" s="2"/>
      <c r="C751" s="42" t="s">
        <v>2109</v>
      </c>
      <c r="D751" s="43"/>
      <c r="E751" s="43"/>
      <c r="F751" s="44"/>
      <c r="G751" s="31" t="str">
        <f>IF(AND(SUMPRODUCT(--ISNUMBER(SEARCH('Dropdown Selections'!E$2:E$52,C751)))&gt;0,SUMPRODUCT(--ISNUMBER(SEARCH("Non-Court",C751)))=0),'Dropdown Selections'!A$2,IF(SUMPRODUCT(--ISNUMBER(SEARCH('Dropdown Selections'!E$54:E$60,C751)))&gt;0,'Dropdown Selections'!A$3,IF(SUMPRODUCT(--ISNUMBER(SEARCH('Dropdown Selections'!E$62:E$66,C751)))&gt;0,'Dropdown Selections'!A$4,IF(SUMPRODUCT(--ISNUMBER(SEARCH('Dropdown Selections'!E$68:E$76,C751)))&gt;0,'Dropdown Selections'!A$5,IF(SUMPRODUCT(--ISNUMBER(SEARCH('Dropdown Selections'!E$78:E$83,C751)))&gt;0,'Dropdown Selections'!A$6,IF(SUMPRODUCT(--ISNUMBER(SEARCH('Dropdown Selections'!E$93:E$101,C751)))&gt;0,'Dropdown Selections'!A$7,IF(SUMPRODUCT(--ISNUMBER(SEARCH('Dropdown Selections'!E$103:E$111,C751)))&gt;0,'Dropdown Selections'!A$8,IF(SUMPRODUCT(--ISNUMBER(SEARCH('Dropdown Selections'!E$114:E$119,C751)))&gt;0,'Dropdown Selections'!A$9,"OTHER"))))))))</f>
        <v>TRANSPORTATION</v>
      </c>
      <c r="H751" s="20"/>
      <c r="I751" s="20" t="s">
        <v>7828</v>
      </c>
      <c r="J751" s="20"/>
      <c r="K751" s="20"/>
      <c r="L751" s="20"/>
      <c r="M751" s="20"/>
      <c r="N751" s="20"/>
      <c r="O751" s="20"/>
      <c r="P751" s="20"/>
      <c r="Q751" s="45"/>
      <c r="R751" s="44"/>
      <c r="S751" s="46">
        <v>102974</v>
      </c>
      <c r="T751" s="44"/>
    </row>
    <row r="752" spans="2:20" x14ac:dyDescent="0.2">
      <c r="B752" s="2"/>
      <c r="C752" s="42" t="s">
        <v>3152</v>
      </c>
      <c r="D752" s="43"/>
      <c r="E752" s="43"/>
      <c r="F752" s="44"/>
      <c r="G752" s="31" t="str">
        <f>IF(AND(SUMPRODUCT(--ISNUMBER(SEARCH('Dropdown Selections'!E$2:E$52,C752)))&gt;0,SUMPRODUCT(--ISNUMBER(SEARCH("Non-Court",C752)))=0),'Dropdown Selections'!A$2,IF(SUMPRODUCT(--ISNUMBER(SEARCH('Dropdown Selections'!E$54:E$60,C752)))&gt;0,'Dropdown Selections'!A$3,IF(SUMPRODUCT(--ISNUMBER(SEARCH('Dropdown Selections'!E$62:E$66,C752)))&gt;0,'Dropdown Selections'!A$4,IF(SUMPRODUCT(--ISNUMBER(SEARCH('Dropdown Selections'!E$68:E$76,C752)))&gt;0,'Dropdown Selections'!A$5,IF(SUMPRODUCT(--ISNUMBER(SEARCH('Dropdown Selections'!E$78:E$83,C752)))&gt;0,'Dropdown Selections'!A$6,IF(SUMPRODUCT(--ISNUMBER(SEARCH('Dropdown Selections'!E$93:E$101,C752)))&gt;0,'Dropdown Selections'!A$7,IF(SUMPRODUCT(--ISNUMBER(SEARCH('Dropdown Selections'!E$103:E$111,C752)))&gt;0,'Dropdown Selections'!A$8,IF(SUMPRODUCT(--ISNUMBER(SEARCH('Dropdown Selections'!E$114:E$119,C752)))&gt;0,'Dropdown Selections'!A$9,"OTHER"))))))))</f>
        <v>TRANSPORTATION</v>
      </c>
      <c r="H752" s="20"/>
      <c r="I752" s="20"/>
      <c r="J752" s="20"/>
      <c r="K752" s="20"/>
      <c r="L752" s="20"/>
      <c r="M752" s="20"/>
      <c r="N752" s="20"/>
      <c r="O752" s="20"/>
      <c r="P752" s="20"/>
      <c r="Q752" s="45"/>
      <c r="R752" s="44"/>
      <c r="S752" s="53">
        <v>0</v>
      </c>
      <c r="T752" s="44"/>
    </row>
    <row r="753" spans="2:20" x14ac:dyDescent="0.2">
      <c r="B753" s="22"/>
      <c r="C753" s="49"/>
      <c r="D753" s="48"/>
      <c r="E753" s="50" t="s">
        <v>3</v>
      </c>
      <c r="F753" s="44"/>
      <c r="G753" s="26"/>
      <c r="H753" s="23" t="s">
        <v>7829</v>
      </c>
      <c r="I753" s="23" t="s">
        <v>7830</v>
      </c>
      <c r="J753" s="23" t="s">
        <v>7720</v>
      </c>
      <c r="K753" s="23" t="s">
        <v>7831</v>
      </c>
      <c r="L753" s="23"/>
      <c r="M753" s="23" t="s">
        <v>7832</v>
      </c>
      <c r="N753" s="23" t="s">
        <v>7833</v>
      </c>
      <c r="O753" s="23" t="s">
        <v>7721</v>
      </c>
      <c r="P753" s="23"/>
      <c r="Q753" s="51"/>
      <c r="R753" s="44"/>
      <c r="S753" s="52">
        <v>406420684</v>
      </c>
      <c r="T753" s="44"/>
    </row>
    <row r="754" spans="2:20" x14ac:dyDescent="0.2">
      <c r="B754" s="54" t="s">
        <v>7834</v>
      </c>
      <c r="C754" s="43"/>
      <c r="D754" s="43"/>
      <c r="E754" s="43"/>
      <c r="F754" s="43"/>
      <c r="G754" s="43"/>
      <c r="H754" s="43"/>
      <c r="I754" s="43"/>
      <c r="J754" s="44"/>
      <c r="K754" s="1"/>
      <c r="L754" s="1"/>
      <c r="M754" s="1"/>
      <c r="N754" s="1"/>
      <c r="O754" s="1"/>
      <c r="P754" s="1"/>
      <c r="Q754" s="55"/>
      <c r="R754" s="44"/>
      <c r="S754" s="55"/>
      <c r="T754" s="44"/>
    </row>
    <row r="755" spans="2:20" ht="18" x14ac:dyDescent="0.2">
      <c r="B755" s="56" t="s">
        <v>159</v>
      </c>
      <c r="C755" s="48"/>
      <c r="D755" s="48"/>
      <c r="E755" s="48"/>
      <c r="F755" s="48"/>
      <c r="G755" s="27" t="s">
        <v>11817</v>
      </c>
      <c r="H755" s="24" t="s">
        <v>160</v>
      </c>
      <c r="I755" s="24" t="s">
        <v>161</v>
      </c>
      <c r="J755" s="24" t="s">
        <v>162</v>
      </c>
      <c r="K755" s="24" t="s">
        <v>163</v>
      </c>
      <c r="L755" s="24" t="s">
        <v>164</v>
      </c>
      <c r="M755" s="24" t="s">
        <v>165</v>
      </c>
      <c r="N755" s="24" t="s">
        <v>166</v>
      </c>
      <c r="O755" s="24" t="s">
        <v>167</v>
      </c>
      <c r="P755" s="24" t="s">
        <v>168</v>
      </c>
      <c r="Q755" s="57" t="s">
        <v>169</v>
      </c>
      <c r="R755" s="44"/>
      <c r="S755" s="57" t="s">
        <v>3</v>
      </c>
      <c r="T755" s="44"/>
    </row>
    <row r="756" spans="2:20" x14ac:dyDescent="0.2">
      <c r="B756" s="2"/>
      <c r="C756" s="42" t="s">
        <v>170</v>
      </c>
      <c r="D756" s="43"/>
      <c r="E756" s="43"/>
      <c r="F756" s="44"/>
      <c r="G756" s="31" t="str">
        <f>IF(AND(SUMPRODUCT(--ISNUMBER(SEARCH('Dropdown Selections'!E$2:E$52,C756)))&gt;0,SUMPRODUCT(--ISNUMBER(SEARCH("Non-Court",C756)))=0),'Dropdown Selections'!A$2,IF(SUMPRODUCT(--ISNUMBER(SEARCH('Dropdown Selections'!E$54:E$60,C756)))&gt;0,'Dropdown Selections'!A$3,IF(SUMPRODUCT(--ISNUMBER(SEARCH('Dropdown Selections'!E$62:E$66,C756)))&gt;0,'Dropdown Selections'!A$4,IF(SUMPRODUCT(--ISNUMBER(SEARCH('Dropdown Selections'!E$68:E$76,C756)))&gt;0,'Dropdown Selections'!A$5,IF(SUMPRODUCT(--ISNUMBER(SEARCH('Dropdown Selections'!E$78:E$83,C756)))&gt;0,'Dropdown Selections'!A$6,IF(SUMPRODUCT(--ISNUMBER(SEARCH('Dropdown Selections'!E$93:E$101,C756)))&gt;0,'Dropdown Selections'!A$7,IF(SUMPRODUCT(--ISNUMBER(SEARCH('Dropdown Selections'!E$103:E$111,C756)))&gt;0,'Dropdown Selections'!A$8,IF(SUMPRODUCT(--ISNUMBER(SEARCH('Dropdown Selections'!E$114:E$119,C756)))&gt;0,'Dropdown Selections'!A$9,"OTHER"))))))))</f>
        <v>COURTS</v>
      </c>
      <c r="H756" s="20"/>
      <c r="I756" s="20" t="s">
        <v>7835</v>
      </c>
      <c r="J756" s="20"/>
      <c r="K756" s="20"/>
      <c r="L756" s="20"/>
      <c r="M756" s="20"/>
      <c r="N756" s="20"/>
      <c r="O756" s="20"/>
      <c r="P756" s="20"/>
      <c r="Q756" s="45"/>
      <c r="R756" s="44"/>
      <c r="S756" s="46">
        <v>140444</v>
      </c>
      <c r="T756" s="44"/>
    </row>
    <row r="757" spans="2:20" x14ac:dyDescent="0.2">
      <c r="B757" s="2"/>
      <c r="C757" s="42" t="s">
        <v>172</v>
      </c>
      <c r="D757" s="43"/>
      <c r="E757" s="43"/>
      <c r="F757" s="44"/>
      <c r="G757" s="31" t="str">
        <f>IF(AND(SUMPRODUCT(--ISNUMBER(SEARCH('Dropdown Selections'!E$2:E$52,C757)))&gt;0,SUMPRODUCT(--ISNUMBER(SEARCH("Non-Court",C757)))=0),'Dropdown Selections'!A$2,IF(SUMPRODUCT(--ISNUMBER(SEARCH('Dropdown Selections'!E$54:E$60,C757)))&gt;0,'Dropdown Selections'!A$3,IF(SUMPRODUCT(--ISNUMBER(SEARCH('Dropdown Selections'!E$62:E$66,C757)))&gt;0,'Dropdown Selections'!A$4,IF(SUMPRODUCT(--ISNUMBER(SEARCH('Dropdown Selections'!E$68:E$76,C757)))&gt;0,'Dropdown Selections'!A$5,IF(SUMPRODUCT(--ISNUMBER(SEARCH('Dropdown Selections'!E$78:E$83,C757)))&gt;0,'Dropdown Selections'!A$6,IF(SUMPRODUCT(--ISNUMBER(SEARCH('Dropdown Selections'!E$93:E$101,C757)))&gt;0,'Dropdown Selections'!A$7,IF(SUMPRODUCT(--ISNUMBER(SEARCH('Dropdown Selections'!E$103:E$111,C757)))&gt;0,'Dropdown Selections'!A$8,IF(SUMPRODUCT(--ISNUMBER(SEARCH('Dropdown Selections'!E$114:E$119,C757)))&gt;0,'Dropdown Selections'!A$9,"OTHER"))))))))</f>
        <v>COURTS</v>
      </c>
      <c r="H757" s="20"/>
      <c r="I757" s="20" t="s">
        <v>7836</v>
      </c>
      <c r="J757" s="20"/>
      <c r="K757" s="20"/>
      <c r="L757" s="20"/>
      <c r="M757" s="20"/>
      <c r="N757" s="20"/>
      <c r="O757" s="20"/>
      <c r="P757" s="20"/>
      <c r="Q757" s="45"/>
      <c r="R757" s="44"/>
      <c r="S757" s="46">
        <v>12861</v>
      </c>
      <c r="T757" s="44"/>
    </row>
    <row r="758" spans="2:20" x14ac:dyDescent="0.2">
      <c r="B758" s="2"/>
      <c r="C758" s="42" t="s">
        <v>11808</v>
      </c>
      <c r="D758" s="43"/>
      <c r="E758" s="43"/>
      <c r="F758" s="44"/>
      <c r="G758" s="31" t="str">
        <f>IF(AND(SUMPRODUCT(--ISNUMBER(SEARCH('Dropdown Selections'!E$2:E$52,C758)))&gt;0,SUMPRODUCT(--ISNUMBER(SEARCH("Non-Court",C758)))=0),'Dropdown Selections'!A$2,IF(SUMPRODUCT(--ISNUMBER(SEARCH('Dropdown Selections'!E$54:E$60,C758)))&gt;0,'Dropdown Selections'!A$3,IF(SUMPRODUCT(--ISNUMBER(SEARCH('Dropdown Selections'!E$62:E$66,C758)))&gt;0,'Dropdown Selections'!A$4,IF(SUMPRODUCT(--ISNUMBER(SEARCH('Dropdown Selections'!E$68:E$76,C758)))&gt;0,'Dropdown Selections'!A$5,IF(SUMPRODUCT(--ISNUMBER(SEARCH('Dropdown Selections'!E$78:E$83,C758)))&gt;0,'Dropdown Selections'!A$6,IF(SUMPRODUCT(--ISNUMBER(SEARCH('Dropdown Selections'!E$93:E$101,C758)))&gt;0,'Dropdown Selections'!A$7,IF(SUMPRODUCT(--ISNUMBER(SEARCH('Dropdown Selections'!E$103:E$111,C758)))&gt;0,'Dropdown Selections'!A$8,IF(SUMPRODUCT(--ISNUMBER(SEARCH('Dropdown Selections'!E$114:E$119,C758)))&gt;0,'Dropdown Selections'!A$9,"OTHER"))))))))</f>
        <v>COURTS</v>
      </c>
      <c r="H758" s="20"/>
      <c r="I758" s="20" t="s">
        <v>7837</v>
      </c>
      <c r="J758" s="20"/>
      <c r="K758" s="20"/>
      <c r="L758" s="20"/>
      <c r="M758" s="20"/>
      <c r="N758" s="20"/>
      <c r="O758" s="20"/>
      <c r="P758" s="20"/>
      <c r="Q758" s="45"/>
      <c r="R758" s="44"/>
      <c r="S758" s="46">
        <v>186434</v>
      </c>
      <c r="T758" s="44"/>
    </row>
    <row r="759" spans="2:20" x14ac:dyDescent="0.2">
      <c r="B759" s="2"/>
      <c r="C759" s="42" t="s">
        <v>11809</v>
      </c>
      <c r="D759" s="43"/>
      <c r="E759" s="43"/>
      <c r="F759" s="44"/>
      <c r="G759" s="31" t="str">
        <f>IF(AND(SUMPRODUCT(--ISNUMBER(SEARCH('Dropdown Selections'!E$2:E$52,C759)))&gt;0,SUMPRODUCT(--ISNUMBER(SEARCH("Non-Court",C759)))=0),'Dropdown Selections'!A$2,IF(SUMPRODUCT(--ISNUMBER(SEARCH('Dropdown Selections'!E$54:E$60,C759)))&gt;0,'Dropdown Selections'!A$3,IF(SUMPRODUCT(--ISNUMBER(SEARCH('Dropdown Selections'!E$62:E$66,C759)))&gt;0,'Dropdown Selections'!A$4,IF(SUMPRODUCT(--ISNUMBER(SEARCH('Dropdown Selections'!E$68:E$76,C759)))&gt;0,'Dropdown Selections'!A$5,IF(SUMPRODUCT(--ISNUMBER(SEARCH('Dropdown Selections'!E$78:E$83,C759)))&gt;0,'Dropdown Selections'!A$6,IF(SUMPRODUCT(--ISNUMBER(SEARCH('Dropdown Selections'!E$93:E$101,C759)))&gt;0,'Dropdown Selections'!A$7,IF(SUMPRODUCT(--ISNUMBER(SEARCH('Dropdown Selections'!E$103:E$111,C759)))&gt;0,'Dropdown Selections'!A$8,IF(SUMPRODUCT(--ISNUMBER(SEARCH('Dropdown Selections'!E$114:E$119,C759)))&gt;0,'Dropdown Selections'!A$9,"OTHER"))))))))</f>
        <v>COURTS</v>
      </c>
      <c r="H759" s="20"/>
      <c r="I759" s="20" t="s">
        <v>5457</v>
      </c>
      <c r="J759" s="20"/>
      <c r="K759" s="20"/>
      <c r="L759" s="20"/>
      <c r="M759" s="20"/>
      <c r="N759" s="20"/>
      <c r="O759" s="20"/>
      <c r="P759" s="20"/>
      <c r="Q759" s="45"/>
      <c r="R759" s="44"/>
      <c r="S759" s="46">
        <v>20071</v>
      </c>
      <c r="T759" s="44"/>
    </row>
    <row r="760" spans="2:20" x14ac:dyDescent="0.2">
      <c r="B760" s="2"/>
      <c r="C760" s="42" t="s">
        <v>194</v>
      </c>
      <c r="D760" s="43"/>
      <c r="E760" s="43"/>
      <c r="F760" s="44"/>
      <c r="G760" s="31" t="str">
        <f>IF(AND(SUMPRODUCT(--ISNUMBER(SEARCH('Dropdown Selections'!E$2:E$52,C760)))&gt;0,SUMPRODUCT(--ISNUMBER(SEARCH("Non-Court",C760)))=0),'Dropdown Selections'!A$2,IF(SUMPRODUCT(--ISNUMBER(SEARCH('Dropdown Selections'!E$54:E$60,C760)))&gt;0,'Dropdown Selections'!A$3,IF(SUMPRODUCT(--ISNUMBER(SEARCH('Dropdown Selections'!E$62:E$66,C760)))&gt;0,'Dropdown Selections'!A$4,IF(SUMPRODUCT(--ISNUMBER(SEARCH('Dropdown Selections'!E$68:E$76,C760)))&gt;0,'Dropdown Selections'!A$5,IF(SUMPRODUCT(--ISNUMBER(SEARCH('Dropdown Selections'!E$78:E$83,C760)))&gt;0,'Dropdown Selections'!A$6,IF(SUMPRODUCT(--ISNUMBER(SEARCH('Dropdown Selections'!E$93:E$101,C760)))&gt;0,'Dropdown Selections'!A$7,IF(SUMPRODUCT(--ISNUMBER(SEARCH('Dropdown Selections'!E$103:E$111,C760)))&gt;0,'Dropdown Selections'!A$8,IF(SUMPRODUCT(--ISNUMBER(SEARCH('Dropdown Selections'!E$114:E$119,C760)))&gt;0,'Dropdown Selections'!A$9,"OTHER"))))))))</f>
        <v>COURTS</v>
      </c>
      <c r="H760" s="20"/>
      <c r="I760" s="20" t="s">
        <v>7838</v>
      </c>
      <c r="J760" s="20"/>
      <c r="K760" s="20"/>
      <c r="L760" s="20"/>
      <c r="M760" s="20"/>
      <c r="N760" s="20"/>
      <c r="O760" s="20"/>
      <c r="P760" s="20"/>
      <c r="Q760" s="45"/>
      <c r="R760" s="44"/>
      <c r="S760" s="46">
        <v>142415</v>
      </c>
      <c r="T760" s="44"/>
    </row>
    <row r="761" spans="2:20" x14ac:dyDescent="0.2">
      <c r="B761" s="2"/>
      <c r="C761" s="42" t="s">
        <v>196</v>
      </c>
      <c r="D761" s="43"/>
      <c r="E761" s="43"/>
      <c r="F761" s="44"/>
      <c r="G761" s="31" t="str">
        <f>IF(AND(SUMPRODUCT(--ISNUMBER(SEARCH('Dropdown Selections'!E$2:E$52,C761)))&gt;0,SUMPRODUCT(--ISNUMBER(SEARCH("Non-Court",C761)))=0),'Dropdown Selections'!A$2,IF(SUMPRODUCT(--ISNUMBER(SEARCH('Dropdown Selections'!E$54:E$60,C761)))&gt;0,'Dropdown Selections'!A$3,IF(SUMPRODUCT(--ISNUMBER(SEARCH('Dropdown Selections'!E$62:E$66,C761)))&gt;0,'Dropdown Selections'!A$4,IF(SUMPRODUCT(--ISNUMBER(SEARCH('Dropdown Selections'!E$68:E$76,C761)))&gt;0,'Dropdown Selections'!A$5,IF(SUMPRODUCT(--ISNUMBER(SEARCH('Dropdown Selections'!E$78:E$83,C761)))&gt;0,'Dropdown Selections'!A$6,IF(SUMPRODUCT(--ISNUMBER(SEARCH('Dropdown Selections'!E$93:E$101,C761)))&gt;0,'Dropdown Selections'!A$7,IF(SUMPRODUCT(--ISNUMBER(SEARCH('Dropdown Selections'!E$103:E$111,C761)))&gt;0,'Dropdown Selections'!A$8,IF(SUMPRODUCT(--ISNUMBER(SEARCH('Dropdown Selections'!E$114:E$119,C761)))&gt;0,'Dropdown Selections'!A$9,"OTHER"))))))))</f>
        <v>COURTS</v>
      </c>
      <c r="H761" s="20"/>
      <c r="I761" s="20" t="s">
        <v>7839</v>
      </c>
      <c r="J761" s="20"/>
      <c r="K761" s="20"/>
      <c r="L761" s="20"/>
      <c r="M761" s="20"/>
      <c r="N761" s="20"/>
      <c r="O761" s="20"/>
      <c r="P761" s="20"/>
      <c r="Q761" s="45"/>
      <c r="R761" s="44"/>
      <c r="S761" s="46">
        <v>98370</v>
      </c>
      <c r="T761" s="44"/>
    </row>
    <row r="762" spans="2:20" x14ac:dyDescent="0.2">
      <c r="B762" s="2"/>
      <c r="C762" s="42" t="s">
        <v>210</v>
      </c>
      <c r="D762" s="43"/>
      <c r="E762" s="43"/>
      <c r="F762" s="44"/>
      <c r="G762" s="31" t="str">
        <f>IF(AND(SUMPRODUCT(--ISNUMBER(SEARCH('Dropdown Selections'!E$2:E$52,C762)))&gt;0,SUMPRODUCT(--ISNUMBER(SEARCH("Non-Court",C762)))=0),'Dropdown Selections'!A$2,IF(SUMPRODUCT(--ISNUMBER(SEARCH('Dropdown Selections'!E$54:E$60,C762)))&gt;0,'Dropdown Selections'!A$3,IF(SUMPRODUCT(--ISNUMBER(SEARCH('Dropdown Selections'!E$62:E$66,C762)))&gt;0,'Dropdown Selections'!A$4,IF(SUMPRODUCT(--ISNUMBER(SEARCH('Dropdown Selections'!E$68:E$76,C762)))&gt;0,'Dropdown Selections'!A$5,IF(SUMPRODUCT(--ISNUMBER(SEARCH('Dropdown Selections'!E$78:E$83,C762)))&gt;0,'Dropdown Selections'!A$6,IF(SUMPRODUCT(--ISNUMBER(SEARCH('Dropdown Selections'!E$93:E$101,C762)))&gt;0,'Dropdown Selections'!A$7,IF(SUMPRODUCT(--ISNUMBER(SEARCH('Dropdown Selections'!E$103:E$111,C762)))&gt;0,'Dropdown Selections'!A$8,IF(SUMPRODUCT(--ISNUMBER(SEARCH('Dropdown Selections'!E$114:E$119,C762)))&gt;0,'Dropdown Selections'!A$9,"OTHER"))))))))</f>
        <v>COURTS</v>
      </c>
      <c r="H762" s="20" t="s">
        <v>7840</v>
      </c>
      <c r="I762" s="20"/>
      <c r="J762" s="20"/>
      <c r="K762" s="20"/>
      <c r="L762" s="20"/>
      <c r="M762" s="20"/>
      <c r="N762" s="20"/>
      <c r="O762" s="20"/>
      <c r="P762" s="20"/>
      <c r="Q762" s="45"/>
      <c r="R762" s="44"/>
      <c r="S762" s="46">
        <v>5890</v>
      </c>
      <c r="T762" s="44"/>
    </row>
    <row r="763" spans="2:20" x14ac:dyDescent="0.2">
      <c r="B763" s="2"/>
      <c r="C763" s="42" t="s">
        <v>214</v>
      </c>
      <c r="D763" s="43"/>
      <c r="E763" s="43"/>
      <c r="F763" s="44"/>
      <c r="G763" s="31" t="str">
        <f>IF(AND(SUMPRODUCT(--ISNUMBER(SEARCH('Dropdown Selections'!E$2:E$52,C763)))&gt;0,SUMPRODUCT(--ISNUMBER(SEARCH("Non-Court",C763)))=0),'Dropdown Selections'!A$2,IF(SUMPRODUCT(--ISNUMBER(SEARCH('Dropdown Selections'!E$54:E$60,C763)))&gt;0,'Dropdown Selections'!A$3,IF(SUMPRODUCT(--ISNUMBER(SEARCH('Dropdown Selections'!E$62:E$66,C763)))&gt;0,'Dropdown Selections'!A$4,IF(SUMPRODUCT(--ISNUMBER(SEARCH('Dropdown Selections'!E$68:E$76,C763)))&gt;0,'Dropdown Selections'!A$5,IF(SUMPRODUCT(--ISNUMBER(SEARCH('Dropdown Selections'!E$78:E$83,C763)))&gt;0,'Dropdown Selections'!A$6,IF(SUMPRODUCT(--ISNUMBER(SEARCH('Dropdown Selections'!E$93:E$101,C763)))&gt;0,'Dropdown Selections'!A$7,IF(SUMPRODUCT(--ISNUMBER(SEARCH('Dropdown Selections'!E$103:E$111,C763)))&gt;0,'Dropdown Selections'!A$8,IF(SUMPRODUCT(--ISNUMBER(SEARCH('Dropdown Selections'!E$114:E$119,C763)))&gt;0,'Dropdown Selections'!A$9,"OTHER"))))))))</f>
        <v>COURTS</v>
      </c>
      <c r="H763" s="20"/>
      <c r="I763" s="20" t="s">
        <v>7841</v>
      </c>
      <c r="J763" s="20"/>
      <c r="K763" s="20"/>
      <c r="L763" s="20"/>
      <c r="M763" s="20"/>
      <c r="N763" s="20"/>
      <c r="O763" s="20"/>
      <c r="P763" s="20"/>
      <c r="Q763" s="45"/>
      <c r="R763" s="44"/>
      <c r="S763" s="46">
        <v>40280</v>
      </c>
      <c r="T763" s="44"/>
    </row>
    <row r="764" spans="2:20" x14ac:dyDescent="0.2">
      <c r="B764" s="2"/>
      <c r="C764" s="42" t="s">
        <v>216</v>
      </c>
      <c r="D764" s="43"/>
      <c r="E764" s="43"/>
      <c r="F764" s="44"/>
      <c r="G764" s="31" t="str">
        <f>IF(AND(SUMPRODUCT(--ISNUMBER(SEARCH('Dropdown Selections'!E$2:E$52,C764)))&gt;0,SUMPRODUCT(--ISNUMBER(SEARCH("Non-Court",C764)))=0),'Dropdown Selections'!A$2,IF(SUMPRODUCT(--ISNUMBER(SEARCH('Dropdown Selections'!E$54:E$60,C764)))&gt;0,'Dropdown Selections'!A$3,IF(SUMPRODUCT(--ISNUMBER(SEARCH('Dropdown Selections'!E$62:E$66,C764)))&gt;0,'Dropdown Selections'!A$4,IF(SUMPRODUCT(--ISNUMBER(SEARCH('Dropdown Selections'!E$68:E$76,C764)))&gt;0,'Dropdown Selections'!A$5,IF(SUMPRODUCT(--ISNUMBER(SEARCH('Dropdown Selections'!E$78:E$83,C764)))&gt;0,'Dropdown Selections'!A$6,IF(SUMPRODUCT(--ISNUMBER(SEARCH('Dropdown Selections'!E$93:E$101,C764)))&gt;0,'Dropdown Selections'!A$7,IF(SUMPRODUCT(--ISNUMBER(SEARCH('Dropdown Selections'!E$103:E$111,C764)))&gt;0,'Dropdown Selections'!A$8,IF(SUMPRODUCT(--ISNUMBER(SEARCH('Dropdown Selections'!E$114:E$119,C764)))&gt;0,'Dropdown Selections'!A$9,"OTHER"))))))))</f>
        <v>COURTS</v>
      </c>
      <c r="H764" s="20"/>
      <c r="I764" s="20" t="s">
        <v>7842</v>
      </c>
      <c r="J764" s="20"/>
      <c r="K764" s="20"/>
      <c r="L764" s="20"/>
      <c r="M764" s="20"/>
      <c r="N764" s="20"/>
      <c r="O764" s="20"/>
      <c r="P764" s="20"/>
      <c r="Q764" s="45"/>
      <c r="R764" s="44"/>
      <c r="S764" s="46">
        <v>4321</v>
      </c>
      <c r="T764" s="44"/>
    </row>
    <row r="765" spans="2:20" x14ac:dyDescent="0.2">
      <c r="B765" s="2"/>
      <c r="C765" s="42" t="s">
        <v>223</v>
      </c>
      <c r="D765" s="43"/>
      <c r="E765" s="43"/>
      <c r="F765" s="44"/>
      <c r="G765" s="31" t="str">
        <f>IF(AND(SUMPRODUCT(--ISNUMBER(SEARCH('Dropdown Selections'!E$2:E$52,C765)))&gt;0,SUMPRODUCT(--ISNUMBER(SEARCH("Non-Court",C765)))=0),'Dropdown Selections'!A$2,IF(SUMPRODUCT(--ISNUMBER(SEARCH('Dropdown Selections'!E$54:E$60,C765)))&gt;0,'Dropdown Selections'!A$3,IF(SUMPRODUCT(--ISNUMBER(SEARCH('Dropdown Selections'!E$62:E$66,C765)))&gt;0,'Dropdown Selections'!A$4,IF(SUMPRODUCT(--ISNUMBER(SEARCH('Dropdown Selections'!E$68:E$76,C765)))&gt;0,'Dropdown Selections'!A$5,IF(SUMPRODUCT(--ISNUMBER(SEARCH('Dropdown Selections'!E$78:E$83,C765)))&gt;0,'Dropdown Selections'!A$6,IF(SUMPRODUCT(--ISNUMBER(SEARCH('Dropdown Selections'!E$93:E$101,C765)))&gt;0,'Dropdown Selections'!A$7,IF(SUMPRODUCT(--ISNUMBER(SEARCH('Dropdown Selections'!E$103:E$111,C765)))&gt;0,'Dropdown Selections'!A$8,IF(SUMPRODUCT(--ISNUMBER(SEARCH('Dropdown Selections'!E$114:E$119,C765)))&gt;0,'Dropdown Selections'!A$9,"OTHER"))))))))</f>
        <v>COURTS</v>
      </c>
      <c r="H765" s="20"/>
      <c r="I765" s="20" t="s">
        <v>3286</v>
      </c>
      <c r="J765" s="20"/>
      <c r="K765" s="20"/>
      <c r="L765" s="20"/>
      <c r="M765" s="20"/>
      <c r="N765" s="20"/>
      <c r="O765" s="20"/>
      <c r="P765" s="20"/>
      <c r="Q765" s="45"/>
      <c r="R765" s="44"/>
      <c r="S765" s="46">
        <v>2493</v>
      </c>
      <c r="T765" s="44"/>
    </row>
    <row r="766" spans="2:20" x14ac:dyDescent="0.2">
      <c r="B766" s="2"/>
      <c r="C766" s="42" t="s">
        <v>233</v>
      </c>
      <c r="D766" s="43"/>
      <c r="E766" s="43"/>
      <c r="F766" s="44"/>
      <c r="G766" s="31" t="str">
        <f>IF(AND(SUMPRODUCT(--ISNUMBER(SEARCH('Dropdown Selections'!E$2:E$52,C766)))&gt;0,SUMPRODUCT(--ISNUMBER(SEARCH("Non-Court",C766)))=0),'Dropdown Selections'!A$2,IF(SUMPRODUCT(--ISNUMBER(SEARCH('Dropdown Selections'!E$54:E$60,C766)))&gt;0,'Dropdown Selections'!A$3,IF(SUMPRODUCT(--ISNUMBER(SEARCH('Dropdown Selections'!E$62:E$66,C766)))&gt;0,'Dropdown Selections'!A$4,IF(SUMPRODUCT(--ISNUMBER(SEARCH('Dropdown Selections'!E$68:E$76,C766)))&gt;0,'Dropdown Selections'!A$5,IF(SUMPRODUCT(--ISNUMBER(SEARCH('Dropdown Selections'!E$78:E$83,C766)))&gt;0,'Dropdown Selections'!A$6,IF(SUMPRODUCT(--ISNUMBER(SEARCH('Dropdown Selections'!E$93:E$101,C766)))&gt;0,'Dropdown Selections'!A$7,IF(SUMPRODUCT(--ISNUMBER(SEARCH('Dropdown Selections'!E$103:E$111,C766)))&gt;0,'Dropdown Selections'!A$8,IF(SUMPRODUCT(--ISNUMBER(SEARCH('Dropdown Selections'!E$114:E$119,C766)))&gt;0,'Dropdown Selections'!A$9,"OTHER"))))))))</f>
        <v>COURTS</v>
      </c>
      <c r="H766" s="20"/>
      <c r="I766" s="20" t="s">
        <v>7843</v>
      </c>
      <c r="J766" s="20"/>
      <c r="K766" s="20"/>
      <c r="L766" s="20"/>
      <c r="M766" s="20"/>
      <c r="N766" s="20"/>
      <c r="O766" s="20"/>
      <c r="P766" s="20"/>
      <c r="Q766" s="45"/>
      <c r="R766" s="44"/>
      <c r="S766" s="46">
        <v>47943</v>
      </c>
      <c r="T766" s="44"/>
    </row>
    <row r="767" spans="2:20" x14ac:dyDescent="0.2">
      <c r="B767" s="2"/>
      <c r="C767" s="42" t="s">
        <v>235</v>
      </c>
      <c r="D767" s="43"/>
      <c r="E767" s="43"/>
      <c r="F767" s="44"/>
      <c r="G767" s="31" t="str">
        <f>IF(AND(SUMPRODUCT(--ISNUMBER(SEARCH('Dropdown Selections'!E$2:E$52,C767)))&gt;0,SUMPRODUCT(--ISNUMBER(SEARCH("Non-Court",C767)))=0),'Dropdown Selections'!A$2,IF(SUMPRODUCT(--ISNUMBER(SEARCH('Dropdown Selections'!E$54:E$60,C767)))&gt;0,'Dropdown Selections'!A$3,IF(SUMPRODUCT(--ISNUMBER(SEARCH('Dropdown Selections'!E$62:E$66,C767)))&gt;0,'Dropdown Selections'!A$4,IF(SUMPRODUCT(--ISNUMBER(SEARCH('Dropdown Selections'!E$68:E$76,C767)))&gt;0,'Dropdown Selections'!A$5,IF(SUMPRODUCT(--ISNUMBER(SEARCH('Dropdown Selections'!E$78:E$83,C767)))&gt;0,'Dropdown Selections'!A$6,IF(SUMPRODUCT(--ISNUMBER(SEARCH('Dropdown Selections'!E$93:E$101,C767)))&gt;0,'Dropdown Selections'!A$7,IF(SUMPRODUCT(--ISNUMBER(SEARCH('Dropdown Selections'!E$103:E$111,C767)))&gt;0,'Dropdown Selections'!A$8,IF(SUMPRODUCT(--ISNUMBER(SEARCH('Dropdown Selections'!E$114:E$119,C767)))&gt;0,'Dropdown Selections'!A$9,"OTHER"))))))))</f>
        <v>COURTS</v>
      </c>
      <c r="H767" s="20"/>
      <c r="I767" s="20" t="s">
        <v>7844</v>
      </c>
      <c r="J767" s="20"/>
      <c r="K767" s="20"/>
      <c r="L767" s="20"/>
      <c r="M767" s="20"/>
      <c r="N767" s="20"/>
      <c r="O767" s="20"/>
      <c r="P767" s="20"/>
      <c r="Q767" s="45"/>
      <c r="R767" s="44"/>
      <c r="S767" s="46">
        <v>4277</v>
      </c>
      <c r="T767" s="44"/>
    </row>
    <row r="768" spans="2:20" x14ac:dyDescent="0.2">
      <c r="B768" s="2"/>
      <c r="C768" s="42" t="s">
        <v>238</v>
      </c>
      <c r="D768" s="43"/>
      <c r="E768" s="43"/>
      <c r="F768" s="44"/>
      <c r="G768" s="31" t="str">
        <f>IF(AND(SUMPRODUCT(--ISNUMBER(SEARCH('Dropdown Selections'!E$2:E$52,C768)))&gt;0,SUMPRODUCT(--ISNUMBER(SEARCH("Non-Court",C768)))=0),'Dropdown Selections'!A$2,IF(SUMPRODUCT(--ISNUMBER(SEARCH('Dropdown Selections'!E$54:E$60,C768)))&gt;0,'Dropdown Selections'!A$3,IF(SUMPRODUCT(--ISNUMBER(SEARCH('Dropdown Selections'!E$62:E$66,C768)))&gt;0,'Dropdown Selections'!A$4,IF(SUMPRODUCT(--ISNUMBER(SEARCH('Dropdown Selections'!E$68:E$76,C768)))&gt;0,'Dropdown Selections'!A$5,IF(SUMPRODUCT(--ISNUMBER(SEARCH('Dropdown Selections'!E$78:E$83,C768)))&gt;0,'Dropdown Selections'!A$6,IF(SUMPRODUCT(--ISNUMBER(SEARCH('Dropdown Selections'!E$93:E$101,C768)))&gt;0,'Dropdown Selections'!A$7,IF(SUMPRODUCT(--ISNUMBER(SEARCH('Dropdown Selections'!E$103:E$111,C768)))&gt;0,'Dropdown Selections'!A$8,IF(SUMPRODUCT(--ISNUMBER(SEARCH('Dropdown Selections'!E$114:E$119,C768)))&gt;0,'Dropdown Selections'!A$9,"OTHER"))))))))</f>
        <v>COURTS</v>
      </c>
      <c r="H768" s="20"/>
      <c r="I768" s="20" t="s">
        <v>7845</v>
      </c>
      <c r="J768" s="20"/>
      <c r="K768" s="20"/>
      <c r="L768" s="20"/>
      <c r="M768" s="20"/>
      <c r="N768" s="20"/>
      <c r="O768" s="20"/>
      <c r="P768" s="20"/>
      <c r="Q768" s="45"/>
      <c r="R768" s="44"/>
      <c r="S768" s="46">
        <v>107066</v>
      </c>
      <c r="T768" s="44"/>
    </row>
    <row r="769" spans="2:20" x14ac:dyDescent="0.2">
      <c r="B769" s="2"/>
      <c r="C769" s="42" t="s">
        <v>240</v>
      </c>
      <c r="D769" s="43"/>
      <c r="E769" s="43"/>
      <c r="F769" s="44"/>
      <c r="G769" s="31" t="str">
        <f>IF(AND(SUMPRODUCT(--ISNUMBER(SEARCH('Dropdown Selections'!E$2:E$52,C769)))&gt;0,SUMPRODUCT(--ISNUMBER(SEARCH("Non-Court",C769)))=0),'Dropdown Selections'!A$2,IF(SUMPRODUCT(--ISNUMBER(SEARCH('Dropdown Selections'!E$54:E$60,C769)))&gt;0,'Dropdown Selections'!A$3,IF(SUMPRODUCT(--ISNUMBER(SEARCH('Dropdown Selections'!E$62:E$66,C769)))&gt;0,'Dropdown Selections'!A$4,IF(SUMPRODUCT(--ISNUMBER(SEARCH('Dropdown Selections'!E$68:E$76,C769)))&gt;0,'Dropdown Selections'!A$5,IF(SUMPRODUCT(--ISNUMBER(SEARCH('Dropdown Selections'!E$78:E$83,C769)))&gt;0,'Dropdown Selections'!A$6,IF(SUMPRODUCT(--ISNUMBER(SEARCH('Dropdown Selections'!E$93:E$101,C769)))&gt;0,'Dropdown Selections'!A$7,IF(SUMPRODUCT(--ISNUMBER(SEARCH('Dropdown Selections'!E$103:E$111,C769)))&gt;0,'Dropdown Selections'!A$8,IF(SUMPRODUCT(--ISNUMBER(SEARCH('Dropdown Selections'!E$114:E$119,C769)))&gt;0,'Dropdown Selections'!A$9,"OTHER"))))))))</f>
        <v>COURTS</v>
      </c>
      <c r="H769" s="20"/>
      <c r="I769" s="20" t="s">
        <v>7846</v>
      </c>
      <c r="J769" s="20"/>
      <c r="K769" s="20"/>
      <c r="L769" s="20"/>
      <c r="M769" s="20"/>
      <c r="N769" s="20"/>
      <c r="O769" s="20"/>
      <c r="P769" s="20"/>
      <c r="Q769" s="45"/>
      <c r="R769" s="44"/>
      <c r="S769" s="46">
        <v>10512</v>
      </c>
      <c r="T769" s="44"/>
    </row>
    <row r="770" spans="2:20" x14ac:dyDescent="0.2">
      <c r="B770" s="2"/>
      <c r="C770" s="42" t="s">
        <v>247</v>
      </c>
      <c r="D770" s="43"/>
      <c r="E770" s="43"/>
      <c r="F770" s="44"/>
      <c r="G770" s="31" t="str">
        <f>IF(AND(SUMPRODUCT(--ISNUMBER(SEARCH('Dropdown Selections'!E$2:E$52,C770)))&gt;0,SUMPRODUCT(--ISNUMBER(SEARCH("Non-Court",C770)))=0),'Dropdown Selections'!A$2,IF(SUMPRODUCT(--ISNUMBER(SEARCH('Dropdown Selections'!E$54:E$60,C770)))&gt;0,'Dropdown Selections'!A$3,IF(SUMPRODUCT(--ISNUMBER(SEARCH('Dropdown Selections'!E$62:E$66,C770)))&gt;0,'Dropdown Selections'!A$4,IF(SUMPRODUCT(--ISNUMBER(SEARCH('Dropdown Selections'!E$68:E$76,C770)))&gt;0,'Dropdown Selections'!A$5,IF(SUMPRODUCT(--ISNUMBER(SEARCH('Dropdown Selections'!E$78:E$83,C770)))&gt;0,'Dropdown Selections'!A$6,IF(SUMPRODUCT(--ISNUMBER(SEARCH('Dropdown Selections'!E$93:E$101,C770)))&gt;0,'Dropdown Selections'!A$7,IF(SUMPRODUCT(--ISNUMBER(SEARCH('Dropdown Selections'!E$103:E$111,C770)))&gt;0,'Dropdown Selections'!A$8,IF(SUMPRODUCT(--ISNUMBER(SEARCH('Dropdown Selections'!E$114:E$119,C770)))&gt;0,'Dropdown Selections'!A$9,"OTHER"))))))))</f>
        <v>COURTS</v>
      </c>
      <c r="H770" s="20"/>
      <c r="I770" s="20" t="s">
        <v>7847</v>
      </c>
      <c r="J770" s="20"/>
      <c r="K770" s="20"/>
      <c r="L770" s="20"/>
      <c r="M770" s="20"/>
      <c r="N770" s="20"/>
      <c r="O770" s="20"/>
      <c r="P770" s="20"/>
      <c r="Q770" s="45"/>
      <c r="R770" s="44"/>
      <c r="S770" s="46">
        <v>158081</v>
      </c>
      <c r="T770" s="44"/>
    </row>
    <row r="771" spans="2:20" x14ac:dyDescent="0.2">
      <c r="B771" s="2"/>
      <c r="C771" s="42" t="s">
        <v>249</v>
      </c>
      <c r="D771" s="43"/>
      <c r="E771" s="43"/>
      <c r="F771" s="44"/>
      <c r="G771" s="31" t="str">
        <f>IF(AND(SUMPRODUCT(--ISNUMBER(SEARCH('Dropdown Selections'!E$2:E$52,C771)))&gt;0,SUMPRODUCT(--ISNUMBER(SEARCH("Non-Court",C771)))=0),'Dropdown Selections'!A$2,IF(SUMPRODUCT(--ISNUMBER(SEARCH('Dropdown Selections'!E$54:E$60,C771)))&gt;0,'Dropdown Selections'!A$3,IF(SUMPRODUCT(--ISNUMBER(SEARCH('Dropdown Selections'!E$62:E$66,C771)))&gt;0,'Dropdown Selections'!A$4,IF(SUMPRODUCT(--ISNUMBER(SEARCH('Dropdown Selections'!E$68:E$76,C771)))&gt;0,'Dropdown Selections'!A$5,IF(SUMPRODUCT(--ISNUMBER(SEARCH('Dropdown Selections'!E$78:E$83,C771)))&gt;0,'Dropdown Selections'!A$6,IF(SUMPRODUCT(--ISNUMBER(SEARCH('Dropdown Selections'!E$93:E$101,C771)))&gt;0,'Dropdown Selections'!A$7,IF(SUMPRODUCT(--ISNUMBER(SEARCH('Dropdown Selections'!E$103:E$111,C771)))&gt;0,'Dropdown Selections'!A$8,IF(SUMPRODUCT(--ISNUMBER(SEARCH('Dropdown Selections'!E$114:E$119,C771)))&gt;0,'Dropdown Selections'!A$9,"OTHER"))))))))</f>
        <v>COURTS</v>
      </c>
      <c r="H771" s="20"/>
      <c r="I771" s="20" t="s">
        <v>7848</v>
      </c>
      <c r="J771" s="20"/>
      <c r="K771" s="20"/>
      <c r="L771" s="20"/>
      <c r="M771" s="20"/>
      <c r="N771" s="20"/>
      <c r="O771" s="20"/>
      <c r="P771" s="20"/>
      <c r="Q771" s="45"/>
      <c r="R771" s="44"/>
      <c r="S771" s="46">
        <v>15962</v>
      </c>
      <c r="T771" s="44"/>
    </row>
    <row r="772" spans="2:20" x14ac:dyDescent="0.2">
      <c r="B772" s="2"/>
      <c r="C772" s="42" t="s">
        <v>256</v>
      </c>
      <c r="D772" s="43"/>
      <c r="E772" s="43"/>
      <c r="F772" s="44"/>
      <c r="G772" s="31" t="str">
        <f>IF(AND(SUMPRODUCT(--ISNUMBER(SEARCH('Dropdown Selections'!E$2:E$52,C772)))&gt;0,SUMPRODUCT(--ISNUMBER(SEARCH("Non-Court",C772)))=0),'Dropdown Selections'!A$2,IF(SUMPRODUCT(--ISNUMBER(SEARCH('Dropdown Selections'!E$54:E$60,C772)))&gt;0,'Dropdown Selections'!A$3,IF(SUMPRODUCT(--ISNUMBER(SEARCH('Dropdown Selections'!E$62:E$66,C772)))&gt;0,'Dropdown Selections'!A$4,IF(SUMPRODUCT(--ISNUMBER(SEARCH('Dropdown Selections'!E$68:E$76,C772)))&gt;0,'Dropdown Selections'!A$5,IF(SUMPRODUCT(--ISNUMBER(SEARCH('Dropdown Selections'!E$78:E$83,C772)))&gt;0,'Dropdown Selections'!A$6,IF(SUMPRODUCT(--ISNUMBER(SEARCH('Dropdown Selections'!E$93:E$101,C772)))&gt;0,'Dropdown Selections'!A$7,IF(SUMPRODUCT(--ISNUMBER(SEARCH('Dropdown Selections'!E$103:E$111,C772)))&gt;0,'Dropdown Selections'!A$8,IF(SUMPRODUCT(--ISNUMBER(SEARCH('Dropdown Selections'!E$114:E$119,C772)))&gt;0,'Dropdown Selections'!A$9,"OTHER"))))))))</f>
        <v>COURTS</v>
      </c>
      <c r="H772" s="20"/>
      <c r="I772" s="20" t="s">
        <v>7849</v>
      </c>
      <c r="J772" s="20"/>
      <c r="K772" s="20"/>
      <c r="L772" s="20"/>
      <c r="M772" s="20"/>
      <c r="N772" s="20"/>
      <c r="O772" s="20"/>
      <c r="P772" s="20"/>
      <c r="Q772" s="45"/>
      <c r="R772" s="44"/>
      <c r="S772" s="46">
        <v>161894</v>
      </c>
      <c r="T772" s="44"/>
    </row>
    <row r="773" spans="2:20" x14ac:dyDescent="0.2">
      <c r="B773" s="2"/>
      <c r="C773" s="42" t="s">
        <v>258</v>
      </c>
      <c r="D773" s="43"/>
      <c r="E773" s="43"/>
      <c r="F773" s="44"/>
      <c r="G773" s="31" t="str">
        <f>IF(AND(SUMPRODUCT(--ISNUMBER(SEARCH('Dropdown Selections'!E$2:E$52,C773)))&gt;0,SUMPRODUCT(--ISNUMBER(SEARCH("Non-Court",C773)))=0),'Dropdown Selections'!A$2,IF(SUMPRODUCT(--ISNUMBER(SEARCH('Dropdown Selections'!E$54:E$60,C773)))&gt;0,'Dropdown Selections'!A$3,IF(SUMPRODUCT(--ISNUMBER(SEARCH('Dropdown Selections'!E$62:E$66,C773)))&gt;0,'Dropdown Selections'!A$4,IF(SUMPRODUCT(--ISNUMBER(SEARCH('Dropdown Selections'!E$68:E$76,C773)))&gt;0,'Dropdown Selections'!A$5,IF(SUMPRODUCT(--ISNUMBER(SEARCH('Dropdown Selections'!E$78:E$83,C773)))&gt;0,'Dropdown Selections'!A$6,IF(SUMPRODUCT(--ISNUMBER(SEARCH('Dropdown Selections'!E$93:E$101,C773)))&gt;0,'Dropdown Selections'!A$7,IF(SUMPRODUCT(--ISNUMBER(SEARCH('Dropdown Selections'!E$103:E$111,C773)))&gt;0,'Dropdown Selections'!A$8,IF(SUMPRODUCT(--ISNUMBER(SEARCH('Dropdown Selections'!E$114:E$119,C773)))&gt;0,'Dropdown Selections'!A$9,"OTHER"))))))))</f>
        <v>COURTS</v>
      </c>
      <c r="H773" s="20"/>
      <c r="I773" s="20" t="s">
        <v>7850</v>
      </c>
      <c r="J773" s="20"/>
      <c r="K773" s="20"/>
      <c r="L773" s="20"/>
      <c r="M773" s="20"/>
      <c r="N773" s="20"/>
      <c r="O773" s="20"/>
      <c r="P773" s="20"/>
      <c r="Q773" s="45"/>
      <c r="R773" s="44"/>
      <c r="S773" s="46">
        <v>18130</v>
      </c>
      <c r="T773" s="44"/>
    </row>
    <row r="774" spans="2:20" x14ac:dyDescent="0.2">
      <c r="B774" s="2"/>
      <c r="C774" s="42" t="s">
        <v>566</v>
      </c>
      <c r="D774" s="43"/>
      <c r="E774" s="43"/>
      <c r="F774" s="44"/>
      <c r="G774" s="31" t="str">
        <f>IF(AND(SUMPRODUCT(--ISNUMBER(SEARCH('Dropdown Selections'!E$2:E$52,C774)))&gt;0,SUMPRODUCT(--ISNUMBER(SEARCH("Non-Court",C774)))=0),'Dropdown Selections'!A$2,IF(SUMPRODUCT(--ISNUMBER(SEARCH('Dropdown Selections'!E$54:E$60,C774)))&gt;0,'Dropdown Selections'!A$3,IF(SUMPRODUCT(--ISNUMBER(SEARCH('Dropdown Selections'!E$62:E$66,C774)))&gt;0,'Dropdown Selections'!A$4,IF(SUMPRODUCT(--ISNUMBER(SEARCH('Dropdown Selections'!E$68:E$76,C774)))&gt;0,'Dropdown Selections'!A$5,IF(SUMPRODUCT(--ISNUMBER(SEARCH('Dropdown Selections'!E$78:E$83,C774)))&gt;0,'Dropdown Selections'!A$6,IF(SUMPRODUCT(--ISNUMBER(SEARCH('Dropdown Selections'!E$93:E$101,C774)))&gt;0,'Dropdown Selections'!A$7,IF(SUMPRODUCT(--ISNUMBER(SEARCH('Dropdown Selections'!E$103:E$111,C774)))&gt;0,'Dropdown Selections'!A$8,IF(SUMPRODUCT(--ISNUMBER(SEARCH('Dropdown Selections'!E$114:E$119,C774)))&gt;0,'Dropdown Selections'!A$9,"OTHER"))))))))</f>
        <v>CULTURE &amp; RECREATION</v>
      </c>
      <c r="H774" s="20" t="s">
        <v>7851</v>
      </c>
      <c r="I774" s="20"/>
      <c r="J774" s="20"/>
      <c r="K774" s="20"/>
      <c r="L774" s="20"/>
      <c r="M774" s="20"/>
      <c r="N774" s="20"/>
      <c r="O774" s="20"/>
      <c r="P774" s="20"/>
      <c r="Q774" s="45"/>
      <c r="R774" s="44"/>
      <c r="S774" s="46">
        <v>806300</v>
      </c>
      <c r="T774" s="44"/>
    </row>
    <row r="775" spans="2:20" x14ac:dyDescent="0.2">
      <c r="B775" s="2"/>
      <c r="C775" s="42" t="s">
        <v>568</v>
      </c>
      <c r="D775" s="43"/>
      <c r="E775" s="43"/>
      <c r="F775" s="44"/>
      <c r="G775" s="31" t="str">
        <f>IF(AND(SUMPRODUCT(--ISNUMBER(SEARCH('Dropdown Selections'!E$2:E$52,C775)))&gt;0,SUMPRODUCT(--ISNUMBER(SEARCH("Non-Court",C775)))=0),'Dropdown Selections'!A$2,IF(SUMPRODUCT(--ISNUMBER(SEARCH('Dropdown Selections'!E$54:E$60,C775)))&gt;0,'Dropdown Selections'!A$3,IF(SUMPRODUCT(--ISNUMBER(SEARCH('Dropdown Selections'!E$62:E$66,C775)))&gt;0,'Dropdown Selections'!A$4,IF(SUMPRODUCT(--ISNUMBER(SEARCH('Dropdown Selections'!E$68:E$76,C775)))&gt;0,'Dropdown Selections'!A$5,IF(SUMPRODUCT(--ISNUMBER(SEARCH('Dropdown Selections'!E$78:E$83,C775)))&gt;0,'Dropdown Selections'!A$6,IF(SUMPRODUCT(--ISNUMBER(SEARCH('Dropdown Selections'!E$93:E$101,C775)))&gt;0,'Dropdown Selections'!A$7,IF(SUMPRODUCT(--ISNUMBER(SEARCH('Dropdown Selections'!E$103:E$111,C775)))&gt;0,'Dropdown Selections'!A$8,IF(SUMPRODUCT(--ISNUMBER(SEARCH('Dropdown Selections'!E$114:E$119,C775)))&gt;0,'Dropdown Selections'!A$9,"OTHER"))))))))</f>
        <v>CULTURE &amp; RECREATION</v>
      </c>
      <c r="H775" s="20" t="s">
        <v>7852</v>
      </c>
      <c r="I775" s="20" t="s">
        <v>7853</v>
      </c>
      <c r="J775" s="20"/>
      <c r="K775" s="20"/>
      <c r="L775" s="20"/>
      <c r="M775" s="20"/>
      <c r="N775" s="20"/>
      <c r="O775" s="20"/>
      <c r="P775" s="20"/>
      <c r="Q775" s="45"/>
      <c r="R775" s="44"/>
      <c r="S775" s="46">
        <v>356354</v>
      </c>
      <c r="T775" s="44"/>
    </row>
    <row r="776" spans="2:20" x14ac:dyDescent="0.2">
      <c r="B776" s="2"/>
      <c r="C776" s="42" t="s">
        <v>570</v>
      </c>
      <c r="D776" s="43"/>
      <c r="E776" s="43"/>
      <c r="F776" s="44"/>
      <c r="G776" s="31" t="str">
        <f>IF(AND(SUMPRODUCT(--ISNUMBER(SEARCH('Dropdown Selections'!E$2:E$52,C776)))&gt;0,SUMPRODUCT(--ISNUMBER(SEARCH("Non-Court",C776)))=0),'Dropdown Selections'!A$2,IF(SUMPRODUCT(--ISNUMBER(SEARCH('Dropdown Selections'!E$54:E$60,C776)))&gt;0,'Dropdown Selections'!A$3,IF(SUMPRODUCT(--ISNUMBER(SEARCH('Dropdown Selections'!E$62:E$66,C776)))&gt;0,'Dropdown Selections'!A$4,IF(SUMPRODUCT(--ISNUMBER(SEARCH('Dropdown Selections'!E$68:E$76,C776)))&gt;0,'Dropdown Selections'!A$5,IF(SUMPRODUCT(--ISNUMBER(SEARCH('Dropdown Selections'!E$78:E$83,C776)))&gt;0,'Dropdown Selections'!A$6,IF(SUMPRODUCT(--ISNUMBER(SEARCH('Dropdown Selections'!E$93:E$101,C776)))&gt;0,'Dropdown Selections'!A$7,IF(SUMPRODUCT(--ISNUMBER(SEARCH('Dropdown Selections'!E$103:E$111,C776)))&gt;0,'Dropdown Selections'!A$8,IF(SUMPRODUCT(--ISNUMBER(SEARCH('Dropdown Selections'!E$114:E$119,C776)))&gt;0,'Dropdown Selections'!A$9,"OTHER"))))))))</f>
        <v>CULTURE &amp; RECREATION</v>
      </c>
      <c r="H776" s="20" t="s">
        <v>7854</v>
      </c>
      <c r="I776" s="20" t="s">
        <v>7855</v>
      </c>
      <c r="J776" s="20"/>
      <c r="K776" s="20"/>
      <c r="L776" s="20"/>
      <c r="M776" s="20"/>
      <c r="N776" s="20"/>
      <c r="O776" s="20"/>
      <c r="P776" s="20"/>
      <c r="Q776" s="45"/>
      <c r="R776" s="44"/>
      <c r="S776" s="46">
        <v>189852</v>
      </c>
      <c r="T776" s="44"/>
    </row>
    <row r="777" spans="2:20" x14ac:dyDescent="0.2">
      <c r="B777" s="2"/>
      <c r="C777" s="42" t="s">
        <v>1346</v>
      </c>
      <c r="D777" s="43"/>
      <c r="E777" s="43"/>
      <c r="F777" s="44"/>
      <c r="G777" s="31" t="str">
        <f>IF(AND(SUMPRODUCT(--ISNUMBER(SEARCH('Dropdown Selections'!E$2:E$52,C777)))&gt;0,SUMPRODUCT(--ISNUMBER(SEARCH("Non-Court",C777)))=0),'Dropdown Selections'!A$2,IF(SUMPRODUCT(--ISNUMBER(SEARCH('Dropdown Selections'!E$54:E$60,C777)))&gt;0,'Dropdown Selections'!A$3,IF(SUMPRODUCT(--ISNUMBER(SEARCH('Dropdown Selections'!E$62:E$66,C777)))&gt;0,'Dropdown Selections'!A$4,IF(SUMPRODUCT(--ISNUMBER(SEARCH('Dropdown Selections'!E$68:E$76,C777)))&gt;0,'Dropdown Selections'!A$5,IF(SUMPRODUCT(--ISNUMBER(SEARCH('Dropdown Selections'!E$78:E$83,C777)))&gt;0,'Dropdown Selections'!A$6,IF(SUMPRODUCT(--ISNUMBER(SEARCH('Dropdown Selections'!E$93:E$101,C777)))&gt;0,'Dropdown Selections'!A$7,IF(SUMPRODUCT(--ISNUMBER(SEARCH('Dropdown Selections'!E$103:E$111,C777)))&gt;0,'Dropdown Selections'!A$8,IF(SUMPRODUCT(--ISNUMBER(SEARCH('Dropdown Selections'!E$114:E$119,C777)))&gt;0,'Dropdown Selections'!A$9,"OTHER"))))))))</f>
        <v>CULTURE &amp; RECREATION</v>
      </c>
      <c r="H777" s="20" t="s">
        <v>7856</v>
      </c>
      <c r="I777" s="20"/>
      <c r="J777" s="20"/>
      <c r="K777" s="20"/>
      <c r="L777" s="20"/>
      <c r="M777" s="20"/>
      <c r="N777" s="20"/>
      <c r="O777" s="20"/>
      <c r="P777" s="20"/>
      <c r="Q777" s="45"/>
      <c r="R777" s="44"/>
      <c r="S777" s="46">
        <v>200877</v>
      </c>
      <c r="T777" s="44"/>
    </row>
    <row r="778" spans="2:20" x14ac:dyDescent="0.2">
      <c r="B778" s="2"/>
      <c r="C778" s="42" t="s">
        <v>265</v>
      </c>
      <c r="D778" s="43"/>
      <c r="E778" s="43"/>
      <c r="F778" s="44"/>
      <c r="G778" s="31" t="str">
        <f>IF(AND(SUMPRODUCT(--ISNUMBER(SEARCH('Dropdown Selections'!E$2:E$52,C778)))&gt;0,SUMPRODUCT(--ISNUMBER(SEARCH("Non-Court",C778)))=0),'Dropdown Selections'!A$2,IF(SUMPRODUCT(--ISNUMBER(SEARCH('Dropdown Selections'!E$54:E$60,C778)))&gt;0,'Dropdown Selections'!A$3,IF(SUMPRODUCT(--ISNUMBER(SEARCH('Dropdown Selections'!E$62:E$66,C778)))&gt;0,'Dropdown Selections'!A$4,IF(SUMPRODUCT(--ISNUMBER(SEARCH('Dropdown Selections'!E$68:E$76,C778)))&gt;0,'Dropdown Selections'!A$5,IF(SUMPRODUCT(--ISNUMBER(SEARCH('Dropdown Selections'!E$78:E$83,C778)))&gt;0,'Dropdown Selections'!A$6,IF(SUMPRODUCT(--ISNUMBER(SEARCH('Dropdown Selections'!E$93:E$101,C778)))&gt;0,'Dropdown Selections'!A$7,IF(SUMPRODUCT(--ISNUMBER(SEARCH('Dropdown Selections'!E$103:E$111,C778)))&gt;0,'Dropdown Selections'!A$8,IF(SUMPRODUCT(--ISNUMBER(SEARCH('Dropdown Selections'!E$114:E$119,C778)))&gt;0,'Dropdown Selections'!A$9,"OTHER"))))))))</f>
        <v>CULTURE &amp; RECREATION</v>
      </c>
      <c r="H778" s="20" t="s">
        <v>7857</v>
      </c>
      <c r="I778" s="20"/>
      <c r="J778" s="20"/>
      <c r="K778" s="20" t="s">
        <v>7858</v>
      </c>
      <c r="L778" s="20"/>
      <c r="M778" s="20"/>
      <c r="N778" s="20"/>
      <c r="O778" s="20"/>
      <c r="P778" s="20"/>
      <c r="Q778" s="45"/>
      <c r="R778" s="44"/>
      <c r="S778" s="46">
        <v>400694</v>
      </c>
      <c r="T778" s="44"/>
    </row>
    <row r="779" spans="2:20" x14ac:dyDescent="0.2">
      <c r="B779" s="2"/>
      <c r="C779" s="42" t="s">
        <v>269</v>
      </c>
      <c r="D779" s="43"/>
      <c r="E779" s="43"/>
      <c r="F779" s="44"/>
      <c r="G779" s="31" t="str">
        <f>IF(AND(SUMPRODUCT(--ISNUMBER(SEARCH('Dropdown Selections'!E$2:E$52,C779)))&gt;0,SUMPRODUCT(--ISNUMBER(SEARCH("Non-Court",C779)))=0),'Dropdown Selections'!A$2,IF(SUMPRODUCT(--ISNUMBER(SEARCH('Dropdown Selections'!E$54:E$60,C779)))&gt;0,'Dropdown Selections'!A$3,IF(SUMPRODUCT(--ISNUMBER(SEARCH('Dropdown Selections'!E$62:E$66,C779)))&gt;0,'Dropdown Selections'!A$4,IF(SUMPRODUCT(--ISNUMBER(SEARCH('Dropdown Selections'!E$68:E$76,C779)))&gt;0,'Dropdown Selections'!A$5,IF(SUMPRODUCT(--ISNUMBER(SEARCH('Dropdown Selections'!E$78:E$83,C779)))&gt;0,'Dropdown Selections'!A$6,IF(SUMPRODUCT(--ISNUMBER(SEARCH('Dropdown Selections'!E$93:E$101,C779)))&gt;0,'Dropdown Selections'!A$7,IF(SUMPRODUCT(--ISNUMBER(SEARCH('Dropdown Selections'!E$103:E$111,C779)))&gt;0,'Dropdown Selections'!A$8,IF(SUMPRODUCT(--ISNUMBER(SEARCH('Dropdown Selections'!E$114:E$119,C779)))&gt;0,'Dropdown Selections'!A$9,"OTHER"))))))))</f>
        <v>CULTURE &amp; RECREATION</v>
      </c>
      <c r="H779" s="20" t="s">
        <v>7859</v>
      </c>
      <c r="I779" s="20" t="s">
        <v>7860</v>
      </c>
      <c r="J779" s="20"/>
      <c r="K779" s="20" t="s">
        <v>7861</v>
      </c>
      <c r="L779" s="20"/>
      <c r="M779" s="20"/>
      <c r="N779" s="20"/>
      <c r="O779" s="20"/>
      <c r="P779" s="20"/>
      <c r="Q779" s="45"/>
      <c r="R779" s="44"/>
      <c r="S779" s="46">
        <v>221824</v>
      </c>
      <c r="T779" s="44"/>
    </row>
    <row r="780" spans="2:20" x14ac:dyDescent="0.2">
      <c r="B780" s="2"/>
      <c r="C780" s="42" t="s">
        <v>1113</v>
      </c>
      <c r="D780" s="43"/>
      <c r="E780" s="43"/>
      <c r="F780" s="44"/>
      <c r="G780" s="31" t="str">
        <f>IF(AND(SUMPRODUCT(--ISNUMBER(SEARCH('Dropdown Selections'!E$2:E$52,C780)))&gt;0,SUMPRODUCT(--ISNUMBER(SEARCH("Non-Court",C780)))=0),'Dropdown Selections'!A$2,IF(SUMPRODUCT(--ISNUMBER(SEARCH('Dropdown Selections'!E$54:E$60,C780)))&gt;0,'Dropdown Selections'!A$3,IF(SUMPRODUCT(--ISNUMBER(SEARCH('Dropdown Selections'!E$62:E$66,C780)))&gt;0,'Dropdown Selections'!A$4,IF(SUMPRODUCT(--ISNUMBER(SEARCH('Dropdown Selections'!E$68:E$76,C780)))&gt;0,'Dropdown Selections'!A$5,IF(SUMPRODUCT(--ISNUMBER(SEARCH('Dropdown Selections'!E$78:E$83,C780)))&gt;0,'Dropdown Selections'!A$6,IF(SUMPRODUCT(--ISNUMBER(SEARCH('Dropdown Selections'!E$93:E$101,C780)))&gt;0,'Dropdown Selections'!A$7,IF(SUMPRODUCT(--ISNUMBER(SEARCH('Dropdown Selections'!E$103:E$111,C780)))&gt;0,'Dropdown Selections'!A$8,IF(SUMPRODUCT(--ISNUMBER(SEARCH('Dropdown Selections'!E$114:E$119,C780)))&gt;0,'Dropdown Selections'!A$9,"OTHER"))))))))</f>
        <v>CULTURE &amp; RECREATION</v>
      </c>
      <c r="H780" s="20" t="s">
        <v>4230</v>
      </c>
      <c r="I780" s="20" t="s">
        <v>2130</v>
      </c>
      <c r="J780" s="20"/>
      <c r="K780" s="20"/>
      <c r="L780" s="20"/>
      <c r="M780" s="20"/>
      <c r="N780" s="20"/>
      <c r="O780" s="20"/>
      <c r="P780" s="20"/>
      <c r="Q780" s="45"/>
      <c r="R780" s="44"/>
      <c r="S780" s="46">
        <v>1053</v>
      </c>
      <c r="T780" s="44"/>
    </row>
    <row r="781" spans="2:20" x14ac:dyDescent="0.2">
      <c r="B781" s="2"/>
      <c r="C781" s="42" t="s">
        <v>575</v>
      </c>
      <c r="D781" s="43"/>
      <c r="E781" s="43"/>
      <c r="F781" s="44"/>
      <c r="G781" s="31" t="str">
        <f>IF(AND(SUMPRODUCT(--ISNUMBER(SEARCH('Dropdown Selections'!E$2:E$52,C781)))&gt;0,SUMPRODUCT(--ISNUMBER(SEARCH("Non-Court",C781)))=0),'Dropdown Selections'!A$2,IF(SUMPRODUCT(--ISNUMBER(SEARCH('Dropdown Selections'!E$54:E$60,C781)))&gt;0,'Dropdown Selections'!A$3,IF(SUMPRODUCT(--ISNUMBER(SEARCH('Dropdown Selections'!E$62:E$66,C781)))&gt;0,'Dropdown Selections'!A$4,IF(SUMPRODUCT(--ISNUMBER(SEARCH('Dropdown Selections'!E$68:E$76,C781)))&gt;0,'Dropdown Selections'!A$5,IF(SUMPRODUCT(--ISNUMBER(SEARCH('Dropdown Selections'!E$78:E$83,C781)))&gt;0,'Dropdown Selections'!A$6,IF(SUMPRODUCT(--ISNUMBER(SEARCH('Dropdown Selections'!E$93:E$101,C781)))&gt;0,'Dropdown Selections'!A$7,IF(SUMPRODUCT(--ISNUMBER(SEARCH('Dropdown Selections'!E$103:E$111,C781)))&gt;0,'Dropdown Selections'!A$8,IF(SUMPRODUCT(--ISNUMBER(SEARCH('Dropdown Selections'!E$114:E$119,C781)))&gt;0,'Dropdown Selections'!A$9,"OTHER"))))))))</f>
        <v>CULTURE &amp; RECREATION</v>
      </c>
      <c r="H781" s="20"/>
      <c r="I781" s="20" t="s">
        <v>7862</v>
      </c>
      <c r="J781" s="20"/>
      <c r="K781" s="20"/>
      <c r="L781" s="20"/>
      <c r="M781" s="20"/>
      <c r="N781" s="20"/>
      <c r="O781" s="20"/>
      <c r="P781" s="20"/>
      <c r="Q781" s="45"/>
      <c r="R781" s="44"/>
      <c r="S781" s="46">
        <v>1308</v>
      </c>
      <c r="T781" s="44"/>
    </row>
    <row r="782" spans="2:20" x14ac:dyDescent="0.2">
      <c r="B782" s="2"/>
      <c r="C782" s="42" t="s">
        <v>1369</v>
      </c>
      <c r="D782" s="43"/>
      <c r="E782" s="43"/>
      <c r="F782" s="44"/>
      <c r="G782" s="31" t="str">
        <f>IF(AND(SUMPRODUCT(--ISNUMBER(SEARCH('Dropdown Selections'!E$2:E$52,C782)))&gt;0,SUMPRODUCT(--ISNUMBER(SEARCH("Non-Court",C782)))=0),'Dropdown Selections'!A$2,IF(SUMPRODUCT(--ISNUMBER(SEARCH('Dropdown Selections'!E$54:E$60,C782)))&gt;0,'Dropdown Selections'!A$3,IF(SUMPRODUCT(--ISNUMBER(SEARCH('Dropdown Selections'!E$62:E$66,C782)))&gt;0,'Dropdown Selections'!A$4,IF(SUMPRODUCT(--ISNUMBER(SEARCH('Dropdown Selections'!E$68:E$76,C782)))&gt;0,'Dropdown Selections'!A$5,IF(SUMPRODUCT(--ISNUMBER(SEARCH('Dropdown Selections'!E$78:E$83,C782)))&gt;0,'Dropdown Selections'!A$6,IF(SUMPRODUCT(--ISNUMBER(SEARCH('Dropdown Selections'!E$93:E$101,C782)))&gt;0,'Dropdown Selections'!A$7,IF(SUMPRODUCT(--ISNUMBER(SEARCH('Dropdown Selections'!E$103:E$111,C782)))&gt;0,'Dropdown Selections'!A$8,IF(SUMPRODUCT(--ISNUMBER(SEARCH('Dropdown Selections'!E$114:E$119,C782)))&gt;0,'Dropdown Selections'!A$9,"OTHER"))))))))</f>
        <v>CULTURE &amp; RECREATION</v>
      </c>
      <c r="H782" s="20"/>
      <c r="I782" s="20" t="s">
        <v>7863</v>
      </c>
      <c r="J782" s="20"/>
      <c r="K782" s="20"/>
      <c r="L782" s="20"/>
      <c r="M782" s="20"/>
      <c r="N782" s="20"/>
      <c r="O782" s="20"/>
      <c r="P782" s="20"/>
      <c r="Q782" s="45"/>
      <c r="R782" s="44"/>
      <c r="S782" s="46">
        <v>3675</v>
      </c>
      <c r="T782" s="44"/>
    </row>
    <row r="783" spans="2:20" x14ac:dyDescent="0.2">
      <c r="B783" s="2"/>
      <c r="C783" s="42" t="s">
        <v>280</v>
      </c>
      <c r="D783" s="43"/>
      <c r="E783" s="43"/>
      <c r="F783" s="44"/>
      <c r="G783" s="31" t="str">
        <f>IF(AND(SUMPRODUCT(--ISNUMBER(SEARCH('Dropdown Selections'!E$2:E$52,C783)))&gt;0,SUMPRODUCT(--ISNUMBER(SEARCH("Non-Court",C783)))=0),'Dropdown Selections'!A$2,IF(SUMPRODUCT(--ISNUMBER(SEARCH('Dropdown Selections'!E$54:E$60,C783)))&gt;0,'Dropdown Selections'!A$3,IF(SUMPRODUCT(--ISNUMBER(SEARCH('Dropdown Selections'!E$62:E$66,C783)))&gt;0,'Dropdown Selections'!A$4,IF(SUMPRODUCT(--ISNUMBER(SEARCH('Dropdown Selections'!E$68:E$76,C783)))&gt;0,'Dropdown Selections'!A$5,IF(SUMPRODUCT(--ISNUMBER(SEARCH('Dropdown Selections'!E$78:E$83,C783)))&gt;0,'Dropdown Selections'!A$6,IF(SUMPRODUCT(--ISNUMBER(SEARCH('Dropdown Selections'!E$93:E$101,C783)))&gt;0,'Dropdown Selections'!A$7,IF(SUMPRODUCT(--ISNUMBER(SEARCH('Dropdown Selections'!E$103:E$111,C783)))&gt;0,'Dropdown Selections'!A$8,IF(SUMPRODUCT(--ISNUMBER(SEARCH('Dropdown Selections'!E$114:E$119,C783)))&gt;0,'Dropdown Selections'!A$9,"OTHER"))))))))</f>
        <v>ECONOMIC DEVELOPMENT</v>
      </c>
      <c r="H783" s="20" t="s">
        <v>7864</v>
      </c>
      <c r="I783" s="20" t="s">
        <v>7865</v>
      </c>
      <c r="J783" s="20"/>
      <c r="K783" s="20"/>
      <c r="L783" s="20"/>
      <c r="M783" s="20"/>
      <c r="N783" s="20"/>
      <c r="O783" s="20"/>
      <c r="P783" s="20"/>
      <c r="Q783" s="45"/>
      <c r="R783" s="44"/>
      <c r="S783" s="46">
        <v>4058202</v>
      </c>
      <c r="T783" s="44"/>
    </row>
    <row r="784" spans="2:20" x14ac:dyDescent="0.2">
      <c r="B784" s="2"/>
      <c r="C784" s="42" t="s">
        <v>284</v>
      </c>
      <c r="D784" s="43"/>
      <c r="E784" s="43"/>
      <c r="F784" s="44"/>
      <c r="G784" s="31" t="str">
        <f>IF(AND(SUMPRODUCT(--ISNUMBER(SEARCH('Dropdown Selections'!E$2:E$52,C784)))&gt;0,SUMPRODUCT(--ISNUMBER(SEARCH("Non-Court",C784)))=0),'Dropdown Selections'!A$2,IF(SUMPRODUCT(--ISNUMBER(SEARCH('Dropdown Selections'!E$54:E$60,C784)))&gt;0,'Dropdown Selections'!A$3,IF(SUMPRODUCT(--ISNUMBER(SEARCH('Dropdown Selections'!E$62:E$66,C784)))&gt;0,'Dropdown Selections'!A$4,IF(SUMPRODUCT(--ISNUMBER(SEARCH('Dropdown Selections'!E$68:E$76,C784)))&gt;0,'Dropdown Selections'!A$5,IF(SUMPRODUCT(--ISNUMBER(SEARCH('Dropdown Selections'!E$78:E$83,C784)))&gt;0,'Dropdown Selections'!A$6,IF(SUMPRODUCT(--ISNUMBER(SEARCH('Dropdown Selections'!E$93:E$101,C784)))&gt;0,'Dropdown Selections'!A$7,IF(SUMPRODUCT(--ISNUMBER(SEARCH('Dropdown Selections'!E$103:E$111,C784)))&gt;0,'Dropdown Selections'!A$8,IF(SUMPRODUCT(--ISNUMBER(SEARCH('Dropdown Selections'!E$114:E$119,C784)))&gt;0,'Dropdown Selections'!A$9,"OTHER"))))))))</f>
        <v>ECONOMIC DEVELOPMENT</v>
      </c>
      <c r="H784" s="20" t="s">
        <v>7866</v>
      </c>
      <c r="I784" s="20"/>
      <c r="J784" s="20"/>
      <c r="K784" s="20"/>
      <c r="L784" s="20"/>
      <c r="M784" s="20"/>
      <c r="N784" s="20"/>
      <c r="O784" s="20"/>
      <c r="P784" s="20"/>
      <c r="Q784" s="45"/>
      <c r="R784" s="44"/>
      <c r="S784" s="46">
        <v>152004</v>
      </c>
      <c r="T784" s="44"/>
    </row>
    <row r="785" spans="2:20" x14ac:dyDescent="0.2">
      <c r="B785" s="2"/>
      <c r="C785" s="42" t="s">
        <v>286</v>
      </c>
      <c r="D785" s="43"/>
      <c r="E785" s="43"/>
      <c r="F785" s="44"/>
      <c r="G785" s="31" t="str">
        <f>IF(AND(SUMPRODUCT(--ISNUMBER(SEARCH('Dropdown Selections'!E$2:E$52,C785)))&gt;0,SUMPRODUCT(--ISNUMBER(SEARCH("Non-Court",C785)))=0),'Dropdown Selections'!A$2,IF(SUMPRODUCT(--ISNUMBER(SEARCH('Dropdown Selections'!E$54:E$60,C785)))&gt;0,'Dropdown Selections'!A$3,IF(SUMPRODUCT(--ISNUMBER(SEARCH('Dropdown Selections'!E$62:E$66,C785)))&gt;0,'Dropdown Selections'!A$4,IF(SUMPRODUCT(--ISNUMBER(SEARCH('Dropdown Selections'!E$68:E$76,C785)))&gt;0,'Dropdown Selections'!A$5,IF(SUMPRODUCT(--ISNUMBER(SEARCH('Dropdown Selections'!E$78:E$83,C785)))&gt;0,'Dropdown Selections'!A$6,IF(SUMPRODUCT(--ISNUMBER(SEARCH('Dropdown Selections'!E$93:E$101,C785)))&gt;0,'Dropdown Selections'!A$7,IF(SUMPRODUCT(--ISNUMBER(SEARCH('Dropdown Selections'!E$103:E$111,C785)))&gt;0,'Dropdown Selections'!A$8,IF(SUMPRODUCT(--ISNUMBER(SEARCH('Dropdown Selections'!E$114:E$119,C785)))&gt;0,'Dropdown Selections'!A$9,"OTHER"))))))))</f>
        <v>ECONOMIC DEVELOPMENT</v>
      </c>
      <c r="H785" s="20" t="s">
        <v>7867</v>
      </c>
      <c r="I785" s="20"/>
      <c r="J785" s="20"/>
      <c r="K785" s="20"/>
      <c r="L785" s="20"/>
      <c r="M785" s="20"/>
      <c r="N785" s="20"/>
      <c r="O785" s="20"/>
      <c r="P785" s="20"/>
      <c r="Q785" s="45"/>
      <c r="R785" s="44"/>
      <c r="S785" s="46">
        <v>49820</v>
      </c>
      <c r="T785" s="44"/>
    </row>
    <row r="786" spans="2:20" x14ac:dyDescent="0.2">
      <c r="B786" s="2"/>
      <c r="C786" s="42" t="s">
        <v>288</v>
      </c>
      <c r="D786" s="43"/>
      <c r="E786" s="43"/>
      <c r="F786" s="44"/>
      <c r="G786" s="31" t="str">
        <f>IF(AND(SUMPRODUCT(--ISNUMBER(SEARCH('Dropdown Selections'!E$2:E$52,C786)))&gt;0,SUMPRODUCT(--ISNUMBER(SEARCH("Non-Court",C786)))=0),'Dropdown Selections'!A$2,IF(SUMPRODUCT(--ISNUMBER(SEARCH('Dropdown Selections'!E$54:E$60,C786)))&gt;0,'Dropdown Selections'!A$3,IF(SUMPRODUCT(--ISNUMBER(SEARCH('Dropdown Selections'!E$62:E$66,C786)))&gt;0,'Dropdown Selections'!A$4,IF(SUMPRODUCT(--ISNUMBER(SEARCH('Dropdown Selections'!E$68:E$76,C786)))&gt;0,'Dropdown Selections'!A$5,IF(SUMPRODUCT(--ISNUMBER(SEARCH('Dropdown Selections'!E$78:E$83,C786)))&gt;0,'Dropdown Selections'!A$6,IF(SUMPRODUCT(--ISNUMBER(SEARCH('Dropdown Selections'!E$93:E$101,C786)))&gt;0,'Dropdown Selections'!A$7,IF(SUMPRODUCT(--ISNUMBER(SEARCH('Dropdown Selections'!E$103:E$111,C786)))&gt;0,'Dropdown Selections'!A$8,IF(SUMPRODUCT(--ISNUMBER(SEARCH('Dropdown Selections'!E$114:E$119,C786)))&gt;0,'Dropdown Selections'!A$9,"OTHER"))))))))</f>
        <v>ECONOMIC DEVELOPMENT</v>
      </c>
      <c r="H786" s="20" t="s">
        <v>7868</v>
      </c>
      <c r="I786" s="20"/>
      <c r="J786" s="20"/>
      <c r="K786" s="20"/>
      <c r="L786" s="20"/>
      <c r="M786" s="20"/>
      <c r="N786" s="20"/>
      <c r="O786" s="20"/>
      <c r="P786" s="20"/>
      <c r="Q786" s="45"/>
      <c r="R786" s="44"/>
      <c r="S786" s="46">
        <v>2988</v>
      </c>
      <c r="T786" s="44"/>
    </row>
    <row r="787" spans="2:20" x14ac:dyDescent="0.2">
      <c r="B787" s="2"/>
      <c r="C787" s="42" t="s">
        <v>290</v>
      </c>
      <c r="D787" s="43"/>
      <c r="E787" s="43"/>
      <c r="F787" s="44"/>
      <c r="G787" s="31" t="str">
        <f>IF(AND(SUMPRODUCT(--ISNUMBER(SEARCH('Dropdown Selections'!E$2:E$52,C787)))&gt;0,SUMPRODUCT(--ISNUMBER(SEARCH("Non-Court",C787)))=0),'Dropdown Selections'!A$2,IF(SUMPRODUCT(--ISNUMBER(SEARCH('Dropdown Selections'!E$54:E$60,C787)))&gt;0,'Dropdown Selections'!A$3,IF(SUMPRODUCT(--ISNUMBER(SEARCH('Dropdown Selections'!E$62:E$66,C787)))&gt;0,'Dropdown Selections'!A$4,IF(SUMPRODUCT(--ISNUMBER(SEARCH('Dropdown Selections'!E$68:E$76,C787)))&gt;0,'Dropdown Selections'!A$5,IF(SUMPRODUCT(--ISNUMBER(SEARCH('Dropdown Selections'!E$78:E$83,C787)))&gt;0,'Dropdown Selections'!A$6,IF(SUMPRODUCT(--ISNUMBER(SEARCH('Dropdown Selections'!E$93:E$101,C787)))&gt;0,'Dropdown Selections'!A$7,IF(SUMPRODUCT(--ISNUMBER(SEARCH('Dropdown Selections'!E$103:E$111,C787)))&gt;0,'Dropdown Selections'!A$8,IF(SUMPRODUCT(--ISNUMBER(SEARCH('Dropdown Selections'!E$114:E$119,C787)))&gt;0,'Dropdown Selections'!A$9,"OTHER"))))))))</f>
        <v>ECONOMIC DEVELOPMENT</v>
      </c>
      <c r="H787" s="20"/>
      <c r="I787" s="20" t="s">
        <v>7869</v>
      </c>
      <c r="J787" s="20"/>
      <c r="K787" s="20"/>
      <c r="L787" s="20"/>
      <c r="M787" s="20"/>
      <c r="N787" s="20"/>
      <c r="O787" s="20"/>
      <c r="P787" s="20"/>
      <c r="Q787" s="45"/>
      <c r="R787" s="44"/>
      <c r="S787" s="46">
        <v>25677</v>
      </c>
      <c r="T787" s="44"/>
    </row>
    <row r="788" spans="2:20" x14ac:dyDescent="0.2">
      <c r="B788" s="2"/>
      <c r="C788" s="42" t="s">
        <v>294</v>
      </c>
      <c r="D788" s="43"/>
      <c r="E788" s="43"/>
      <c r="F788" s="44"/>
      <c r="G788" s="31" t="str">
        <f>IF(AND(SUMPRODUCT(--ISNUMBER(SEARCH('Dropdown Selections'!E$2:E$52,C788)))&gt;0,SUMPRODUCT(--ISNUMBER(SEARCH("Non-Court",C788)))=0),'Dropdown Selections'!A$2,IF(SUMPRODUCT(--ISNUMBER(SEARCH('Dropdown Selections'!E$54:E$60,C788)))&gt;0,'Dropdown Selections'!A$3,IF(SUMPRODUCT(--ISNUMBER(SEARCH('Dropdown Selections'!E$62:E$66,C788)))&gt;0,'Dropdown Selections'!A$4,IF(SUMPRODUCT(--ISNUMBER(SEARCH('Dropdown Selections'!E$68:E$76,C788)))&gt;0,'Dropdown Selections'!A$5,IF(SUMPRODUCT(--ISNUMBER(SEARCH('Dropdown Selections'!E$78:E$83,C788)))&gt;0,'Dropdown Selections'!A$6,IF(SUMPRODUCT(--ISNUMBER(SEARCH('Dropdown Selections'!E$93:E$101,C788)))&gt;0,'Dropdown Selections'!A$7,IF(SUMPRODUCT(--ISNUMBER(SEARCH('Dropdown Selections'!E$103:E$111,C788)))&gt;0,'Dropdown Selections'!A$8,IF(SUMPRODUCT(--ISNUMBER(SEARCH('Dropdown Selections'!E$114:E$119,C788)))&gt;0,'Dropdown Selections'!A$9,"OTHER"))))))))</f>
        <v>ECONOMIC DEVELOPMENT</v>
      </c>
      <c r="H788" s="20" t="s">
        <v>7870</v>
      </c>
      <c r="I788" s="20" t="s">
        <v>7871</v>
      </c>
      <c r="J788" s="20"/>
      <c r="K788" s="20"/>
      <c r="L788" s="20"/>
      <c r="M788" s="20"/>
      <c r="N788" s="20"/>
      <c r="O788" s="20"/>
      <c r="P788" s="20"/>
      <c r="Q788" s="45"/>
      <c r="R788" s="44"/>
      <c r="S788" s="46">
        <v>4254</v>
      </c>
      <c r="T788" s="44"/>
    </row>
    <row r="789" spans="2:20" x14ac:dyDescent="0.2">
      <c r="B789" s="2"/>
      <c r="C789" s="42" t="s">
        <v>300</v>
      </c>
      <c r="D789" s="43"/>
      <c r="E789" s="43"/>
      <c r="F789" s="44"/>
      <c r="G789" s="31" t="str">
        <f>IF(AND(SUMPRODUCT(--ISNUMBER(SEARCH('Dropdown Selections'!E$2:E$52,C789)))&gt;0,SUMPRODUCT(--ISNUMBER(SEARCH("Non-Court",C789)))=0),'Dropdown Selections'!A$2,IF(SUMPRODUCT(--ISNUMBER(SEARCH('Dropdown Selections'!E$54:E$60,C789)))&gt;0,'Dropdown Selections'!A$3,IF(SUMPRODUCT(--ISNUMBER(SEARCH('Dropdown Selections'!E$62:E$66,C789)))&gt;0,'Dropdown Selections'!A$4,IF(SUMPRODUCT(--ISNUMBER(SEARCH('Dropdown Selections'!E$68:E$76,C789)))&gt;0,'Dropdown Selections'!A$5,IF(SUMPRODUCT(--ISNUMBER(SEARCH('Dropdown Selections'!E$78:E$83,C789)))&gt;0,'Dropdown Selections'!A$6,IF(SUMPRODUCT(--ISNUMBER(SEARCH('Dropdown Selections'!E$93:E$101,C789)))&gt;0,'Dropdown Selections'!A$7,IF(SUMPRODUCT(--ISNUMBER(SEARCH('Dropdown Selections'!E$103:E$111,C789)))&gt;0,'Dropdown Selections'!A$8,IF(SUMPRODUCT(--ISNUMBER(SEARCH('Dropdown Selections'!E$114:E$119,C789)))&gt;0,'Dropdown Selections'!A$9,"OTHER"))))))))</f>
        <v>ECONOMIC DEVELOPMENT</v>
      </c>
      <c r="H789" s="20"/>
      <c r="I789" s="20" t="s">
        <v>7872</v>
      </c>
      <c r="J789" s="20"/>
      <c r="K789" s="20"/>
      <c r="L789" s="20"/>
      <c r="M789" s="20"/>
      <c r="N789" s="20"/>
      <c r="O789" s="20"/>
      <c r="P789" s="20"/>
      <c r="Q789" s="45"/>
      <c r="R789" s="44"/>
      <c r="S789" s="46">
        <v>493488</v>
      </c>
      <c r="T789" s="44"/>
    </row>
    <row r="790" spans="2:20" x14ac:dyDescent="0.2">
      <c r="B790" s="2"/>
      <c r="C790" s="42" t="s">
        <v>308</v>
      </c>
      <c r="D790" s="43"/>
      <c r="E790" s="43"/>
      <c r="F790" s="44"/>
      <c r="G790" s="31" t="str">
        <f>IF(AND(SUMPRODUCT(--ISNUMBER(SEARCH('Dropdown Selections'!E$2:E$52,C790)))&gt;0,SUMPRODUCT(--ISNUMBER(SEARCH("Non-Court",C790)))=0),'Dropdown Selections'!A$2,IF(SUMPRODUCT(--ISNUMBER(SEARCH('Dropdown Selections'!E$54:E$60,C790)))&gt;0,'Dropdown Selections'!A$3,IF(SUMPRODUCT(--ISNUMBER(SEARCH('Dropdown Selections'!E$62:E$66,C790)))&gt;0,'Dropdown Selections'!A$4,IF(SUMPRODUCT(--ISNUMBER(SEARCH('Dropdown Selections'!E$68:E$76,C790)))&gt;0,'Dropdown Selections'!A$5,IF(SUMPRODUCT(--ISNUMBER(SEARCH('Dropdown Selections'!E$78:E$83,C790)))&gt;0,'Dropdown Selections'!A$6,IF(SUMPRODUCT(--ISNUMBER(SEARCH('Dropdown Selections'!E$93:E$101,C790)))&gt;0,'Dropdown Selections'!A$7,IF(SUMPRODUCT(--ISNUMBER(SEARCH('Dropdown Selections'!E$103:E$111,C790)))&gt;0,'Dropdown Selections'!A$8,IF(SUMPRODUCT(--ISNUMBER(SEARCH('Dropdown Selections'!E$114:E$119,C790)))&gt;0,'Dropdown Selections'!A$9,"OTHER"))))))))</f>
        <v>COURTS</v>
      </c>
      <c r="H790" s="20"/>
      <c r="I790" s="20" t="s">
        <v>7873</v>
      </c>
      <c r="J790" s="20"/>
      <c r="K790" s="20"/>
      <c r="L790" s="20"/>
      <c r="M790" s="20"/>
      <c r="N790" s="20"/>
      <c r="O790" s="20"/>
      <c r="P790" s="20"/>
      <c r="Q790" s="45"/>
      <c r="R790" s="44"/>
      <c r="S790" s="46">
        <v>40139</v>
      </c>
      <c r="T790" s="44"/>
    </row>
    <row r="791" spans="2:20" x14ac:dyDescent="0.2">
      <c r="B791" s="2"/>
      <c r="C791" s="42" t="s">
        <v>315</v>
      </c>
      <c r="D791" s="43"/>
      <c r="E791" s="43"/>
      <c r="F791" s="44"/>
      <c r="G791" s="31" t="str">
        <f>IF(AND(SUMPRODUCT(--ISNUMBER(SEARCH('Dropdown Selections'!E$2:E$52,C791)))&gt;0,SUMPRODUCT(--ISNUMBER(SEARCH("Non-Court",C791)))=0),'Dropdown Selections'!A$2,IF(SUMPRODUCT(--ISNUMBER(SEARCH('Dropdown Selections'!E$54:E$60,C791)))&gt;0,'Dropdown Selections'!A$3,IF(SUMPRODUCT(--ISNUMBER(SEARCH('Dropdown Selections'!E$62:E$66,C791)))&gt;0,'Dropdown Selections'!A$4,IF(SUMPRODUCT(--ISNUMBER(SEARCH('Dropdown Selections'!E$68:E$76,C791)))&gt;0,'Dropdown Selections'!A$5,IF(SUMPRODUCT(--ISNUMBER(SEARCH('Dropdown Selections'!E$78:E$83,C791)))&gt;0,'Dropdown Selections'!A$6,IF(SUMPRODUCT(--ISNUMBER(SEARCH('Dropdown Selections'!E$93:E$101,C791)))&gt;0,'Dropdown Selections'!A$7,IF(SUMPRODUCT(--ISNUMBER(SEARCH('Dropdown Selections'!E$103:E$111,C791)))&gt;0,'Dropdown Selections'!A$8,IF(SUMPRODUCT(--ISNUMBER(SEARCH('Dropdown Selections'!E$114:E$119,C791)))&gt;0,'Dropdown Selections'!A$9,"OTHER"))))))))</f>
        <v>COURTS</v>
      </c>
      <c r="H791" s="20"/>
      <c r="I791" s="20" t="s">
        <v>7874</v>
      </c>
      <c r="J791" s="20"/>
      <c r="K791" s="20"/>
      <c r="L791" s="20"/>
      <c r="M791" s="20"/>
      <c r="N791" s="20"/>
      <c r="O791" s="20"/>
      <c r="P791" s="20"/>
      <c r="Q791" s="45"/>
      <c r="R791" s="44"/>
      <c r="S791" s="46">
        <v>16784</v>
      </c>
      <c r="T791" s="44"/>
    </row>
    <row r="792" spans="2:20" x14ac:dyDescent="0.2">
      <c r="B792" s="2"/>
      <c r="C792" s="42" t="s">
        <v>317</v>
      </c>
      <c r="D792" s="43"/>
      <c r="E792" s="43"/>
      <c r="F792" s="44"/>
      <c r="G792" s="31" t="str">
        <f>IF(AND(SUMPRODUCT(--ISNUMBER(SEARCH('Dropdown Selections'!E$2:E$52,C792)))&gt;0,SUMPRODUCT(--ISNUMBER(SEARCH("Non-Court",C792)))=0),'Dropdown Selections'!A$2,IF(SUMPRODUCT(--ISNUMBER(SEARCH('Dropdown Selections'!E$54:E$60,C792)))&gt;0,'Dropdown Selections'!A$3,IF(SUMPRODUCT(--ISNUMBER(SEARCH('Dropdown Selections'!E$62:E$66,C792)))&gt;0,'Dropdown Selections'!A$4,IF(SUMPRODUCT(--ISNUMBER(SEARCH('Dropdown Selections'!E$68:E$76,C792)))&gt;0,'Dropdown Selections'!A$5,IF(SUMPRODUCT(--ISNUMBER(SEARCH('Dropdown Selections'!E$78:E$83,C792)))&gt;0,'Dropdown Selections'!A$6,IF(SUMPRODUCT(--ISNUMBER(SEARCH('Dropdown Selections'!E$93:E$101,C792)))&gt;0,'Dropdown Selections'!A$7,IF(SUMPRODUCT(--ISNUMBER(SEARCH('Dropdown Selections'!E$103:E$111,C792)))&gt;0,'Dropdown Selections'!A$8,IF(SUMPRODUCT(--ISNUMBER(SEARCH('Dropdown Selections'!E$114:E$119,C792)))&gt;0,'Dropdown Selections'!A$9,"OTHER"))))))))</f>
        <v>COURTS</v>
      </c>
      <c r="H792" s="20"/>
      <c r="I792" s="20" t="s">
        <v>7875</v>
      </c>
      <c r="J792" s="20"/>
      <c r="K792" s="20"/>
      <c r="L792" s="20"/>
      <c r="M792" s="20"/>
      <c r="N792" s="20"/>
      <c r="O792" s="20"/>
      <c r="P792" s="20"/>
      <c r="Q792" s="45"/>
      <c r="R792" s="44"/>
      <c r="S792" s="46">
        <v>393075</v>
      </c>
      <c r="T792" s="44"/>
    </row>
    <row r="793" spans="2:20" x14ac:dyDescent="0.2">
      <c r="B793" s="2"/>
      <c r="C793" s="42" t="s">
        <v>320</v>
      </c>
      <c r="D793" s="43"/>
      <c r="E793" s="43"/>
      <c r="F793" s="44"/>
      <c r="G793" s="31" t="str">
        <f>IF(AND(SUMPRODUCT(--ISNUMBER(SEARCH('Dropdown Selections'!E$2:E$52,C793)))&gt;0,SUMPRODUCT(--ISNUMBER(SEARCH("Non-Court",C793)))=0),'Dropdown Selections'!A$2,IF(SUMPRODUCT(--ISNUMBER(SEARCH('Dropdown Selections'!E$54:E$60,C793)))&gt;0,'Dropdown Selections'!A$3,IF(SUMPRODUCT(--ISNUMBER(SEARCH('Dropdown Selections'!E$62:E$66,C793)))&gt;0,'Dropdown Selections'!A$4,IF(SUMPRODUCT(--ISNUMBER(SEARCH('Dropdown Selections'!E$68:E$76,C793)))&gt;0,'Dropdown Selections'!A$5,IF(SUMPRODUCT(--ISNUMBER(SEARCH('Dropdown Selections'!E$78:E$83,C793)))&gt;0,'Dropdown Selections'!A$6,IF(SUMPRODUCT(--ISNUMBER(SEARCH('Dropdown Selections'!E$93:E$101,C793)))&gt;0,'Dropdown Selections'!A$7,IF(SUMPRODUCT(--ISNUMBER(SEARCH('Dropdown Selections'!E$103:E$111,C793)))&gt;0,'Dropdown Selections'!A$8,IF(SUMPRODUCT(--ISNUMBER(SEARCH('Dropdown Selections'!E$114:E$119,C793)))&gt;0,'Dropdown Selections'!A$9,"OTHER"))))))))</f>
        <v>COURTS</v>
      </c>
      <c r="H793" s="20"/>
      <c r="I793" s="20" t="s">
        <v>7876</v>
      </c>
      <c r="J793" s="20"/>
      <c r="K793" s="20"/>
      <c r="L793" s="20"/>
      <c r="M793" s="20"/>
      <c r="N793" s="20"/>
      <c r="O793" s="20"/>
      <c r="P793" s="20"/>
      <c r="Q793" s="45"/>
      <c r="R793" s="44"/>
      <c r="S793" s="46">
        <v>36023</v>
      </c>
      <c r="T793" s="44"/>
    </row>
    <row r="794" spans="2:20" x14ac:dyDescent="0.2">
      <c r="B794" s="2"/>
      <c r="C794" s="42" t="s">
        <v>593</v>
      </c>
      <c r="D794" s="43"/>
      <c r="E794" s="43"/>
      <c r="F794" s="44"/>
      <c r="G794" s="31" t="str">
        <f>IF(AND(SUMPRODUCT(--ISNUMBER(SEARCH('Dropdown Selections'!E$2:E$52,C794)))&gt;0,SUMPRODUCT(--ISNUMBER(SEARCH("Non-Court",C794)))=0),'Dropdown Selections'!A$2,IF(SUMPRODUCT(--ISNUMBER(SEARCH('Dropdown Selections'!E$54:E$60,C794)))&gt;0,'Dropdown Selections'!A$3,IF(SUMPRODUCT(--ISNUMBER(SEARCH('Dropdown Selections'!E$62:E$66,C794)))&gt;0,'Dropdown Selections'!A$4,IF(SUMPRODUCT(--ISNUMBER(SEARCH('Dropdown Selections'!E$68:E$76,C794)))&gt;0,'Dropdown Selections'!A$5,IF(SUMPRODUCT(--ISNUMBER(SEARCH('Dropdown Selections'!E$78:E$83,C794)))&gt;0,'Dropdown Selections'!A$6,IF(SUMPRODUCT(--ISNUMBER(SEARCH('Dropdown Selections'!E$93:E$101,C794)))&gt;0,'Dropdown Selections'!A$7,IF(SUMPRODUCT(--ISNUMBER(SEARCH('Dropdown Selections'!E$103:E$111,C794)))&gt;0,'Dropdown Selections'!A$8,IF(SUMPRODUCT(--ISNUMBER(SEARCH('Dropdown Selections'!E$114:E$119,C794)))&gt;0,'Dropdown Selections'!A$9,"OTHER"))))))))</f>
        <v>COURTS</v>
      </c>
      <c r="H794" s="20" t="s">
        <v>6714</v>
      </c>
      <c r="I794" s="20" t="s">
        <v>7877</v>
      </c>
      <c r="J794" s="20"/>
      <c r="K794" s="20"/>
      <c r="L794" s="20"/>
      <c r="M794" s="20"/>
      <c r="N794" s="20"/>
      <c r="O794" s="20"/>
      <c r="P794" s="20"/>
      <c r="Q794" s="45"/>
      <c r="R794" s="44"/>
      <c r="S794" s="46">
        <v>75599</v>
      </c>
      <c r="T794" s="44"/>
    </row>
    <row r="795" spans="2:20" x14ac:dyDescent="0.2">
      <c r="B795" s="2"/>
      <c r="C795" s="42" t="s">
        <v>1399</v>
      </c>
      <c r="D795" s="43"/>
      <c r="E795" s="43"/>
      <c r="F795" s="44"/>
      <c r="G795" s="31" t="str">
        <f>IF(AND(SUMPRODUCT(--ISNUMBER(SEARCH('Dropdown Selections'!E$2:E$52,C795)))&gt;0,SUMPRODUCT(--ISNUMBER(SEARCH("Non-Court",C795)))=0),'Dropdown Selections'!A$2,IF(SUMPRODUCT(--ISNUMBER(SEARCH('Dropdown Selections'!E$54:E$60,C795)))&gt;0,'Dropdown Selections'!A$3,IF(SUMPRODUCT(--ISNUMBER(SEARCH('Dropdown Selections'!E$62:E$66,C795)))&gt;0,'Dropdown Selections'!A$4,IF(SUMPRODUCT(--ISNUMBER(SEARCH('Dropdown Selections'!E$68:E$76,C795)))&gt;0,'Dropdown Selections'!A$5,IF(SUMPRODUCT(--ISNUMBER(SEARCH('Dropdown Selections'!E$78:E$83,C795)))&gt;0,'Dropdown Selections'!A$6,IF(SUMPRODUCT(--ISNUMBER(SEARCH('Dropdown Selections'!E$93:E$101,C795)))&gt;0,'Dropdown Selections'!A$7,IF(SUMPRODUCT(--ISNUMBER(SEARCH('Dropdown Selections'!E$103:E$111,C795)))&gt;0,'Dropdown Selections'!A$8,IF(SUMPRODUCT(--ISNUMBER(SEARCH('Dropdown Selections'!E$114:E$119,C795)))&gt;0,'Dropdown Selections'!A$9,"OTHER"))))))))</f>
        <v>COURTS</v>
      </c>
      <c r="H795" s="20"/>
      <c r="I795" s="20" t="s">
        <v>7878</v>
      </c>
      <c r="J795" s="20"/>
      <c r="K795" s="20"/>
      <c r="L795" s="20"/>
      <c r="M795" s="20"/>
      <c r="N795" s="20"/>
      <c r="O795" s="20"/>
      <c r="P795" s="20"/>
      <c r="Q795" s="45"/>
      <c r="R795" s="44"/>
      <c r="S795" s="46">
        <v>1695</v>
      </c>
      <c r="T795" s="44"/>
    </row>
    <row r="796" spans="2:20" x14ac:dyDescent="0.2">
      <c r="B796" s="2"/>
      <c r="C796" s="42" t="s">
        <v>324</v>
      </c>
      <c r="D796" s="43"/>
      <c r="E796" s="43"/>
      <c r="F796" s="44"/>
      <c r="G796" s="31" t="str">
        <f>IF(AND(SUMPRODUCT(--ISNUMBER(SEARCH('Dropdown Selections'!E$2:E$52,C796)))&gt;0,SUMPRODUCT(--ISNUMBER(SEARCH("Non-Court",C796)))=0),'Dropdown Selections'!A$2,IF(SUMPRODUCT(--ISNUMBER(SEARCH('Dropdown Selections'!E$54:E$60,C796)))&gt;0,'Dropdown Selections'!A$3,IF(SUMPRODUCT(--ISNUMBER(SEARCH('Dropdown Selections'!E$62:E$66,C796)))&gt;0,'Dropdown Selections'!A$4,IF(SUMPRODUCT(--ISNUMBER(SEARCH('Dropdown Selections'!E$68:E$76,C796)))&gt;0,'Dropdown Selections'!A$5,IF(SUMPRODUCT(--ISNUMBER(SEARCH('Dropdown Selections'!E$78:E$83,C796)))&gt;0,'Dropdown Selections'!A$6,IF(SUMPRODUCT(--ISNUMBER(SEARCH('Dropdown Selections'!E$93:E$101,C796)))&gt;0,'Dropdown Selections'!A$7,IF(SUMPRODUCT(--ISNUMBER(SEARCH('Dropdown Selections'!E$103:E$111,C796)))&gt;0,'Dropdown Selections'!A$8,IF(SUMPRODUCT(--ISNUMBER(SEARCH('Dropdown Selections'!E$114:E$119,C796)))&gt;0,'Dropdown Selections'!A$9,"OTHER"))))))))</f>
        <v>COURTS</v>
      </c>
      <c r="H796" s="20"/>
      <c r="I796" s="20" t="s">
        <v>7879</v>
      </c>
      <c r="J796" s="20"/>
      <c r="K796" s="20"/>
      <c r="L796" s="20"/>
      <c r="M796" s="20"/>
      <c r="N796" s="20"/>
      <c r="O796" s="20"/>
      <c r="P796" s="20"/>
      <c r="Q796" s="45"/>
      <c r="R796" s="44"/>
      <c r="S796" s="46">
        <v>51135</v>
      </c>
      <c r="T796" s="44"/>
    </row>
    <row r="797" spans="2:20" x14ac:dyDescent="0.2">
      <c r="B797" s="2"/>
      <c r="C797" s="42" t="s">
        <v>326</v>
      </c>
      <c r="D797" s="43"/>
      <c r="E797" s="43"/>
      <c r="F797" s="44"/>
      <c r="G797" s="31" t="str">
        <f>IF(AND(SUMPRODUCT(--ISNUMBER(SEARCH('Dropdown Selections'!E$2:E$52,C797)))&gt;0,SUMPRODUCT(--ISNUMBER(SEARCH("Non-Court",C797)))=0),'Dropdown Selections'!A$2,IF(SUMPRODUCT(--ISNUMBER(SEARCH('Dropdown Selections'!E$54:E$60,C797)))&gt;0,'Dropdown Selections'!A$3,IF(SUMPRODUCT(--ISNUMBER(SEARCH('Dropdown Selections'!E$62:E$66,C797)))&gt;0,'Dropdown Selections'!A$4,IF(SUMPRODUCT(--ISNUMBER(SEARCH('Dropdown Selections'!E$68:E$76,C797)))&gt;0,'Dropdown Selections'!A$5,IF(SUMPRODUCT(--ISNUMBER(SEARCH('Dropdown Selections'!E$78:E$83,C797)))&gt;0,'Dropdown Selections'!A$6,IF(SUMPRODUCT(--ISNUMBER(SEARCH('Dropdown Selections'!E$93:E$101,C797)))&gt;0,'Dropdown Selections'!A$7,IF(SUMPRODUCT(--ISNUMBER(SEARCH('Dropdown Selections'!E$103:E$111,C797)))&gt;0,'Dropdown Selections'!A$8,IF(SUMPRODUCT(--ISNUMBER(SEARCH('Dropdown Selections'!E$114:E$119,C797)))&gt;0,'Dropdown Selections'!A$9,"OTHER"))))))))</f>
        <v>COURTS</v>
      </c>
      <c r="H797" s="20"/>
      <c r="I797" s="20" t="s">
        <v>7880</v>
      </c>
      <c r="J797" s="20"/>
      <c r="K797" s="20"/>
      <c r="L797" s="20"/>
      <c r="M797" s="20"/>
      <c r="N797" s="20"/>
      <c r="O797" s="20"/>
      <c r="P797" s="20"/>
      <c r="Q797" s="45"/>
      <c r="R797" s="44"/>
      <c r="S797" s="46">
        <v>15468</v>
      </c>
      <c r="T797" s="44"/>
    </row>
    <row r="798" spans="2:20" x14ac:dyDescent="0.2">
      <c r="B798" s="2"/>
      <c r="C798" s="42" t="s">
        <v>328</v>
      </c>
      <c r="D798" s="43"/>
      <c r="E798" s="43"/>
      <c r="F798" s="44"/>
      <c r="G798" s="31" t="str">
        <f>IF(AND(SUMPRODUCT(--ISNUMBER(SEARCH('Dropdown Selections'!E$2:E$52,C798)))&gt;0,SUMPRODUCT(--ISNUMBER(SEARCH("Non-Court",C798)))=0),'Dropdown Selections'!A$2,IF(SUMPRODUCT(--ISNUMBER(SEARCH('Dropdown Selections'!E$54:E$60,C798)))&gt;0,'Dropdown Selections'!A$3,IF(SUMPRODUCT(--ISNUMBER(SEARCH('Dropdown Selections'!E$62:E$66,C798)))&gt;0,'Dropdown Selections'!A$4,IF(SUMPRODUCT(--ISNUMBER(SEARCH('Dropdown Selections'!E$68:E$76,C798)))&gt;0,'Dropdown Selections'!A$5,IF(SUMPRODUCT(--ISNUMBER(SEARCH('Dropdown Selections'!E$78:E$83,C798)))&gt;0,'Dropdown Selections'!A$6,IF(SUMPRODUCT(--ISNUMBER(SEARCH('Dropdown Selections'!E$93:E$101,C798)))&gt;0,'Dropdown Selections'!A$7,IF(SUMPRODUCT(--ISNUMBER(SEARCH('Dropdown Selections'!E$103:E$111,C798)))&gt;0,'Dropdown Selections'!A$8,IF(SUMPRODUCT(--ISNUMBER(SEARCH('Dropdown Selections'!E$114:E$119,C798)))&gt;0,'Dropdown Selections'!A$9,"OTHER"))))))))</f>
        <v>COURTS</v>
      </c>
      <c r="H798" s="20" t="s">
        <v>7881</v>
      </c>
      <c r="I798" s="20"/>
      <c r="J798" s="20"/>
      <c r="K798" s="20"/>
      <c r="L798" s="20"/>
      <c r="M798" s="20"/>
      <c r="N798" s="20"/>
      <c r="O798" s="20"/>
      <c r="P798" s="20"/>
      <c r="Q798" s="45"/>
      <c r="R798" s="44"/>
      <c r="S798" s="46">
        <v>792316</v>
      </c>
      <c r="T798" s="44"/>
    </row>
    <row r="799" spans="2:20" x14ac:dyDescent="0.2">
      <c r="B799" s="2"/>
      <c r="C799" s="42" t="s">
        <v>330</v>
      </c>
      <c r="D799" s="43"/>
      <c r="E799" s="43"/>
      <c r="F799" s="44"/>
      <c r="G799" s="31" t="str">
        <f>IF(AND(SUMPRODUCT(--ISNUMBER(SEARCH('Dropdown Selections'!E$2:E$52,C799)))&gt;0,SUMPRODUCT(--ISNUMBER(SEARCH("Non-Court",C799)))=0),'Dropdown Selections'!A$2,IF(SUMPRODUCT(--ISNUMBER(SEARCH('Dropdown Selections'!E$54:E$60,C799)))&gt;0,'Dropdown Selections'!A$3,IF(SUMPRODUCT(--ISNUMBER(SEARCH('Dropdown Selections'!E$62:E$66,C799)))&gt;0,'Dropdown Selections'!A$4,IF(SUMPRODUCT(--ISNUMBER(SEARCH('Dropdown Selections'!E$68:E$76,C799)))&gt;0,'Dropdown Selections'!A$5,IF(SUMPRODUCT(--ISNUMBER(SEARCH('Dropdown Selections'!E$78:E$83,C799)))&gt;0,'Dropdown Selections'!A$6,IF(SUMPRODUCT(--ISNUMBER(SEARCH('Dropdown Selections'!E$93:E$101,C799)))&gt;0,'Dropdown Selections'!A$7,IF(SUMPRODUCT(--ISNUMBER(SEARCH('Dropdown Selections'!E$103:E$111,C799)))&gt;0,'Dropdown Selections'!A$8,IF(SUMPRODUCT(--ISNUMBER(SEARCH('Dropdown Selections'!E$114:E$119,C799)))&gt;0,'Dropdown Selections'!A$9,"OTHER"))))))))</f>
        <v>COURTS</v>
      </c>
      <c r="H799" s="20" t="s">
        <v>7882</v>
      </c>
      <c r="I799" s="20"/>
      <c r="J799" s="20"/>
      <c r="K799" s="20"/>
      <c r="L799" s="20"/>
      <c r="M799" s="20"/>
      <c r="N799" s="20"/>
      <c r="O799" s="20"/>
      <c r="P799" s="20"/>
      <c r="Q799" s="45"/>
      <c r="R799" s="44"/>
      <c r="S799" s="46">
        <v>17469</v>
      </c>
      <c r="T799" s="44"/>
    </row>
    <row r="800" spans="2:20" x14ac:dyDescent="0.2">
      <c r="B800" s="2"/>
      <c r="C800" s="42" t="s">
        <v>336</v>
      </c>
      <c r="D800" s="43"/>
      <c r="E800" s="43"/>
      <c r="F800" s="44"/>
      <c r="G800" s="31" t="str">
        <f>IF(AND(SUMPRODUCT(--ISNUMBER(SEARCH('Dropdown Selections'!E$2:E$52,C800)))&gt;0,SUMPRODUCT(--ISNUMBER(SEARCH("Non-Court",C800)))=0),'Dropdown Selections'!A$2,IF(SUMPRODUCT(--ISNUMBER(SEARCH('Dropdown Selections'!E$54:E$60,C800)))&gt;0,'Dropdown Selections'!A$3,IF(SUMPRODUCT(--ISNUMBER(SEARCH('Dropdown Selections'!E$62:E$66,C800)))&gt;0,'Dropdown Selections'!A$4,IF(SUMPRODUCT(--ISNUMBER(SEARCH('Dropdown Selections'!E$68:E$76,C800)))&gt;0,'Dropdown Selections'!A$5,IF(SUMPRODUCT(--ISNUMBER(SEARCH('Dropdown Selections'!E$78:E$83,C800)))&gt;0,'Dropdown Selections'!A$6,IF(SUMPRODUCT(--ISNUMBER(SEARCH('Dropdown Selections'!E$93:E$101,C800)))&gt;0,'Dropdown Selections'!A$7,IF(SUMPRODUCT(--ISNUMBER(SEARCH('Dropdown Selections'!E$103:E$111,C800)))&gt;0,'Dropdown Selections'!A$8,IF(SUMPRODUCT(--ISNUMBER(SEARCH('Dropdown Selections'!E$114:E$119,C800)))&gt;0,'Dropdown Selections'!A$9,"OTHER"))))))))</f>
        <v>COURTS</v>
      </c>
      <c r="H800" s="20" t="s">
        <v>7883</v>
      </c>
      <c r="I800" s="20" t="s">
        <v>7884</v>
      </c>
      <c r="J800" s="20"/>
      <c r="K800" s="20"/>
      <c r="L800" s="20"/>
      <c r="M800" s="20"/>
      <c r="N800" s="20"/>
      <c r="O800" s="20"/>
      <c r="P800" s="20"/>
      <c r="Q800" s="45"/>
      <c r="R800" s="44"/>
      <c r="S800" s="46">
        <v>667495</v>
      </c>
      <c r="T800" s="44"/>
    </row>
    <row r="801" spans="2:20" x14ac:dyDescent="0.2">
      <c r="B801" s="2"/>
      <c r="C801" s="42" t="s">
        <v>339</v>
      </c>
      <c r="D801" s="43"/>
      <c r="E801" s="43"/>
      <c r="F801" s="44"/>
      <c r="G801" s="31" t="str">
        <f>IF(AND(SUMPRODUCT(--ISNUMBER(SEARCH('Dropdown Selections'!E$2:E$52,C801)))&gt;0,SUMPRODUCT(--ISNUMBER(SEARCH("Non-Court",C801)))=0),'Dropdown Selections'!A$2,IF(SUMPRODUCT(--ISNUMBER(SEARCH('Dropdown Selections'!E$54:E$60,C801)))&gt;0,'Dropdown Selections'!A$3,IF(SUMPRODUCT(--ISNUMBER(SEARCH('Dropdown Selections'!E$62:E$66,C801)))&gt;0,'Dropdown Selections'!A$4,IF(SUMPRODUCT(--ISNUMBER(SEARCH('Dropdown Selections'!E$68:E$76,C801)))&gt;0,'Dropdown Selections'!A$5,IF(SUMPRODUCT(--ISNUMBER(SEARCH('Dropdown Selections'!E$78:E$83,C801)))&gt;0,'Dropdown Selections'!A$6,IF(SUMPRODUCT(--ISNUMBER(SEARCH('Dropdown Selections'!E$93:E$101,C801)))&gt;0,'Dropdown Selections'!A$7,IF(SUMPRODUCT(--ISNUMBER(SEARCH('Dropdown Selections'!E$103:E$111,C801)))&gt;0,'Dropdown Selections'!A$8,IF(SUMPRODUCT(--ISNUMBER(SEARCH('Dropdown Selections'!E$114:E$119,C801)))&gt;0,'Dropdown Selections'!A$9,"OTHER"))))))))</f>
        <v>COURTS</v>
      </c>
      <c r="H801" s="20"/>
      <c r="I801" s="20" t="s">
        <v>7885</v>
      </c>
      <c r="J801" s="20"/>
      <c r="K801" s="20"/>
      <c r="L801" s="20"/>
      <c r="M801" s="20"/>
      <c r="N801" s="20"/>
      <c r="O801" s="20"/>
      <c r="P801" s="20"/>
      <c r="Q801" s="45"/>
      <c r="R801" s="44"/>
      <c r="S801" s="46">
        <v>114856</v>
      </c>
      <c r="T801" s="44"/>
    </row>
    <row r="802" spans="2:20" x14ac:dyDescent="0.2">
      <c r="B802" s="2"/>
      <c r="C802" s="42" t="s">
        <v>344</v>
      </c>
      <c r="D802" s="43"/>
      <c r="E802" s="43"/>
      <c r="F802" s="44"/>
      <c r="G802" s="31" t="str">
        <f>IF(AND(SUMPRODUCT(--ISNUMBER(SEARCH('Dropdown Selections'!E$2:E$52,C802)))&gt;0,SUMPRODUCT(--ISNUMBER(SEARCH("Non-Court",C802)))=0),'Dropdown Selections'!A$2,IF(SUMPRODUCT(--ISNUMBER(SEARCH('Dropdown Selections'!E$54:E$60,C802)))&gt;0,'Dropdown Selections'!A$3,IF(SUMPRODUCT(--ISNUMBER(SEARCH('Dropdown Selections'!E$62:E$66,C802)))&gt;0,'Dropdown Selections'!A$4,IF(SUMPRODUCT(--ISNUMBER(SEARCH('Dropdown Selections'!E$68:E$76,C802)))&gt;0,'Dropdown Selections'!A$5,IF(SUMPRODUCT(--ISNUMBER(SEARCH('Dropdown Selections'!E$78:E$83,C802)))&gt;0,'Dropdown Selections'!A$6,IF(SUMPRODUCT(--ISNUMBER(SEARCH('Dropdown Selections'!E$93:E$101,C802)))&gt;0,'Dropdown Selections'!A$7,IF(SUMPRODUCT(--ISNUMBER(SEARCH('Dropdown Selections'!E$103:E$111,C802)))&gt;0,'Dropdown Selections'!A$8,IF(SUMPRODUCT(--ISNUMBER(SEARCH('Dropdown Selections'!E$114:E$119,C802)))&gt;0,'Dropdown Selections'!A$9,"OTHER"))))))))</f>
        <v>COURTS</v>
      </c>
      <c r="H802" s="20"/>
      <c r="I802" s="20" t="s">
        <v>7886</v>
      </c>
      <c r="J802" s="20"/>
      <c r="K802" s="20"/>
      <c r="L802" s="20"/>
      <c r="M802" s="20"/>
      <c r="N802" s="20"/>
      <c r="O802" s="20"/>
      <c r="P802" s="20"/>
      <c r="Q802" s="45"/>
      <c r="R802" s="44"/>
      <c r="S802" s="46">
        <v>47738</v>
      </c>
      <c r="T802" s="44"/>
    </row>
    <row r="803" spans="2:20" x14ac:dyDescent="0.2">
      <c r="B803" s="2"/>
      <c r="C803" s="42" t="s">
        <v>347</v>
      </c>
      <c r="D803" s="43"/>
      <c r="E803" s="43"/>
      <c r="F803" s="44"/>
      <c r="G803" s="31" t="str">
        <f>IF(AND(SUMPRODUCT(--ISNUMBER(SEARCH('Dropdown Selections'!E$2:E$52,C803)))&gt;0,SUMPRODUCT(--ISNUMBER(SEARCH("Non-Court",C803)))=0),'Dropdown Selections'!A$2,IF(SUMPRODUCT(--ISNUMBER(SEARCH('Dropdown Selections'!E$54:E$60,C803)))&gt;0,'Dropdown Selections'!A$3,IF(SUMPRODUCT(--ISNUMBER(SEARCH('Dropdown Selections'!E$62:E$66,C803)))&gt;0,'Dropdown Selections'!A$4,IF(SUMPRODUCT(--ISNUMBER(SEARCH('Dropdown Selections'!E$68:E$76,C803)))&gt;0,'Dropdown Selections'!A$5,IF(SUMPRODUCT(--ISNUMBER(SEARCH('Dropdown Selections'!E$78:E$83,C803)))&gt;0,'Dropdown Selections'!A$6,IF(SUMPRODUCT(--ISNUMBER(SEARCH('Dropdown Selections'!E$93:E$101,C803)))&gt;0,'Dropdown Selections'!A$7,IF(SUMPRODUCT(--ISNUMBER(SEARCH('Dropdown Selections'!E$103:E$111,C803)))&gt;0,'Dropdown Selections'!A$8,IF(SUMPRODUCT(--ISNUMBER(SEARCH('Dropdown Selections'!E$114:E$119,C803)))&gt;0,'Dropdown Selections'!A$9,"OTHER"))))))))</f>
        <v>COURTS</v>
      </c>
      <c r="H803" s="20"/>
      <c r="I803" s="20" t="s">
        <v>7887</v>
      </c>
      <c r="J803" s="20"/>
      <c r="K803" s="20"/>
      <c r="L803" s="20"/>
      <c r="M803" s="20"/>
      <c r="N803" s="20"/>
      <c r="O803" s="20"/>
      <c r="P803" s="20"/>
      <c r="Q803" s="45"/>
      <c r="R803" s="44"/>
      <c r="S803" s="46">
        <v>80513</v>
      </c>
      <c r="T803" s="44"/>
    </row>
    <row r="804" spans="2:20" x14ac:dyDescent="0.2">
      <c r="B804" s="2"/>
      <c r="C804" s="42" t="s">
        <v>351</v>
      </c>
      <c r="D804" s="43"/>
      <c r="E804" s="43"/>
      <c r="F804" s="44"/>
      <c r="G804" s="31" t="str">
        <f>IF(AND(SUMPRODUCT(--ISNUMBER(SEARCH('Dropdown Selections'!E$2:E$52,C804)))&gt;0,SUMPRODUCT(--ISNUMBER(SEARCH("Non-Court",C804)))=0),'Dropdown Selections'!A$2,IF(SUMPRODUCT(--ISNUMBER(SEARCH('Dropdown Selections'!E$54:E$60,C804)))&gt;0,'Dropdown Selections'!A$3,IF(SUMPRODUCT(--ISNUMBER(SEARCH('Dropdown Selections'!E$62:E$66,C804)))&gt;0,'Dropdown Selections'!A$4,IF(SUMPRODUCT(--ISNUMBER(SEARCH('Dropdown Selections'!E$68:E$76,C804)))&gt;0,'Dropdown Selections'!A$5,IF(SUMPRODUCT(--ISNUMBER(SEARCH('Dropdown Selections'!E$78:E$83,C804)))&gt;0,'Dropdown Selections'!A$6,IF(SUMPRODUCT(--ISNUMBER(SEARCH('Dropdown Selections'!E$93:E$101,C804)))&gt;0,'Dropdown Selections'!A$7,IF(SUMPRODUCT(--ISNUMBER(SEARCH('Dropdown Selections'!E$103:E$111,C804)))&gt;0,'Dropdown Selections'!A$8,IF(SUMPRODUCT(--ISNUMBER(SEARCH('Dropdown Selections'!E$114:E$119,C804)))&gt;0,'Dropdown Selections'!A$9,"OTHER"))))))))</f>
        <v>COURTS</v>
      </c>
      <c r="H804" s="20"/>
      <c r="I804" s="20" t="s">
        <v>7888</v>
      </c>
      <c r="J804" s="20"/>
      <c r="K804" s="20"/>
      <c r="L804" s="20"/>
      <c r="M804" s="20"/>
      <c r="N804" s="20"/>
      <c r="O804" s="20"/>
      <c r="P804" s="20"/>
      <c r="Q804" s="45"/>
      <c r="R804" s="44"/>
      <c r="S804" s="46">
        <v>29632</v>
      </c>
      <c r="T804" s="44"/>
    </row>
    <row r="805" spans="2:20" x14ac:dyDescent="0.2">
      <c r="B805" s="2"/>
      <c r="C805" s="42" t="s">
        <v>355</v>
      </c>
      <c r="D805" s="43"/>
      <c r="E805" s="43"/>
      <c r="F805" s="44"/>
      <c r="G805" s="31" t="str">
        <f>IF(AND(SUMPRODUCT(--ISNUMBER(SEARCH('Dropdown Selections'!E$2:E$52,C805)))&gt;0,SUMPRODUCT(--ISNUMBER(SEARCH("Non-Court",C805)))=0),'Dropdown Selections'!A$2,IF(SUMPRODUCT(--ISNUMBER(SEARCH('Dropdown Selections'!E$54:E$60,C805)))&gt;0,'Dropdown Selections'!A$3,IF(SUMPRODUCT(--ISNUMBER(SEARCH('Dropdown Selections'!E$62:E$66,C805)))&gt;0,'Dropdown Selections'!A$4,IF(SUMPRODUCT(--ISNUMBER(SEARCH('Dropdown Selections'!E$68:E$76,C805)))&gt;0,'Dropdown Selections'!A$5,IF(SUMPRODUCT(--ISNUMBER(SEARCH('Dropdown Selections'!E$78:E$83,C805)))&gt;0,'Dropdown Selections'!A$6,IF(SUMPRODUCT(--ISNUMBER(SEARCH('Dropdown Selections'!E$93:E$101,C805)))&gt;0,'Dropdown Selections'!A$7,IF(SUMPRODUCT(--ISNUMBER(SEARCH('Dropdown Selections'!E$103:E$111,C805)))&gt;0,'Dropdown Selections'!A$8,IF(SUMPRODUCT(--ISNUMBER(SEARCH('Dropdown Selections'!E$114:E$119,C805)))&gt;0,'Dropdown Selections'!A$9,"OTHER"))))))))</f>
        <v>COURTS</v>
      </c>
      <c r="H805" s="20"/>
      <c r="I805" s="20" t="s">
        <v>7889</v>
      </c>
      <c r="J805" s="20"/>
      <c r="K805" s="20"/>
      <c r="L805" s="20"/>
      <c r="M805" s="20"/>
      <c r="N805" s="20"/>
      <c r="O805" s="20"/>
      <c r="P805" s="20"/>
      <c r="Q805" s="45"/>
      <c r="R805" s="44"/>
      <c r="S805" s="46">
        <v>195006</v>
      </c>
      <c r="T805" s="44"/>
    </row>
    <row r="806" spans="2:20" x14ac:dyDescent="0.2">
      <c r="B806" s="2"/>
      <c r="C806" s="42" t="s">
        <v>602</v>
      </c>
      <c r="D806" s="43"/>
      <c r="E806" s="43"/>
      <c r="F806" s="44"/>
      <c r="G806" s="31" t="str">
        <f>IF(AND(SUMPRODUCT(--ISNUMBER(SEARCH('Dropdown Selections'!E$2:E$52,C806)))&gt;0,SUMPRODUCT(--ISNUMBER(SEARCH("Non-Court",C806)))=0),'Dropdown Selections'!A$2,IF(SUMPRODUCT(--ISNUMBER(SEARCH('Dropdown Selections'!E$54:E$60,C806)))&gt;0,'Dropdown Selections'!A$3,IF(SUMPRODUCT(--ISNUMBER(SEARCH('Dropdown Selections'!E$62:E$66,C806)))&gt;0,'Dropdown Selections'!A$4,IF(SUMPRODUCT(--ISNUMBER(SEARCH('Dropdown Selections'!E$68:E$76,C806)))&gt;0,'Dropdown Selections'!A$5,IF(SUMPRODUCT(--ISNUMBER(SEARCH('Dropdown Selections'!E$78:E$83,C806)))&gt;0,'Dropdown Selections'!A$6,IF(SUMPRODUCT(--ISNUMBER(SEARCH('Dropdown Selections'!E$93:E$101,C806)))&gt;0,'Dropdown Selections'!A$7,IF(SUMPRODUCT(--ISNUMBER(SEARCH('Dropdown Selections'!E$103:E$111,C806)))&gt;0,'Dropdown Selections'!A$8,IF(SUMPRODUCT(--ISNUMBER(SEARCH('Dropdown Selections'!E$114:E$119,C806)))&gt;0,'Dropdown Selections'!A$9,"OTHER"))))))))</f>
        <v>COURTS</v>
      </c>
      <c r="H806" s="20" t="s">
        <v>7890</v>
      </c>
      <c r="I806" s="20"/>
      <c r="J806" s="20"/>
      <c r="K806" s="20"/>
      <c r="L806" s="20"/>
      <c r="M806" s="20"/>
      <c r="N806" s="20"/>
      <c r="O806" s="20"/>
      <c r="P806" s="20"/>
      <c r="Q806" s="45"/>
      <c r="R806" s="44"/>
      <c r="S806" s="53">
        <v>930</v>
      </c>
      <c r="T806" s="44"/>
    </row>
    <row r="807" spans="2:20" x14ac:dyDescent="0.2">
      <c r="B807" s="2"/>
      <c r="C807" s="42" t="s">
        <v>359</v>
      </c>
      <c r="D807" s="43"/>
      <c r="E807" s="43"/>
      <c r="F807" s="44"/>
      <c r="G807" s="31" t="str">
        <f>IF(AND(SUMPRODUCT(--ISNUMBER(SEARCH('Dropdown Selections'!E$2:E$52,C807)))&gt;0,SUMPRODUCT(--ISNUMBER(SEARCH("Non-Court",C807)))=0),'Dropdown Selections'!A$2,IF(SUMPRODUCT(--ISNUMBER(SEARCH('Dropdown Selections'!E$54:E$60,C807)))&gt;0,'Dropdown Selections'!A$3,IF(SUMPRODUCT(--ISNUMBER(SEARCH('Dropdown Selections'!E$62:E$66,C807)))&gt;0,'Dropdown Selections'!A$4,IF(SUMPRODUCT(--ISNUMBER(SEARCH('Dropdown Selections'!E$68:E$76,C807)))&gt;0,'Dropdown Selections'!A$5,IF(SUMPRODUCT(--ISNUMBER(SEARCH('Dropdown Selections'!E$78:E$83,C807)))&gt;0,'Dropdown Selections'!A$6,IF(SUMPRODUCT(--ISNUMBER(SEARCH('Dropdown Selections'!E$93:E$101,C807)))&gt;0,'Dropdown Selections'!A$7,IF(SUMPRODUCT(--ISNUMBER(SEARCH('Dropdown Selections'!E$103:E$111,C807)))&gt;0,'Dropdown Selections'!A$8,IF(SUMPRODUCT(--ISNUMBER(SEARCH('Dropdown Selections'!E$114:E$119,C807)))&gt;0,'Dropdown Selections'!A$9,"OTHER"))))))))</f>
        <v>GENERAL GOVERNMENT</v>
      </c>
      <c r="H807" s="20" t="s">
        <v>7891</v>
      </c>
      <c r="I807" s="20"/>
      <c r="J807" s="20"/>
      <c r="K807" s="20"/>
      <c r="L807" s="20"/>
      <c r="M807" s="20"/>
      <c r="N807" s="20"/>
      <c r="O807" s="20"/>
      <c r="P807" s="20"/>
      <c r="Q807" s="45"/>
      <c r="R807" s="44"/>
      <c r="S807" s="46">
        <v>357012</v>
      </c>
      <c r="T807" s="44"/>
    </row>
    <row r="808" spans="2:20" x14ac:dyDescent="0.2">
      <c r="B808" s="2"/>
      <c r="C808" s="42" t="s">
        <v>361</v>
      </c>
      <c r="D808" s="43"/>
      <c r="E808" s="43"/>
      <c r="F808" s="44"/>
      <c r="G808" s="31" t="str">
        <f>IF(AND(SUMPRODUCT(--ISNUMBER(SEARCH('Dropdown Selections'!E$2:E$52,C808)))&gt;0,SUMPRODUCT(--ISNUMBER(SEARCH("Non-Court",C808)))=0),'Dropdown Selections'!A$2,IF(SUMPRODUCT(--ISNUMBER(SEARCH('Dropdown Selections'!E$54:E$60,C808)))&gt;0,'Dropdown Selections'!A$3,IF(SUMPRODUCT(--ISNUMBER(SEARCH('Dropdown Selections'!E$62:E$66,C808)))&gt;0,'Dropdown Selections'!A$4,IF(SUMPRODUCT(--ISNUMBER(SEARCH('Dropdown Selections'!E$68:E$76,C808)))&gt;0,'Dropdown Selections'!A$5,IF(SUMPRODUCT(--ISNUMBER(SEARCH('Dropdown Selections'!E$78:E$83,C808)))&gt;0,'Dropdown Selections'!A$6,IF(SUMPRODUCT(--ISNUMBER(SEARCH('Dropdown Selections'!E$93:E$101,C808)))&gt;0,'Dropdown Selections'!A$7,IF(SUMPRODUCT(--ISNUMBER(SEARCH('Dropdown Selections'!E$103:E$111,C808)))&gt;0,'Dropdown Selections'!A$8,IF(SUMPRODUCT(--ISNUMBER(SEARCH('Dropdown Selections'!E$114:E$119,C808)))&gt;0,'Dropdown Selections'!A$9,"OTHER"))))))))</f>
        <v>GENERAL GOVERNMENT</v>
      </c>
      <c r="H808" s="20" t="s">
        <v>7892</v>
      </c>
      <c r="I808" s="20"/>
      <c r="J808" s="20"/>
      <c r="K808" s="20"/>
      <c r="L808" s="20"/>
      <c r="M808" s="20"/>
      <c r="N808" s="20"/>
      <c r="O808" s="20"/>
      <c r="P808" s="20"/>
      <c r="Q808" s="45"/>
      <c r="R808" s="44"/>
      <c r="S808" s="46">
        <v>90232</v>
      </c>
      <c r="T808" s="44"/>
    </row>
    <row r="809" spans="2:20" x14ac:dyDescent="0.2">
      <c r="B809" s="2"/>
      <c r="C809" s="42" t="s">
        <v>363</v>
      </c>
      <c r="D809" s="43"/>
      <c r="E809" s="43"/>
      <c r="F809" s="44"/>
      <c r="G809" s="31" t="str">
        <f>IF(AND(SUMPRODUCT(--ISNUMBER(SEARCH('Dropdown Selections'!E$2:E$52,C809)))&gt;0,SUMPRODUCT(--ISNUMBER(SEARCH("Non-Court",C809)))=0),'Dropdown Selections'!A$2,IF(SUMPRODUCT(--ISNUMBER(SEARCH('Dropdown Selections'!E$54:E$60,C809)))&gt;0,'Dropdown Selections'!A$3,IF(SUMPRODUCT(--ISNUMBER(SEARCH('Dropdown Selections'!E$62:E$66,C809)))&gt;0,'Dropdown Selections'!A$4,IF(SUMPRODUCT(--ISNUMBER(SEARCH('Dropdown Selections'!E$68:E$76,C809)))&gt;0,'Dropdown Selections'!A$5,IF(SUMPRODUCT(--ISNUMBER(SEARCH('Dropdown Selections'!E$78:E$83,C809)))&gt;0,'Dropdown Selections'!A$6,IF(SUMPRODUCT(--ISNUMBER(SEARCH('Dropdown Selections'!E$93:E$101,C809)))&gt;0,'Dropdown Selections'!A$7,IF(SUMPRODUCT(--ISNUMBER(SEARCH('Dropdown Selections'!E$103:E$111,C809)))&gt;0,'Dropdown Selections'!A$8,IF(SUMPRODUCT(--ISNUMBER(SEARCH('Dropdown Selections'!E$114:E$119,C809)))&gt;0,'Dropdown Selections'!A$9,"OTHER"))))))))</f>
        <v>GENERAL GOVERNMENT</v>
      </c>
      <c r="H809" s="20" t="s">
        <v>7893</v>
      </c>
      <c r="I809" s="20"/>
      <c r="J809" s="20"/>
      <c r="K809" s="20"/>
      <c r="L809" s="20"/>
      <c r="M809" s="20"/>
      <c r="N809" s="20"/>
      <c r="O809" s="20"/>
      <c r="P809" s="20"/>
      <c r="Q809" s="45"/>
      <c r="R809" s="44"/>
      <c r="S809" s="46">
        <v>497457</v>
      </c>
      <c r="T809" s="44"/>
    </row>
    <row r="810" spans="2:20" x14ac:dyDescent="0.2">
      <c r="B810" s="2"/>
      <c r="C810" s="42" t="s">
        <v>365</v>
      </c>
      <c r="D810" s="43"/>
      <c r="E810" s="43"/>
      <c r="F810" s="44"/>
      <c r="G810" s="31" t="str">
        <f>IF(AND(SUMPRODUCT(--ISNUMBER(SEARCH('Dropdown Selections'!E$2:E$52,C810)))&gt;0,SUMPRODUCT(--ISNUMBER(SEARCH("Non-Court",C810)))=0),'Dropdown Selections'!A$2,IF(SUMPRODUCT(--ISNUMBER(SEARCH('Dropdown Selections'!E$54:E$60,C810)))&gt;0,'Dropdown Selections'!A$3,IF(SUMPRODUCT(--ISNUMBER(SEARCH('Dropdown Selections'!E$62:E$66,C810)))&gt;0,'Dropdown Selections'!A$4,IF(SUMPRODUCT(--ISNUMBER(SEARCH('Dropdown Selections'!E$68:E$76,C810)))&gt;0,'Dropdown Selections'!A$5,IF(SUMPRODUCT(--ISNUMBER(SEARCH('Dropdown Selections'!E$78:E$83,C810)))&gt;0,'Dropdown Selections'!A$6,IF(SUMPRODUCT(--ISNUMBER(SEARCH('Dropdown Selections'!E$93:E$101,C810)))&gt;0,'Dropdown Selections'!A$7,IF(SUMPRODUCT(--ISNUMBER(SEARCH('Dropdown Selections'!E$103:E$111,C810)))&gt;0,'Dropdown Selections'!A$8,IF(SUMPRODUCT(--ISNUMBER(SEARCH('Dropdown Selections'!E$114:E$119,C810)))&gt;0,'Dropdown Selections'!A$9,"OTHER"))))))))</f>
        <v>GENERAL GOVERNMENT</v>
      </c>
      <c r="H810" s="20" t="s">
        <v>7894</v>
      </c>
      <c r="I810" s="20"/>
      <c r="J810" s="20"/>
      <c r="K810" s="20"/>
      <c r="L810" s="20"/>
      <c r="M810" s="20"/>
      <c r="N810" s="20"/>
      <c r="O810" s="20"/>
      <c r="P810" s="20"/>
      <c r="Q810" s="45"/>
      <c r="R810" s="44"/>
      <c r="S810" s="46">
        <v>75320</v>
      </c>
      <c r="T810" s="44"/>
    </row>
    <row r="811" spans="2:20" x14ac:dyDescent="0.2">
      <c r="B811" s="2"/>
      <c r="C811" s="42" t="s">
        <v>368</v>
      </c>
      <c r="D811" s="43"/>
      <c r="E811" s="43"/>
      <c r="F811" s="44"/>
      <c r="G811" s="31" t="str">
        <f>IF(AND(SUMPRODUCT(--ISNUMBER(SEARCH('Dropdown Selections'!E$2:E$52,C811)))&gt;0,SUMPRODUCT(--ISNUMBER(SEARCH("Non-Court",C811)))=0),'Dropdown Selections'!A$2,IF(SUMPRODUCT(--ISNUMBER(SEARCH('Dropdown Selections'!E$54:E$60,C811)))&gt;0,'Dropdown Selections'!A$3,IF(SUMPRODUCT(--ISNUMBER(SEARCH('Dropdown Selections'!E$62:E$66,C811)))&gt;0,'Dropdown Selections'!A$4,IF(SUMPRODUCT(--ISNUMBER(SEARCH('Dropdown Selections'!E$68:E$76,C811)))&gt;0,'Dropdown Selections'!A$5,IF(SUMPRODUCT(--ISNUMBER(SEARCH('Dropdown Selections'!E$78:E$83,C811)))&gt;0,'Dropdown Selections'!A$6,IF(SUMPRODUCT(--ISNUMBER(SEARCH('Dropdown Selections'!E$93:E$101,C811)))&gt;0,'Dropdown Selections'!A$7,IF(SUMPRODUCT(--ISNUMBER(SEARCH('Dropdown Selections'!E$103:E$111,C811)))&gt;0,'Dropdown Selections'!A$8,IF(SUMPRODUCT(--ISNUMBER(SEARCH('Dropdown Selections'!E$114:E$119,C811)))&gt;0,'Dropdown Selections'!A$9,"OTHER"))))))))</f>
        <v>GENERAL GOVERNMENT</v>
      </c>
      <c r="H811" s="20" t="s">
        <v>7895</v>
      </c>
      <c r="I811" s="20"/>
      <c r="J811" s="20"/>
      <c r="K811" s="20"/>
      <c r="L811" s="20"/>
      <c r="M811" s="20"/>
      <c r="N811" s="20"/>
      <c r="O811" s="20"/>
      <c r="P811" s="20"/>
      <c r="Q811" s="45"/>
      <c r="R811" s="44"/>
      <c r="S811" s="46">
        <v>6648059</v>
      </c>
      <c r="T811" s="44"/>
    </row>
    <row r="812" spans="2:20" x14ac:dyDescent="0.2">
      <c r="B812" s="2"/>
      <c r="C812" s="42" t="s">
        <v>371</v>
      </c>
      <c r="D812" s="43"/>
      <c r="E812" s="43"/>
      <c r="F812" s="44"/>
      <c r="G812" s="31" t="str">
        <f>IF(AND(SUMPRODUCT(--ISNUMBER(SEARCH('Dropdown Selections'!E$2:E$52,C812)))&gt;0,SUMPRODUCT(--ISNUMBER(SEARCH("Non-Court",C812)))=0),'Dropdown Selections'!A$2,IF(SUMPRODUCT(--ISNUMBER(SEARCH('Dropdown Selections'!E$54:E$60,C812)))&gt;0,'Dropdown Selections'!A$3,IF(SUMPRODUCT(--ISNUMBER(SEARCH('Dropdown Selections'!E$62:E$66,C812)))&gt;0,'Dropdown Selections'!A$4,IF(SUMPRODUCT(--ISNUMBER(SEARCH('Dropdown Selections'!E$68:E$76,C812)))&gt;0,'Dropdown Selections'!A$5,IF(SUMPRODUCT(--ISNUMBER(SEARCH('Dropdown Selections'!E$78:E$83,C812)))&gt;0,'Dropdown Selections'!A$6,IF(SUMPRODUCT(--ISNUMBER(SEARCH('Dropdown Selections'!E$93:E$101,C812)))&gt;0,'Dropdown Selections'!A$7,IF(SUMPRODUCT(--ISNUMBER(SEARCH('Dropdown Selections'!E$103:E$111,C812)))&gt;0,'Dropdown Selections'!A$8,IF(SUMPRODUCT(--ISNUMBER(SEARCH('Dropdown Selections'!E$114:E$119,C812)))&gt;0,'Dropdown Selections'!A$9,"OTHER"))))))))</f>
        <v>GENERAL GOVERNMENT</v>
      </c>
      <c r="H812" s="20" t="s">
        <v>7896</v>
      </c>
      <c r="I812" s="20"/>
      <c r="J812" s="20"/>
      <c r="K812" s="20"/>
      <c r="L812" s="20"/>
      <c r="M812" s="20"/>
      <c r="N812" s="20"/>
      <c r="O812" s="20"/>
      <c r="P812" s="20"/>
      <c r="Q812" s="45"/>
      <c r="R812" s="44"/>
      <c r="S812" s="46">
        <v>2404733</v>
      </c>
      <c r="T812" s="44"/>
    </row>
    <row r="813" spans="2:20" x14ac:dyDescent="0.2">
      <c r="B813" s="2"/>
      <c r="C813" s="42" t="s">
        <v>375</v>
      </c>
      <c r="D813" s="43"/>
      <c r="E813" s="43"/>
      <c r="F813" s="44"/>
      <c r="G813" s="31" t="str">
        <f>IF(AND(SUMPRODUCT(--ISNUMBER(SEARCH('Dropdown Selections'!E$2:E$52,C813)))&gt;0,SUMPRODUCT(--ISNUMBER(SEARCH("Non-Court",C813)))=0),'Dropdown Selections'!A$2,IF(SUMPRODUCT(--ISNUMBER(SEARCH('Dropdown Selections'!E$54:E$60,C813)))&gt;0,'Dropdown Selections'!A$3,IF(SUMPRODUCT(--ISNUMBER(SEARCH('Dropdown Selections'!E$62:E$66,C813)))&gt;0,'Dropdown Selections'!A$4,IF(SUMPRODUCT(--ISNUMBER(SEARCH('Dropdown Selections'!E$68:E$76,C813)))&gt;0,'Dropdown Selections'!A$5,IF(SUMPRODUCT(--ISNUMBER(SEARCH('Dropdown Selections'!E$78:E$83,C813)))&gt;0,'Dropdown Selections'!A$6,IF(SUMPRODUCT(--ISNUMBER(SEARCH('Dropdown Selections'!E$93:E$101,C813)))&gt;0,'Dropdown Selections'!A$7,IF(SUMPRODUCT(--ISNUMBER(SEARCH('Dropdown Selections'!E$103:E$111,C813)))&gt;0,'Dropdown Selections'!A$8,IF(SUMPRODUCT(--ISNUMBER(SEARCH('Dropdown Selections'!E$114:E$119,C813)))&gt;0,'Dropdown Selections'!A$9,"OTHER"))))))))</f>
        <v>GENERAL GOVERNMENT</v>
      </c>
      <c r="H813" s="20" t="s">
        <v>7897</v>
      </c>
      <c r="I813" s="20"/>
      <c r="J813" s="20"/>
      <c r="K813" s="20"/>
      <c r="L813" s="20"/>
      <c r="M813" s="20"/>
      <c r="N813" s="20"/>
      <c r="O813" s="20"/>
      <c r="P813" s="20"/>
      <c r="Q813" s="45"/>
      <c r="R813" s="44"/>
      <c r="S813" s="46">
        <v>284416</v>
      </c>
      <c r="T813" s="44"/>
    </row>
    <row r="814" spans="2:20" x14ac:dyDescent="0.2">
      <c r="B814" s="2"/>
      <c r="C814" s="42" t="s">
        <v>379</v>
      </c>
      <c r="D814" s="43"/>
      <c r="E814" s="43"/>
      <c r="F814" s="44"/>
      <c r="G814" s="31" t="str">
        <f>IF(AND(SUMPRODUCT(--ISNUMBER(SEARCH('Dropdown Selections'!E$2:E$52,C814)))&gt;0,SUMPRODUCT(--ISNUMBER(SEARCH("Non-Court",C814)))=0),'Dropdown Selections'!A$2,IF(SUMPRODUCT(--ISNUMBER(SEARCH('Dropdown Selections'!E$54:E$60,C814)))&gt;0,'Dropdown Selections'!A$3,IF(SUMPRODUCT(--ISNUMBER(SEARCH('Dropdown Selections'!E$62:E$66,C814)))&gt;0,'Dropdown Selections'!A$4,IF(SUMPRODUCT(--ISNUMBER(SEARCH('Dropdown Selections'!E$68:E$76,C814)))&gt;0,'Dropdown Selections'!A$5,IF(SUMPRODUCT(--ISNUMBER(SEARCH('Dropdown Selections'!E$78:E$83,C814)))&gt;0,'Dropdown Selections'!A$6,IF(SUMPRODUCT(--ISNUMBER(SEARCH('Dropdown Selections'!E$93:E$101,C814)))&gt;0,'Dropdown Selections'!A$7,IF(SUMPRODUCT(--ISNUMBER(SEARCH('Dropdown Selections'!E$103:E$111,C814)))&gt;0,'Dropdown Selections'!A$8,IF(SUMPRODUCT(--ISNUMBER(SEARCH('Dropdown Selections'!E$114:E$119,C814)))&gt;0,'Dropdown Selections'!A$9,"OTHER"))))))))</f>
        <v>GENERAL GOVERNMENT</v>
      </c>
      <c r="H814" s="20" t="s">
        <v>7898</v>
      </c>
      <c r="I814" s="20"/>
      <c r="J814" s="20"/>
      <c r="K814" s="20"/>
      <c r="L814" s="20"/>
      <c r="M814" s="20"/>
      <c r="N814" s="20"/>
      <c r="O814" s="20"/>
      <c r="P814" s="20"/>
      <c r="Q814" s="45"/>
      <c r="R814" s="44"/>
      <c r="S814" s="46">
        <v>480498</v>
      </c>
      <c r="T814" s="44"/>
    </row>
    <row r="815" spans="2:20" x14ac:dyDescent="0.2">
      <c r="B815" s="2"/>
      <c r="C815" s="42" t="s">
        <v>381</v>
      </c>
      <c r="D815" s="43"/>
      <c r="E815" s="43"/>
      <c r="F815" s="44"/>
      <c r="G815" s="31" t="str">
        <f>IF(AND(SUMPRODUCT(--ISNUMBER(SEARCH('Dropdown Selections'!E$2:E$52,C815)))&gt;0,SUMPRODUCT(--ISNUMBER(SEARCH("Non-Court",C815)))=0),'Dropdown Selections'!A$2,IF(SUMPRODUCT(--ISNUMBER(SEARCH('Dropdown Selections'!E$54:E$60,C815)))&gt;0,'Dropdown Selections'!A$3,IF(SUMPRODUCT(--ISNUMBER(SEARCH('Dropdown Selections'!E$62:E$66,C815)))&gt;0,'Dropdown Selections'!A$4,IF(SUMPRODUCT(--ISNUMBER(SEARCH('Dropdown Selections'!E$68:E$76,C815)))&gt;0,'Dropdown Selections'!A$5,IF(SUMPRODUCT(--ISNUMBER(SEARCH('Dropdown Selections'!E$78:E$83,C815)))&gt;0,'Dropdown Selections'!A$6,IF(SUMPRODUCT(--ISNUMBER(SEARCH('Dropdown Selections'!E$93:E$101,C815)))&gt;0,'Dropdown Selections'!A$7,IF(SUMPRODUCT(--ISNUMBER(SEARCH('Dropdown Selections'!E$103:E$111,C815)))&gt;0,'Dropdown Selections'!A$8,IF(SUMPRODUCT(--ISNUMBER(SEARCH('Dropdown Selections'!E$114:E$119,C815)))&gt;0,'Dropdown Selections'!A$9,"OTHER"))))))))</f>
        <v>GENERAL GOVERNMENT</v>
      </c>
      <c r="H815" s="20" t="s">
        <v>7899</v>
      </c>
      <c r="I815" s="20"/>
      <c r="J815" s="20"/>
      <c r="K815" s="20"/>
      <c r="L815" s="20"/>
      <c r="M815" s="20"/>
      <c r="N815" s="20"/>
      <c r="O815" s="20"/>
      <c r="P815" s="20"/>
      <c r="Q815" s="45"/>
      <c r="R815" s="44"/>
      <c r="S815" s="46">
        <v>164892</v>
      </c>
      <c r="T815" s="44"/>
    </row>
    <row r="816" spans="2:20" x14ac:dyDescent="0.2">
      <c r="B816" s="2"/>
      <c r="C816" s="42" t="s">
        <v>776</v>
      </c>
      <c r="D816" s="43"/>
      <c r="E816" s="43"/>
      <c r="F816" s="44"/>
      <c r="G816" s="31" t="str">
        <f>IF(AND(SUMPRODUCT(--ISNUMBER(SEARCH('Dropdown Selections'!E$2:E$52,C816)))&gt;0,SUMPRODUCT(--ISNUMBER(SEARCH("Non-Court",C816)))=0),'Dropdown Selections'!A$2,IF(SUMPRODUCT(--ISNUMBER(SEARCH('Dropdown Selections'!E$54:E$60,C816)))&gt;0,'Dropdown Selections'!A$3,IF(SUMPRODUCT(--ISNUMBER(SEARCH('Dropdown Selections'!E$62:E$66,C816)))&gt;0,'Dropdown Selections'!A$4,IF(SUMPRODUCT(--ISNUMBER(SEARCH('Dropdown Selections'!E$68:E$76,C816)))&gt;0,'Dropdown Selections'!A$5,IF(SUMPRODUCT(--ISNUMBER(SEARCH('Dropdown Selections'!E$78:E$83,C816)))&gt;0,'Dropdown Selections'!A$6,IF(SUMPRODUCT(--ISNUMBER(SEARCH('Dropdown Selections'!E$93:E$101,C816)))&gt;0,'Dropdown Selections'!A$7,IF(SUMPRODUCT(--ISNUMBER(SEARCH('Dropdown Selections'!E$103:E$111,C816)))&gt;0,'Dropdown Selections'!A$8,IF(SUMPRODUCT(--ISNUMBER(SEARCH('Dropdown Selections'!E$114:E$119,C816)))&gt;0,'Dropdown Selections'!A$9,"OTHER"))))))))</f>
        <v>GENERAL GOVERNMENT</v>
      </c>
      <c r="H816" s="20" t="s">
        <v>7900</v>
      </c>
      <c r="I816" s="20" t="s">
        <v>7901</v>
      </c>
      <c r="J816" s="20"/>
      <c r="K816" s="20"/>
      <c r="L816" s="20"/>
      <c r="M816" s="20"/>
      <c r="N816" s="20"/>
      <c r="O816" s="20"/>
      <c r="P816" s="20"/>
      <c r="Q816" s="45"/>
      <c r="R816" s="44"/>
      <c r="S816" s="46">
        <v>1184639</v>
      </c>
      <c r="T816" s="44"/>
    </row>
    <row r="817" spans="2:20" x14ac:dyDescent="0.2">
      <c r="B817" s="2"/>
      <c r="C817" s="42" t="s">
        <v>610</v>
      </c>
      <c r="D817" s="43"/>
      <c r="E817" s="43"/>
      <c r="F817" s="44"/>
      <c r="G817" s="31" t="str">
        <f>IF(AND(SUMPRODUCT(--ISNUMBER(SEARCH('Dropdown Selections'!E$2:E$52,C817)))&gt;0,SUMPRODUCT(--ISNUMBER(SEARCH("Non-Court",C817)))=0),'Dropdown Selections'!A$2,IF(SUMPRODUCT(--ISNUMBER(SEARCH('Dropdown Selections'!E$54:E$60,C817)))&gt;0,'Dropdown Selections'!A$3,IF(SUMPRODUCT(--ISNUMBER(SEARCH('Dropdown Selections'!E$62:E$66,C817)))&gt;0,'Dropdown Selections'!A$4,IF(SUMPRODUCT(--ISNUMBER(SEARCH('Dropdown Selections'!E$68:E$76,C817)))&gt;0,'Dropdown Selections'!A$5,IF(SUMPRODUCT(--ISNUMBER(SEARCH('Dropdown Selections'!E$78:E$83,C817)))&gt;0,'Dropdown Selections'!A$6,IF(SUMPRODUCT(--ISNUMBER(SEARCH('Dropdown Selections'!E$93:E$101,C817)))&gt;0,'Dropdown Selections'!A$7,IF(SUMPRODUCT(--ISNUMBER(SEARCH('Dropdown Selections'!E$103:E$111,C817)))&gt;0,'Dropdown Selections'!A$8,IF(SUMPRODUCT(--ISNUMBER(SEARCH('Dropdown Selections'!E$114:E$119,C817)))&gt;0,'Dropdown Selections'!A$9,"OTHER"))))))))</f>
        <v>GENERAL GOVERNMENT</v>
      </c>
      <c r="H817" s="20" t="s">
        <v>7902</v>
      </c>
      <c r="I817" s="20" t="s">
        <v>7903</v>
      </c>
      <c r="J817" s="20"/>
      <c r="K817" s="20"/>
      <c r="L817" s="20"/>
      <c r="M817" s="20"/>
      <c r="N817" s="20"/>
      <c r="O817" s="20"/>
      <c r="P817" s="20"/>
      <c r="Q817" s="45"/>
      <c r="R817" s="44"/>
      <c r="S817" s="46">
        <v>182867</v>
      </c>
      <c r="T817" s="44"/>
    </row>
    <row r="818" spans="2:20" x14ac:dyDescent="0.2">
      <c r="B818" s="2"/>
      <c r="C818" s="42" t="s">
        <v>383</v>
      </c>
      <c r="D818" s="43"/>
      <c r="E818" s="43"/>
      <c r="F818" s="44"/>
      <c r="G818" s="31" t="str">
        <f>IF(AND(SUMPRODUCT(--ISNUMBER(SEARCH('Dropdown Selections'!E$2:E$52,C818)))&gt;0,SUMPRODUCT(--ISNUMBER(SEARCH("Non-Court",C818)))=0),'Dropdown Selections'!A$2,IF(SUMPRODUCT(--ISNUMBER(SEARCH('Dropdown Selections'!E$54:E$60,C818)))&gt;0,'Dropdown Selections'!A$3,IF(SUMPRODUCT(--ISNUMBER(SEARCH('Dropdown Selections'!E$62:E$66,C818)))&gt;0,'Dropdown Selections'!A$4,IF(SUMPRODUCT(--ISNUMBER(SEARCH('Dropdown Selections'!E$68:E$76,C818)))&gt;0,'Dropdown Selections'!A$5,IF(SUMPRODUCT(--ISNUMBER(SEARCH('Dropdown Selections'!E$78:E$83,C818)))&gt;0,'Dropdown Selections'!A$6,IF(SUMPRODUCT(--ISNUMBER(SEARCH('Dropdown Selections'!E$93:E$101,C818)))&gt;0,'Dropdown Selections'!A$7,IF(SUMPRODUCT(--ISNUMBER(SEARCH('Dropdown Selections'!E$103:E$111,C818)))&gt;0,'Dropdown Selections'!A$8,IF(SUMPRODUCT(--ISNUMBER(SEARCH('Dropdown Selections'!E$114:E$119,C818)))&gt;0,'Dropdown Selections'!A$9,"OTHER"))))))))</f>
        <v>GENERAL GOVERNMENT</v>
      </c>
      <c r="H818" s="20"/>
      <c r="I818" s="20" t="s">
        <v>7904</v>
      </c>
      <c r="J818" s="20"/>
      <c r="K818" s="20"/>
      <c r="L818" s="20"/>
      <c r="M818" s="20"/>
      <c r="N818" s="20"/>
      <c r="O818" s="20"/>
      <c r="P818" s="20"/>
      <c r="Q818" s="45"/>
      <c r="R818" s="44"/>
      <c r="S818" s="46">
        <v>6773</v>
      </c>
      <c r="T818" s="44"/>
    </row>
    <row r="819" spans="2:20" x14ac:dyDescent="0.2">
      <c r="B819" s="2"/>
      <c r="C819" s="42" t="s">
        <v>612</v>
      </c>
      <c r="D819" s="43"/>
      <c r="E819" s="43"/>
      <c r="F819" s="44"/>
      <c r="G819" s="31" t="str">
        <f>IF(AND(SUMPRODUCT(--ISNUMBER(SEARCH('Dropdown Selections'!E$2:E$52,C819)))&gt;0,SUMPRODUCT(--ISNUMBER(SEARCH("Non-Court",C819)))=0),'Dropdown Selections'!A$2,IF(SUMPRODUCT(--ISNUMBER(SEARCH('Dropdown Selections'!E$54:E$60,C819)))&gt;0,'Dropdown Selections'!A$3,IF(SUMPRODUCT(--ISNUMBER(SEARCH('Dropdown Selections'!E$62:E$66,C819)))&gt;0,'Dropdown Selections'!A$4,IF(SUMPRODUCT(--ISNUMBER(SEARCH('Dropdown Selections'!E$68:E$76,C819)))&gt;0,'Dropdown Selections'!A$5,IF(SUMPRODUCT(--ISNUMBER(SEARCH('Dropdown Selections'!E$78:E$83,C819)))&gt;0,'Dropdown Selections'!A$6,IF(SUMPRODUCT(--ISNUMBER(SEARCH('Dropdown Selections'!E$93:E$101,C819)))&gt;0,'Dropdown Selections'!A$7,IF(SUMPRODUCT(--ISNUMBER(SEARCH('Dropdown Selections'!E$103:E$111,C819)))&gt;0,'Dropdown Selections'!A$8,IF(SUMPRODUCT(--ISNUMBER(SEARCH('Dropdown Selections'!E$114:E$119,C819)))&gt;0,'Dropdown Selections'!A$9,"OTHER"))))))))</f>
        <v>GENERAL GOVERNMENT</v>
      </c>
      <c r="H819" s="20" t="s">
        <v>7905</v>
      </c>
      <c r="I819" s="20"/>
      <c r="J819" s="20"/>
      <c r="K819" s="20"/>
      <c r="L819" s="20"/>
      <c r="M819" s="20"/>
      <c r="N819" s="20"/>
      <c r="O819" s="20"/>
      <c r="P819" s="20"/>
      <c r="Q819" s="45"/>
      <c r="R819" s="44"/>
      <c r="S819" s="46">
        <v>532555</v>
      </c>
      <c r="T819" s="44"/>
    </row>
    <row r="820" spans="2:20" x14ac:dyDescent="0.2">
      <c r="B820" s="2"/>
      <c r="C820" s="42" t="s">
        <v>614</v>
      </c>
      <c r="D820" s="43"/>
      <c r="E820" s="43"/>
      <c r="F820" s="44"/>
      <c r="G820" s="31" t="str">
        <f>IF(AND(SUMPRODUCT(--ISNUMBER(SEARCH('Dropdown Selections'!E$2:E$52,C820)))&gt;0,SUMPRODUCT(--ISNUMBER(SEARCH("Non-Court",C820)))=0),'Dropdown Selections'!A$2,IF(SUMPRODUCT(--ISNUMBER(SEARCH('Dropdown Selections'!E$54:E$60,C820)))&gt;0,'Dropdown Selections'!A$3,IF(SUMPRODUCT(--ISNUMBER(SEARCH('Dropdown Selections'!E$62:E$66,C820)))&gt;0,'Dropdown Selections'!A$4,IF(SUMPRODUCT(--ISNUMBER(SEARCH('Dropdown Selections'!E$68:E$76,C820)))&gt;0,'Dropdown Selections'!A$5,IF(SUMPRODUCT(--ISNUMBER(SEARCH('Dropdown Selections'!E$78:E$83,C820)))&gt;0,'Dropdown Selections'!A$6,IF(SUMPRODUCT(--ISNUMBER(SEARCH('Dropdown Selections'!E$93:E$101,C820)))&gt;0,'Dropdown Selections'!A$7,IF(SUMPRODUCT(--ISNUMBER(SEARCH('Dropdown Selections'!E$103:E$111,C820)))&gt;0,'Dropdown Selections'!A$8,IF(SUMPRODUCT(--ISNUMBER(SEARCH('Dropdown Selections'!E$114:E$119,C820)))&gt;0,'Dropdown Selections'!A$9,"OTHER"))))))))</f>
        <v>GENERAL GOVERNMENT</v>
      </c>
      <c r="H820" s="20" t="s">
        <v>7906</v>
      </c>
      <c r="I820" s="20"/>
      <c r="J820" s="20"/>
      <c r="K820" s="20"/>
      <c r="L820" s="20"/>
      <c r="M820" s="20"/>
      <c r="N820" s="20"/>
      <c r="O820" s="20"/>
      <c r="P820" s="20"/>
      <c r="Q820" s="45"/>
      <c r="R820" s="44"/>
      <c r="S820" s="46">
        <v>700259</v>
      </c>
      <c r="T820" s="44"/>
    </row>
    <row r="821" spans="2:20" x14ac:dyDescent="0.2">
      <c r="B821" s="2"/>
      <c r="C821" s="42" t="s">
        <v>616</v>
      </c>
      <c r="D821" s="43"/>
      <c r="E821" s="43"/>
      <c r="F821" s="44"/>
      <c r="G821" s="31" t="str">
        <f>IF(AND(SUMPRODUCT(--ISNUMBER(SEARCH('Dropdown Selections'!E$2:E$52,C821)))&gt;0,SUMPRODUCT(--ISNUMBER(SEARCH("Non-Court",C821)))=0),'Dropdown Selections'!A$2,IF(SUMPRODUCT(--ISNUMBER(SEARCH('Dropdown Selections'!E$54:E$60,C821)))&gt;0,'Dropdown Selections'!A$3,IF(SUMPRODUCT(--ISNUMBER(SEARCH('Dropdown Selections'!E$62:E$66,C821)))&gt;0,'Dropdown Selections'!A$4,IF(SUMPRODUCT(--ISNUMBER(SEARCH('Dropdown Selections'!E$68:E$76,C821)))&gt;0,'Dropdown Selections'!A$5,IF(SUMPRODUCT(--ISNUMBER(SEARCH('Dropdown Selections'!E$78:E$83,C821)))&gt;0,'Dropdown Selections'!A$6,IF(SUMPRODUCT(--ISNUMBER(SEARCH('Dropdown Selections'!E$93:E$101,C821)))&gt;0,'Dropdown Selections'!A$7,IF(SUMPRODUCT(--ISNUMBER(SEARCH('Dropdown Selections'!E$103:E$111,C821)))&gt;0,'Dropdown Selections'!A$8,IF(SUMPRODUCT(--ISNUMBER(SEARCH('Dropdown Selections'!E$114:E$119,C821)))&gt;0,'Dropdown Selections'!A$9,"OTHER"))))))))</f>
        <v>GENERAL GOVERNMENT</v>
      </c>
      <c r="H821" s="20" t="s">
        <v>7907</v>
      </c>
      <c r="I821" s="20"/>
      <c r="J821" s="20"/>
      <c r="K821" s="20"/>
      <c r="L821" s="20"/>
      <c r="M821" s="20"/>
      <c r="N821" s="20"/>
      <c r="O821" s="20"/>
      <c r="P821" s="20"/>
      <c r="Q821" s="45"/>
      <c r="R821" s="44"/>
      <c r="S821" s="46">
        <v>751502</v>
      </c>
      <c r="T821" s="44"/>
    </row>
    <row r="822" spans="2:20" x14ac:dyDescent="0.2">
      <c r="B822" s="2"/>
      <c r="C822" s="42" t="s">
        <v>384</v>
      </c>
      <c r="D822" s="43"/>
      <c r="E822" s="43"/>
      <c r="F822" s="44"/>
      <c r="G822" s="31" t="str">
        <f>IF(AND(SUMPRODUCT(--ISNUMBER(SEARCH('Dropdown Selections'!E$2:E$52,C822)))&gt;0,SUMPRODUCT(--ISNUMBER(SEARCH("Non-Court",C822)))=0),'Dropdown Selections'!A$2,IF(SUMPRODUCT(--ISNUMBER(SEARCH('Dropdown Selections'!E$54:E$60,C822)))&gt;0,'Dropdown Selections'!A$3,IF(SUMPRODUCT(--ISNUMBER(SEARCH('Dropdown Selections'!E$62:E$66,C822)))&gt;0,'Dropdown Selections'!A$4,IF(SUMPRODUCT(--ISNUMBER(SEARCH('Dropdown Selections'!E$68:E$76,C822)))&gt;0,'Dropdown Selections'!A$5,IF(SUMPRODUCT(--ISNUMBER(SEARCH('Dropdown Selections'!E$78:E$83,C822)))&gt;0,'Dropdown Selections'!A$6,IF(SUMPRODUCT(--ISNUMBER(SEARCH('Dropdown Selections'!E$93:E$101,C822)))&gt;0,'Dropdown Selections'!A$7,IF(SUMPRODUCT(--ISNUMBER(SEARCH('Dropdown Selections'!E$103:E$111,C822)))&gt;0,'Dropdown Selections'!A$8,IF(SUMPRODUCT(--ISNUMBER(SEARCH('Dropdown Selections'!E$114:E$119,C822)))&gt;0,'Dropdown Selections'!A$9,"OTHER"))))))))</f>
        <v>GENERAL GOVERNMENT</v>
      </c>
      <c r="H822" s="20" t="s">
        <v>7908</v>
      </c>
      <c r="I822" s="20"/>
      <c r="J822" s="20" t="s">
        <v>7909</v>
      </c>
      <c r="K822" s="20"/>
      <c r="L822" s="20"/>
      <c r="M822" s="20"/>
      <c r="N822" s="20"/>
      <c r="O822" s="20"/>
      <c r="P822" s="20"/>
      <c r="Q822" s="45"/>
      <c r="R822" s="44"/>
      <c r="S822" s="46">
        <v>4440165</v>
      </c>
      <c r="T822" s="44"/>
    </row>
    <row r="823" spans="2:20" x14ac:dyDescent="0.2">
      <c r="B823" s="2"/>
      <c r="C823" s="42" t="s">
        <v>387</v>
      </c>
      <c r="D823" s="43"/>
      <c r="E823" s="43"/>
      <c r="F823" s="44"/>
      <c r="G823" s="31" t="str">
        <f>IF(AND(SUMPRODUCT(--ISNUMBER(SEARCH('Dropdown Selections'!E$2:E$52,C823)))&gt;0,SUMPRODUCT(--ISNUMBER(SEARCH("Non-Court",C823)))=0),'Dropdown Selections'!A$2,IF(SUMPRODUCT(--ISNUMBER(SEARCH('Dropdown Selections'!E$54:E$60,C823)))&gt;0,'Dropdown Selections'!A$3,IF(SUMPRODUCT(--ISNUMBER(SEARCH('Dropdown Selections'!E$62:E$66,C823)))&gt;0,'Dropdown Selections'!A$4,IF(SUMPRODUCT(--ISNUMBER(SEARCH('Dropdown Selections'!E$68:E$76,C823)))&gt;0,'Dropdown Selections'!A$5,IF(SUMPRODUCT(--ISNUMBER(SEARCH('Dropdown Selections'!E$78:E$83,C823)))&gt;0,'Dropdown Selections'!A$6,IF(SUMPRODUCT(--ISNUMBER(SEARCH('Dropdown Selections'!E$93:E$101,C823)))&gt;0,'Dropdown Selections'!A$7,IF(SUMPRODUCT(--ISNUMBER(SEARCH('Dropdown Selections'!E$103:E$111,C823)))&gt;0,'Dropdown Selections'!A$8,IF(SUMPRODUCT(--ISNUMBER(SEARCH('Dropdown Selections'!E$114:E$119,C823)))&gt;0,'Dropdown Selections'!A$9,"OTHER"))))))))</f>
        <v>GENERAL GOVERNMENT</v>
      </c>
      <c r="H823" s="20" t="s">
        <v>7910</v>
      </c>
      <c r="I823" s="20" t="s">
        <v>7911</v>
      </c>
      <c r="J823" s="20"/>
      <c r="K823" s="20"/>
      <c r="L823" s="20"/>
      <c r="M823" s="20"/>
      <c r="N823" s="20"/>
      <c r="O823" s="20"/>
      <c r="P823" s="20"/>
      <c r="Q823" s="45"/>
      <c r="R823" s="44"/>
      <c r="S823" s="46">
        <v>2878086</v>
      </c>
      <c r="T823" s="44"/>
    </row>
    <row r="824" spans="2:20" x14ac:dyDescent="0.2">
      <c r="B824" s="2"/>
      <c r="C824" s="42" t="s">
        <v>390</v>
      </c>
      <c r="D824" s="43"/>
      <c r="E824" s="43"/>
      <c r="F824" s="44"/>
      <c r="G824" s="31" t="str">
        <f>IF(AND(SUMPRODUCT(--ISNUMBER(SEARCH('Dropdown Selections'!E$2:E$52,C824)))&gt;0,SUMPRODUCT(--ISNUMBER(SEARCH("Non-Court",C824)))=0),'Dropdown Selections'!A$2,IF(SUMPRODUCT(--ISNUMBER(SEARCH('Dropdown Selections'!E$54:E$60,C824)))&gt;0,'Dropdown Selections'!A$3,IF(SUMPRODUCT(--ISNUMBER(SEARCH('Dropdown Selections'!E$62:E$66,C824)))&gt;0,'Dropdown Selections'!A$4,IF(SUMPRODUCT(--ISNUMBER(SEARCH('Dropdown Selections'!E$68:E$76,C824)))&gt;0,'Dropdown Selections'!A$5,IF(SUMPRODUCT(--ISNUMBER(SEARCH('Dropdown Selections'!E$78:E$83,C824)))&gt;0,'Dropdown Selections'!A$6,IF(SUMPRODUCT(--ISNUMBER(SEARCH('Dropdown Selections'!E$93:E$101,C824)))&gt;0,'Dropdown Selections'!A$7,IF(SUMPRODUCT(--ISNUMBER(SEARCH('Dropdown Selections'!E$103:E$111,C824)))&gt;0,'Dropdown Selections'!A$8,IF(SUMPRODUCT(--ISNUMBER(SEARCH('Dropdown Selections'!E$114:E$119,C824)))&gt;0,'Dropdown Selections'!A$9,"OTHER"))))))))</f>
        <v>GENERAL GOVERNMENT</v>
      </c>
      <c r="H824" s="20" t="s">
        <v>7912</v>
      </c>
      <c r="I824" s="20" t="s">
        <v>271</v>
      </c>
      <c r="J824" s="20"/>
      <c r="K824" s="20" t="s">
        <v>7858</v>
      </c>
      <c r="L824" s="20"/>
      <c r="M824" s="20"/>
      <c r="N824" s="20"/>
      <c r="O824" s="20"/>
      <c r="P824" s="20"/>
      <c r="Q824" s="45"/>
      <c r="R824" s="44"/>
      <c r="S824" s="46">
        <v>798933</v>
      </c>
      <c r="T824" s="44"/>
    </row>
    <row r="825" spans="2:20" x14ac:dyDescent="0.2">
      <c r="B825" s="2"/>
      <c r="C825" s="42" t="s">
        <v>396</v>
      </c>
      <c r="D825" s="43"/>
      <c r="E825" s="43"/>
      <c r="F825" s="44"/>
      <c r="G825" s="31" t="str">
        <f>IF(AND(SUMPRODUCT(--ISNUMBER(SEARCH('Dropdown Selections'!E$2:E$52,C825)))&gt;0,SUMPRODUCT(--ISNUMBER(SEARCH("Non-Court",C825)))=0),'Dropdown Selections'!A$2,IF(SUMPRODUCT(--ISNUMBER(SEARCH('Dropdown Selections'!E$54:E$60,C825)))&gt;0,'Dropdown Selections'!A$3,IF(SUMPRODUCT(--ISNUMBER(SEARCH('Dropdown Selections'!E$62:E$66,C825)))&gt;0,'Dropdown Selections'!A$4,IF(SUMPRODUCT(--ISNUMBER(SEARCH('Dropdown Selections'!E$68:E$76,C825)))&gt;0,'Dropdown Selections'!A$5,IF(SUMPRODUCT(--ISNUMBER(SEARCH('Dropdown Selections'!E$78:E$83,C825)))&gt;0,'Dropdown Selections'!A$6,IF(SUMPRODUCT(--ISNUMBER(SEARCH('Dropdown Selections'!E$93:E$101,C825)))&gt;0,'Dropdown Selections'!A$7,IF(SUMPRODUCT(--ISNUMBER(SEARCH('Dropdown Selections'!E$103:E$111,C825)))&gt;0,'Dropdown Selections'!A$8,IF(SUMPRODUCT(--ISNUMBER(SEARCH('Dropdown Selections'!E$114:E$119,C825)))&gt;0,'Dropdown Selections'!A$9,"OTHER"))))))))</f>
        <v>GENERAL GOVERNMENT</v>
      </c>
      <c r="H825" s="20" t="s">
        <v>7913</v>
      </c>
      <c r="I825" s="20"/>
      <c r="J825" s="20"/>
      <c r="K825" s="20"/>
      <c r="L825" s="20"/>
      <c r="M825" s="20"/>
      <c r="N825" s="20"/>
      <c r="O825" s="20"/>
      <c r="P825" s="20"/>
      <c r="Q825" s="45"/>
      <c r="R825" s="44"/>
      <c r="S825" s="46">
        <v>44837</v>
      </c>
      <c r="T825" s="44"/>
    </row>
    <row r="826" spans="2:20" x14ac:dyDescent="0.2">
      <c r="B826" s="2"/>
      <c r="C826" s="42" t="s">
        <v>2210</v>
      </c>
      <c r="D826" s="43"/>
      <c r="E826" s="43"/>
      <c r="F826" s="44"/>
      <c r="G826" s="31" t="str">
        <f>IF(AND(SUMPRODUCT(--ISNUMBER(SEARCH('Dropdown Selections'!E$2:E$52,C826)))&gt;0,SUMPRODUCT(--ISNUMBER(SEARCH("Non-Court",C826)))=0),'Dropdown Selections'!A$2,IF(SUMPRODUCT(--ISNUMBER(SEARCH('Dropdown Selections'!E$54:E$60,C826)))&gt;0,'Dropdown Selections'!A$3,IF(SUMPRODUCT(--ISNUMBER(SEARCH('Dropdown Selections'!E$62:E$66,C826)))&gt;0,'Dropdown Selections'!A$4,IF(SUMPRODUCT(--ISNUMBER(SEARCH('Dropdown Selections'!E$68:E$76,C826)))&gt;0,'Dropdown Selections'!A$5,IF(SUMPRODUCT(--ISNUMBER(SEARCH('Dropdown Selections'!E$78:E$83,C826)))&gt;0,'Dropdown Selections'!A$6,IF(SUMPRODUCT(--ISNUMBER(SEARCH('Dropdown Selections'!E$93:E$101,C826)))&gt;0,'Dropdown Selections'!A$7,IF(SUMPRODUCT(--ISNUMBER(SEARCH('Dropdown Selections'!E$103:E$111,C826)))&gt;0,'Dropdown Selections'!A$8,IF(SUMPRODUCT(--ISNUMBER(SEARCH('Dropdown Selections'!E$114:E$119,C826)))&gt;0,'Dropdown Selections'!A$9,"OTHER"))))))))</f>
        <v>HEALTH &amp; HUMAN SERVICES</v>
      </c>
      <c r="H826" s="20" t="s">
        <v>7914</v>
      </c>
      <c r="I826" s="20"/>
      <c r="J826" s="20"/>
      <c r="K826" s="20"/>
      <c r="L826" s="20"/>
      <c r="M826" s="20"/>
      <c r="N826" s="20"/>
      <c r="O826" s="20"/>
      <c r="P826" s="20"/>
      <c r="Q826" s="45"/>
      <c r="R826" s="44"/>
      <c r="S826" s="46">
        <v>100962</v>
      </c>
      <c r="T826" s="44"/>
    </row>
    <row r="827" spans="2:20" x14ac:dyDescent="0.2">
      <c r="B827" s="2"/>
      <c r="C827" s="42" t="s">
        <v>401</v>
      </c>
      <c r="D827" s="43"/>
      <c r="E827" s="43"/>
      <c r="F827" s="44"/>
      <c r="G827" s="31" t="str">
        <f>IF(AND(SUMPRODUCT(--ISNUMBER(SEARCH('Dropdown Selections'!E$2:E$52,C827)))&gt;0,SUMPRODUCT(--ISNUMBER(SEARCH("Non-Court",C827)))=0),'Dropdown Selections'!A$2,IF(SUMPRODUCT(--ISNUMBER(SEARCH('Dropdown Selections'!E$54:E$60,C827)))&gt;0,'Dropdown Selections'!A$3,IF(SUMPRODUCT(--ISNUMBER(SEARCH('Dropdown Selections'!E$62:E$66,C827)))&gt;0,'Dropdown Selections'!A$4,IF(SUMPRODUCT(--ISNUMBER(SEARCH('Dropdown Selections'!E$68:E$76,C827)))&gt;0,'Dropdown Selections'!A$5,IF(SUMPRODUCT(--ISNUMBER(SEARCH('Dropdown Selections'!E$78:E$83,C827)))&gt;0,'Dropdown Selections'!A$6,IF(SUMPRODUCT(--ISNUMBER(SEARCH('Dropdown Selections'!E$93:E$101,C827)))&gt;0,'Dropdown Selections'!A$7,IF(SUMPRODUCT(--ISNUMBER(SEARCH('Dropdown Selections'!E$103:E$111,C827)))&gt;0,'Dropdown Selections'!A$8,IF(SUMPRODUCT(--ISNUMBER(SEARCH('Dropdown Selections'!E$114:E$119,C827)))&gt;0,'Dropdown Selections'!A$9,"OTHER"))))))))</f>
        <v>HEALTH &amp; HUMAN SERVICES</v>
      </c>
      <c r="H827" s="20"/>
      <c r="I827" s="20" t="s">
        <v>7915</v>
      </c>
      <c r="J827" s="20"/>
      <c r="K827" s="20"/>
      <c r="L827" s="20"/>
      <c r="M827" s="20"/>
      <c r="N827" s="20"/>
      <c r="O827" s="20"/>
      <c r="P827" s="20"/>
      <c r="Q827" s="45"/>
      <c r="R827" s="44"/>
      <c r="S827" s="46">
        <v>525591</v>
      </c>
      <c r="T827" s="44"/>
    </row>
    <row r="828" spans="2:20" x14ac:dyDescent="0.2">
      <c r="B828" s="2"/>
      <c r="C828" s="42" t="s">
        <v>404</v>
      </c>
      <c r="D828" s="43"/>
      <c r="E828" s="43"/>
      <c r="F828" s="44"/>
      <c r="G828" s="31" t="str">
        <f>IF(AND(SUMPRODUCT(--ISNUMBER(SEARCH('Dropdown Selections'!E$2:E$52,C828)))&gt;0,SUMPRODUCT(--ISNUMBER(SEARCH("Non-Court",C828)))=0),'Dropdown Selections'!A$2,IF(SUMPRODUCT(--ISNUMBER(SEARCH('Dropdown Selections'!E$54:E$60,C828)))&gt;0,'Dropdown Selections'!A$3,IF(SUMPRODUCT(--ISNUMBER(SEARCH('Dropdown Selections'!E$62:E$66,C828)))&gt;0,'Dropdown Selections'!A$4,IF(SUMPRODUCT(--ISNUMBER(SEARCH('Dropdown Selections'!E$68:E$76,C828)))&gt;0,'Dropdown Selections'!A$5,IF(SUMPRODUCT(--ISNUMBER(SEARCH('Dropdown Selections'!E$78:E$83,C828)))&gt;0,'Dropdown Selections'!A$6,IF(SUMPRODUCT(--ISNUMBER(SEARCH('Dropdown Selections'!E$93:E$101,C828)))&gt;0,'Dropdown Selections'!A$7,IF(SUMPRODUCT(--ISNUMBER(SEARCH('Dropdown Selections'!E$103:E$111,C828)))&gt;0,'Dropdown Selections'!A$8,IF(SUMPRODUCT(--ISNUMBER(SEARCH('Dropdown Selections'!E$114:E$119,C828)))&gt;0,'Dropdown Selections'!A$9,"OTHER"))))))))</f>
        <v>HEALTH &amp; HUMAN SERVICES</v>
      </c>
      <c r="H828" s="20" t="s">
        <v>7916</v>
      </c>
      <c r="I828" s="20" t="s">
        <v>7917</v>
      </c>
      <c r="J828" s="20"/>
      <c r="K828" s="20"/>
      <c r="L828" s="20"/>
      <c r="M828" s="20"/>
      <c r="N828" s="20"/>
      <c r="O828" s="20"/>
      <c r="P828" s="20"/>
      <c r="Q828" s="45"/>
      <c r="R828" s="44"/>
      <c r="S828" s="46">
        <v>1078287</v>
      </c>
      <c r="T828" s="44"/>
    </row>
    <row r="829" spans="2:20" x14ac:dyDescent="0.2">
      <c r="B829" s="2"/>
      <c r="C829" s="42" t="s">
        <v>407</v>
      </c>
      <c r="D829" s="43"/>
      <c r="E829" s="43"/>
      <c r="F829" s="44"/>
      <c r="G829" s="31" t="str">
        <f>IF(AND(SUMPRODUCT(--ISNUMBER(SEARCH('Dropdown Selections'!E$2:E$52,C829)))&gt;0,SUMPRODUCT(--ISNUMBER(SEARCH("Non-Court",C829)))=0),'Dropdown Selections'!A$2,IF(SUMPRODUCT(--ISNUMBER(SEARCH('Dropdown Selections'!E$54:E$60,C829)))&gt;0,'Dropdown Selections'!A$3,IF(SUMPRODUCT(--ISNUMBER(SEARCH('Dropdown Selections'!E$62:E$66,C829)))&gt;0,'Dropdown Selections'!A$4,IF(SUMPRODUCT(--ISNUMBER(SEARCH('Dropdown Selections'!E$68:E$76,C829)))&gt;0,'Dropdown Selections'!A$5,IF(SUMPRODUCT(--ISNUMBER(SEARCH('Dropdown Selections'!E$78:E$83,C829)))&gt;0,'Dropdown Selections'!A$6,IF(SUMPRODUCT(--ISNUMBER(SEARCH('Dropdown Selections'!E$93:E$101,C829)))&gt;0,'Dropdown Selections'!A$7,IF(SUMPRODUCT(--ISNUMBER(SEARCH('Dropdown Selections'!E$103:E$111,C829)))&gt;0,'Dropdown Selections'!A$8,IF(SUMPRODUCT(--ISNUMBER(SEARCH('Dropdown Selections'!E$114:E$119,C829)))&gt;0,'Dropdown Selections'!A$9,"OTHER"))))))))</f>
        <v>HEALTH &amp; HUMAN SERVICES</v>
      </c>
      <c r="H829" s="20"/>
      <c r="I829" s="20" t="s">
        <v>7918</v>
      </c>
      <c r="J829" s="20"/>
      <c r="K829" s="20"/>
      <c r="L829" s="20"/>
      <c r="M829" s="20"/>
      <c r="N829" s="20"/>
      <c r="O829" s="20"/>
      <c r="P829" s="20"/>
      <c r="Q829" s="45"/>
      <c r="R829" s="44"/>
      <c r="S829" s="46">
        <v>68694</v>
      </c>
      <c r="T829" s="44"/>
    </row>
    <row r="830" spans="2:20" x14ac:dyDescent="0.2">
      <c r="B830" s="2"/>
      <c r="C830" s="42" t="s">
        <v>794</v>
      </c>
      <c r="D830" s="43"/>
      <c r="E830" s="43"/>
      <c r="F830" s="44"/>
      <c r="G830" s="31" t="str">
        <f>IF(AND(SUMPRODUCT(--ISNUMBER(SEARCH('Dropdown Selections'!E$2:E$52,C830)))&gt;0,SUMPRODUCT(--ISNUMBER(SEARCH("Non-Court",C830)))=0),'Dropdown Selections'!A$2,IF(SUMPRODUCT(--ISNUMBER(SEARCH('Dropdown Selections'!E$54:E$60,C830)))&gt;0,'Dropdown Selections'!A$3,IF(SUMPRODUCT(--ISNUMBER(SEARCH('Dropdown Selections'!E$62:E$66,C830)))&gt;0,'Dropdown Selections'!A$4,IF(SUMPRODUCT(--ISNUMBER(SEARCH('Dropdown Selections'!E$68:E$76,C830)))&gt;0,'Dropdown Selections'!A$5,IF(SUMPRODUCT(--ISNUMBER(SEARCH('Dropdown Selections'!E$78:E$83,C830)))&gt;0,'Dropdown Selections'!A$6,IF(SUMPRODUCT(--ISNUMBER(SEARCH('Dropdown Selections'!E$93:E$101,C830)))&gt;0,'Dropdown Selections'!A$7,IF(SUMPRODUCT(--ISNUMBER(SEARCH('Dropdown Selections'!E$103:E$111,C830)))&gt;0,'Dropdown Selections'!A$8,IF(SUMPRODUCT(--ISNUMBER(SEARCH('Dropdown Selections'!E$114:E$119,C830)))&gt;0,'Dropdown Selections'!A$9,"OTHER"))))))))</f>
        <v>HEALTH &amp; HUMAN SERVICES</v>
      </c>
      <c r="H830" s="20" t="s">
        <v>7919</v>
      </c>
      <c r="I830" s="20"/>
      <c r="J830" s="20"/>
      <c r="K830" s="20"/>
      <c r="L830" s="20"/>
      <c r="M830" s="20"/>
      <c r="N830" s="20"/>
      <c r="O830" s="20"/>
      <c r="P830" s="20"/>
      <c r="Q830" s="45"/>
      <c r="R830" s="44"/>
      <c r="S830" s="46">
        <v>1091226</v>
      </c>
      <c r="T830" s="44"/>
    </row>
    <row r="831" spans="2:20" x14ac:dyDescent="0.2">
      <c r="B831" s="2"/>
      <c r="C831" s="42" t="s">
        <v>1461</v>
      </c>
      <c r="D831" s="43"/>
      <c r="E831" s="43"/>
      <c r="F831" s="44"/>
      <c r="G831" s="31" t="str">
        <f>IF(AND(SUMPRODUCT(--ISNUMBER(SEARCH('Dropdown Selections'!E$2:E$52,C831)))&gt;0,SUMPRODUCT(--ISNUMBER(SEARCH("Non-Court",C831)))=0),'Dropdown Selections'!A$2,IF(SUMPRODUCT(--ISNUMBER(SEARCH('Dropdown Selections'!E$54:E$60,C831)))&gt;0,'Dropdown Selections'!A$3,IF(SUMPRODUCT(--ISNUMBER(SEARCH('Dropdown Selections'!E$62:E$66,C831)))&gt;0,'Dropdown Selections'!A$4,IF(SUMPRODUCT(--ISNUMBER(SEARCH('Dropdown Selections'!E$68:E$76,C831)))&gt;0,'Dropdown Selections'!A$5,IF(SUMPRODUCT(--ISNUMBER(SEARCH('Dropdown Selections'!E$78:E$83,C831)))&gt;0,'Dropdown Selections'!A$6,IF(SUMPRODUCT(--ISNUMBER(SEARCH('Dropdown Selections'!E$93:E$101,C831)))&gt;0,'Dropdown Selections'!A$7,IF(SUMPRODUCT(--ISNUMBER(SEARCH('Dropdown Selections'!E$103:E$111,C831)))&gt;0,'Dropdown Selections'!A$8,IF(SUMPRODUCT(--ISNUMBER(SEARCH('Dropdown Selections'!E$114:E$119,C831)))&gt;0,'Dropdown Selections'!A$9,"OTHER"))))))))</f>
        <v>HEALTH &amp; HUMAN SERVICES</v>
      </c>
      <c r="H831" s="20" t="s">
        <v>1454</v>
      </c>
      <c r="I831" s="20"/>
      <c r="J831" s="20"/>
      <c r="K831" s="20"/>
      <c r="L831" s="20"/>
      <c r="M831" s="20"/>
      <c r="N831" s="20"/>
      <c r="O831" s="20"/>
      <c r="P831" s="20"/>
      <c r="Q831" s="45"/>
      <c r="R831" s="44"/>
      <c r="S831" s="46">
        <v>32000</v>
      </c>
      <c r="T831" s="44"/>
    </row>
    <row r="832" spans="2:20" x14ac:dyDescent="0.2">
      <c r="B832" s="2"/>
      <c r="C832" s="42" t="s">
        <v>413</v>
      </c>
      <c r="D832" s="43"/>
      <c r="E832" s="43"/>
      <c r="F832" s="44"/>
      <c r="G832" s="31" t="str">
        <f>IF(AND(SUMPRODUCT(--ISNUMBER(SEARCH('Dropdown Selections'!E$2:E$52,C832)))&gt;0,SUMPRODUCT(--ISNUMBER(SEARCH("Non-Court",C832)))=0),'Dropdown Selections'!A$2,IF(SUMPRODUCT(--ISNUMBER(SEARCH('Dropdown Selections'!E$54:E$60,C832)))&gt;0,'Dropdown Selections'!A$3,IF(SUMPRODUCT(--ISNUMBER(SEARCH('Dropdown Selections'!E$62:E$66,C832)))&gt;0,'Dropdown Selections'!A$4,IF(SUMPRODUCT(--ISNUMBER(SEARCH('Dropdown Selections'!E$68:E$76,C832)))&gt;0,'Dropdown Selections'!A$5,IF(SUMPRODUCT(--ISNUMBER(SEARCH('Dropdown Selections'!E$78:E$83,C832)))&gt;0,'Dropdown Selections'!A$6,IF(SUMPRODUCT(--ISNUMBER(SEARCH('Dropdown Selections'!E$93:E$101,C832)))&gt;0,'Dropdown Selections'!A$7,IF(SUMPRODUCT(--ISNUMBER(SEARCH('Dropdown Selections'!E$103:E$111,C832)))&gt;0,'Dropdown Selections'!A$8,IF(SUMPRODUCT(--ISNUMBER(SEARCH('Dropdown Selections'!E$114:E$119,C832)))&gt;0,'Dropdown Selections'!A$9,"OTHER"))))))))</f>
        <v>HEALTH &amp; HUMAN SERVICES</v>
      </c>
      <c r="H832" s="20" t="s">
        <v>7920</v>
      </c>
      <c r="I832" s="20" t="s">
        <v>7921</v>
      </c>
      <c r="J832" s="20"/>
      <c r="K832" s="20"/>
      <c r="L832" s="20"/>
      <c r="M832" s="20"/>
      <c r="N832" s="20"/>
      <c r="O832" s="20"/>
      <c r="P832" s="20"/>
      <c r="Q832" s="45"/>
      <c r="R832" s="44"/>
      <c r="S832" s="46">
        <v>94900</v>
      </c>
      <c r="T832" s="44"/>
    </row>
    <row r="833" spans="2:20" x14ac:dyDescent="0.2">
      <c r="B833" s="2"/>
      <c r="C833" s="42" t="s">
        <v>1208</v>
      </c>
      <c r="D833" s="43"/>
      <c r="E833" s="43"/>
      <c r="F833" s="44"/>
      <c r="G833" s="31" t="str">
        <f>IF(AND(SUMPRODUCT(--ISNUMBER(SEARCH('Dropdown Selections'!E$2:E$52,C833)))&gt;0,SUMPRODUCT(--ISNUMBER(SEARCH("Non-Court",C833)))=0),'Dropdown Selections'!A$2,IF(SUMPRODUCT(--ISNUMBER(SEARCH('Dropdown Selections'!E$54:E$60,C833)))&gt;0,'Dropdown Selections'!A$3,IF(SUMPRODUCT(--ISNUMBER(SEARCH('Dropdown Selections'!E$62:E$66,C833)))&gt;0,'Dropdown Selections'!A$4,IF(SUMPRODUCT(--ISNUMBER(SEARCH('Dropdown Selections'!E$68:E$76,C833)))&gt;0,'Dropdown Selections'!A$5,IF(SUMPRODUCT(--ISNUMBER(SEARCH('Dropdown Selections'!E$78:E$83,C833)))&gt;0,'Dropdown Selections'!A$6,IF(SUMPRODUCT(--ISNUMBER(SEARCH('Dropdown Selections'!E$93:E$101,C833)))&gt;0,'Dropdown Selections'!A$7,IF(SUMPRODUCT(--ISNUMBER(SEARCH('Dropdown Selections'!E$103:E$111,C833)))&gt;0,'Dropdown Selections'!A$8,IF(SUMPRODUCT(--ISNUMBER(SEARCH('Dropdown Selections'!E$114:E$119,C833)))&gt;0,'Dropdown Selections'!A$9,"OTHER"))))))))</f>
        <v>HEALTH &amp; HUMAN SERVICES</v>
      </c>
      <c r="H833" s="20" t="s">
        <v>7922</v>
      </c>
      <c r="I833" s="20"/>
      <c r="J833" s="20"/>
      <c r="K833" s="20"/>
      <c r="L833" s="20"/>
      <c r="M833" s="20"/>
      <c r="N833" s="20"/>
      <c r="O833" s="20"/>
      <c r="P833" s="20"/>
      <c r="Q833" s="45"/>
      <c r="R833" s="44"/>
      <c r="S833" s="46">
        <v>316770</v>
      </c>
      <c r="T833" s="44"/>
    </row>
    <row r="834" spans="2:20" x14ac:dyDescent="0.2">
      <c r="B834" s="2"/>
      <c r="C834" s="42" t="s">
        <v>4229</v>
      </c>
      <c r="D834" s="43"/>
      <c r="E834" s="43"/>
      <c r="F834" s="44"/>
      <c r="G834" s="31" t="str">
        <f>IF(AND(SUMPRODUCT(--ISNUMBER(SEARCH('Dropdown Selections'!E$2:E$52,C834)))&gt;0,SUMPRODUCT(--ISNUMBER(SEARCH("Non-Court",C834)))=0),'Dropdown Selections'!A$2,IF(SUMPRODUCT(--ISNUMBER(SEARCH('Dropdown Selections'!E$54:E$60,C834)))&gt;0,'Dropdown Selections'!A$3,IF(SUMPRODUCT(--ISNUMBER(SEARCH('Dropdown Selections'!E$62:E$66,C834)))&gt;0,'Dropdown Selections'!A$4,IF(SUMPRODUCT(--ISNUMBER(SEARCH('Dropdown Selections'!E$68:E$76,C834)))&gt;0,'Dropdown Selections'!A$5,IF(SUMPRODUCT(--ISNUMBER(SEARCH('Dropdown Selections'!E$78:E$83,C834)))&gt;0,'Dropdown Selections'!A$6,IF(SUMPRODUCT(--ISNUMBER(SEARCH('Dropdown Selections'!E$93:E$101,C834)))&gt;0,'Dropdown Selections'!A$7,IF(SUMPRODUCT(--ISNUMBER(SEARCH('Dropdown Selections'!E$103:E$111,C834)))&gt;0,'Dropdown Selections'!A$8,IF(SUMPRODUCT(--ISNUMBER(SEARCH('Dropdown Selections'!E$114:E$119,C834)))&gt;0,'Dropdown Selections'!A$9,"OTHER"))))))))</f>
        <v>HEALTH &amp; HUMAN SERVICES</v>
      </c>
      <c r="H834" s="20" t="s">
        <v>4524</v>
      </c>
      <c r="I834" s="20"/>
      <c r="J834" s="20"/>
      <c r="K834" s="20"/>
      <c r="L834" s="20"/>
      <c r="M834" s="20"/>
      <c r="N834" s="20"/>
      <c r="O834" s="20"/>
      <c r="P834" s="20"/>
      <c r="Q834" s="45"/>
      <c r="R834" s="44"/>
      <c r="S834" s="46">
        <v>32400</v>
      </c>
      <c r="T834" s="44"/>
    </row>
    <row r="835" spans="2:20" x14ac:dyDescent="0.2">
      <c r="B835" s="2"/>
      <c r="C835" s="42" t="s">
        <v>427</v>
      </c>
      <c r="D835" s="43"/>
      <c r="E835" s="43"/>
      <c r="F835" s="44"/>
      <c r="G835" s="31" t="str">
        <f>IF(AND(SUMPRODUCT(--ISNUMBER(SEARCH('Dropdown Selections'!E$2:E$52,C835)))&gt;0,SUMPRODUCT(--ISNUMBER(SEARCH("Non-Court",C835)))=0),'Dropdown Selections'!A$2,IF(SUMPRODUCT(--ISNUMBER(SEARCH('Dropdown Selections'!E$54:E$60,C835)))&gt;0,'Dropdown Selections'!A$3,IF(SUMPRODUCT(--ISNUMBER(SEARCH('Dropdown Selections'!E$62:E$66,C835)))&gt;0,'Dropdown Selections'!A$4,IF(SUMPRODUCT(--ISNUMBER(SEARCH('Dropdown Selections'!E$68:E$76,C835)))&gt;0,'Dropdown Selections'!A$5,IF(SUMPRODUCT(--ISNUMBER(SEARCH('Dropdown Selections'!E$78:E$83,C835)))&gt;0,'Dropdown Selections'!A$6,IF(SUMPRODUCT(--ISNUMBER(SEARCH('Dropdown Selections'!E$93:E$101,C835)))&gt;0,'Dropdown Selections'!A$7,IF(SUMPRODUCT(--ISNUMBER(SEARCH('Dropdown Selections'!E$103:E$111,C835)))&gt;0,'Dropdown Selections'!A$8,IF(SUMPRODUCT(--ISNUMBER(SEARCH('Dropdown Selections'!E$114:E$119,C835)))&gt;0,'Dropdown Selections'!A$9,"OTHER"))))))))</f>
        <v>HEALTH &amp; HUMAN SERVICES</v>
      </c>
      <c r="H835" s="20" t="s">
        <v>7923</v>
      </c>
      <c r="I835" s="20" t="s">
        <v>7924</v>
      </c>
      <c r="J835" s="20"/>
      <c r="K835" s="20"/>
      <c r="L835" s="20"/>
      <c r="M835" s="20"/>
      <c r="N835" s="20"/>
      <c r="O835" s="20"/>
      <c r="P835" s="20"/>
      <c r="Q835" s="45"/>
      <c r="R835" s="44"/>
      <c r="S835" s="46">
        <v>289560</v>
      </c>
      <c r="T835" s="44"/>
    </row>
    <row r="836" spans="2:20" x14ac:dyDescent="0.2">
      <c r="B836" s="2"/>
      <c r="C836" s="42" t="s">
        <v>430</v>
      </c>
      <c r="D836" s="43"/>
      <c r="E836" s="43"/>
      <c r="F836" s="44"/>
      <c r="G836" s="31" t="str">
        <f>IF(AND(SUMPRODUCT(--ISNUMBER(SEARCH('Dropdown Selections'!E$2:E$52,C836)))&gt;0,SUMPRODUCT(--ISNUMBER(SEARCH("Non-Court",C836)))=0),'Dropdown Selections'!A$2,IF(SUMPRODUCT(--ISNUMBER(SEARCH('Dropdown Selections'!E$54:E$60,C836)))&gt;0,'Dropdown Selections'!A$3,IF(SUMPRODUCT(--ISNUMBER(SEARCH('Dropdown Selections'!E$62:E$66,C836)))&gt;0,'Dropdown Selections'!A$4,IF(SUMPRODUCT(--ISNUMBER(SEARCH('Dropdown Selections'!E$68:E$76,C836)))&gt;0,'Dropdown Selections'!A$5,IF(SUMPRODUCT(--ISNUMBER(SEARCH('Dropdown Selections'!E$78:E$83,C836)))&gt;0,'Dropdown Selections'!A$6,IF(SUMPRODUCT(--ISNUMBER(SEARCH('Dropdown Selections'!E$93:E$101,C836)))&gt;0,'Dropdown Selections'!A$7,IF(SUMPRODUCT(--ISNUMBER(SEARCH('Dropdown Selections'!E$103:E$111,C836)))&gt;0,'Dropdown Selections'!A$8,IF(SUMPRODUCT(--ISNUMBER(SEARCH('Dropdown Selections'!E$114:E$119,C836)))&gt;0,'Dropdown Selections'!A$9,"OTHER"))))))))</f>
        <v>OTHER</v>
      </c>
      <c r="H836" s="20" t="s">
        <v>7925</v>
      </c>
      <c r="I836" s="20" t="s">
        <v>7926</v>
      </c>
      <c r="J836" s="20"/>
      <c r="K836" s="20" t="s">
        <v>7927</v>
      </c>
      <c r="L836" s="20"/>
      <c r="M836" s="20" t="s">
        <v>7928</v>
      </c>
      <c r="N836" s="20"/>
      <c r="O836" s="20"/>
      <c r="P836" s="20"/>
      <c r="Q836" s="45"/>
      <c r="R836" s="44"/>
      <c r="S836" s="46">
        <v>20795727</v>
      </c>
      <c r="T836" s="44"/>
    </row>
    <row r="837" spans="2:20" x14ac:dyDescent="0.2">
      <c r="B837" s="2"/>
      <c r="C837" s="42" t="s">
        <v>803</v>
      </c>
      <c r="D837" s="43"/>
      <c r="E837" s="43"/>
      <c r="F837" s="44"/>
      <c r="G837" s="31" t="str">
        <f>IF(AND(SUMPRODUCT(--ISNUMBER(SEARCH('Dropdown Selections'!E$2:E$52,C837)))&gt;0,SUMPRODUCT(--ISNUMBER(SEARCH("Non-Court",C837)))=0),'Dropdown Selections'!A$2,IF(SUMPRODUCT(--ISNUMBER(SEARCH('Dropdown Selections'!E$54:E$60,C837)))&gt;0,'Dropdown Selections'!A$3,IF(SUMPRODUCT(--ISNUMBER(SEARCH('Dropdown Selections'!E$62:E$66,C837)))&gt;0,'Dropdown Selections'!A$4,IF(SUMPRODUCT(--ISNUMBER(SEARCH('Dropdown Selections'!E$68:E$76,C837)))&gt;0,'Dropdown Selections'!A$5,IF(SUMPRODUCT(--ISNUMBER(SEARCH('Dropdown Selections'!E$78:E$83,C837)))&gt;0,'Dropdown Selections'!A$6,IF(SUMPRODUCT(--ISNUMBER(SEARCH('Dropdown Selections'!E$93:E$101,C837)))&gt;0,'Dropdown Selections'!A$7,IF(SUMPRODUCT(--ISNUMBER(SEARCH('Dropdown Selections'!E$103:E$111,C837)))&gt;0,'Dropdown Selections'!A$8,IF(SUMPRODUCT(--ISNUMBER(SEARCH('Dropdown Selections'!E$114:E$119,C837)))&gt;0,'Dropdown Selections'!A$9,"OTHER"))))))))</f>
        <v>OTHER</v>
      </c>
      <c r="H837" s="20"/>
      <c r="I837" s="20"/>
      <c r="J837" s="20"/>
      <c r="K837" s="20"/>
      <c r="L837" s="20"/>
      <c r="M837" s="20" t="s">
        <v>7929</v>
      </c>
      <c r="N837" s="20"/>
      <c r="O837" s="20"/>
      <c r="P837" s="20"/>
      <c r="Q837" s="45"/>
      <c r="R837" s="44"/>
      <c r="S837" s="46">
        <v>44890</v>
      </c>
      <c r="T837" s="44"/>
    </row>
    <row r="838" spans="2:20" x14ac:dyDescent="0.2">
      <c r="B838" s="2"/>
      <c r="C838" s="42" t="s">
        <v>1482</v>
      </c>
      <c r="D838" s="43"/>
      <c r="E838" s="43"/>
      <c r="F838" s="44"/>
      <c r="G838" s="31" t="str">
        <f>IF(AND(SUMPRODUCT(--ISNUMBER(SEARCH('Dropdown Selections'!E$2:E$52,C838)))&gt;0,SUMPRODUCT(--ISNUMBER(SEARCH("Non-Court",C838)))=0),'Dropdown Selections'!A$2,IF(SUMPRODUCT(--ISNUMBER(SEARCH('Dropdown Selections'!E$54:E$60,C838)))&gt;0,'Dropdown Selections'!A$3,IF(SUMPRODUCT(--ISNUMBER(SEARCH('Dropdown Selections'!E$62:E$66,C838)))&gt;0,'Dropdown Selections'!A$4,IF(SUMPRODUCT(--ISNUMBER(SEARCH('Dropdown Selections'!E$68:E$76,C838)))&gt;0,'Dropdown Selections'!A$5,IF(SUMPRODUCT(--ISNUMBER(SEARCH('Dropdown Selections'!E$78:E$83,C838)))&gt;0,'Dropdown Selections'!A$6,IF(SUMPRODUCT(--ISNUMBER(SEARCH('Dropdown Selections'!E$93:E$101,C838)))&gt;0,'Dropdown Selections'!A$7,IF(SUMPRODUCT(--ISNUMBER(SEARCH('Dropdown Selections'!E$103:E$111,C838)))&gt;0,'Dropdown Selections'!A$8,IF(SUMPRODUCT(--ISNUMBER(SEARCH('Dropdown Selections'!E$114:E$119,C838)))&gt;0,'Dropdown Selections'!A$9,"OTHER"))))))))</f>
        <v>OTHER</v>
      </c>
      <c r="H838" s="20"/>
      <c r="I838" s="20"/>
      <c r="J838" s="20"/>
      <c r="K838" s="20"/>
      <c r="L838" s="20"/>
      <c r="M838" s="20" t="s">
        <v>7930</v>
      </c>
      <c r="N838" s="20"/>
      <c r="O838" s="20"/>
      <c r="P838" s="20"/>
      <c r="Q838" s="45"/>
      <c r="R838" s="44"/>
      <c r="S838" s="46">
        <v>300946</v>
      </c>
      <c r="T838" s="44"/>
    </row>
    <row r="839" spans="2:20" x14ac:dyDescent="0.2">
      <c r="B839" s="2"/>
      <c r="C839" s="42" t="s">
        <v>440</v>
      </c>
      <c r="D839" s="43"/>
      <c r="E839" s="43"/>
      <c r="F839" s="44"/>
      <c r="G839" s="31" t="str">
        <f>IF(AND(SUMPRODUCT(--ISNUMBER(SEARCH('Dropdown Selections'!E$2:E$52,C839)))&gt;0,SUMPRODUCT(--ISNUMBER(SEARCH("Non-Court",C839)))=0),'Dropdown Selections'!A$2,IF(SUMPRODUCT(--ISNUMBER(SEARCH('Dropdown Selections'!E$54:E$60,C839)))&gt;0,'Dropdown Selections'!A$3,IF(SUMPRODUCT(--ISNUMBER(SEARCH('Dropdown Selections'!E$62:E$66,C839)))&gt;0,'Dropdown Selections'!A$4,IF(SUMPRODUCT(--ISNUMBER(SEARCH('Dropdown Selections'!E$68:E$76,C839)))&gt;0,'Dropdown Selections'!A$5,IF(SUMPRODUCT(--ISNUMBER(SEARCH('Dropdown Selections'!E$78:E$83,C839)))&gt;0,'Dropdown Selections'!A$6,IF(SUMPRODUCT(--ISNUMBER(SEARCH('Dropdown Selections'!E$93:E$101,C839)))&gt;0,'Dropdown Selections'!A$7,IF(SUMPRODUCT(--ISNUMBER(SEARCH('Dropdown Selections'!E$103:E$111,C839)))&gt;0,'Dropdown Selections'!A$8,IF(SUMPRODUCT(--ISNUMBER(SEARCH('Dropdown Selections'!E$114:E$119,C839)))&gt;0,'Dropdown Selections'!A$9,"OTHER"))))))))</f>
        <v>PHYSICAL ENVIRONMENT</v>
      </c>
      <c r="H839" s="20"/>
      <c r="I839" s="20"/>
      <c r="J839" s="20"/>
      <c r="K839" s="20"/>
      <c r="L839" s="20"/>
      <c r="M839" s="20" t="s">
        <v>7931</v>
      </c>
      <c r="N839" s="20"/>
      <c r="O839" s="20"/>
      <c r="P839" s="20"/>
      <c r="Q839" s="45"/>
      <c r="R839" s="44"/>
      <c r="S839" s="46">
        <v>29808</v>
      </c>
      <c r="T839" s="44"/>
    </row>
    <row r="840" spans="2:20" x14ac:dyDescent="0.2">
      <c r="B840" s="2"/>
      <c r="C840" s="42" t="s">
        <v>442</v>
      </c>
      <c r="D840" s="43"/>
      <c r="E840" s="43"/>
      <c r="F840" s="44"/>
      <c r="G840" s="31" t="str">
        <f>IF(AND(SUMPRODUCT(--ISNUMBER(SEARCH('Dropdown Selections'!E$2:E$52,C840)))&gt;0,SUMPRODUCT(--ISNUMBER(SEARCH("Non-Court",C840)))=0),'Dropdown Selections'!A$2,IF(SUMPRODUCT(--ISNUMBER(SEARCH('Dropdown Selections'!E$54:E$60,C840)))&gt;0,'Dropdown Selections'!A$3,IF(SUMPRODUCT(--ISNUMBER(SEARCH('Dropdown Selections'!E$62:E$66,C840)))&gt;0,'Dropdown Selections'!A$4,IF(SUMPRODUCT(--ISNUMBER(SEARCH('Dropdown Selections'!E$68:E$76,C840)))&gt;0,'Dropdown Selections'!A$5,IF(SUMPRODUCT(--ISNUMBER(SEARCH('Dropdown Selections'!E$78:E$83,C840)))&gt;0,'Dropdown Selections'!A$6,IF(SUMPRODUCT(--ISNUMBER(SEARCH('Dropdown Selections'!E$93:E$101,C840)))&gt;0,'Dropdown Selections'!A$7,IF(SUMPRODUCT(--ISNUMBER(SEARCH('Dropdown Selections'!E$103:E$111,C840)))&gt;0,'Dropdown Selections'!A$8,IF(SUMPRODUCT(--ISNUMBER(SEARCH('Dropdown Selections'!E$114:E$119,C840)))&gt;0,'Dropdown Selections'!A$9,"OTHER"))))))))</f>
        <v>PHYSICAL ENVIRONMENT</v>
      </c>
      <c r="H840" s="20"/>
      <c r="I840" s="20"/>
      <c r="J840" s="20"/>
      <c r="K840" s="20"/>
      <c r="L840" s="20"/>
      <c r="M840" s="20" t="s">
        <v>7932</v>
      </c>
      <c r="N840" s="20"/>
      <c r="O840" s="20"/>
      <c r="P840" s="20"/>
      <c r="Q840" s="45"/>
      <c r="R840" s="44"/>
      <c r="S840" s="46">
        <v>250744</v>
      </c>
      <c r="T840" s="44"/>
    </row>
    <row r="841" spans="2:20" x14ac:dyDescent="0.2">
      <c r="B841" s="2"/>
      <c r="C841" s="42" t="s">
        <v>445</v>
      </c>
      <c r="D841" s="43"/>
      <c r="E841" s="43"/>
      <c r="F841" s="44"/>
      <c r="G841" s="31" t="str">
        <f>IF(AND(SUMPRODUCT(--ISNUMBER(SEARCH('Dropdown Selections'!E$2:E$52,C841)))&gt;0,SUMPRODUCT(--ISNUMBER(SEARCH("Non-Court",C841)))=0),'Dropdown Selections'!A$2,IF(SUMPRODUCT(--ISNUMBER(SEARCH('Dropdown Selections'!E$54:E$60,C841)))&gt;0,'Dropdown Selections'!A$3,IF(SUMPRODUCT(--ISNUMBER(SEARCH('Dropdown Selections'!E$62:E$66,C841)))&gt;0,'Dropdown Selections'!A$4,IF(SUMPRODUCT(--ISNUMBER(SEARCH('Dropdown Selections'!E$68:E$76,C841)))&gt;0,'Dropdown Selections'!A$5,IF(SUMPRODUCT(--ISNUMBER(SEARCH('Dropdown Selections'!E$78:E$83,C841)))&gt;0,'Dropdown Selections'!A$6,IF(SUMPRODUCT(--ISNUMBER(SEARCH('Dropdown Selections'!E$93:E$101,C841)))&gt;0,'Dropdown Selections'!A$7,IF(SUMPRODUCT(--ISNUMBER(SEARCH('Dropdown Selections'!E$103:E$111,C841)))&gt;0,'Dropdown Selections'!A$8,IF(SUMPRODUCT(--ISNUMBER(SEARCH('Dropdown Selections'!E$114:E$119,C841)))&gt;0,'Dropdown Selections'!A$9,"OTHER"))))))))</f>
        <v>PHYSICAL ENVIRONMENT</v>
      </c>
      <c r="H841" s="20"/>
      <c r="I841" s="20"/>
      <c r="J841" s="20"/>
      <c r="K841" s="20"/>
      <c r="L841" s="20"/>
      <c r="M841" s="20" t="s">
        <v>7933</v>
      </c>
      <c r="N841" s="20"/>
      <c r="O841" s="20"/>
      <c r="P841" s="20"/>
      <c r="Q841" s="45"/>
      <c r="R841" s="44"/>
      <c r="S841" s="46">
        <v>301891</v>
      </c>
      <c r="T841" s="44"/>
    </row>
    <row r="842" spans="2:20" x14ac:dyDescent="0.2">
      <c r="B842" s="2"/>
      <c r="C842" s="42" t="s">
        <v>819</v>
      </c>
      <c r="D842" s="43"/>
      <c r="E842" s="43"/>
      <c r="F842" s="44"/>
      <c r="G842" s="31" t="str">
        <f>IF(AND(SUMPRODUCT(--ISNUMBER(SEARCH('Dropdown Selections'!E$2:E$52,C842)))&gt;0,SUMPRODUCT(--ISNUMBER(SEARCH("Non-Court",C842)))=0),'Dropdown Selections'!A$2,IF(SUMPRODUCT(--ISNUMBER(SEARCH('Dropdown Selections'!E$54:E$60,C842)))&gt;0,'Dropdown Selections'!A$3,IF(SUMPRODUCT(--ISNUMBER(SEARCH('Dropdown Selections'!E$62:E$66,C842)))&gt;0,'Dropdown Selections'!A$4,IF(SUMPRODUCT(--ISNUMBER(SEARCH('Dropdown Selections'!E$68:E$76,C842)))&gt;0,'Dropdown Selections'!A$5,IF(SUMPRODUCT(--ISNUMBER(SEARCH('Dropdown Selections'!E$78:E$83,C842)))&gt;0,'Dropdown Selections'!A$6,IF(SUMPRODUCT(--ISNUMBER(SEARCH('Dropdown Selections'!E$93:E$101,C842)))&gt;0,'Dropdown Selections'!A$7,IF(SUMPRODUCT(--ISNUMBER(SEARCH('Dropdown Selections'!E$103:E$111,C842)))&gt;0,'Dropdown Selections'!A$8,IF(SUMPRODUCT(--ISNUMBER(SEARCH('Dropdown Selections'!E$114:E$119,C842)))&gt;0,'Dropdown Selections'!A$9,"OTHER"))))))))</f>
        <v>PHYSICAL ENVIRONMENT</v>
      </c>
      <c r="H842" s="20"/>
      <c r="I842" s="20"/>
      <c r="J842" s="20"/>
      <c r="K842" s="20"/>
      <c r="L842" s="20"/>
      <c r="M842" s="20" t="s">
        <v>7934</v>
      </c>
      <c r="N842" s="20"/>
      <c r="O842" s="20"/>
      <c r="P842" s="20"/>
      <c r="Q842" s="45"/>
      <c r="R842" s="44"/>
      <c r="S842" s="46">
        <v>75441</v>
      </c>
      <c r="T842" s="44"/>
    </row>
    <row r="843" spans="2:20" x14ac:dyDescent="0.2">
      <c r="B843" s="2"/>
      <c r="C843" s="42" t="s">
        <v>824</v>
      </c>
      <c r="D843" s="43"/>
      <c r="E843" s="43"/>
      <c r="F843" s="44"/>
      <c r="G843" s="31" t="str">
        <f>IF(AND(SUMPRODUCT(--ISNUMBER(SEARCH('Dropdown Selections'!E$2:E$52,C843)))&gt;0,SUMPRODUCT(--ISNUMBER(SEARCH("Non-Court",C843)))=0),'Dropdown Selections'!A$2,IF(SUMPRODUCT(--ISNUMBER(SEARCH('Dropdown Selections'!E$54:E$60,C843)))&gt;0,'Dropdown Selections'!A$3,IF(SUMPRODUCT(--ISNUMBER(SEARCH('Dropdown Selections'!E$62:E$66,C843)))&gt;0,'Dropdown Selections'!A$4,IF(SUMPRODUCT(--ISNUMBER(SEARCH('Dropdown Selections'!E$68:E$76,C843)))&gt;0,'Dropdown Selections'!A$5,IF(SUMPRODUCT(--ISNUMBER(SEARCH('Dropdown Selections'!E$78:E$83,C843)))&gt;0,'Dropdown Selections'!A$6,IF(SUMPRODUCT(--ISNUMBER(SEARCH('Dropdown Selections'!E$93:E$101,C843)))&gt;0,'Dropdown Selections'!A$7,IF(SUMPRODUCT(--ISNUMBER(SEARCH('Dropdown Selections'!E$103:E$111,C843)))&gt;0,'Dropdown Selections'!A$8,IF(SUMPRODUCT(--ISNUMBER(SEARCH('Dropdown Selections'!E$114:E$119,C843)))&gt;0,'Dropdown Selections'!A$9,"OTHER"))))))))</f>
        <v>PHYSICAL ENVIRONMENT</v>
      </c>
      <c r="H843" s="20"/>
      <c r="I843" s="20"/>
      <c r="J843" s="20"/>
      <c r="K843" s="20"/>
      <c r="L843" s="20"/>
      <c r="M843" s="20" t="s">
        <v>7935</v>
      </c>
      <c r="N843" s="20"/>
      <c r="O843" s="20"/>
      <c r="P843" s="20"/>
      <c r="Q843" s="45"/>
      <c r="R843" s="44"/>
      <c r="S843" s="46">
        <v>673543</v>
      </c>
      <c r="T843" s="44"/>
    </row>
    <row r="844" spans="2:20" x14ac:dyDescent="0.2">
      <c r="B844" s="2"/>
      <c r="C844" s="42" t="s">
        <v>826</v>
      </c>
      <c r="D844" s="43"/>
      <c r="E844" s="43"/>
      <c r="F844" s="44"/>
      <c r="G844" s="31" t="str">
        <f>IF(AND(SUMPRODUCT(--ISNUMBER(SEARCH('Dropdown Selections'!E$2:E$52,C844)))&gt;0,SUMPRODUCT(--ISNUMBER(SEARCH("Non-Court",C844)))=0),'Dropdown Selections'!A$2,IF(SUMPRODUCT(--ISNUMBER(SEARCH('Dropdown Selections'!E$54:E$60,C844)))&gt;0,'Dropdown Selections'!A$3,IF(SUMPRODUCT(--ISNUMBER(SEARCH('Dropdown Selections'!E$62:E$66,C844)))&gt;0,'Dropdown Selections'!A$4,IF(SUMPRODUCT(--ISNUMBER(SEARCH('Dropdown Selections'!E$68:E$76,C844)))&gt;0,'Dropdown Selections'!A$5,IF(SUMPRODUCT(--ISNUMBER(SEARCH('Dropdown Selections'!E$78:E$83,C844)))&gt;0,'Dropdown Selections'!A$6,IF(SUMPRODUCT(--ISNUMBER(SEARCH('Dropdown Selections'!E$93:E$101,C844)))&gt;0,'Dropdown Selections'!A$7,IF(SUMPRODUCT(--ISNUMBER(SEARCH('Dropdown Selections'!E$103:E$111,C844)))&gt;0,'Dropdown Selections'!A$8,IF(SUMPRODUCT(--ISNUMBER(SEARCH('Dropdown Selections'!E$114:E$119,C844)))&gt;0,'Dropdown Selections'!A$9,"OTHER"))))))))</f>
        <v>PHYSICAL ENVIRONMENT</v>
      </c>
      <c r="H844" s="20"/>
      <c r="I844" s="20"/>
      <c r="J844" s="20"/>
      <c r="K844" s="20"/>
      <c r="L844" s="20"/>
      <c r="M844" s="20" t="s">
        <v>7936</v>
      </c>
      <c r="N844" s="20"/>
      <c r="O844" s="20"/>
      <c r="P844" s="20"/>
      <c r="Q844" s="45"/>
      <c r="R844" s="44"/>
      <c r="S844" s="46">
        <v>1225438</v>
      </c>
      <c r="T844" s="44"/>
    </row>
    <row r="845" spans="2:20" x14ac:dyDescent="0.2">
      <c r="B845" s="2"/>
      <c r="C845" s="42" t="s">
        <v>451</v>
      </c>
      <c r="D845" s="43"/>
      <c r="E845" s="43"/>
      <c r="F845" s="44"/>
      <c r="G845" s="31" t="str">
        <f>IF(AND(SUMPRODUCT(--ISNUMBER(SEARCH('Dropdown Selections'!E$2:E$52,C845)))&gt;0,SUMPRODUCT(--ISNUMBER(SEARCH("Non-Court",C845)))=0),'Dropdown Selections'!A$2,IF(SUMPRODUCT(--ISNUMBER(SEARCH('Dropdown Selections'!E$54:E$60,C845)))&gt;0,'Dropdown Selections'!A$3,IF(SUMPRODUCT(--ISNUMBER(SEARCH('Dropdown Selections'!E$62:E$66,C845)))&gt;0,'Dropdown Selections'!A$4,IF(SUMPRODUCT(--ISNUMBER(SEARCH('Dropdown Selections'!E$68:E$76,C845)))&gt;0,'Dropdown Selections'!A$5,IF(SUMPRODUCT(--ISNUMBER(SEARCH('Dropdown Selections'!E$78:E$83,C845)))&gt;0,'Dropdown Selections'!A$6,IF(SUMPRODUCT(--ISNUMBER(SEARCH('Dropdown Selections'!E$93:E$101,C845)))&gt;0,'Dropdown Selections'!A$7,IF(SUMPRODUCT(--ISNUMBER(SEARCH('Dropdown Selections'!E$103:E$111,C845)))&gt;0,'Dropdown Selections'!A$8,IF(SUMPRODUCT(--ISNUMBER(SEARCH('Dropdown Selections'!E$114:E$119,C845)))&gt;0,'Dropdown Selections'!A$9,"OTHER"))))))))</f>
        <v>PHYSICAL ENVIRONMENT</v>
      </c>
      <c r="H845" s="20" t="s">
        <v>7937</v>
      </c>
      <c r="I845" s="20"/>
      <c r="J845" s="20"/>
      <c r="K845" s="20"/>
      <c r="L845" s="20"/>
      <c r="M845" s="20"/>
      <c r="N845" s="20"/>
      <c r="O845" s="20"/>
      <c r="P845" s="20"/>
      <c r="Q845" s="45"/>
      <c r="R845" s="44"/>
      <c r="S845" s="46">
        <v>261556</v>
      </c>
      <c r="T845" s="44"/>
    </row>
    <row r="846" spans="2:20" x14ac:dyDescent="0.2">
      <c r="B846" s="2"/>
      <c r="C846" s="42" t="s">
        <v>455</v>
      </c>
      <c r="D846" s="43"/>
      <c r="E846" s="43"/>
      <c r="F846" s="44"/>
      <c r="G846" s="31" t="str">
        <f>IF(AND(SUMPRODUCT(--ISNUMBER(SEARCH('Dropdown Selections'!E$2:E$52,C846)))&gt;0,SUMPRODUCT(--ISNUMBER(SEARCH("Non-Court",C846)))=0),'Dropdown Selections'!A$2,IF(SUMPRODUCT(--ISNUMBER(SEARCH('Dropdown Selections'!E$54:E$60,C846)))&gt;0,'Dropdown Selections'!A$3,IF(SUMPRODUCT(--ISNUMBER(SEARCH('Dropdown Selections'!E$62:E$66,C846)))&gt;0,'Dropdown Selections'!A$4,IF(SUMPRODUCT(--ISNUMBER(SEARCH('Dropdown Selections'!E$68:E$76,C846)))&gt;0,'Dropdown Selections'!A$5,IF(SUMPRODUCT(--ISNUMBER(SEARCH('Dropdown Selections'!E$78:E$83,C846)))&gt;0,'Dropdown Selections'!A$6,IF(SUMPRODUCT(--ISNUMBER(SEARCH('Dropdown Selections'!E$93:E$101,C846)))&gt;0,'Dropdown Selections'!A$7,IF(SUMPRODUCT(--ISNUMBER(SEARCH('Dropdown Selections'!E$103:E$111,C846)))&gt;0,'Dropdown Selections'!A$8,IF(SUMPRODUCT(--ISNUMBER(SEARCH('Dropdown Selections'!E$114:E$119,C846)))&gt;0,'Dropdown Selections'!A$9,"OTHER"))))))))</f>
        <v>PHYSICAL ENVIRONMENT</v>
      </c>
      <c r="H846" s="20" t="s">
        <v>7938</v>
      </c>
      <c r="I846" s="20"/>
      <c r="J846" s="20"/>
      <c r="K846" s="20"/>
      <c r="L846" s="20"/>
      <c r="M846" s="20"/>
      <c r="N846" s="20"/>
      <c r="O846" s="20"/>
      <c r="P846" s="20"/>
      <c r="Q846" s="45"/>
      <c r="R846" s="44"/>
      <c r="S846" s="46">
        <v>38177</v>
      </c>
      <c r="T846" s="44"/>
    </row>
    <row r="847" spans="2:20" x14ac:dyDescent="0.2">
      <c r="B847" s="2"/>
      <c r="C847" s="42" t="s">
        <v>460</v>
      </c>
      <c r="D847" s="43"/>
      <c r="E847" s="43"/>
      <c r="F847" s="44"/>
      <c r="G847" s="31" t="str">
        <f>IF(AND(SUMPRODUCT(--ISNUMBER(SEARCH('Dropdown Selections'!E$2:E$52,C847)))&gt;0,SUMPRODUCT(--ISNUMBER(SEARCH("Non-Court",C847)))=0),'Dropdown Selections'!A$2,IF(SUMPRODUCT(--ISNUMBER(SEARCH('Dropdown Selections'!E$54:E$60,C847)))&gt;0,'Dropdown Selections'!A$3,IF(SUMPRODUCT(--ISNUMBER(SEARCH('Dropdown Selections'!E$62:E$66,C847)))&gt;0,'Dropdown Selections'!A$4,IF(SUMPRODUCT(--ISNUMBER(SEARCH('Dropdown Selections'!E$68:E$76,C847)))&gt;0,'Dropdown Selections'!A$5,IF(SUMPRODUCT(--ISNUMBER(SEARCH('Dropdown Selections'!E$78:E$83,C847)))&gt;0,'Dropdown Selections'!A$6,IF(SUMPRODUCT(--ISNUMBER(SEARCH('Dropdown Selections'!E$93:E$101,C847)))&gt;0,'Dropdown Selections'!A$7,IF(SUMPRODUCT(--ISNUMBER(SEARCH('Dropdown Selections'!E$103:E$111,C847)))&gt;0,'Dropdown Selections'!A$8,IF(SUMPRODUCT(--ISNUMBER(SEARCH('Dropdown Selections'!E$114:E$119,C847)))&gt;0,'Dropdown Selections'!A$9,"OTHER"))))))))</f>
        <v>PHYSICAL ENVIRONMENT</v>
      </c>
      <c r="H847" s="20" t="s">
        <v>7939</v>
      </c>
      <c r="I847" s="20"/>
      <c r="J847" s="20"/>
      <c r="K847" s="20"/>
      <c r="L847" s="20"/>
      <c r="M847" s="20"/>
      <c r="N847" s="20"/>
      <c r="O847" s="20"/>
      <c r="P847" s="20"/>
      <c r="Q847" s="45"/>
      <c r="R847" s="44"/>
      <c r="S847" s="46">
        <v>6072</v>
      </c>
      <c r="T847" s="44"/>
    </row>
    <row r="848" spans="2:20" x14ac:dyDescent="0.2">
      <c r="B848" s="2"/>
      <c r="C848" s="42" t="s">
        <v>837</v>
      </c>
      <c r="D848" s="43"/>
      <c r="E848" s="43"/>
      <c r="F848" s="44"/>
      <c r="G848" s="31" t="str">
        <f>IF(AND(SUMPRODUCT(--ISNUMBER(SEARCH('Dropdown Selections'!E$2:E$52,C848)))&gt;0,SUMPRODUCT(--ISNUMBER(SEARCH("Non-Court",C848)))=0),'Dropdown Selections'!A$2,IF(SUMPRODUCT(--ISNUMBER(SEARCH('Dropdown Selections'!E$54:E$60,C848)))&gt;0,'Dropdown Selections'!A$3,IF(SUMPRODUCT(--ISNUMBER(SEARCH('Dropdown Selections'!E$62:E$66,C848)))&gt;0,'Dropdown Selections'!A$4,IF(SUMPRODUCT(--ISNUMBER(SEARCH('Dropdown Selections'!E$68:E$76,C848)))&gt;0,'Dropdown Selections'!A$5,IF(SUMPRODUCT(--ISNUMBER(SEARCH('Dropdown Selections'!E$78:E$83,C848)))&gt;0,'Dropdown Selections'!A$6,IF(SUMPRODUCT(--ISNUMBER(SEARCH('Dropdown Selections'!E$93:E$101,C848)))&gt;0,'Dropdown Selections'!A$7,IF(SUMPRODUCT(--ISNUMBER(SEARCH('Dropdown Selections'!E$103:E$111,C848)))&gt;0,'Dropdown Selections'!A$8,IF(SUMPRODUCT(--ISNUMBER(SEARCH('Dropdown Selections'!E$114:E$119,C848)))&gt;0,'Dropdown Selections'!A$9,"OTHER"))))))))</f>
        <v>PHYSICAL ENVIRONMENT</v>
      </c>
      <c r="H848" s="20" t="s">
        <v>7940</v>
      </c>
      <c r="I848" s="20"/>
      <c r="J848" s="20"/>
      <c r="K848" s="20"/>
      <c r="L848" s="20"/>
      <c r="M848" s="20"/>
      <c r="N848" s="20"/>
      <c r="O848" s="20"/>
      <c r="P848" s="20"/>
      <c r="Q848" s="45"/>
      <c r="R848" s="44"/>
      <c r="S848" s="46">
        <v>27545</v>
      </c>
      <c r="T848" s="44"/>
    </row>
    <row r="849" spans="2:20" x14ac:dyDescent="0.2">
      <c r="B849" s="2"/>
      <c r="C849" s="42" t="s">
        <v>464</v>
      </c>
      <c r="D849" s="43"/>
      <c r="E849" s="43"/>
      <c r="F849" s="44"/>
      <c r="G849" s="31" t="str">
        <f>IF(AND(SUMPRODUCT(--ISNUMBER(SEARCH('Dropdown Selections'!E$2:E$52,C849)))&gt;0,SUMPRODUCT(--ISNUMBER(SEARCH("Non-Court",C849)))=0),'Dropdown Selections'!A$2,IF(SUMPRODUCT(--ISNUMBER(SEARCH('Dropdown Selections'!E$54:E$60,C849)))&gt;0,'Dropdown Selections'!A$3,IF(SUMPRODUCT(--ISNUMBER(SEARCH('Dropdown Selections'!E$62:E$66,C849)))&gt;0,'Dropdown Selections'!A$4,IF(SUMPRODUCT(--ISNUMBER(SEARCH('Dropdown Selections'!E$68:E$76,C849)))&gt;0,'Dropdown Selections'!A$5,IF(SUMPRODUCT(--ISNUMBER(SEARCH('Dropdown Selections'!E$78:E$83,C849)))&gt;0,'Dropdown Selections'!A$6,IF(SUMPRODUCT(--ISNUMBER(SEARCH('Dropdown Selections'!E$93:E$101,C849)))&gt;0,'Dropdown Selections'!A$7,IF(SUMPRODUCT(--ISNUMBER(SEARCH('Dropdown Selections'!E$103:E$111,C849)))&gt;0,'Dropdown Selections'!A$8,IF(SUMPRODUCT(--ISNUMBER(SEARCH('Dropdown Selections'!E$114:E$119,C849)))&gt;0,'Dropdown Selections'!A$9,"OTHER"))))))))</f>
        <v>PHYSICAL ENVIRONMENT</v>
      </c>
      <c r="H849" s="20"/>
      <c r="I849" s="20" t="s">
        <v>7941</v>
      </c>
      <c r="J849" s="20"/>
      <c r="K849" s="20"/>
      <c r="L849" s="20"/>
      <c r="M849" s="20"/>
      <c r="N849" s="20"/>
      <c r="O849" s="20"/>
      <c r="P849" s="20"/>
      <c r="Q849" s="45"/>
      <c r="R849" s="44"/>
      <c r="S849" s="46">
        <v>567000</v>
      </c>
      <c r="T849" s="44"/>
    </row>
    <row r="850" spans="2:20" x14ac:dyDescent="0.2">
      <c r="B850" s="2"/>
      <c r="C850" s="42" t="s">
        <v>841</v>
      </c>
      <c r="D850" s="43"/>
      <c r="E850" s="43"/>
      <c r="F850" s="44"/>
      <c r="G850" s="31" t="str">
        <f>IF(AND(SUMPRODUCT(--ISNUMBER(SEARCH('Dropdown Selections'!E$2:E$52,C850)))&gt;0,SUMPRODUCT(--ISNUMBER(SEARCH("Non-Court",C850)))=0),'Dropdown Selections'!A$2,IF(SUMPRODUCT(--ISNUMBER(SEARCH('Dropdown Selections'!E$54:E$60,C850)))&gt;0,'Dropdown Selections'!A$3,IF(SUMPRODUCT(--ISNUMBER(SEARCH('Dropdown Selections'!E$62:E$66,C850)))&gt;0,'Dropdown Selections'!A$4,IF(SUMPRODUCT(--ISNUMBER(SEARCH('Dropdown Selections'!E$68:E$76,C850)))&gt;0,'Dropdown Selections'!A$5,IF(SUMPRODUCT(--ISNUMBER(SEARCH('Dropdown Selections'!E$78:E$83,C850)))&gt;0,'Dropdown Selections'!A$6,IF(SUMPRODUCT(--ISNUMBER(SEARCH('Dropdown Selections'!E$93:E$101,C850)))&gt;0,'Dropdown Selections'!A$7,IF(SUMPRODUCT(--ISNUMBER(SEARCH('Dropdown Selections'!E$103:E$111,C850)))&gt;0,'Dropdown Selections'!A$8,IF(SUMPRODUCT(--ISNUMBER(SEARCH('Dropdown Selections'!E$114:E$119,C850)))&gt;0,'Dropdown Selections'!A$9,"OTHER"))))))))</f>
        <v>PHYSICAL ENVIRONMENT</v>
      </c>
      <c r="H850" s="20"/>
      <c r="I850" s="20" t="s">
        <v>7942</v>
      </c>
      <c r="J850" s="20"/>
      <c r="K850" s="20"/>
      <c r="L850" s="20"/>
      <c r="M850" s="20"/>
      <c r="N850" s="20"/>
      <c r="O850" s="20"/>
      <c r="P850" s="20"/>
      <c r="Q850" s="45"/>
      <c r="R850" s="44"/>
      <c r="S850" s="46">
        <v>506769</v>
      </c>
      <c r="T850" s="44"/>
    </row>
    <row r="851" spans="2:20" x14ac:dyDescent="0.2">
      <c r="B851" s="2"/>
      <c r="C851" s="42" t="s">
        <v>1869</v>
      </c>
      <c r="D851" s="43"/>
      <c r="E851" s="43"/>
      <c r="F851" s="44"/>
      <c r="G851" s="31" t="str">
        <f>IF(AND(SUMPRODUCT(--ISNUMBER(SEARCH('Dropdown Selections'!E$2:E$52,C851)))&gt;0,SUMPRODUCT(--ISNUMBER(SEARCH("Non-Court",C851)))=0),'Dropdown Selections'!A$2,IF(SUMPRODUCT(--ISNUMBER(SEARCH('Dropdown Selections'!E$54:E$60,C851)))&gt;0,'Dropdown Selections'!A$3,IF(SUMPRODUCT(--ISNUMBER(SEARCH('Dropdown Selections'!E$62:E$66,C851)))&gt;0,'Dropdown Selections'!A$4,IF(SUMPRODUCT(--ISNUMBER(SEARCH('Dropdown Selections'!E$68:E$76,C851)))&gt;0,'Dropdown Selections'!A$5,IF(SUMPRODUCT(--ISNUMBER(SEARCH('Dropdown Selections'!E$78:E$83,C851)))&gt;0,'Dropdown Selections'!A$6,IF(SUMPRODUCT(--ISNUMBER(SEARCH('Dropdown Selections'!E$93:E$101,C851)))&gt;0,'Dropdown Selections'!A$7,IF(SUMPRODUCT(--ISNUMBER(SEARCH('Dropdown Selections'!E$103:E$111,C851)))&gt;0,'Dropdown Selections'!A$8,IF(SUMPRODUCT(--ISNUMBER(SEARCH('Dropdown Selections'!E$114:E$119,C851)))&gt;0,'Dropdown Selections'!A$9,"OTHER"))))))))</f>
        <v>PHYSICAL ENVIRONMENT</v>
      </c>
      <c r="H851" s="20"/>
      <c r="I851" s="20"/>
      <c r="J851" s="20"/>
      <c r="K851" s="20" t="s">
        <v>7943</v>
      </c>
      <c r="L851" s="20"/>
      <c r="M851" s="20"/>
      <c r="N851" s="20"/>
      <c r="O851" s="20"/>
      <c r="P851" s="20"/>
      <c r="Q851" s="45"/>
      <c r="R851" s="44"/>
      <c r="S851" s="46">
        <v>4506887</v>
      </c>
      <c r="T851" s="44"/>
    </row>
    <row r="852" spans="2:20" x14ac:dyDescent="0.2">
      <c r="B852" s="2"/>
      <c r="C852" s="42" t="s">
        <v>465</v>
      </c>
      <c r="D852" s="43"/>
      <c r="E852" s="43"/>
      <c r="F852" s="44"/>
      <c r="G852" s="31" t="str">
        <f>IF(AND(SUMPRODUCT(--ISNUMBER(SEARCH('Dropdown Selections'!E$2:E$52,C852)))&gt;0,SUMPRODUCT(--ISNUMBER(SEARCH("Non-Court",C852)))=0),'Dropdown Selections'!A$2,IF(SUMPRODUCT(--ISNUMBER(SEARCH('Dropdown Selections'!E$54:E$60,C852)))&gt;0,'Dropdown Selections'!A$3,IF(SUMPRODUCT(--ISNUMBER(SEARCH('Dropdown Selections'!E$62:E$66,C852)))&gt;0,'Dropdown Selections'!A$4,IF(SUMPRODUCT(--ISNUMBER(SEARCH('Dropdown Selections'!E$68:E$76,C852)))&gt;0,'Dropdown Selections'!A$5,IF(SUMPRODUCT(--ISNUMBER(SEARCH('Dropdown Selections'!E$78:E$83,C852)))&gt;0,'Dropdown Selections'!A$6,IF(SUMPRODUCT(--ISNUMBER(SEARCH('Dropdown Selections'!E$93:E$101,C852)))&gt;0,'Dropdown Selections'!A$7,IF(SUMPRODUCT(--ISNUMBER(SEARCH('Dropdown Selections'!E$103:E$111,C852)))&gt;0,'Dropdown Selections'!A$8,IF(SUMPRODUCT(--ISNUMBER(SEARCH('Dropdown Selections'!E$114:E$119,C852)))&gt;0,'Dropdown Selections'!A$9,"OTHER"))))))))</f>
        <v>PUBLIC SAFETY</v>
      </c>
      <c r="H852" s="20" t="s">
        <v>7944</v>
      </c>
      <c r="I852" s="20"/>
      <c r="J852" s="20"/>
      <c r="K852" s="20"/>
      <c r="L852" s="20"/>
      <c r="M852" s="20"/>
      <c r="N852" s="20"/>
      <c r="O852" s="20"/>
      <c r="P852" s="20"/>
      <c r="Q852" s="45"/>
      <c r="R852" s="44"/>
      <c r="S852" s="46">
        <v>7744532</v>
      </c>
      <c r="T852" s="44"/>
    </row>
    <row r="853" spans="2:20" x14ac:dyDescent="0.2">
      <c r="B853" s="2"/>
      <c r="C853" s="42" t="s">
        <v>468</v>
      </c>
      <c r="D853" s="43"/>
      <c r="E853" s="43"/>
      <c r="F853" s="44"/>
      <c r="G853" s="31" t="str">
        <f>IF(AND(SUMPRODUCT(--ISNUMBER(SEARCH('Dropdown Selections'!E$2:E$52,C853)))&gt;0,SUMPRODUCT(--ISNUMBER(SEARCH("Non-Court",C853)))=0),'Dropdown Selections'!A$2,IF(SUMPRODUCT(--ISNUMBER(SEARCH('Dropdown Selections'!E$54:E$60,C853)))&gt;0,'Dropdown Selections'!A$3,IF(SUMPRODUCT(--ISNUMBER(SEARCH('Dropdown Selections'!E$62:E$66,C853)))&gt;0,'Dropdown Selections'!A$4,IF(SUMPRODUCT(--ISNUMBER(SEARCH('Dropdown Selections'!E$68:E$76,C853)))&gt;0,'Dropdown Selections'!A$5,IF(SUMPRODUCT(--ISNUMBER(SEARCH('Dropdown Selections'!E$78:E$83,C853)))&gt;0,'Dropdown Selections'!A$6,IF(SUMPRODUCT(--ISNUMBER(SEARCH('Dropdown Selections'!E$93:E$101,C853)))&gt;0,'Dropdown Selections'!A$7,IF(SUMPRODUCT(--ISNUMBER(SEARCH('Dropdown Selections'!E$103:E$111,C853)))&gt;0,'Dropdown Selections'!A$8,IF(SUMPRODUCT(--ISNUMBER(SEARCH('Dropdown Selections'!E$114:E$119,C853)))&gt;0,'Dropdown Selections'!A$9,"OTHER"))))))))</f>
        <v>PUBLIC SAFETY</v>
      </c>
      <c r="H853" s="20" t="s">
        <v>7945</v>
      </c>
      <c r="I853" s="20" t="s">
        <v>7946</v>
      </c>
      <c r="J853" s="20"/>
      <c r="K853" s="20" t="s">
        <v>7858</v>
      </c>
      <c r="L853" s="20"/>
      <c r="M853" s="20"/>
      <c r="N853" s="20"/>
      <c r="O853" s="20"/>
      <c r="P853" s="20"/>
      <c r="Q853" s="45"/>
      <c r="R853" s="44"/>
      <c r="S853" s="46">
        <v>1721474</v>
      </c>
      <c r="T853" s="44"/>
    </row>
    <row r="854" spans="2:20" x14ac:dyDescent="0.2">
      <c r="B854" s="2"/>
      <c r="C854" s="42" t="s">
        <v>472</v>
      </c>
      <c r="D854" s="43"/>
      <c r="E854" s="43"/>
      <c r="F854" s="44"/>
      <c r="G854" s="31" t="str">
        <f>IF(AND(SUMPRODUCT(--ISNUMBER(SEARCH('Dropdown Selections'!E$2:E$52,C854)))&gt;0,SUMPRODUCT(--ISNUMBER(SEARCH("Non-Court",C854)))=0),'Dropdown Selections'!A$2,IF(SUMPRODUCT(--ISNUMBER(SEARCH('Dropdown Selections'!E$54:E$60,C854)))&gt;0,'Dropdown Selections'!A$3,IF(SUMPRODUCT(--ISNUMBER(SEARCH('Dropdown Selections'!E$62:E$66,C854)))&gt;0,'Dropdown Selections'!A$4,IF(SUMPRODUCT(--ISNUMBER(SEARCH('Dropdown Selections'!E$68:E$76,C854)))&gt;0,'Dropdown Selections'!A$5,IF(SUMPRODUCT(--ISNUMBER(SEARCH('Dropdown Selections'!E$78:E$83,C854)))&gt;0,'Dropdown Selections'!A$6,IF(SUMPRODUCT(--ISNUMBER(SEARCH('Dropdown Selections'!E$93:E$101,C854)))&gt;0,'Dropdown Selections'!A$7,IF(SUMPRODUCT(--ISNUMBER(SEARCH('Dropdown Selections'!E$103:E$111,C854)))&gt;0,'Dropdown Selections'!A$8,IF(SUMPRODUCT(--ISNUMBER(SEARCH('Dropdown Selections'!E$114:E$119,C854)))&gt;0,'Dropdown Selections'!A$9,"OTHER"))))))))</f>
        <v>PUBLIC SAFETY</v>
      </c>
      <c r="H854" s="20" t="s">
        <v>7947</v>
      </c>
      <c r="I854" s="20" t="s">
        <v>7948</v>
      </c>
      <c r="J854" s="20"/>
      <c r="K854" s="20" t="s">
        <v>7949</v>
      </c>
      <c r="L854" s="20"/>
      <c r="M854" s="20"/>
      <c r="N854" s="20"/>
      <c r="O854" s="20"/>
      <c r="P854" s="20"/>
      <c r="Q854" s="45"/>
      <c r="R854" s="44"/>
      <c r="S854" s="46">
        <v>3517738</v>
      </c>
      <c r="T854" s="44"/>
    </row>
    <row r="855" spans="2:20" x14ac:dyDescent="0.2">
      <c r="B855" s="2"/>
      <c r="C855" s="42" t="s">
        <v>475</v>
      </c>
      <c r="D855" s="43"/>
      <c r="E855" s="43"/>
      <c r="F855" s="44"/>
      <c r="G855" s="31" t="str">
        <f>IF(AND(SUMPRODUCT(--ISNUMBER(SEARCH('Dropdown Selections'!E$2:E$52,C855)))&gt;0,SUMPRODUCT(--ISNUMBER(SEARCH("Non-Court",C855)))=0),'Dropdown Selections'!A$2,IF(SUMPRODUCT(--ISNUMBER(SEARCH('Dropdown Selections'!E$54:E$60,C855)))&gt;0,'Dropdown Selections'!A$3,IF(SUMPRODUCT(--ISNUMBER(SEARCH('Dropdown Selections'!E$62:E$66,C855)))&gt;0,'Dropdown Selections'!A$4,IF(SUMPRODUCT(--ISNUMBER(SEARCH('Dropdown Selections'!E$68:E$76,C855)))&gt;0,'Dropdown Selections'!A$5,IF(SUMPRODUCT(--ISNUMBER(SEARCH('Dropdown Selections'!E$78:E$83,C855)))&gt;0,'Dropdown Selections'!A$6,IF(SUMPRODUCT(--ISNUMBER(SEARCH('Dropdown Selections'!E$93:E$101,C855)))&gt;0,'Dropdown Selections'!A$7,IF(SUMPRODUCT(--ISNUMBER(SEARCH('Dropdown Selections'!E$103:E$111,C855)))&gt;0,'Dropdown Selections'!A$8,IF(SUMPRODUCT(--ISNUMBER(SEARCH('Dropdown Selections'!E$114:E$119,C855)))&gt;0,'Dropdown Selections'!A$9,"OTHER"))))))))</f>
        <v>PUBLIC SAFETY</v>
      </c>
      <c r="H855" s="20"/>
      <c r="I855" s="20" t="s">
        <v>202</v>
      </c>
      <c r="J855" s="20"/>
      <c r="K855" s="20"/>
      <c r="L855" s="20"/>
      <c r="M855" s="20"/>
      <c r="N855" s="20"/>
      <c r="O855" s="20"/>
      <c r="P855" s="20"/>
      <c r="Q855" s="45"/>
      <c r="R855" s="44"/>
      <c r="S855" s="46">
        <v>5000</v>
      </c>
      <c r="T855" s="44"/>
    </row>
    <row r="856" spans="2:20" x14ac:dyDescent="0.2">
      <c r="B856" s="2"/>
      <c r="C856" s="42" t="s">
        <v>477</v>
      </c>
      <c r="D856" s="43"/>
      <c r="E856" s="43"/>
      <c r="F856" s="44"/>
      <c r="G856" s="31" t="str">
        <f>IF(AND(SUMPRODUCT(--ISNUMBER(SEARCH('Dropdown Selections'!E$2:E$52,C856)))&gt;0,SUMPRODUCT(--ISNUMBER(SEARCH("Non-Court",C856)))=0),'Dropdown Selections'!A$2,IF(SUMPRODUCT(--ISNUMBER(SEARCH('Dropdown Selections'!E$54:E$60,C856)))&gt;0,'Dropdown Selections'!A$3,IF(SUMPRODUCT(--ISNUMBER(SEARCH('Dropdown Selections'!E$62:E$66,C856)))&gt;0,'Dropdown Selections'!A$4,IF(SUMPRODUCT(--ISNUMBER(SEARCH('Dropdown Selections'!E$68:E$76,C856)))&gt;0,'Dropdown Selections'!A$5,IF(SUMPRODUCT(--ISNUMBER(SEARCH('Dropdown Selections'!E$78:E$83,C856)))&gt;0,'Dropdown Selections'!A$6,IF(SUMPRODUCT(--ISNUMBER(SEARCH('Dropdown Selections'!E$93:E$101,C856)))&gt;0,'Dropdown Selections'!A$7,IF(SUMPRODUCT(--ISNUMBER(SEARCH('Dropdown Selections'!E$103:E$111,C856)))&gt;0,'Dropdown Selections'!A$8,IF(SUMPRODUCT(--ISNUMBER(SEARCH('Dropdown Selections'!E$114:E$119,C856)))&gt;0,'Dropdown Selections'!A$9,"OTHER"))))))))</f>
        <v>PUBLIC SAFETY</v>
      </c>
      <c r="H856" s="20"/>
      <c r="I856" s="20" t="s">
        <v>7950</v>
      </c>
      <c r="J856" s="20"/>
      <c r="K856" s="20"/>
      <c r="L856" s="20"/>
      <c r="M856" s="20"/>
      <c r="N856" s="20"/>
      <c r="O856" s="20"/>
      <c r="P856" s="20"/>
      <c r="Q856" s="45"/>
      <c r="R856" s="44"/>
      <c r="S856" s="46">
        <v>5793882</v>
      </c>
      <c r="T856" s="44"/>
    </row>
    <row r="857" spans="2:20" x14ac:dyDescent="0.2">
      <c r="B857" s="2"/>
      <c r="C857" s="42" t="s">
        <v>479</v>
      </c>
      <c r="D857" s="43"/>
      <c r="E857" s="43"/>
      <c r="F857" s="44"/>
      <c r="G857" s="31" t="str">
        <f>IF(AND(SUMPRODUCT(--ISNUMBER(SEARCH('Dropdown Selections'!E$2:E$52,C857)))&gt;0,SUMPRODUCT(--ISNUMBER(SEARCH("Non-Court",C857)))=0),'Dropdown Selections'!A$2,IF(SUMPRODUCT(--ISNUMBER(SEARCH('Dropdown Selections'!E$54:E$60,C857)))&gt;0,'Dropdown Selections'!A$3,IF(SUMPRODUCT(--ISNUMBER(SEARCH('Dropdown Selections'!E$62:E$66,C857)))&gt;0,'Dropdown Selections'!A$4,IF(SUMPRODUCT(--ISNUMBER(SEARCH('Dropdown Selections'!E$68:E$76,C857)))&gt;0,'Dropdown Selections'!A$5,IF(SUMPRODUCT(--ISNUMBER(SEARCH('Dropdown Selections'!E$78:E$83,C857)))&gt;0,'Dropdown Selections'!A$6,IF(SUMPRODUCT(--ISNUMBER(SEARCH('Dropdown Selections'!E$93:E$101,C857)))&gt;0,'Dropdown Selections'!A$7,IF(SUMPRODUCT(--ISNUMBER(SEARCH('Dropdown Selections'!E$103:E$111,C857)))&gt;0,'Dropdown Selections'!A$8,IF(SUMPRODUCT(--ISNUMBER(SEARCH('Dropdown Selections'!E$114:E$119,C857)))&gt;0,'Dropdown Selections'!A$9,"OTHER"))))))))</f>
        <v>PUBLIC SAFETY</v>
      </c>
      <c r="H857" s="20" t="s">
        <v>7951</v>
      </c>
      <c r="I857" s="20" t="s">
        <v>7952</v>
      </c>
      <c r="J857" s="20"/>
      <c r="K857" s="20" t="s">
        <v>7953</v>
      </c>
      <c r="L857" s="20"/>
      <c r="M857" s="20"/>
      <c r="N857" s="20"/>
      <c r="O857" s="20"/>
      <c r="P857" s="20"/>
      <c r="Q857" s="45"/>
      <c r="R857" s="44"/>
      <c r="S857" s="46">
        <v>627124</v>
      </c>
      <c r="T857" s="44"/>
    </row>
    <row r="858" spans="2:20" x14ac:dyDescent="0.2">
      <c r="B858" s="2"/>
      <c r="C858" s="42" t="s">
        <v>482</v>
      </c>
      <c r="D858" s="43"/>
      <c r="E858" s="43"/>
      <c r="F858" s="44"/>
      <c r="G858" s="31" t="str">
        <f>IF(AND(SUMPRODUCT(--ISNUMBER(SEARCH('Dropdown Selections'!E$2:E$52,C858)))&gt;0,SUMPRODUCT(--ISNUMBER(SEARCH("Non-Court",C858)))=0),'Dropdown Selections'!A$2,IF(SUMPRODUCT(--ISNUMBER(SEARCH('Dropdown Selections'!E$54:E$60,C858)))&gt;0,'Dropdown Selections'!A$3,IF(SUMPRODUCT(--ISNUMBER(SEARCH('Dropdown Selections'!E$62:E$66,C858)))&gt;0,'Dropdown Selections'!A$4,IF(SUMPRODUCT(--ISNUMBER(SEARCH('Dropdown Selections'!E$68:E$76,C858)))&gt;0,'Dropdown Selections'!A$5,IF(SUMPRODUCT(--ISNUMBER(SEARCH('Dropdown Selections'!E$78:E$83,C858)))&gt;0,'Dropdown Selections'!A$6,IF(SUMPRODUCT(--ISNUMBER(SEARCH('Dropdown Selections'!E$93:E$101,C858)))&gt;0,'Dropdown Selections'!A$7,IF(SUMPRODUCT(--ISNUMBER(SEARCH('Dropdown Selections'!E$103:E$111,C858)))&gt;0,'Dropdown Selections'!A$8,IF(SUMPRODUCT(--ISNUMBER(SEARCH('Dropdown Selections'!E$114:E$119,C858)))&gt;0,'Dropdown Selections'!A$9,"OTHER"))))))))</f>
        <v>PUBLIC SAFETY</v>
      </c>
      <c r="H858" s="20"/>
      <c r="I858" s="20" t="s">
        <v>7954</v>
      </c>
      <c r="J858" s="20"/>
      <c r="K858" s="20" t="s">
        <v>7955</v>
      </c>
      <c r="L858" s="20"/>
      <c r="M858" s="20"/>
      <c r="N858" s="20"/>
      <c r="O858" s="20"/>
      <c r="P858" s="20"/>
      <c r="Q858" s="45"/>
      <c r="R858" s="44"/>
      <c r="S858" s="46">
        <v>69216</v>
      </c>
      <c r="T858" s="44"/>
    </row>
    <row r="859" spans="2:20" x14ac:dyDescent="0.2">
      <c r="B859" s="2"/>
      <c r="C859" s="42" t="s">
        <v>488</v>
      </c>
      <c r="D859" s="43"/>
      <c r="E859" s="43"/>
      <c r="F859" s="44"/>
      <c r="G859" s="31" t="str">
        <f>IF(AND(SUMPRODUCT(--ISNUMBER(SEARCH('Dropdown Selections'!E$2:E$52,C859)))&gt;0,SUMPRODUCT(--ISNUMBER(SEARCH("Non-Court",C859)))=0),'Dropdown Selections'!A$2,IF(SUMPRODUCT(--ISNUMBER(SEARCH('Dropdown Selections'!E$54:E$60,C859)))&gt;0,'Dropdown Selections'!A$3,IF(SUMPRODUCT(--ISNUMBER(SEARCH('Dropdown Selections'!E$62:E$66,C859)))&gt;0,'Dropdown Selections'!A$4,IF(SUMPRODUCT(--ISNUMBER(SEARCH('Dropdown Selections'!E$68:E$76,C859)))&gt;0,'Dropdown Selections'!A$5,IF(SUMPRODUCT(--ISNUMBER(SEARCH('Dropdown Selections'!E$78:E$83,C859)))&gt;0,'Dropdown Selections'!A$6,IF(SUMPRODUCT(--ISNUMBER(SEARCH('Dropdown Selections'!E$93:E$101,C859)))&gt;0,'Dropdown Selections'!A$7,IF(SUMPRODUCT(--ISNUMBER(SEARCH('Dropdown Selections'!E$103:E$111,C859)))&gt;0,'Dropdown Selections'!A$8,IF(SUMPRODUCT(--ISNUMBER(SEARCH('Dropdown Selections'!E$114:E$119,C859)))&gt;0,'Dropdown Selections'!A$9,"OTHER"))))))))</f>
        <v>PUBLIC SAFETY</v>
      </c>
      <c r="H859" s="20" t="s">
        <v>7956</v>
      </c>
      <c r="I859" s="20" t="s">
        <v>7957</v>
      </c>
      <c r="J859" s="20"/>
      <c r="K859" s="20"/>
      <c r="L859" s="20"/>
      <c r="M859" s="20"/>
      <c r="N859" s="20"/>
      <c r="O859" s="20"/>
      <c r="P859" s="20"/>
      <c r="Q859" s="45"/>
      <c r="R859" s="44"/>
      <c r="S859" s="46">
        <v>3097462</v>
      </c>
      <c r="T859" s="44"/>
    </row>
    <row r="860" spans="2:20" x14ac:dyDescent="0.2">
      <c r="B860" s="2"/>
      <c r="C860" s="42" t="s">
        <v>491</v>
      </c>
      <c r="D860" s="43"/>
      <c r="E860" s="43"/>
      <c r="F860" s="44"/>
      <c r="G860" s="31" t="str">
        <f>IF(AND(SUMPRODUCT(--ISNUMBER(SEARCH('Dropdown Selections'!E$2:E$52,C860)))&gt;0,SUMPRODUCT(--ISNUMBER(SEARCH("Non-Court",C860)))=0),'Dropdown Selections'!A$2,IF(SUMPRODUCT(--ISNUMBER(SEARCH('Dropdown Selections'!E$54:E$60,C860)))&gt;0,'Dropdown Selections'!A$3,IF(SUMPRODUCT(--ISNUMBER(SEARCH('Dropdown Selections'!E$62:E$66,C860)))&gt;0,'Dropdown Selections'!A$4,IF(SUMPRODUCT(--ISNUMBER(SEARCH('Dropdown Selections'!E$68:E$76,C860)))&gt;0,'Dropdown Selections'!A$5,IF(SUMPRODUCT(--ISNUMBER(SEARCH('Dropdown Selections'!E$78:E$83,C860)))&gt;0,'Dropdown Selections'!A$6,IF(SUMPRODUCT(--ISNUMBER(SEARCH('Dropdown Selections'!E$93:E$101,C860)))&gt;0,'Dropdown Selections'!A$7,IF(SUMPRODUCT(--ISNUMBER(SEARCH('Dropdown Selections'!E$103:E$111,C860)))&gt;0,'Dropdown Selections'!A$8,IF(SUMPRODUCT(--ISNUMBER(SEARCH('Dropdown Selections'!E$114:E$119,C860)))&gt;0,'Dropdown Selections'!A$9,"OTHER"))))))))</f>
        <v>PUBLIC SAFETY</v>
      </c>
      <c r="H860" s="20" t="s">
        <v>7958</v>
      </c>
      <c r="I860" s="20" t="s">
        <v>7959</v>
      </c>
      <c r="J860" s="20"/>
      <c r="K860" s="20"/>
      <c r="L860" s="20"/>
      <c r="M860" s="20"/>
      <c r="N860" s="20"/>
      <c r="O860" s="20"/>
      <c r="P860" s="20"/>
      <c r="Q860" s="45"/>
      <c r="R860" s="44"/>
      <c r="S860" s="46">
        <v>2318958</v>
      </c>
      <c r="T860" s="44"/>
    </row>
    <row r="861" spans="2:20" x14ac:dyDescent="0.2">
      <c r="B861" s="2"/>
      <c r="C861" s="42" t="s">
        <v>495</v>
      </c>
      <c r="D861" s="43"/>
      <c r="E861" s="43"/>
      <c r="F861" s="44"/>
      <c r="G861" s="31" t="str">
        <f>IF(AND(SUMPRODUCT(--ISNUMBER(SEARCH('Dropdown Selections'!E$2:E$52,C861)))&gt;0,SUMPRODUCT(--ISNUMBER(SEARCH("Non-Court",C861)))=0),'Dropdown Selections'!A$2,IF(SUMPRODUCT(--ISNUMBER(SEARCH('Dropdown Selections'!E$54:E$60,C861)))&gt;0,'Dropdown Selections'!A$3,IF(SUMPRODUCT(--ISNUMBER(SEARCH('Dropdown Selections'!E$62:E$66,C861)))&gt;0,'Dropdown Selections'!A$4,IF(SUMPRODUCT(--ISNUMBER(SEARCH('Dropdown Selections'!E$68:E$76,C861)))&gt;0,'Dropdown Selections'!A$5,IF(SUMPRODUCT(--ISNUMBER(SEARCH('Dropdown Selections'!E$78:E$83,C861)))&gt;0,'Dropdown Selections'!A$6,IF(SUMPRODUCT(--ISNUMBER(SEARCH('Dropdown Selections'!E$93:E$101,C861)))&gt;0,'Dropdown Selections'!A$7,IF(SUMPRODUCT(--ISNUMBER(SEARCH('Dropdown Selections'!E$103:E$111,C861)))&gt;0,'Dropdown Selections'!A$8,IF(SUMPRODUCT(--ISNUMBER(SEARCH('Dropdown Selections'!E$114:E$119,C861)))&gt;0,'Dropdown Selections'!A$9,"OTHER"))))))))</f>
        <v>PUBLIC SAFETY</v>
      </c>
      <c r="H861" s="20" t="s">
        <v>7960</v>
      </c>
      <c r="I861" s="20" t="s">
        <v>7961</v>
      </c>
      <c r="J861" s="20"/>
      <c r="K861" s="20"/>
      <c r="L861" s="20"/>
      <c r="M861" s="20"/>
      <c r="N861" s="20"/>
      <c r="O861" s="20"/>
      <c r="P861" s="20"/>
      <c r="Q861" s="45"/>
      <c r="R861" s="44"/>
      <c r="S861" s="46">
        <v>185050</v>
      </c>
      <c r="T861" s="44"/>
    </row>
    <row r="862" spans="2:20" x14ac:dyDescent="0.2">
      <c r="B862" s="2"/>
      <c r="C862" s="42" t="s">
        <v>498</v>
      </c>
      <c r="D862" s="43"/>
      <c r="E862" s="43"/>
      <c r="F862" s="44"/>
      <c r="G862" s="31" t="str">
        <f>IF(AND(SUMPRODUCT(--ISNUMBER(SEARCH('Dropdown Selections'!E$2:E$52,C862)))&gt;0,SUMPRODUCT(--ISNUMBER(SEARCH("Non-Court",C862)))=0),'Dropdown Selections'!A$2,IF(SUMPRODUCT(--ISNUMBER(SEARCH('Dropdown Selections'!E$54:E$60,C862)))&gt;0,'Dropdown Selections'!A$3,IF(SUMPRODUCT(--ISNUMBER(SEARCH('Dropdown Selections'!E$62:E$66,C862)))&gt;0,'Dropdown Selections'!A$4,IF(SUMPRODUCT(--ISNUMBER(SEARCH('Dropdown Selections'!E$68:E$76,C862)))&gt;0,'Dropdown Selections'!A$5,IF(SUMPRODUCT(--ISNUMBER(SEARCH('Dropdown Selections'!E$78:E$83,C862)))&gt;0,'Dropdown Selections'!A$6,IF(SUMPRODUCT(--ISNUMBER(SEARCH('Dropdown Selections'!E$93:E$101,C862)))&gt;0,'Dropdown Selections'!A$7,IF(SUMPRODUCT(--ISNUMBER(SEARCH('Dropdown Selections'!E$103:E$111,C862)))&gt;0,'Dropdown Selections'!A$8,IF(SUMPRODUCT(--ISNUMBER(SEARCH('Dropdown Selections'!E$114:E$119,C862)))&gt;0,'Dropdown Selections'!A$9,"OTHER"))))))))</f>
        <v>PUBLIC SAFETY</v>
      </c>
      <c r="H862" s="20"/>
      <c r="I862" s="20" t="s">
        <v>7962</v>
      </c>
      <c r="J862" s="20"/>
      <c r="K862" s="20"/>
      <c r="L862" s="20"/>
      <c r="M862" s="20"/>
      <c r="N862" s="20"/>
      <c r="O862" s="20"/>
      <c r="P862" s="20"/>
      <c r="Q862" s="45"/>
      <c r="R862" s="44"/>
      <c r="S862" s="46">
        <v>514552</v>
      </c>
      <c r="T862" s="44"/>
    </row>
    <row r="863" spans="2:20" x14ac:dyDescent="0.2">
      <c r="B863" s="2"/>
      <c r="C863" s="42" t="s">
        <v>501</v>
      </c>
      <c r="D863" s="43"/>
      <c r="E863" s="43"/>
      <c r="F863" s="44"/>
      <c r="G863" s="31" t="str">
        <f>IF(AND(SUMPRODUCT(--ISNUMBER(SEARCH('Dropdown Selections'!E$2:E$52,C863)))&gt;0,SUMPRODUCT(--ISNUMBER(SEARCH("Non-Court",C863)))=0),'Dropdown Selections'!A$2,IF(SUMPRODUCT(--ISNUMBER(SEARCH('Dropdown Selections'!E$54:E$60,C863)))&gt;0,'Dropdown Selections'!A$3,IF(SUMPRODUCT(--ISNUMBER(SEARCH('Dropdown Selections'!E$62:E$66,C863)))&gt;0,'Dropdown Selections'!A$4,IF(SUMPRODUCT(--ISNUMBER(SEARCH('Dropdown Selections'!E$68:E$76,C863)))&gt;0,'Dropdown Selections'!A$5,IF(SUMPRODUCT(--ISNUMBER(SEARCH('Dropdown Selections'!E$78:E$83,C863)))&gt;0,'Dropdown Selections'!A$6,IF(SUMPRODUCT(--ISNUMBER(SEARCH('Dropdown Selections'!E$93:E$101,C863)))&gt;0,'Dropdown Selections'!A$7,IF(SUMPRODUCT(--ISNUMBER(SEARCH('Dropdown Selections'!E$103:E$111,C863)))&gt;0,'Dropdown Selections'!A$8,IF(SUMPRODUCT(--ISNUMBER(SEARCH('Dropdown Selections'!E$114:E$119,C863)))&gt;0,'Dropdown Selections'!A$9,"OTHER"))))))))</f>
        <v>PUBLIC SAFETY</v>
      </c>
      <c r="H863" s="20"/>
      <c r="I863" s="20" t="s">
        <v>7963</v>
      </c>
      <c r="J863" s="20"/>
      <c r="K863" s="20"/>
      <c r="L863" s="20"/>
      <c r="M863" s="20"/>
      <c r="N863" s="20"/>
      <c r="O863" s="20"/>
      <c r="P863" s="20"/>
      <c r="Q863" s="45"/>
      <c r="R863" s="44"/>
      <c r="S863" s="46">
        <v>60346</v>
      </c>
      <c r="T863" s="44"/>
    </row>
    <row r="864" spans="2:20" x14ac:dyDescent="0.2">
      <c r="B864" s="2"/>
      <c r="C864" s="42" t="s">
        <v>870</v>
      </c>
      <c r="D864" s="43"/>
      <c r="E864" s="43"/>
      <c r="F864" s="44"/>
      <c r="G864" s="31" t="str">
        <f>IF(AND(SUMPRODUCT(--ISNUMBER(SEARCH('Dropdown Selections'!E$2:E$52,C864)))&gt;0,SUMPRODUCT(--ISNUMBER(SEARCH("Non-Court",C864)))=0),'Dropdown Selections'!A$2,IF(SUMPRODUCT(--ISNUMBER(SEARCH('Dropdown Selections'!E$54:E$60,C864)))&gt;0,'Dropdown Selections'!A$3,IF(SUMPRODUCT(--ISNUMBER(SEARCH('Dropdown Selections'!E$62:E$66,C864)))&gt;0,'Dropdown Selections'!A$4,IF(SUMPRODUCT(--ISNUMBER(SEARCH('Dropdown Selections'!E$68:E$76,C864)))&gt;0,'Dropdown Selections'!A$5,IF(SUMPRODUCT(--ISNUMBER(SEARCH('Dropdown Selections'!E$78:E$83,C864)))&gt;0,'Dropdown Selections'!A$6,IF(SUMPRODUCT(--ISNUMBER(SEARCH('Dropdown Selections'!E$93:E$101,C864)))&gt;0,'Dropdown Selections'!A$7,IF(SUMPRODUCT(--ISNUMBER(SEARCH('Dropdown Selections'!E$103:E$111,C864)))&gt;0,'Dropdown Selections'!A$8,IF(SUMPRODUCT(--ISNUMBER(SEARCH('Dropdown Selections'!E$114:E$119,C864)))&gt;0,'Dropdown Selections'!A$9,"OTHER"))))))))</f>
        <v>PUBLIC SAFETY</v>
      </c>
      <c r="H864" s="20"/>
      <c r="I864" s="20" t="s">
        <v>7964</v>
      </c>
      <c r="J864" s="20"/>
      <c r="K864" s="20"/>
      <c r="L864" s="20"/>
      <c r="M864" s="20"/>
      <c r="N864" s="20"/>
      <c r="O864" s="20"/>
      <c r="P864" s="20"/>
      <c r="Q864" s="45"/>
      <c r="R864" s="44"/>
      <c r="S864" s="46">
        <v>1876</v>
      </c>
      <c r="T864" s="44"/>
    </row>
    <row r="865" spans="2:20" x14ac:dyDescent="0.2">
      <c r="B865" s="2"/>
      <c r="C865" s="42" t="s">
        <v>504</v>
      </c>
      <c r="D865" s="43"/>
      <c r="E865" s="43"/>
      <c r="F865" s="44"/>
      <c r="G865" s="31" t="str">
        <f>IF(AND(SUMPRODUCT(--ISNUMBER(SEARCH('Dropdown Selections'!E$2:E$52,C865)))&gt;0,SUMPRODUCT(--ISNUMBER(SEARCH("Non-Court",C865)))=0),'Dropdown Selections'!A$2,IF(SUMPRODUCT(--ISNUMBER(SEARCH('Dropdown Selections'!E$54:E$60,C865)))&gt;0,'Dropdown Selections'!A$3,IF(SUMPRODUCT(--ISNUMBER(SEARCH('Dropdown Selections'!E$62:E$66,C865)))&gt;0,'Dropdown Selections'!A$4,IF(SUMPRODUCT(--ISNUMBER(SEARCH('Dropdown Selections'!E$68:E$76,C865)))&gt;0,'Dropdown Selections'!A$5,IF(SUMPRODUCT(--ISNUMBER(SEARCH('Dropdown Selections'!E$78:E$83,C865)))&gt;0,'Dropdown Selections'!A$6,IF(SUMPRODUCT(--ISNUMBER(SEARCH('Dropdown Selections'!E$93:E$101,C865)))&gt;0,'Dropdown Selections'!A$7,IF(SUMPRODUCT(--ISNUMBER(SEARCH('Dropdown Selections'!E$103:E$111,C865)))&gt;0,'Dropdown Selections'!A$8,IF(SUMPRODUCT(--ISNUMBER(SEARCH('Dropdown Selections'!E$114:E$119,C865)))&gt;0,'Dropdown Selections'!A$9,"OTHER"))))))))</f>
        <v>PUBLIC SAFETY</v>
      </c>
      <c r="H865" s="20" t="s">
        <v>7965</v>
      </c>
      <c r="I865" s="20" t="s">
        <v>7966</v>
      </c>
      <c r="J865" s="20"/>
      <c r="K865" s="20"/>
      <c r="L865" s="20"/>
      <c r="M865" s="20"/>
      <c r="N865" s="20"/>
      <c r="O865" s="20"/>
      <c r="P865" s="20"/>
      <c r="Q865" s="45"/>
      <c r="R865" s="44"/>
      <c r="S865" s="46">
        <v>218074</v>
      </c>
      <c r="T865" s="44"/>
    </row>
    <row r="866" spans="2:20" x14ac:dyDescent="0.2">
      <c r="B866" s="2"/>
      <c r="C866" s="42" t="s">
        <v>508</v>
      </c>
      <c r="D866" s="43"/>
      <c r="E866" s="43"/>
      <c r="F866" s="44"/>
      <c r="G866" s="31" t="str">
        <f>IF(AND(SUMPRODUCT(--ISNUMBER(SEARCH('Dropdown Selections'!E$2:E$52,C866)))&gt;0,SUMPRODUCT(--ISNUMBER(SEARCH("Non-Court",C866)))=0),'Dropdown Selections'!A$2,IF(SUMPRODUCT(--ISNUMBER(SEARCH('Dropdown Selections'!E$54:E$60,C866)))&gt;0,'Dropdown Selections'!A$3,IF(SUMPRODUCT(--ISNUMBER(SEARCH('Dropdown Selections'!E$62:E$66,C866)))&gt;0,'Dropdown Selections'!A$4,IF(SUMPRODUCT(--ISNUMBER(SEARCH('Dropdown Selections'!E$68:E$76,C866)))&gt;0,'Dropdown Selections'!A$5,IF(SUMPRODUCT(--ISNUMBER(SEARCH('Dropdown Selections'!E$78:E$83,C866)))&gt;0,'Dropdown Selections'!A$6,IF(SUMPRODUCT(--ISNUMBER(SEARCH('Dropdown Selections'!E$93:E$101,C866)))&gt;0,'Dropdown Selections'!A$7,IF(SUMPRODUCT(--ISNUMBER(SEARCH('Dropdown Selections'!E$103:E$111,C866)))&gt;0,'Dropdown Selections'!A$8,IF(SUMPRODUCT(--ISNUMBER(SEARCH('Dropdown Selections'!E$114:E$119,C866)))&gt;0,'Dropdown Selections'!A$9,"OTHER"))))))))</f>
        <v>PUBLIC SAFETY</v>
      </c>
      <c r="H866" s="20" t="s">
        <v>7967</v>
      </c>
      <c r="I866" s="20" t="s">
        <v>7968</v>
      </c>
      <c r="J866" s="20"/>
      <c r="K866" s="20"/>
      <c r="L866" s="20"/>
      <c r="M866" s="20"/>
      <c r="N866" s="20"/>
      <c r="O866" s="20"/>
      <c r="P866" s="20"/>
      <c r="Q866" s="45"/>
      <c r="R866" s="44"/>
      <c r="S866" s="46">
        <v>835734</v>
      </c>
      <c r="T866" s="44"/>
    </row>
    <row r="867" spans="2:20" x14ac:dyDescent="0.2">
      <c r="B867" s="2"/>
      <c r="C867" s="42" t="s">
        <v>512</v>
      </c>
      <c r="D867" s="43"/>
      <c r="E867" s="43"/>
      <c r="F867" s="44"/>
      <c r="G867" s="31" t="str">
        <f>IF(AND(SUMPRODUCT(--ISNUMBER(SEARCH('Dropdown Selections'!E$2:E$52,C867)))&gt;0,SUMPRODUCT(--ISNUMBER(SEARCH("Non-Court",C867)))=0),'Dropdown Selections'!A$2,IF(SUMPRODUCT(--ISNUMBER(SEARCH('Dropdown Selections'!E$54:E$60,C867)))&gt;0,'Dropdown Selections'!A$3,IF(SUMPRODUCT(--ISNUMBER(SEARCH('Dropdown Selections'!E$62:E$66,C867)))&gt;0,'Dropdown Selections'!A$4,IF(SUMPRODUCT(--ISNUMBER(SEARCH('Dropdown Selections'!E$68:E$76,C867)))&gt;0,'Dropdown Selections'!A$5,IF(SUMPRODUCT(--ISNUMBER(SEARCH('Dropdown Selections'!E$78:E$83,C867)))&gt;0,'Dropdown Selections'!A$6,IF(SUMPRODUCT(--ISNUMBER(SEARCH('Dropdown Selections'!E$93:E$101,C867)))&gt;0,'Dropdown Selections'!A$7,IF(SUMPRODUCT(--ISNUMBER(SEARCH('Dropdown Selections'!E$103:E$111,C867)))&gt;0,'Dropdown Selections'!A$8,IF(SUMPRODUCT(--ISNUMBER(SEARCH('Dropdown Selections'!E$114:E$119,C867)))&gt;0,'Dropdown Selections'!A$9,"OTHER"))))))))</f>
        <v>PUBLIC SAFETY</v>
      </c>
      <c r="H867" s="20" t="s">
        <v>7969</v>
      </c>
      <c r="I867" s="20" t="s">
        <v>7970</v>
      </c>
      <c r="J867" s="20"/>
      <c r="K867" s="20" t="s">
        <v>7971</v>
      </c>
      <c r="L867" s="20"/>
      <c r="M867" s="20"/>
      <c r="N867" s="20"/>
      <c r="O867" s="20"/>
      <c r="P867" s="20"/>
      <c r="Q867" s="45"/>
      <c r="R867" s="44"/>
      <c r="S867" s="46">
        <v>6029795</v>
      </c>
      <c r="T867" s="44"/>
    </row>
    <row r="868" spans="2:20" x14ac:dyDescent="0.2">
      <c r="B868" s="2"/>
      <c r="C868" s="42" t="s">
        <v>515</v>
      </c>
      <c r="D868" s="43"/>
      <c r="E868" s="43"/>
      <c r="F868" s="44"/>
      <c r="G868" s="31" t="str">
        <f>IF(AND(SUMPRODUCT(--ISNUMBER(SEARCH('Dropdown Selections'!E$2:E$52,C868)))&gt;0,SUMPRODUCT(--ISNUMBER(SEARCH("Non-Court",C868)))=0),'Dropdown Selections'!A$2,IF(SUMPRODUCT(--ISNUMBER(SEARCH('Dropdown Selections'!E$54:E$60,C868)))&gt;0,'Dropdown Selections'!A$3,IF(SUMPRODUCT(--ISNUMBER(SEARCH('Dropdown Selections'!E$62:E$66,C868)))&gt;0,'Dropdown Selections'!A$4,IF(SUMPRODUCT(--ISNUMBER(SEARCH('Dropdown Selections'!E$68:E$76,C868)))&gt;0,'Dropdown Selections'!A$5,IF(SUMPRODUCT(--ISNUMBER(SEARCH('Dropdown Selections'!E$78:E$83,C868)))&gt;0,'Dropdown Selections'!A$6,IF(SUMPRODUCT(--ISNUMBER(SEARCH('Dropdown Selections'!E$93:E$101,C868)))&gt;0,'Dropdown Selections'!A$7,IF(SUMPRODUCT(--ISNUMBER(SEARCH('Dropdown Selections'!E$103:E$111,C868)))&gt;0,'Dropdown Selections'!A$8,IF(SUMPRODUCT(--ISNUMBER(SEARCH('Dropdown Selections'!E$114:E$119,C868)))&gt;0,'Dropdown Selections'!A$9,"OTHER"))))))))</f>
        <v>PUBLIC SAFETY</v>
      </c>
      <c r="H868" s="20" t="s">
        <v>7972</v>
      </c>
      <c r="I868" s="20"/>
      <c r="J868" s="20"/>
      <c r="K868" s="20"/>
      <c r="L868" s="20"/>
      <c r="M868" s="20"/>
      <c r="N868" s="20"/>
      <c r="O868" s="20"/>
      <c r="P868" s="20"/>
      <c r="Q868" s="45"/>
      <c r="R868" s="44"/>
      <c r="S868" s="46">
        <v>5728496</v>
      </c>
      <c r="T868" s="44"/>
    </row>
    <row r="869" spans="2:20" x14ac:dyDescent="0.2">
      <c r="B869" s="2"/>
      <c r="C869" s="42" t="s">
        <v>517</v>
      </c>
      <c r="D869" s="43"/>
      <c r="E869" s="43"/>
      <c r="F869" s="44"/>
      <c r="G869" s="31" t="str">
        <f>IF(AND(SUMPRODUCT(--ISNUMBER(SEARCH('Dropdown Selections'!E$2:E$52,C869)))&gt;0,SUMPRODUCT(--ISNUMBER(SEARCH("Non-Court",C869)))=0),'Dropdown Selections'!A$2,IF(SUMPRODUCT(--ISNUMBER(SEARCH('Dropdown Selections'!E$54:E$60,C869)))&gt;0,'Dropdown Selections'!A$3,IF(SUMPRODUCT(--ISNUMBER(SEARCH('Dropdown Selections'!E$62:E$66,C869)))&gt;0,'Dropdown Selections'!A$4,IF(SUMPRODUCT(--ISNUMBER(SEARCH('Dropdown Selections'!E$68:E$76,C869)))&gt;0,'Dropdown Selections'!A$5,IF(SUMPRODUCT(--ISNUMBER(SEARCH('Dropdown Selections'!E$78:E$83,C869)))&gt;0,'Dropdown Selections'!A$6,IF(SUMPRODUCT(--ISNUMBER(SEARCH('Dropdown Selections'!E$93:E$101,C869)))&gt;0,'Dropdown Selections'!A$7,IF(SUMPRODUCT(--ISNUMBER(SEARCH('Dropdown Selections'!E$103:E$111,C869)))&gt;0,'Dropdown Selections'!A$8,IF(SUMPRODUCT(--ISNUMBER(SEARCH('Dropdown Selections'!E$114:E$119,C869)))&gt;0,'Dropdown Selections'!A$9,"OTHER"))))))))</f>
        <v>PUBLIC SAFETY</v>
      </c>
      <c r="H869" s="20" t="s">
        <v>7973</v>
      </c>
      <c r="I869" s="20" t="s">
        <v>7974</v>
      </c>
      <c r="J869" s="20"/>
      <c r="K869" s="20"/>
      <c r="L869" s="20"/>
      <c r="M869" s="20"/>
      <c r="N869" s="20"/>
      <c r="O869" s="20"/>
      <c r="P869" s="20"/>
      <c r="Q869" s="45"/>
      <c r="R869" s="44"/>
      <c r="S869" s="46">
        <v>829789</v>
      </c>
      <c r="T869" s="44"/>
    </row>
    <row r="870" spans="2:20" x14ac:dyDescent="0.2">
      <c r="B870" s="2"/>
      <c r="C870" s="42" t="s">
        <v>520</v>
      </c>
      <c r="D870" s="43"/>
      <c r="E870" s="43"/>
      <c r="F870" s="44"/>
      <c r="G870" s="31" t="str">
        <f>IF(AND(SUMPRODUCT(--ISNUMBER(SEARCH('Dropdown Selections'!E$2:E$52,C870)))&gt;0,SUMPRODUCT(--ISNUMBER(SEARCH("Non-Court",C870)))=0),'Dropdown Selections'!A$2,IF(SUMPRODUCT(--ISNUMBER(SEARCH('Dropdown Selections'!E$54:E$60,C870)))&gt;0,'Dropdown Selections'!A$3,IF(SUMPRODUCT(--ISNUMBER(SEARCH('Dropdown Selections'!E$62:E$66,C870)))&gt;0,'Dropdown Selections'!A$4,IF(SUMPRODUCT(--ISNUMBER(SEARCH('Dropdown Selections'!E$68:E$76,C870)))&gt;0,'Dropdown Selections'!A$5,IF(SUMPRODUCT(--ISNUMBER(SEARCH('Dropdown Selections'!E$78:E$83,C870)))&gt;0,'Dropdown Selections'!A$6,IF(SUMPRODUCT(--ISNUMBER(SEARCH('Dropdown Selections'!E$93:E$101,C870)))&gt;0,'Dropdown Selections'!A$7,IF(SUMPRODUCT(--ISNUMBER(SEARCH('Dropdown Selections'!E$103:E$111,C870)))&gt;0,'Dropdown Selections'!A$8,IF(SUMPRODUCT(--ISNUMBER(SEARCH('Dropdown Selections'!E$114:E$119,C870)))&gt;0,'Dropdown Selections'!A$9,"OTHER"))))))))</f>
        <v>PUBLIC SAFETY</v>
      </c>
      <c r="H870" s="20" t="s">
        <v>7975</v>
      </c>
      <c r="I870" s="20" t="s">
        <v>7976</v>
      </c>
      <c r="J870" s="20"/>
      <c r="K870" s="20"/>
      <c r="L870" s="20"/>
      <c r="M870" s="20"/>
      <c r="N870" s="20"/>
      <c r="O870" s="20"/>
      <c r="P870" s="20"/>
      <c r="Q870" s="45"/>
      <c r="R870" s="44"/>
      <c r="S870" s="46">
        <v>470461</v>
      </c>
      <c r="T870" s="44"/>
    </row>
    <row r="871" spans="2:20" x14ac:dyDescent="0.2">
      <c r="B871" s="2"/>
      <c r="C871" s="42" t="s">
        <v>524</v>
      </c>
      <c r="D871" s="43"/>
      <c r="E871" s="43"/>
      <c r="F871" s="44"/>
      <c r="G871" s="31" t="str">
        <f>IF(AND(SUMPRODUCT(--ISNUMBER(SEARCH('Dropdown Selections'!E$2:E$52,C871)))&gt;0,SUMPRODUCT(--ISNUMBER(SEARCH("Non-Court",C871)))=0),'Dropdown Selections'!A$2,IF(SUMPRODUCT(--ISNUMBER(SEARCH('Dropdown Selections'!E$54:E$60,C871)))&gt;0,'Dropdown Selections'!A$3,IF(SUMPRODUCT(--ISNUMBER(SEARCH('Dropdown Selections'!E$62:E$66,C871)))&gt;0,'Dropdown Selections'!A$4,IF(SUMPRODUCT(--ISNUMBER(SEARCH('Dropdown Selections'!E$68:E$76,C871)))&gt;0,'Dropdown Selections'!A$5,IF(SUMPRODUCT(--ISNUMBER(SEARCH('Dropdown Selections'!E$78:E$83,C871)))&gt;0,'Dropdown Selections'!A$6,IF(SUMPRODUCT(--ISNUMBER(SEARCH('Dropdown Selections'!E$93:E$101,C871)))&gt;0,'Dropdown Selections'!A$7,IF(SUMPRODUCT(--ISNUMBER(SEARCH('Dropdown Selections'!E$103:E$111,C871)))&gt;0,'Dropdown Selections'!A$8,IF(SUMPRODUCT(--ISNUMBER(SEARCH('Dropdown Selections'!E$114:E$119,C871)))&gt;0,'Dropdown Selections'!A$9,"OTHER"))))))))</f>
        <v>PUBLIC SAFETY</v>
      </c>
      <c r="H871" s="20" t="s">
        <v>7977</v>
      </c>
      <c r="I871" s="20"/>
      <c r="J871" s="20"/>
      <c r="K871" s="20"/>
      <c r="L871" s="20"/>
      <c r="M871" s="20"/>
      <c r="N871" s="20"/>
      <c r="O871" s="20"/>
      <c r="P871" s="20"/>
      <c r="Q871" s="45"/>
      <c r="R871" s="44"/>
      <c r="S871" s="46">
        <v>239750</v>
      </c>
      <c r="T871" s="44"/>
    </row>
    <row r="872" spans="2:20" x14ac:dyDescent="0.2">
      <c r="B872" s="2"/>
      <c r="C872" s="42" t="s">
        <v>526</v>
      </c>
      <c r="D872" s="43"/>
      <c r="E872" s="43"/>
      <c r="F872" s="44"/>
      <c r="G872" s="31" t="str">
        <f>IF(AND(SUMPRODUCT(--ISNUMBER(SEARCH('Dropdown Selections'!E$2:E$52,C872)))&gt;0,SUMPRODUCT(--ISNUMBER(SEARCH("Non-Court",C872)))=0),'Dropdown Selections'!A$2,IF(SUMPRODUCT(--ISNUMBER(SEARCH('Dropdown Selections'!E$54:E$60,C872)))&gt;0,'Dropdown Selections'!A$3,IF(SUMPRODUCT(--ISNUMBER(SEARCH('Dropdown Selections'!E$62:E$66,C872)))&gt;0,'Dropdown Selections'!A$4,IF(SUMPRODUCT(--ISNUMBER(SEARCH('Dropdown Selections'!E$68:E$76,C872)))&gt;0,'Dropdown Selections'!A$5,IF(SUMPRODUCT(--ISNUMBER(SEARCH('Dropdown Selections'!E$78:E$83,C872)))&gt;0,'Dropdown Selections'!A$6,IF(SUMPRODUCT(--ISNUMBER(SEARCH('Dropdown Selections'!E$93:E$101,C872)))&gt;0,'Dropdown Selections'!A$7,IF(SUMPRODUCT(--ISNUMBER(SEARCH('Dropdown Selections'!E$103:E$111,C872)))&gt;0,'Dropdown Selections'!A$8,IF(SUMPRODUCT(--ISNUMBER(SEARCH('Dropdown Selections'!E$114:E$119,C872)))&gt;0,'Dropdown Selections'!A$9,"OTHER"))))))))</f>
        <v>PUBLIC SAFETY</v>
      </c>
      <c r="H872" s="20" t="s">
        <v>7978</v>
      </c>
      <c r="I872" s="20" t="s">
        <v>7979</v>
      </c>
      <c r="J872" s="20"/>
      <c r="K872" s="20"/>
      <c r="L872" s="20"/>
      <c r="M872" s="20"/>
      <c r="N872" s="20"/>
      <c r="O872" s="20"/>
      <c r="P872" s="20"/>
      <c r="Q872" s="45"/>
      <c r="R872" s="44"/>
      <c r="S872" s="46">
        <v>1037290</v>
      </c>
      <c r="T872" s="44"/>
    </row>
    <row r="873" spans="2:20" x14ac:dyDescent="0.2">
      <c r="B873" s="2"/>
      <c r="C873" s="42" t="s">
        <v>529</v>
      </c>
      <c r="D873" s="43"/>
      <c r="E873" s="43"/>
      <c r="F873" s="44"/>
      <c r="G873" s="31" t="str">
        <f>IF(AND(SUMPRODUCT(--ISNUMBER(SEARCH('Dropdown Selections'!E$2:E$52,C873)))&gt;0,SUMPRODUCT(--ISNUMBER(SEARCH("Non-Court",C873)))=0),'Dropdown Selections'!A$2,IF(SUMPRODUCT(--ISNUMBER(SEARCH('Dropdown Selections'!E$54:E$60,C873)))&gt;0,'Dropdown Selections'!A$3,IF(SUMPRODUCT(--ISNUMBER(SEARCH('Dropdown Selections'!E$62:E$66,C873)))&gt;0,'Dropdown Selections'!A$4,IF(SUMPRODUCT(--ISNUMBER(SEARCH('Dropdown Selections'!E$68:E$76,C873)))&gt;0,'Dropdown Selections'!A$5,IF(SUMPRODUCT(--ISNUMBER(SEARCH('Dropdown Selections'!E$78:E$83,C873)))&gt;0,'Dropdown Selections'!A$6,IF(SUMPRODUCT(--ISNUMBER(SEARCH('Dropdown Selections'!E$93:E$101,C873)))&gt;0,'Dropdown Selections'!A$7,IF(SUMPRODUCT(--ISNUMBER(SEARCH('Dropdown Selections'!E$103:E$111,C873)))&gt;0,'Dropdown Selections'!A$8,IF(SUMPRODUCT(--ISNUMBER(SEARCH('Dropdown Selections'!E$114:E$119,C873)))&gt;0,'Dropdown Selections'!A$9,"OTHER"))))))))</f>
        <v>PUBLIC SAFETY</v>
      </c>
      <c r="H873" s="20" t="s">
        <v>7980</v>
      </c>
      <c r="I873" s="20" t="s">
        <v>7981</v>
      </c>
      <c r="J873" s="20"/>
      <c r="K873" s="20"/>
      <c r="L873" s="20"/>
      <c r="M873" s="20"/>
      <c r="N873" s="20"/>
      <c r="O873" s="20"/>
      <c r="P873" s="20"/>
      <c r="Q873" s="45"/>
      <c r="R873" s="44"/>
      <c r="S873" s="46">
        <v>237045</v>
      </c>
      <c r="T873" s="44"/>
    </row>
    <row r="874" spans="2:20" x14ac:dyDescent="0.2">
      <c r="B874" s="2"/>
      <c r="C874" s="42" t="s">
        <v>532</v>
      </c>
      <c r="D874" s="43"/>
      <c r="E874" s="43"/>
      <c r="F874" s="44"/>
      <c r="G874" s="31" t="str">
        <f>IF(AND(SUMPRODUCT(--ISNUMBER(SEARCH('Dropdown Selections'!E$2:E$52,C874)))&gt;0,SUMPRODUCT(--ISNUMBER(SEARCH("Non-Court",C874)))=0),'Dropdown Selections'!A$2,IF(SUMPRODUCT(--ISNUMBER(SEARCH('Dropdown Selections'!E$54:E$60,C874)))&gt;0,'Dropdown Selections'!A$3,IF(SUMPRODUCT(--ISNUMBER(SEARCH('Dropdown Selections'!E$62:E$66,C874)))&gt;0,'Dropdown Selections'!A$4,IF(SUMPRODUCT(--ISNUMBER(SEARCH('Dropdown Selections'!E$68:E$76,C874)))&gt;0,'Dropdown Selections'!A$5,IF(SUMPRODUCT(--ISNUMBER(SEARCH('Dropdown Selections'!E$78:E$83,C874)))&gt;0,'Dropdown Selections'!A$6,IF(SUMPRODUCT(--ISNUMBER(SEARCH('Dropdown Selections'!E$93:E$101,C874)))&gt;0,'Dropdown Selections'!A$7,IF(SUMPRODUCT(--ISNUMBER(SEARCH('Dropdown Selections'!E$103:E$111,C874)))&gt;0,'Dropdown Selections'!A$8,IF(SUMPRODUCT(--ISNUMBER(SEARCH('Dropdown Selections'!E$114:E$119,C874)))&gt;0,'Dropdown Selections'!A$9,"OTHER"))))))))</f>
        <v>PUBLIC SAFETY</v>
      </c>
      <c r="H874" s="20" t="s">
        <v>7982</v>
      </c>
      <c r="I874" s="20"/>
      <c r="J874" s="20"/>
      <c r="K874" s="20"/>
      <c r="L874" s="20"/>
      <c r="M874" s="20"/>
      <c r="N874" s="20"/>
      <c r="O874" s="20"/>
      <c r="P874" s="20"/>
      <c r="Q874" s="45"/>
      <c r="R874" s="44"/>
      <c r="S874" s="46">
        <v>12240</v>
      </c>
      <c r="T874" s="44"/>
    </row>
    <row r="875" spans="2:20" x14ac:dyDescent="0.2">
      <c r="B875" s="2"/>
      <c r="C875" s="42" t="s">
        <v>534</v>
      </c>
      <c r="D875" s="43"/>
      <c r="E875" s="43"/>
      <c r="F875" s="44"/>
      <c r="G875" s="31" t="str">
        <f>IF(AND(SUMPRODUCT(--ISNUMBER(SEARCH('Dropdown Selections'!E$2:E$52,C875)))&gt;0,SUMPRODUCT(--ISNUMBER(SEARCH("Non-Court",C875)))=0),'Dropdown Selections'!A$2,IF(SUMPRODUCT(--ISNUMBER(SEARCH('Dropdown Selections'!E$54:E$60,C875)))&gt;0,'Dropdown Selections'!A$3,IF(SUMPRODUCT(--ISNUMBER(SEARCH('Dropdown Selections'!E$62:E$66,C875)))&gt;0,'Dropdown Selections'!A$4,IF(SUMPRODUCT(--ISNUMBER(SEARCH('Dropdown Selections'!E$68:E$76,C875)))&gt;0,'Dropdown Selections'!A$5,IF(SUMPRODUCT(--ISNUMBER(SEARCH('Dropdown Selections'!E$78:E$83,C875)))&gt;0,'Dropdown Selections'!A$6,IF(SUMPRODUCT(--ISNUMBER(SEARCH('Dropdown Selections'!E$93:E$101,C875)))&gt;0,'Dropdown Selections'!A$7,IF(SUMPRODUCT(--ISNUMBER(SEARCH('Dropdown Selections'!E$103:E$111,C875)))&gt;0,'Dropdown Selections'!A$8,IF(SUMPRODUCT(--ISNUMBER(SEARCH('Dropdown Selections'!E$114:E$119,C875)))&gt;0,'Dropdown Selections'!A$9,"OTHER"))))))))</f>
        <v>TRANSPORTATION</v>
      </c>
      <c r="H875" s="20"/>
      <c r="I875" s="20" t="s">
        <v>7983</v>
      </c>
      <c r="J875" s="20"/>
      <c r="K875" s="20"/>
      <c r="L875" s="20"/>
      <c r="M875" s="20"/>
      <c r="N875" s="20"/>
      <c r="O875" s="20"/>
      <c r="P875" s="20"/>
      <c r="Q875" s="45"/>
      <c r="R875" s="44"/>
      <c r="S875" s="46">
        <v>3593158</v>
      </c>
      <c r="T875" s="44"/>
    </row>
    <row r="876" spans="2:20" x14ac:dyDescent="0.2">
      <c r="B876" s="2"/>
      <c r="C876" s="42" t="s">
        <v>537</v>
      </c>
      <c r="D876" s="43"/>
      <c r="E876" s="43"/>
      <c r="F876" s="44"/>
      <c r="G876" s="31" t="str">
        <f>IF(AND(SUMPRODUCT(--ISNUMBER(SEARCH('Dropdown Selections'!E$2:E$52,C876)))&gt;0,SUMPRODUCT(--ISNUMBER(SEARCH("Non-Court",C876)))=0),'Dropdown Selections'!A$2,IF(SUMPRODUCT(--ISNUMBER(SEARCH('Dropdown Selections'!E$54:E$60,C876)))&gt;0,'Dropdown Selections'!A$3,IF(SUMPRODUCT(--ISNUMBER(SEARCH('Dropdown Selections'!E$62:E$66,C876)))&gt;0,'Dropdown Selections'!A$4,IF(SUMPRODUCT(--ISNUMBER(SEARCH('Dropdown Selections'!E$68:E$76,C876)))&gt;0,'Dropdown Selections'!A$5,IF(SUMPRODUCT(--ISNUMBER(SEARCH('Dropdown Selections'!E$78:E$83,C876)))&gt;0,'Dropdown Selections'!A$6,IF(SUMPRODUCT(--ISNUMBER(SEARCH('Dropdown Selections'!E$93:E$101,C876)))&gt;0,'Dropdown Selections'!A$7,IF(SUMPRODUCT(--ISNUMBER(SEARCH('Dropdown Selections'!E$103:E$111,C876)))&gt;0,'Dropdown Selections'!A$8,IF(SUMPRODUCT(--ISNUMBER(SEARCH('Dropdown Selections'!E$114:E$119,C876)))&gt;0,'Dropdown Selections'!A$9,"OTHER"))))))))</f>
        <v>TRANSPORTATION</v>
      </c>
      <c r="H876" s="20"/>
      <c r="I876" s="20" t="s">
        <v>7984</v>
      </c>
      <c r="J876" s="20"/>
      <c r="K876" s="20" t="s">
        <v>7985</v>
      </c>
      <c r="L876" s="20"/>
      <c r="M876" s="20"/>
      <c r="N876" s="20"/>
      <c r="O876" s="20"/>
      <c r="P876" s="20"/>
      <c r="Q876" s="45"/>
      <c r="R876" s="44"/>
      <c r="S876" s="46">
        <v>1266825</v>
      </c>
      <c r="T876" s="44"/>
    </row>
    <row r="877" spans="2:20" x14ac:dyDescent="0.2">
      <c r="B877" s="2"/>
      <c r="C877" s="42" t="s">
        <v>541</v>
      </c>
      <c r="D877" s="43"/>
      <c r="E877" s="43"/>
      <c r="F877" s="44"/>
      <c r="G877" s="31" t="str">
        <f>IF(AND(SUMPRODUCT(--ISNUMBER(SEARCH('Dropdown Selections'!E$2:E$52,C877)))&gt;0,SUMPRODUCT(--ISNUMBER(SEARCH("Non-Court",C877)))=0),'Dropdown Selections'!A$2,IF(SUMPRODUCT(--ISNUMBER(SEARCH('Dropdown Selections'!E$54:E$60,C877)))&gt;0,'Dropdown Selections'!A$3,IF(SUMPRODUCT(--ISNUMBER(SEARCH('Dropdown Selections'!E$62:E$66,C877)))&gt;0,'Dropdown Selections'!A$4,IF(SUMPRODUCT(--ISNUMBER(SEARCH('Dropdown Selections'!E$68:E$76,C877)))&gt;0,'Dropdown Selections'!A$5,IF(SUMPRODUCT(--ISNUMBER(SEARCH('Dropdown Selections'!E$78:E$83,C877)))&gt;0,'Dropdown Selections'!A$6,IF(SUMPRODUCT(--ISNUMBER(SEARCH('Dropdown Selections'!E$93:E$101,C877)))&gt;0,'Dropdown Selections'!A$7,IF(SUMPRODUCT(--ISNUMBER(SEARCH('Dropdown Selections'!E$103:E$111,C877)))&gt;0,'Dropdown Selections'!A$8,IF(SUMPRODUCT(--ISNUMBER(SEARCH('Dropdown Selections'!E$114:E$119,C877)))&gt;0,'Dropdown Selections'!A$9,"OTHER"))))))))</f>
        <v>TRANSPORTATION</v>
      </c>
      <c r="H877" s="20"/>
      <c r="I877" s="20" t="s">
        <v>7986</v>
      </c>
      <c r="J877" s="20"/>
      <c r="K877" s="20" t="s">
        <v>7987</v>
      </c>
      <c r="L877" s="20"/>
      <c r="M877" s="20"/>
      <c r="N877" s="20"/>
      <c r="O877" s="20"/>
      <c r="P877" s="20"/>
      <c r="Q877" s="45"/>
      <c r="R877" s="44"/>
      <c r="S877" s="46">
        <v>6967431</v>
      </c>
      <c r="T877" s="44"/>
    </row>
    <row r="878" spans="2:20" x14ac:dyDescent="0.2">
      <c r="B878" s="2"/>
      <c r="C878" s="42" t="s">
        <v>3149</v>
      </c>
      <c r="D878" s="43"/>
      <c r="E878" s="43"/>
      <c r="F878" s="44"/>
      <c r="G878" s="31" t="str">
        <f>IF(AND(SUMPRODUCT(--ISNUMBER(SEARCH('Dropdown Selections'!E$2:E$52,C878)))&gt;0,SUMPRODUCT(--ISNUMBER(SEARCH("Non-Court",C878)))=0),'Dropdown Selections'!A$2,IF(SUMPRODUCT(--ISNUMBER(SEARCH('Dropdown Selections'!E$54:E$60,C878)))&gt;0,'Dropdown Selections'!A$3,IF(SUMPRODUCT(--ISNUMBER(SEARCH('Dropdown Selections'!E$62:E$66,C878)))&gt;0,'Dropdown Selections'!A$4,IF(SUMPRODUCT(--ISNUMBER(SEARCH('Dropdown Selections'!E$68:E$76,C878)))&gt;0,'Dropdown Selections'!A$5,IF(SUMPRODUCT(--ISNUMBER(SEARCH('Dropdown Selections'!E$78:E$83,C878)))&gt;0,'Dropdown Selections'!A$6,IF(SUMPRODUCT(--ISNUMBER(SEARCH('Dropdown Selections'!E$93:E$101,C878)))&gt;0,'Dropdown Selections'!A$7,IF(SUMPRODUCT(--ISNUMBER(SEARCH('Dropdown Selections'!E$103:E$111,C878)))&gt;0,'Dropdown Selections'!A$8,IF(SUMPRODUCT(--ISNUMBER(SEARCH('Dropdown Selections'!E$114:E$119,C878)))&gt;0,'Dropdown Selections'!A$9,"OTHER"))))))))</f>
        <v>TRANSPORTATION</v>
      </c>
      <c r="H878" s="20"/>
      <c r="I878" s="20" t="s">
        <v>7988</v>
      </c>
      <c r="J878" s="20"/>
      <c r="K878" s="20"/>
      <c r="L878" s="20"/>
      <c r="M878" s="20"/>
      <c r="N878" s="20"/>
      <c r="O878" s="20"/>
      <c r="P878" s="20"/>
      <c r="Q878" s="45"/>
      <c r="R878" s="44"/>
      <c r="S878" s="46">
        <v>348042</v>
      </c>
      <c r="T878" s="44"/>
    </row>
    <row r="879" spans="2:20" x14ac:dyDescent="0.2">
      <c r="B879" s="2"/>
      <c r="C879" s="42" t="s">
        <v>2109</v>
      </c>
      <c r="D879" s="43"/>
      <c r="E879" s="43"/>
      <c r="F879" s="44"/>
      <c r="G879" s="31" t="str">
        <f>IF(AND(SUMPRODUCT(--ISNUMBER(SEARCH('Dropdown Selections'!E$2:E$52,C879)))&gt;0,SUMPRODUCT(--ISNUMBER(SEARCH("Non-Court",C879)))=0),'Dropdown Selections'!A$2,IF(SUMPRODUCT(--ISNUMBER(SEARCH('Dropdown Selections'!E$54:E$60,C879)))&gt;0,'Dropdown Selections'!A$3,IF(SUMPRODUCT(--ISNUMBER(SEARCH('Dropdown Selections'!E$62:E$66,C879)))&gt;0,'Dropdown Selections'!A$4,IF(SUMPRODUCT(--ISNUMBER(SEARCH('Dropdown Selections'!E$68:E$76,C879)))&gt;0,'Dropdown Selections'!A$5,IF(SUMPRODUCT(--ISNUMBER(SEARCH('Dropdown Selections'!E$78:E$83,C879)))&gt;0,'Dropdown Selections'!A$6,IF(SUMPRODUCT(--ISNUMBER(SEARCH('Dropdown Selections'!E$93:E$101,C879)))&gt;0,'Dropdown Selections'!A$7,IF(SUMPRODUCT(--ISNUMBER(SEARCH('Dropdown Selections'!E$103:E$111,C879)))&gt;0,'Dropdown Selections'!A$8,IF(SUMPRODUCT(--ISNUMBER(SEARCH('Dropdown Selections'!E$114:E$119,C879)))&gt;0,'Dropdown Selections'!A$9,"OTHER"))))))))</f>
        <v>TRANSPORTATION</v>
      </c>
      <c r="H879" s="20"/>
      <c r="I879" s="20" t="s">
        <v>7989</v>
      </c>
      <c r="J879" s="20"/>
      <c r="K879" s="20"/>
      <c r="L879" s="20"/>
      <c r="M879" s="20"/>
      <c r="N879" s="20"/>
      <c r="O879" s="20"/>
      <c r="P879" s="20"/>
      <c r="Q879" s="45"/>
      <c r="R879" s="44"/>
      <c r="S879" s="46">
        <v>357882</v>
      </c>
      <c r="T879" s="44"/>
    </row>
    <row r="880" spans="2:20" x14ac:dyDescent="0.2">
      <c r="B880" s="22"/>
      <c r="C880" s="49"/>
      <c r="D880" s="48"/>
      <c r="E880" s="50" t="s">
        <v>3</v>
      </c>
      <c r="F880" s="44"/>
      <c r="G880" s="26"/>
      <c r="H880" s="23" t="s">
        <v>7990</v>
      </c>
      <c r="I880" s="23" t="s">
        <v>7991</v>
      </c>
      <c r="J880" s="23" t="s">
        <v>7909</v>
      </c>
      <c r="K880" s="23" t="s">
        <v>7992</v>
      </c>
      <c r="L880" s="23"/>
      <c r="M880" s="23" t="s">
        <v>7993</v>
      </c>
      <c r="N880" s="23"/>
      <c r="O880" s="23"/>
      <c r="P880" s="23"/>
      <c r="Q880" s="51"/>
      <c r="R880" s="44"/>
      <c r="S880" s="52">
        <v>120316968</v>
      </c>
      <c r="T880" s="44"/>
    </row>
    <row r="881" spans="6:17" ht="18" customHeight="1" x14ac:dyDescent="0.2">
      <c r="F881" s="47"/>
      <c r="G881" s="47"/>
      <c r="H881" s="48"/>
      <c r="I881" s="48"/>
      <c r="J881" s="48"/>
      <c r="K881" s="48"/>
      <c r="L881" s="48"/>
      <c r="M881" s="48"/>
      <c r="N881" s="48"/>
      <c r="O881" s="48"/>
      <c r="P881" s="48"/>
      <c r="Q881" s="48"/>
    </row>
  </sheetData>
  <mergeCells count="2639">
    <mergeCell ref="C880:D880"/>
    <mergeCell ref="E880:F880"/>
    <mergeCell ref="Q880:R880"/>
    <mergeCell ref="S880:T880"/>
    <mergeCell ref="F881:Q881"/>
    <mergeCell ref="C878:F878"/>
    <mergeCell ref="Q878:R878"/>
    <mergeCell ref="S878:T878"/>
    <mergeCell ref="C879:F879"/>
    <mergeCell ref="Q879:R879"/>
    <mergeCell ref="S879:T879"/>
    <mergeCell ref="C876:F876"/>
    <mergeCell ref="Q876:R876"/>
    <mergeCell ref="S876:T876"/>
    <mergeCell ref="C877:F877"/>
    <mergeCell ref="Q877:R877"/>
    <mergeCell ref="S877:T877"/>
    <mergeCell ref="C874:F874"/>
    <mergeCell ref="Q874:R874"/>
    <mergeCell ref="S874:T874"/>
    <mergeCell ref="C875:F875"/>
    <mergeCell ref="Q875:R875"/>
    <mergeCell ref="S875:T875"/>
    <mergeCell ref="C872:F872"/>
    <mergeCell ref="Q872:R872"/>
    <mergeCell ref="S872:T872"/>
    <mergeCell ref="C873:F873"/>
    <mergeCell ref="Q873:R873"/>
    <mergeCell ref="S873:T873"/>
    <mergeCell ref="C870:F870"/>
    <mergeCell ref="Q870:R870"/>
    <mergeCell ref="S870:T870"/>
    <mergeCell ref="C871:F871"/>
    <mergeCell ref="Q871:R871"/>
    <mergeCell ref="S871:T871"/>
    <mergeCell ref="C868:F868"/>
    <mergeCell ref="Q868:R868"/>
    <mergeCell ref="S868:T868"/>
    <mergeCell ref="C869:F869"/>
    <mergeCell ref="Q869:R869"/>
    <mergeCell ref="S869:T869"/>
    <mergeCell ref="C866:F866"/>
    <mergeCell ref="Q866:R866"/>
    <mergeCell ref="S866:T866"/>
    <mergeCell ref="C867:F867"/>
    <mergeCell ref="Q867:R867"/>
    <mergeCell ref="S867:T867"/>
    <mergeCell ref="C864:F864"/>
    <mergeCell ref="Q864:R864"/>
    <mergeCell ref="S864:T864"/>
    <mergeCell ref="C865:F865"/>
    <mergeCell ref="Q865:R865"/>
    <mergeCell ref="S865:T865"/>
    <mergeCell ref="C862:F862"/>
    <mergeCell ref="Q862:R862"/>
    <mergeCell ref="S862:T862"/>
    <mergeCell ref="C863:F863"/>
    <mergeCell ref="Q863:R863"/>
    <mergeCell ref="S863:T863"/>
    <mergeCell ref="C860:F860"/>
    <mergeCell ref="Q860:R860"/>
    <mergeCell ref="S860:T860"/>
    <mergeCell ref="C861:F861"/>
    <mergeCell ref="Q861:R861"/>
    <mergeCell ref="S861:T861"/>
    <mergeCell ref="C858:F858"/>
    <mergeCell ref="Q858:R858"/>
    <mergeCell ref="S858:T858"/>
    <mergeCell ref="C859:F859"/>
    <mergeCell ref="Q859:R859"/>
    <mergeCell ref="S859:T859"/>
    <mergeCell ref="C856:F856"/>
    <mergeCell ref="Q856:R856"/>
    <mergeCell ref="S856:T856"/>
    <mergeCell ref="C857:F857"/>
    <mergeCell ref="Q857:R857"/>
    <mergeCell ref="S857:T857"/>
    <mergeCell ref="C854:F854"/>
    <mergeCell ref="Q854:R854"/>
    <mergeCell ref="S854:T854"/>
    <mergeCell ref="C855:F855"/>
    <mergeCell ref="Q855:R855"/>
    <mergeCell ref="S855:T855"/>
    <mergeCell ref="C852:F852"/>
    <mergeCell ref="Q852:R852"/>
    <mergeCell ref="S852:T852"/>
    <mergeCell ref="C853:F853"/>
    <mergeCell ref="Q853:R853"/>
    <mergeCell ref="S853:T853"/>
    <mergeCell ref="C850:F850"/>
    <mergeCell ref="Q850:R850"/>
    <mergeCell ref="S850:T850"/>
    <mergeCell ref="C851:F851"/>
    <mergeCell ref="Q851:R851"/>
    <mergeCell ref="S851:T851"/>
    <mergeCell ref="C848:F848"/>
    <mergeCell ref="Q848:R848"/>
    <mergeCell ref="S848:T848"/>
    <mergeCell ref="C849:F849"/>
    <mergeCell ref="Q849:R849"/>
    <mergeCell ref="S849:T849"/>
    <mergeCell ref="C846:F846"/>
    <mergeCell ref="Q846:R846"/>
    <mergeCell ref="S846:T846"/>
    <mergeCell ref="C847:F847"/>
    <mergeCell ref="Q847:R847"/>
    <mergeCell ref="S847:T847"/>
    <mergeCell ref="C844:F844"/>
    <mergeCell ref="Q844:R844"/>
    <mergeCell ref="S844:T844"/>
    <mergeCell ref="C845:F845"/>
    <mergeCell ref="Q845:R845"/>
    <mergeCell ref="S845:T845"/>
    <mergeCell ref="C842:F842"/>
    <mergeCell ref="Q842:R842"/>
    <mergeCell ref="S842:T842"/>
    <mergeCell ref="C843:F843"/>
    <mergeCell ref="Q843:R843"/>
    <mergeCell ref="S843:T843"/>
    <mergeCell ref="C840:F840"/>
    <mergeCell ref="Q840:R840"/>
    <mergeCell ref="S840:T840"/>
    <mergeCell ref="C841:F841"/>
    <mergeCell ref="Q841:R841"/>
    <mergeCell ref="S841:T841"/>
    <mergeCell ref="C838:F838"/>
    <mergeCell ref="Q838:R838"/>
    <mergeCell ref="S838:T838"/>
    <mergeCell ref="C839:F839"/>
    <mergeCell ref="Q839:R839"/>
    <mergeCell ref="S839:T839"/>
    <mergeCell ref="C836:F836"/>
    <mergeCell ref="Q836:R836"/>
    <mergeCell ref="S836:T836"/>
    <mergeCell ref="C837:F837"/>
    <mergeCell ref="Q837:R837"/>
    <mergeCell ref="S837:T837"/>
    <mergeCell ref="C834:F834"/>
    <mergeCell ref="Q834:R834"/>
    <mergeCell ref="S834:T834"/>
    <mergeCell ref="C835:F835"/>
    <mergeCell ref="Q835:R835"/>
    <mergeCell ref="S835:T835"/>
    <mergeCell ref="C832:F832"/>
    <mergeCell ref="Q832:R832"/>
    <mergeCell ref="S832:T832"/>
    <mergeCell ref="C833:F833"/>
    <mergeCell ref="Q833:R833"/>
    <mergeCell ref="S833:T833"/>
    <mergeCell ref="C830:F830"/>
    <mergeCell ref="Q830:R830"/>
    <mergeCell ref="S830:T830"/>
    <mergeCell ref="C831:F831"/>
    <mergeCell ref="Q831:R831"/>
    <mergeCell ref="S831:T831"/>
    <mergeCell ref="C828:F828"/>
    <mergeCell ref="Q828:R828"/>
    <mergeCell ref="S828:T828"/>
    <mergeCell ref="C829:F829"/>
    <mergeCell ref="Q829:R829"/>
    <mergeCell ref="S829:T829"/>
    <mergeCell ref="C826:F826"/>
    <mergeCell ref="Q826:R826"/>
    <mergeCell ref="S826:T826"/>
    <mergeCell ref="C827:F827"/>
    <mergeCell ref="Q827:R827"/>
    <mergeCell ref="S827:T827"/>
    <mergeCell ref="C824:F824"/>
    <mergeCell ref="Q824:R824"/>
    <mergeCell ref="S824:T824"/>
    <mergeCell ref="C825:F825"/>
    <mergeCell ref="Q825:R825"/>
    <mergeCell ref="S825:T825"/>
    <mergeCell ref="C822:F822"/>
    <mergeCell ref="Q822:R822"/>
    <mergeCell ref="S822:T822"/>
    <mergeCell ref="C823:F823"/>
    <mergeCell ref="Q823:R823"/>
    <mergeCell ref="S823:T823"/>
    <mergeCell ref="C820:F820"/>
    <mergeCell ref="Q820:R820"/>
    <mergeCell ref="S820:T820"/>
    <mergeCell ref="C821:F821"/>
    <mergeCell ref="Q821:R821"/>
    <mergeCell ref="S821:T821"/>
    <mergeCell ref="C818:F818"/>
    <mergeCell ref="Q818:R818"/>
    <mergeCell ref="S818:T818"/>
    <mergeCell ref="C819:F819"/>
    <mergeCell ref="Q819:R819"/>
    <mergeCell ref="S819:T819"/>
    <mergeCell ref="C816:F816"/>
    <mergeCell ref="Q816:R816"/>
    <mergeCell ref="S816:T816"/>
    <mergeCell ref="C817:F817"/>
    <mergeCell ref="Q817:R817"/>
    <mergeCell ref="S817:T817"/>
    <mergeCell ref="C814:F814"/>
    <mergeCell ref="Q814:R814"/>
    <mergeCell ref="S814:T814"/>
    <mergeCell ref="C815:F815"/>
    <mergeCell ref="Q815:R815"/>
    <mergeCell ref="S815:T815"/>
    <mergeCell ref="C812:F812"/>
    <mergeCell ref="Q812:R812"/>
    <mergeCell ref="S812:T812"/>
    <mergeCell ref="C813:F813"/>
    <mergeCell ref="Q813:R813"/>
    <mergeCell ref="S813:T813"/>
    <mergeCell ref="C810:F810"/>
    <mergeCell ref="Q810:R810"/>
    <mergeCell ref="S810:T810"/>
    <mergeCell ref="C811:F811"/>
    <mergeCell ref="Q811:R811"/>
    <mergeCell ref="S811:T811"/>
    <mergeCell ref="C808:F808"/>
    <mergeCell ref="Q808:R808"/>
    <mergeCell ref="S808:T808"/>
    <mergeCell ref="C809:F809"/>
    <mergeCell ref="Q809:R809"/>
    <mergeCell ref="S809:T809"/>
    <mergeCell ref="C806:F806"/>
    <mergeCell ref="Q806:R806"/>
    <mergeCell ref="S806:T806"/>
    <mergeCell ref="C807:F807"/>
    <mergeCell ref="Q807:R807"/>
    <mergeCell ref="S807:T807"/>
    <mergeCell ref="C804:F804"/>
    <mergeCell ref="Q804:R804"/>
    <mergeCell ref="S804:T804"/>
    <mergeCell ref="C805:F805"/>
    <mergeCell ref="Q805:R805"/>
    <mergeCell ref="S805:T805"/>
    <mergeCell ref="C802:F802"/>
    <mergeCell ref="Q802:R802"/>
    <mergeCell ref="S802:T802"/>
    <mergeCell ref="C803:F803"/>
    <mergeCell ref="Q803:R803"/>
    <mergeCell ref="S803:T803"/>
    <mergeCell ref="C800:F800"/>
    <mergeCell ref="Q800:R800"/>
    <mergeCell ref="S800:T800"/>
    <mergeCell ref="C801:F801"/>
    <mergeCell ref="Q801:R801"/>
    <mergeCell ref="S801:T801"/>
    <mergeCell ref="C798:F798"/>
    <mergeCell ref="Q798:R798"/>
    <mergeCell ref="S798:T798"/>
    <mergeCell ref="C799:F799"/>
    <mergeCell ref="Q799:R799"/>
    <mergeCell ref="S799:T799"/>
    <mergeCell ref="C796:F796"/>
    <mergeCell ref="Q796:R796"/>
    <mergeCell ref="S796:T796"/>
    <mergeCell ref="C797:F797"/>
    <mergeCell ref="Q797:R797"/>
    <mergeCell ref="S797:T797"/>
    <mergeCell ref="C794:F794"/>
    <mergeCell ref="Q794:R794"/>
    <mergeCell ref="S794:T794"/>
    <mergeCell ref="C795:F795"/>
    <mergeCell ref="Q795:R795"/>
    <mergeCell ref="S795:T795"/>
    <mergeCell ref="C792:F792"/>
    <mergeCell ref="Q792:R792"/>
    <mergeCell ref="S792:T792"/>
    <mergeCell ref="C793:F793"/>
    <mergeCell ref="Q793:R793"/>
    <mergeCell ref="S793:T793"/>
    <mergeCell ref="C790:F790"/>
    <mergeCell ref="Q790:R790"/>
    <mergeCell ref="S790:T790"/>
    <mergeCell ref="C791:F791"/>
    <mergeCell ref="Q791:R791"/>
    <mergeCell ref="S791:T791"/>
    <mergeCell ref="C788:F788"/>
    <mergeCell ref="Q788:R788"/>
    <mergeCell ref="S788:T788"/>
    <mergeCell ref="C789:F789"/>
    <mergeCell ref="Q789:R789"/>
    <mergeCell ref="S789:T789"/>
    <mergeCell ref="C786:F786"/>
    <mergeCell ref="Q786:R786"/>
    <mergeCell ref="S786:T786"/>
    <mergeCell ref="C787:F787"/>
    <mergeCell ref="Q787:R787"/>
    <mergeCell ref="S787:T787"/>
    <mergeCell ref="C784:F784"/>
    <mergeCell ref="Q784:R784"/>
    <mergeCell ref="S784:T784"/>
    <mergeCell ref="C785:F785"/>
    <mergeCell ref="Q785:R785"/>
    <mergeCell ref="S785:T785"/>
    <mergeCell ref="C782:F782"/>
    <mergeCell ref="Q782:R782"/>
    <mergeCell ref="S782:T782"/>
    <mergeCell ref="C783:F783"/>
    <mergeCell ref="Q783:R783"/>
    <mergeCell ref="S783:T783"/>
    <mergeCell ref="C780:F780"/>
    <mergeCell ref="Q780:R780"/>
    <mergeCell ref="S780:T780"/>
    <mergeCell ref="C781:F781"/>
    <mergeCell ref="Q781:R781"/>
    <mergeCell ref="S781:T781"/>
    <mergeCell ref="C778:F778"/>
    <mergeCell ref="Q778:R778"/>
    <mergeCell ref="S778:T778"/>
    <mergeCell ref="C779:F779"/>
    <mergeCell ref="Q779:R779"/>
    <mergeCell ref="S779:T779"/>
    <mergeCell ref="C776:F776"/>
    <mergeCell ref="Q776:R776"/>
    <mergeCell ref="S776:T776"/>
    <mergeCell ref="C777:F777"/>
    <mergeCell ref="Q777:R777"/>
    <mergeCell ref="S777:T777"/>
    <mergeCell ref="C774:F774"/>
    <mergeCell ref="Q774:R774"/>
    <mergeCell ref="S774:T774"/>
    <mergeCell ref="C775:F775"/>
    <mergeCell ref="Q775:R775"/>
    <mergeCell ref="S775:T775"/>
    <mergeCell ref="C772:F772"/>
    <mergeCell ref="Q772:R772"/>
    <mergeCell ref="S772:T772"/>
    <mergeCell ref="C773:F773"/>
    <mergeCell ref="Q773:R773"/>
    <mergeCell ref="S773:T773"/>
    <mergeCell ref="C770:F770"/>
    <mergeCell ref="Q770:R770"/>
    <mergeCell ref="S770:T770"/>
    <mergeCell ref="C771:F771"/>
    <mergeCell ref="Q771:R771"/>
    <mergeCell ref="S771:T771"/>
    <mergeCell ref="C768:F768"/>
    <mergeCell ref="Q768:R768"/>
    <mergeCell ref="S768:T768"/>
    <mergeCell ref="C769:F769"/>
    <mergeCell ref="Q769:R769"/>
    <mergeCell ref="S769:T769"/>
    <mergeCell ref="C766:F766"/>
    <mergeCell ref="Q766:R766"/>
    <mergeCell ref="S766:T766"/>
    <mergeCell ref="C767:F767"/>
    <mergeCell ref="Q767:R767"/>
    <mergeCell ref="S767:T767"/>
    <mergeCell ref="C764:F764"/>
    <mergeCell ref="Q764:R764"/>
    <mergeCell ref="S764:T764"/>
    <mergeCell ref="C765:F765"/>
    <mergeCell ref="Q765:R765"/>
    <mergeCell ref="S765:T765"/>
    <mergeCell ref="C762:F762"/>
    <mergeCell ref="Q762:R762"/>
    <mergeCell ref="S762:T762"/>
    <mergeCell ref="C763:F763"/>
    <mergeCell ref="Q763:R763"/>
    <mergeCell ref="S763:T763"/>
    <mergeCell ref="C760:F760"/>
    <mergeCell ref="Q760:R760"/>
    <mergeCell ref="S760:T760"/>
    <mergeCell ref="C761:F761"/>
    <mergeCell ref="Q761:R761"/>
    <mergeCell ref="S761:T761"/>
    <mergeCell ref="C758:F758"/>
    <mergeCell ref="Q758:R758"/>
    <mergeCell ref="S758:T758"/>
    <mergeCell ref="C759:F759"/>
    <mergeCell ref="Q759:R759"/>
    <mergeCell ref="S759:T759"/>
    <mergeCell ref="C756:F756"/>
    <mergeCell ref="Q756:R756"/>
    <mergeCell ref="S756:T756"/>
    <mergeCell ref="C757:F757"/>
    <mergeCell ref="Q757:R757"/>
    <mergeCell ref="S757:T757"/>
    <mergeCell ref="B754:J754"/>
    <mergeCell ref="Q754:R754"/>
    <mergeCell ref="S754:T754"/>
    <mergeCell ref="B755:F755"/>
    <mergeCell ref="Q755:R755"/>
    <mergeCell ref="S755:T755"/>
    <mergeCell ref="C752:F752"/>
    <mergeCell ref="Q752:R752"/>
    <mergeCell ref="S752:T752"/>
    <mergeCell ref="C753:D753"/>
    <mergeCell ref="E753:F753"/>
    <mergeCell ref="Q753:R753"/>
    <mergeCell ref="S753:T753"/>
    <mergeCell ref="C750:F750"/>
    <mergeCell ref="Q750:R750"/>
    <mergeCell ref="S750:T750"/>
    <mergeCell ref="C751:F751"/>
    <mergeCell ref="Q751:R751"/>
    <mergeCell ref="S751:T751"/>
    <mergeCell ref="C748:F748"/>
    <mergeCell ref="Q748:R748"/>
    <mergeCell ref="S748:T748"/>
    <mergeCell ref="C749:F749"/>
    <mergeCell ref="Q749:R749"/>
    <mergeCell ref="S749:T749"/>
    <mergeCell ref="C746:F746"/>
    <mergeCell ref="Q746:R746"/>
    <mergeCell ref="S746:T746"/>
    <mergeCell ref="C747:F747"/>
    <mergeCell ref="Q747:R747"/>
    <mergeCell ref="S747:T747"/>
    <mergeCell ref="C744:F744"/>
    <mergeCell ref="Q744:R744"/>
    <mergeCell ref="S744:T744"/>
    <mergeCell ref="C745:F745"/>
    <mergeCell ref="Q745:R745"/>
    <mergeCell ref="S745:T745"/>
    <mergeCell ref="C742:F742"/>
    <mergeCell ref="Q742:R742"/>
    <mergeCell ref="S742:T742"/>
    <mergeCell ref="C743:F743"/>
    <mergeCell ref="Q743:R743"/>
    <mergeCell ref="S743:T743"/>
    <mergeCell ref="C740:F740"/>
    <mergeCell ref="Q740:R740"/>
    <mergeCell ref="S740:T740"/>
    <mergeCell ref="C741:F741"/>
    <mergeCell ref="Q741:R741"/>
    <mergeCell ref="S741:T741"/>
    <mergeCell ref="C738:F738"/>
    <mergeCell ref="Q738:R738"/>
    <mergeCell ref="S738:T738"/>
    <mergeCell ref="C739:F739"/>
    <mergeCell ref="Q739:R739"/>
    <mergeCell ref="S739:T739"/>
    <mergeCell ref="C736:F736"/>
    <mergeCell ref="Q736:R736"/>
    <mergeCell ref="S736:T736"/>
    <mergeCell ref="C737:F737"/>
    <mergeCell ref="Q737:R737"/>
    <mergeCell ref="S737:T737"/>
    <mergeCell ref="C734:F734"/>
    <mergeCell ref="Q734:R734"/>
    <mergeCell ref="S734:T734"/>
    <mergeCell ref="C735:F735"/>
    <mergeCell ref="Q735:R735"/>
    <mergeCell ref="S735:T735"/>
    <mergeCell ref="C732:F732"/>
    <mergeCell ref="Q732:R732"/>
    <mergeCell ref="S732:T732"/>
    <mergeCell ref="C733:F733"/>
    <mergeCell ref="Q733:R733"/>
    <mergeCell ref="S733:T733"/>
    <mergeCell ref="C730:F730"/>
    <mergeCell ref="Q730:R730"/>
    <mergeCell ref="S730:T730"/>
    <mergeCell ref="C731:F731"/>
    <mergeCell ref="Q731:R731"/>
    <mergeCell ref="S731:T731"/>
    <mergeCell ref="C728:F728"/>
    <mergeCell ref="Q728:R728"/>
    <mergeCell ref="S728:T728"/>
    <mergeCell ref="C729:F729"/>
    <mergeCell ref="Q729:R729"/>
    <mergeCell ref="S729:T729"/>
    <mergeCell ref="C726:F726"/>
    <mergeCell ref="Q726:R726"/>
    <mergeCell ref="S726:T726"/>
    <mergeCell ref="C727:F727"/>
    <mergeCell ref="Q727:R727"/>
    <mergeCell ref="S727:T727"/>
    <mergeCell ref="C724:F724"/>
    <mergeCell ref="Q724:R724"/>
    <mergeCell ref="S724:T724"/>
    <mergeCell ref="C725:F725"/>
    <mergeCell ref="Q725:R725"/>
    <mergeCell ref="S725:T725"/>
    <mergeCell ref="C722:F722"/>
    <mergeCell ref="Q722:R722"/>
    <mergeCell ref="S722:T722"/>
    <mergeCell ref="C723:F723"/>
    <mergeCell ref="Q723:R723"/>
    <mergeCell ref="S723:T723"/>
    <mergeCell ref="C720:F720"/>
    <mergeCell ref="Q720:R720"/>
    <mergeCell ref="S720:T720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C716:F716"/>
    <mergeCell ref="Q716:R716"/>
    <mergeCell ref="S716:T716"/>
    <mergeCell ref="C717:F717"/>
    <mergeCell ref="Q717:R717"/>
    <mergeCell ref="S717:T717"/>
    <mergeCell ref="C714:F714"/>
    <mergeCell ref="Q714:R714"/>
    <mergeCell ref="S714:T714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10:F710"/>
    <mergeCell ref="Q710:R710"/>
    <mergeCell ref="S710:T710"/>
    <mergeCell ref="C711:F711"/>
    <mergeCell ref="Q711:R711"/>
    <mergeCell ref="S711:T711"/>
    <mergeCell ref="C708:F708"/>
    <mergeCell ref="Q708:R708"/>
    <mergeCell ref="S708:T708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02:F702"/>
    <mergeCell ref="Q702:R702"/>
    <mergeCell ref="S702:T702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696:F696"/>
    <mergeCell ref="Q696:R696"/>
    <mergeCell ref="S696:T696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690:F690"/>
    <mergeCell ref="Q690:R690"/>
    <mergeCell ref="S690:T690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B524:F524"/>
    <mergeCell ref="Q524:R524"/>
    <mergeCell ref="S524:T524"/>
    <mergeCell ref="C525:F525"/>
    <mergeCell ref="Q525:R525"/>
    <mergeCell ref="S525:T525"/>
    <mergeCell ref="C522:D522"/>
    <mergeCell ref="E522:F522"/>
    <mergeCell ref="Q522:R522"/>
    <mergeCell ref="S522:T522"/>
    <mergeCell ref="B523:J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B372:J372"/>
    <mergeCell ref="Q372:R372"/>
    <mergeCell ref="S372:T372"/>
    <mergeCell ref="B373:F373"/>
    <mergeCell ref="Q373:R373"/>
    <mergeCell ref="S373:T373"/>
    <mergeCell ref="C370:F370"/>
    <mergeCell ref="Q370:R370"/>
    <mergeCell ref="S370:T370"/>
    <mergeCell ref="C371:D371"/>
    <mergeCell ref="E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B206:F206"/>
    <mergeCell ref="Q206:R206"/>
    <mergeCell ref="S206:T206"/>
    <mergeCell ref="C207:F207"/>
    <mergeCell ref="Q207:R207"/>
    <mergeCell ref="S207:T207"/>
    <mergeCell ref="C204:D204"/>
    <mergeCell ref="E204:F204"/>
    <mergeCell ref="Q204:R204"/>
    <mergeCell ref="S204:T204"/>
    <mergeCell ref="B205:J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D2:S2"/>
    <mergeCell ref="B4:D4"/>
    <mergeCell ref="E4:F4"/>
    <mergeCell ref="Q4:R4"/>
    <mergeCell ref="S4:T4"/>
    <mergeCell ref="B5:J5"/>
    <mergeCell ref="Q5:R5"/>
    <mergeCell ref="S5:T5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29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7994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177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7995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140555</v>
      </c>
      <c r="T7" s="44"/>
    </row>
    <row r="8" spans="2:20" x14ac:dyDescent="0.2">
      <c r="B8" s="2"/>
      <c r="C8" s="42" t="s">
        <v>179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7996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22971</v>
      </c>
      <c r="T8" s="44"/>
    </row>
    <row r="9" spans="2:20" x14ac:dyDescent="0.2">
      <c r="B9" s="2"/>
      <c r="C9" s="42" t="s">
        <v>183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7997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275873</v>
      </c>
      <c r="T9" s="44"/>
    </row>
    <row r="10" spans="2:20" x14ac:dyDescent="0.2">
      <c r="B10" s="2"/>
      <c r="C10" s="42" t="s">
        <v>185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7998</v>
      </c>
      <c r="I10" s="20"/>
      <c r="J10" s="20"/>
      <c r="K10" s="20"/>
      <c r="L10" s="20"/>
      <c r="M10" s="20"/>
      <c r="N10" s="20"/>
      <c r="O10" s="20"/>
      <c r="P10" s="20"/>
      <c r="Q10" s="45"/>
      <c r="R10" s="44"/>
      <c r="S10" s="46">
        <v>45905</v>
      </c>
      <c r="T10" s="44"/>
    </row>
    <row r="11" spans="2:20" x14ac:dyDescent="0.2">
      <c r="B11" s="2"/>
      <c r="C11" s="42" t="s">
        <v>187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7999</v>
      </c>
      <c r="I11" s="20"/>
      <c r="J11" s="20"/>
      <c r="K11" s="20"/>
      <c r="L11" s="20"/>
      <c r="M11" s="20"/>
      <c r="N11" s="20"/>
      <c r="O11" s="20"/>
      <c r="P11" s="20"/>
      <c r="Q11" s="45"/>
      <c r="R11" s="44"/>
      <c r="S11" s="46">
        <v>22571</v>
      </c>
      <c r="T11" s="44"/>
    </row>
    <row r="12" spans="2:20" x14ac:dyDescent="0.2">
      <c r="B12" s="2"/>
      <c r="C12" s="42" t="s">
        <v>685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 t="s">
        <v>8000</v>
      </c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46">
        <v>22207</v>
      </c>
      <c r="T12" s="44"/>
    </row>
    <row r="13" spans="2:20" x14ac:dyDescent="0.2">
      <c r="B13" s="2"/>
      <c r="C13" s="42" t="s">
        <v>210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 t="s">
        <v>8001</v>
      </c>
      <c r="I13" s="20"/>
      <c r="J13" s="20"/>
      <c r="K13" s="20"/>
      <c r="L13" s="20"/>
      <c r="M13" s="20"/>
      <c r="N13" s="20"/>
      <c r="O13" s="20"/>
      <c r="P13" s="20"/>
      <c r="Q13" s="45"/>
      <c r="R13" s="44"/>
      <c r="S13" s="46">
        <v>144521</v>
      </c>
      <c r="T13" s="44"/>
    </row>
    <row r="14" spans="2:20" x14ac:dyDescent="0.2">
      <c r="B14" s="2"/>
      <c r="C14" s="42" t="s">
        <v>1071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/>
      <c r="I14" s="20" t="s">
        <v>8002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87276</v>
      </c>
      <c r="T14" s="44"/>
    </row>
    <row r="15" spans="2:20" x14ac:dyDescent="0.2">
      <c r="B15" s="2"/>
      <c r="C15" s="42" t="s">
        <v>1091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/>
      <c r="I15" s="20" t="s">
        <v>8003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5532</v>
      </c>
      <c r="T15" s="44"/>
    </row>
    <row r="16" spans="2:20" x14ac:dyDescent="0.2">
      <c r="B16" s="2"/>
      <c r="C16" s="42" t="s">
        <v>8004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/>
      <c r="I16" s="20" t="s">
        <v>2556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1233</v>
      </c>
      <c r="T16" s="44"/>
    </row>
    <row r="17" spans="2:20" x14ac:dyDescent="0.2">
      <c r="B17" s="2"/>
      <c r="C17" s="42" t="s">
        <v>8005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 t="s">
        <v>8006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48058</v>
      </c>
      <c r="T17" s="44"/>
    </row>
    <row r="18" spans="2:20" x14ac:dyDescent="0.2">
      <c r="B18" s="2"/>
      <c r="C18" s="42" t="s">
        <v>566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CULTURE &amp; RECREATION</v>
      </c>
      <c r="H18" s="20" t="s">
        <v>8007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131917</v>
      </c>
      <c r="T18" s="44"/>
    </row>
    <row r="19" spans="2:20" x14ac:dyDescent="0.2">
      <c r="B19" s="2"/>
      <c r="C19" s="42" t="s">
        <v>568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CULTURE &amp; RECREATION</v>
      </c>
      <c r="H19" s="20" t="s">
        <v>8008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224108</v>
      </c>
      <c r="T19" s="44"/>
    </row>
    <row r="20" spans="2:20" x14ac:dyDescent="0.2">
      <c r="B20" s="2"/>
      <c r="C20" s="42" t="s">
        <v>570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CULTURE &amp; RECREATION</v>
      </c>
      <c r="H20" s="20" t="s">
        <v>8009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3900</v>
      </c>
      <c r="T20" s="44"/>
    </row>
    <row r="21" spans="2:20" x14ac:dyDescent="0.2">
      <c r="B21" s="2"/>
      <c r="C21" s="42" t="s">
        <v>1346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CULTURE &amp; RECREATION</v>
      </c>
      <c r="H21" s="20" t="s">
        <v>8010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428000</v>
      </c>
      <c r="T21" s="44"/>
    </row>
    <row r="22" spans="2:20" x14ac:dyDescent="0.2">
      <c r="B22" s="2"/>
      <c r="C22" s="42" t="s">
        <v>261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CULTURE &amp; RECREATION</v>
      </c>
      <c r="H22" s="20" t="s">
        <v>8011</v>
      </c>
      <c r="I22" s="20" t="s">
        <v>8012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1012018</v>
      </c>
      <c r="T22" s="44"/>
    </row>
    <row r="23" spans="2:20" x14ac:dyDescent="0.2">
      <c r="B23" s="2"/>
      <c r="C23" s="42" t="s">
        <v>265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CULTURE &amp; RECREATION</v>
      </c>
      <c r="H23" s="20" t="s">
        <v>8013</v>
      </c>
      <c r="I23" s="20" t="s">
        <v>8014</v>
      </c>
      <c r="J23" s="20"/>
      <c r="K23" s="20" t="s">
        <v>8015</v>
      </c>
      <c r="L23" s="20"/>
      <c r="M23" s="20"/>
      <c r="N23" s="20"/>
      <c r="O23" s="20"/>
      <c r="P23" s="20"/>
      <c r="Q23" s="45"/>
      <c r="R23" s="44"/>
      <c r="S23" s="46">
        <v>1322631</v>
      </c>
      <c r="T23" s="44"/>
    </row>
    <row r="24" spans="2:20" x14ac:dyDescent="0.2">
      <c r="B24" s="2"/>
      <c r="C24" s="42" t="s">
        <v>269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CULTURE &amp; RECREATION</v>
      </c>
      <c r="H24" s="20" t="s">
        <v>8016</v>
      </c>
      <c r="I24" s="20" t="s">
        <v>8017</v>
      </c>
      <c r="J24" s="20"/>
      <c r="K24" s="20" t="s">
        <v>8018</v>
      </c>
      <c r="L24" s="20"/>
      <c r="M24" s="20"/>
      <c r="N24" s="20"/>
      <c r="O24" s="20"/>
      <c r="P24" s="20"/>
      <c r="Q24" s="45"/>
      <c r="R24" s="44"/>
      <c r="S24" s="46">
        <v>621017</v>
      </c>
      <c r="T24" s="44"/>
    </row>
    <row r="25" spans="2:20" x14ac:dyDescent="0.2">
      <c r="B25" s="2"/>
      <c r="C25" s="42" t="s">
        <v>715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CULTURE &amp; RECREATION</v>
      </c>
      <c r="H25" s="20"/>
      <c r="I25" s="20" t="s">
        <v>8019</v>
      </c>
      <c r="J25" s="20"/>
      <c r="K25" s="20" t="s">
        <v>1359</v>
      </c>
      <c r="L25" s="20"/>
      <c r="M25" s="20"/>
      <c r="N25" s="20"/>
      <c r="O25" s="20"/>
      <c r="P25" s="20"/>
      <c r="Q25" s="45"/>
      <c r="R25" s="44"/>
      <c r="S25" s="46">
        <v>225416</v>
      </c>
      <c r="T25" s="44"/>
    </row>
    <row r="26" spans="2:20" x14ac:dyDescent="0.2">
      <c r="B26" s="2"/>
      <c r="C26" s="42" t="s">
        <v>273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CULTURE &amp; RECREATION</v>
      </c>
      <c r="H26" s="20"/>
      <c r="I26" s="20" t="s">
        <v>8020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1250359</v>
      </c>
      <c r="T26" s="44"/>
    </row>
    <row r="27" spans="2:20" x14ac:dyDescent="0.2">
      <c r="B27" s="2"/>
      <c r="C27" s="42" t="s">
        <v>274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CULTURE &amp; RECREATION</v>
      </c>
      <c r="H27" s="20"/>
      <c r="I27" s="20" t="s">
        <v>8021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1717254</v>
      </c>
      <c r="T27" s="44"/>
    </row>
    <row r="28" spans="2:20" x14ac:dyDescent="0.2">
      <c r="B28" s="2"/>
      <c r="C28" s="42" t="s">
        <v>277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CULTURE &amp; RECREATION</v>
      </c>
      <c r="H28" s="20"/>
      <c r="I28" s="20" t="s">
        <v>8022</v>
      </c>
      <c r="J28" s="20"/>
      <c r="K28" s="20"/>
      <c r="L28" s="20"/>
      <c r="M28" s="20"/>
      <c r="N28" s="20"/>
      <c r="O28" s="20"/>
      <c r="P28" s="20"/>
      <c r="Q28" s="45"/>
      <c r="R28" s="44"/>
      <c r="S28" s="46">
        <v>161053</v>
      </c>
      <c r="T28" s="44"/>
    </row>
    <row r="29" spans="2:20" x14ac:dyDescent="0.2">
      <c r="B29" s="2"/>
      <c r="C29" s="42" t="s">
        <v>278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ECONOMIC DEVELOPMENT</v>
      </c>
      <c r="H29" s="20"/>
      <c r="I29" s="20" t="s">
        <v>8023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559136</v>
      </c>
      <c r="T29" s="44"/>
    </row>
    <row r="30" spans="2:20" x14ac:dyDescent="0.2">
      <c r="B30" s="2"/>
      <c r="C30" s="42" t="s">
        <v>280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ECONOMIC DEVELOPMENT</v>
      </c>
      <c r="H30" s="20" t="s">
        <v>8024</v>
      </c>
      <c r="I30" s="20" t="s">
        <v>8025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3910464</v>
      </c>
      <c r="T30" s="44"/>
    </row>
    <row r="31" spans="2:20" x14ac:dyDescent="0.2">
      <c r="B31" s="2"/>
      <c r="C31" s="42" t="s">
        <v>282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ECONOMIC DEVELOPMENT</v>
      </c>
      <c r="H31" s="20"/>
      <c r="I31" s="20" t="s">
        <v>8026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43230</v>
      </c>
      <c r="T31" s="44"/>
    </row>
    <row r="32" spans="2:20" x14ac:dyDescent="0.2">
      <c r="B32" s="2"/>
      <c r="C32" s="42" t="s">
        <v>284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ECONOMIC DEVELOPMENT</v>
      </c>
      <c r="H32" s="20" t="s">
        <v>8027</v>
      </c>
      <c r="I32" s="20" t="s">
        <v>8028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1784042</v>
      </c>
      <c r="T32" s="44"/>
    </row>
    <row r="33" spans="2:20" x14ac:dyDescent="0.2">
      <c r="B33" s="2"/>
      <c r="C33" s="42" t="s">
        <v>286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ECONOMIC DEVELOPMENT</v>
      </c>
      <c r="H33" s="20" t="s">
        <v>8029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147607</v>
      </c>
      <c r="T33" s="44"/>
    </row>
    <row r="34" spans="2:20" x14ac:dyDescent="0.2">
      <c r="B34" s="2"/>
      <c r="C34" s="42" t="s">
        <v>288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ECONOMIC DEVELOPMENT</v>
      </c>
      <c r="H34" s="20" t="s">
        <v>8030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46">
        <v>7712</v>
      </c>
      <c r="T34" s="44"/>
    </row>
    <row r="35" spans="2:20" x14ac:dyDescent="0.2">
      <c r="B35" s="2"/>
      <c r="C35" s="42" t="s">
        <v>580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ECONOMIC DEVELOPMENT</v>
      </c>
      <c r="H35" s="20" t="s">
        <v>8031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5398</v>
      </c>
      <c r="T35" s="44"/>
    </row>
    <row r="36" spans="2:20" x14ac:dyDescent="0.2">
      <c r="B36" s="2"/>
      <c r="C36" s="42" t="s">
        <v>583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ECONOMIC DEVELOPMENT</v>
      </c>
      <c r="H36" s="20"/>
      <c r="I36" s="20" t="s">
        <v>8032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116890</v>
      </c>
      <c r="T36" s="44"/>
    </row>
    <row r="37" spans="2:20" x14ac:dyDescent="0.2">
      <c r="B37" s="2"/>
      <c r="C37" s="42" t="s">
        <v>1136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ECONOMIC DEVELOPMENT</v>
      </c>
      <c r="H37" s="20"/>
      <c r="I37" s="20" t="s">
        <v>8033</v>
      </c>
      <c r="J37" s="20"/>
      <c r="K37" s="20"/>
      <c r="L37" s="20"/>
      <c r="M37" s="20"/>
      <c r="N37" s="20"/>
      <c r="O37" s="20"/>
      <c r="P37" s="20"/>
      <c r="Q37" s="45"/>
      <c r="R37" s="44"/>
      <c r="S37" s="46">
        <v>103172</v>
      </c>
      <c r="T37" s="44"/>
    </row>
    <row r="38" spans="2:20" x14ac:dyDescent="0.2">
      <c r="B38" s="2"/>
      <c r="C38" s="42" t="s">
        <v>304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COURTS</v>
      </c>
      <c r="H38" s="20" t="s">
        <v>8034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7386</v>
      </c>
      <c r="T38" s="44"/>
    </row>
    <row r="39" spans="2:20" x14ac:dyDescent="0.2">
      <c r="B39" s="2"/>
      <c r="C39" s="42" t="s">
        <v>308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COURTS</v>
      </c>
      <c r="H39" s="20" t="s">
        <v>8035</v>
      </c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46">
        <v>24007</v>
      </c>
      <c r="T39" s="44"/>
    </row>
    <row r="40" spans="2:20" x14ac:dyDescent="0.2">
      <c r="B40" s="2"/>
      <c r="C40" s="42" t="s">
        <v>5286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COURTS</v>
      </c>
      <c r="H40" s="20" t="s">
        <v>8036</v>
      </c>
      <c r="I40" s="20"/>
      <c r="J40" s="20"/>
      <c r="K40" s="20"/>
      <c r="L40" s="20"/>
      <c r="M40" s="20"/>
      <c r="N40" s="20"/>
      <c r="O40" s="20"/>
      <c r="P40" s="20"/>
      <c r="Q40" s="45"/>
      <c r="R40" s="44"/>
      <c r="S40" s="46">
        <v>57402</v>
      </c>
      <c r="T40" s="44"/>
    </row>
    <row r="41" spans="2:20" x14ac:dyDescent="0.2">
      <c r="B41" s="2"/>
      <c r="C41" s="42" t="s">
        <v>315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COURTS</v>
      </c>
      <c r="H41" s="20" t="s">
        <v>8037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53">
        <v>895</v>
      </c>
      <c r="T41" s="44"/>
    </row>
    <row r="42" spans="2:20" x14ac:dyDescent="0.2">
      <c r="B42" s="2"/>
      <c r="C42" s="42" t="s">
        <v>317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COURTS</v>
      </c>
      <c r="H42" s="20"/>
      <c r="I42" s="20" t="s">
        <v>8038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3845161</v>
      </c>
      <c r="T42" s="44"/>
    </row>
    <row r="43" spans="2:20" x14ac:dyDescent="0.2">
      <c r="B43" s="2"/>
      <c r="C43" s="42" t="s">
        <v>320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COURTS</v>
      </c>
      <c r="H43" s="20"/>
      <c r="I43" s="20" t="s">
        <v>8039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1125788</v>
      </c>
      <c r="T43" s="44"/>
    </row>
    <row r="44" spans="2:20" x14ac:dyDescent="0.2">
      <c r="B44" s="2"/>
      <c r="C44" s="42" t="s">
        <v>323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/>
      <c r="I44" s="20" t="s">
        <v>8040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375605</v>
      </c>
      <c r="T44" s="44"/>
    </row>
    <row r="45" spans="2:20" x14ac:dyDescent="0.2">
      <c r="B45" s="2"/>
      <c r="C45" s="42" t="s">
        <v>328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 t="s">
        <v>8041</v>
      </c>
      <c r="I45" s="20"/>
      <c r="J45" s="20"/>
      <c r="K45" s="20"/>
      <c r="L45" s="20"/>
      <c r="M45" s="20"/>
      <c r="N45" s="20"/>
      <c r="O45" s="20"/>
      <c r="P45" s="20"/>
      <c r="Q45" s="45"/>
      <c r="R45" s="44"/>
      <c r="S45" s="46">
        <v>1550486</v>
      </c>
      <c r="T45" s="44"/>
    </row>
    <row r="46" spans="2:20" x14ac:dyDescent="0.2">
      <c r="B46" s="2"/>
      <c r="C46" s="42" t="s">
        <v>330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 t="s">
        <v>8042</v>
      </c>
      <c r="I46" s="20"/>
      <c r="J46" s="20"/>
      <c r="K46" s="20"/>
      <c r="L46" s="20"/>
      <c r="M46" s="20"/>
      <c r="N46" s="20"/>
      <c r="O46" s="20"/>
      <c r="P46" s="20"/>
      <c r="Q46" s="45"/>
      <c r="R46" s="44"/>
      <c r="S46" s="46">
        <v>46779</v>
      </c>
      <c r="T46" s="44"/>
    </row>
    <row r="47" spans="2:20" x14ac:dyDescent="0.2">
      <c r="B47" s="2"/>
      <c r="C47" s="42" t="s">
        <v>5739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/>
      <c r="I47" s="20" t="s">
        <v>8043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369962</v>
      </c>
      <c r="T47" s="44"/>
    </row>
    <row r="48" spans="2:20" x14ac:dyDescent="0.2">
      <c r="B48" s="2"/>
      <c r="C48" s="42" t="s">
        <v>350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/>
      <c r="I48" s="20" t="s">
        <v>8044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68305</v>
      </c>
      <c r="T48" s="44"/>
    </row>
    <row r="49" spans="2:20" x14ac:dyDescent="0.2">
      <c r="B49" s="2"/>
      <c r="C49" s="42" t="s">
        <v>351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/>
      <c r="I49" s="20" t="s">
        <v>8045</v>
      </c>
      <c r="J49" s="20"/>
      <c r="K49" s="20"/>
      <c r="L49" s="20"/>
      <c r="M49" s="20"/>
      <c r="N49" s="20"/>
      <c r="O49" s="20"/>
      <c r="P49" s="20"/>
      <c r="Q49" s="45"/>
      <c r="R49" s="44"/>
      <c r="S49" s="46">
        <v>19553</v>
      </c>
      <c r="T49" s="44"/>
    </row>
    <row r="50" spans="2:20" x14ac:dyDescent="0.2">
      <c r="B50" s="2"/>
      <c r="C50" s="42" t="s">
        <v>751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/>
      <c r="I50" s="20" t="s">
        <v>8002</v>
      </c>
      <c r="J50" s="20"/>
      <c r="K50" s="20"/>
      <c r="L50" s="20"/>
      <c r="M50" s="20"/>
      <c r="N50" s="20"/>
      <c r="O50" s="20"/>
      <c r="P50" s="20"/>
      <c r="Q50" s="45"/>
      <c r="R50" s="44"/>
      <c r="S50" s="46">
        <v>87276</v>
      </c>
      <c r="T50" s="44"/>
    </row>
    <row r="51" spans="2:20" x14ac:dyDescent="0.2">
      <c r="B51" s="2"/>
      <c r="C51" s="42" t="s">
        <v>600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/>
      <c r="I51" s="20" t="s">
        <v>8046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143312</v>
      </c>
      <c r="T51" s="44"/>
    </row>
    <row r="52" spans="2:20" x14ac:dyDescent="0.2">
      <c r="B52" s="2"/>
      <c r="C52" s="42" t="s">
        <v>602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/>
      <c r="I52" s="20" t="s">
        <v>8047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19518</v>
      </c>
      <c r="T52" s="44"/>
    </row>
    <row r="53" spans="2:20" x14ac:dyDescent="0.2">
      <c r="B53" s="2"/>
      <c r="C53" s="42" t="s">
        <v>359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GENERAL GOVERNMENT</v>
      </c>
      <c r="H53" s="20" t="s">
        <v>8048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719550</v>
      </c>
      <c r="T53" s="44"/>
    </row>
    <row r="54" spans="2:20" x14ac:dyDescent="0.2">
      <c r="B54" s="2"/>
      <c r="C54" s="42" t="s">
        <v>361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GENERAL GOVERNMENT</v>
      </c>
      <c r="H54" s="20" t="s">
        <v>8049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112722</v>
      </c>
      <c r="T54" s="44"/>
    </row>
    <row r="55" spans="2:20" x14ac:dyDescent="0.2">
      <c r="B55" s="2"/>
      <c r="C55" s="42" t="s">
        <v>363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GENERAL GOVERNMENT</v>
      </c>
      <c r="H55" s="20" t="s">
        <v>8050</v>
      </c>
      <c r="I55" s="20"/>
      <c r="J55" s="20"/>
      <c r="K55" s="20"/>
      <c r="L55" s="20"/>
      <c r="M55" s="20"/>
      <c r="N55" s="20" t="s">
        <v>8051</v>
      </c>
      <c r="O55" s="20"/>
      <c r="P55" s="20"/>
      <c r="Q55" s="45"/>
      <c r="R55" s="44"/>
      <c r="S55" s="46">
        <v>3063964</v>
      </c>
      <c r="T55" s="44"/>
    </row>
    <row r="56" spans="2:20" x14ac:dyDescent="0.2">
      <c r="B56" s="2"/>
      <c r="C56" s="42" t="s">
        <v>365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GENERAL GOVERNMENT</v>
      </c>
      <c r="H56" s="20" t="s">
        <v>8052</v>
      </c>
      <c r="I56" s="20" t="s">
        <v>8053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721476</v>
      </c>
      <c r="T56" s="44"/>
    </row>
    <row r="57" spans="2:20" x14ac:dyDescent="0.2">
      <c r="B57" s="2"/>
      <c r="C57" s="42" t="s">
        <v>367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GENERAL GOVERNMENT</v>
      </c>
      <c r="H57" s="20" t="s">
        <v>8054</v>
      </c>
      <c r="I57" s="20" t="s">
        <v>8055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278953</v>
      </c>
      <c r="T57" s="44"/>
    </row>
    <row r="58" spans="2:20" x14ac:dyDescent="0.2">
      <c r="B58" s="2"/>
      <c r="C58" s="42" t="s">
        <v>368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GENERAL GOVERNMENT</v>
      </c>
      <c r="H58" s="20" t="s">
        <v>8056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8785798</v>
      </c>
      <c r="T58" s="44"/>
    </row>
    <row r="59" spans="2:20" x14ac:dyDescent="0.2">
      <c r="B59" s="2"/>
      <c r="C59" s="42" t="s">
        <v>371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GENERAL GOVERNMENT</v>
      </c>
      <c r="H59" s="20" t="s">
        <v>8057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7291670</v>
      </c>
      <c r="T59" s="44"/>
    </row>
    <row r="60" spans="2:20" x14ac:dyDescent="0.2">
      <c r="B60" s="2"/>
      <c r="C60" s="42" t="s">
        <v>375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GENERAL GOVERNMENT</v>
      </c>
      <c r="H60" s="20" t="s">
        <v>8058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2787307</v>
      </c>
      <c r="T60" s="44"/>
    </row>
    <row r="61" spans="2:20" x14ac:dyDescent="0.2">
      <c r="B61" s="2"/>
      <c r="C61" s="42" t="s">
        <v>768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GENERAL GOVERNMENT</v>
      </c>
      <c r="H61" s="20" t="s">
        <v>8059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146607</v>
      </c>
      <c r="T61" s="44"/>
    </row>
    <row r="62" spans="2:20" x14ac:dyDescent="0.2">
      <c r="B62" s="2"/>
      <c r="C62" s="42" t="s">
        <v>770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GENERAL GOVERNMENT</v>
      </c>
      <c r="H62" s="20" t="s">
        <v>8060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67675</v>
      </c>
      <c r="T62" s="44"/>
    </row>
    <row r="63" spans="2:20" x14ac:dyDescent="0.2">
      <c r="B63" s="2"/>
      <c r="C63" s="42" t="s">
        <v>381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GENERAL GOVERNMENT</v>
      </c>
      <c r="H63" s="20" t="s">
        <v>8061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331306</v>
      </c>
      <c r="T63" s="44"/>
    </row>
    <row r="64" spans="2:20" x14ac:dyDescent="0.2">
      <c r="B64" s="2"/>
      <c r="C64" s="42" t="s">
        <v>776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GENERAL GOVERNMENT</v>
      </c>
      <c r="H64" s="20" t="s">
        <v>8062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637276</v>
      </c>
      <c r="T64" s="44"/>
    </row>
    <row r="65" spans="2:20" x14ac:dyDescent="0.2">
      <c r="B65" s="2"/>
      <c r="C65" s="42" t="s">
        <v>610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GENERAL GOVERNMENT</v>
      </c>
      <c r="H65" s="20" t="s">
        <v>8063</v>
      </c>
      <c r="I65" s="20"/>
      <c r="J65" s="20"/>
      <c r="K65" s="20"/>
      <c r="L65" s="20"/>
      <c r="M65" s="20"/>
      <c r="N65" s="20"/>
      <c r="O65" s="20"/>
      <c r="P65" s="20"/>
      <c r="Q65" s="45"/>
      <c r="R65" s="44"/>
      <c r="S65" s="46">
        <v>188203</v>
      </c>
      <c r="T65" s="44"/>
    </row>
    <row r="66" spans="2:20" x14ac:dyDescent="0.2">
      <c r="B66" s="2"/>
      <c r="C66" s="42" t="s">
        <v>384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GENERAL GOVERNMENT</v>
      </c>
      <c r="H66" s="20"/>
      <c r="I66" s="20"/>
      <c r="J66" s="20" t="s">
        <v>8064</v>
      </c>
      <c r="K66" s="20"/>
      <c r="L66" s="20"/>
      <c r="M66" s="20"/>
      <c r="N66" s="20"/>
      <c r="O66" s="20"/>
      <c r="P66" s="20"/>
      <c r="Q66" s="45"/>
      <c r="R66" s="44"/>
      <c r="S66" s="46">
        <v>5193168</v>
      </c>
      <c r="T66" s="44"/>
    </row>
    <row r="67" spans="2:20" x14ac:dyDescent="0.2">
      <c r="B67" s="2"/>
      <c r="C67" s="42" t="s">
        <v>387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GENERAL GOVERNMENT</v>
      </c>
      <c r="H67" s="20" t="s">
        <v>8065</v>
      </c>
      <c r="I67" s="20"/>
      <c r="J67" s="20"/>
      <c r="K67" s="20"/>
      <c r="L67" s="20"/>
      <c r="M67" s="20"/>
      <c r="N67" s="20" t="s">
        <v>8066</v>
      </c>
      <c r="O67" s="20"/>
      <c r="P67" s="20"/>
      <c r="Q67" s="45"/>
      <c r="R67" s="44"/>
      <c r="S67" s="46">
        <v>6672772</v>
      </c>
      <c r="T67" s="44"/>
    </row>
    <row r="68" spans="2:20" x14ac:dyDescent="0.2">
      <c r="B68" s="2"/>
      <c r="C68" s="42" t="s">
        <v>390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GENERAL GOVERNMENT</v>
      </c>
      <c r="H68" s="20" t="s">
        <v>8067</v>
      </c>
      <c r="I68" s="20"/>
      <c r="J68" s="20"/>
      <c r="K68" s="20" t="s">
        <v>8068</v>
      </c>
      <c r="L68" s="20"/>
      <c r="M68" s="20"/>
      <c r="N68" s="20" t="s">
        <v>8069</v>
      </c>
      <c r="O68" s="20"/>
      <c r="P68" s="20"/>
      <c r="Q68" s="45"/>
      <c r="R68" s="44"/>
      <c r="S68" s="46">
        <v>17931454</v>
      </c>
      <c r="T68" s="44"/>
    </row>
    <row r="69" spans="2:20" x14ac:dyDescent="0.2">
      <c r="B69" s="2"/>
      <c r="C69" s="42" t="s">
        <v>396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GENERAL GOVERNMENT</v>
      </c>
      <c r="H69" s="20" t="s">
        <v>8070</v>
      </c>
      <c r="I69" s="20"/>
      <c r="J69" s="20"/>
      <c r="K69" s="20" t="s">
        <v>8071</v>
      </c>
      <c r="L69" s="20"/>
      <c r="M69" s="20"/>
      <c r="N69" s="20"/>
      <c r="O69" s="20"/>
      <c r="P69" s="20"/>
      <c r="Q69" s="45"/>
      <c r="R69" s="44"/>
      <c r="S69" s="46">
        <v>13143131</v>
      </c>
      <c r="T69" s="44"/>
    </row>
    <row r="70" spans="2:20" x14ac:dyDescent="0.2">
      <c r="B70" s="2"/>
      <c r="C70" s="42" t="s">
        <v>399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GENERAL GOVERNMENT</v>
      </c>
      <c r="H70" s="20" t="s">
        <v>8072</v>
      </c>
      <c r="I70" s="20"/>
      <c r="J70" s="20" t="s">
        <v>8073</v>
      </c>
      <c r="K70" s="20"/>
      <c r="L70" s="20"/>
      <c r="M70" s="20"/>
      <c r="N70" s="20"/>
      <c r="O70" s="20"/>
      <c r="P70" s="20"/>
      <c r="Q70" s="45"/>
      <c r="R70" s="44"/>
      <c r="S70" s="46">
        <v>500541</v>
      </c>
      <c r="T70" s="44"/>
    </row>
    <row r="71" spans="2:20" x14ac:dyDescent="0.2">
      <c r="B71" s="2"/>
      <c r="C71" s="42" t="s">
        <v>401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HEALTH &amp; HUMAN SERVICES</v>
      </c>
      <c r="H71" s="20" t="s">
        <v>8074</v>
      </c>
      <c r="I71" s="20"/>
      <c r="J71" s="20"/>
      <c r="K71" s="20"/>
      <c r="L71" s="20"/>
      <c r="M71" s="20"/>
      <c r="N71" s="20"/>
      <c r="O71" s="20"/>
      <c r="P71" s="20"/>
      <c r="Q71" s="45"/>
      <c r="R71" s="44"/>
      <c r="S71" s="46">
        <v>355977</v>
      </c>
      <c r="T71" s="44"/>
    </row>
    <row r="72" spans="2:20" x14ac:dyDescent="0.2">
      <c r="B72" s="2"/>
      <c r="C72" s="42" t="s">
        <v>404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HEALTH &amp; HUMAN SERVICES</v>
      </c>
      <c r="H72" s="20" t="s">
        <v>8075</v>
      </c>
      <c r="I72" s="20"/>
      <c r="J72" s="20"/>
      <c r="K72" s="20"/>
      <c r="L72" s="20"/>
      <c r="M72" s="20"/>
      <c r="N72" s="20"/>
      <c r="O72" s="20"/>
      <c r="P72" s="20"/>
      <c r="Q72" s="45"/>
      <c r="R72" s="44"/>
      <c r="S72" s="46">
        <v>646333</v>
      </c>
      <c r="T72" s="44"/>
    </row>
    <row r="73" spans="2:20" x14ac:dyDescent="0.2">
      <c r="B73" s="2"/>
      <c r="C73" s="42" t="s">
        <v>407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HEALTH &amp; HUMAN SERVICES</v>
      </c>
      <c r="H73" s="20"/>
      <c r="I73" s="20" t="s">
        <v>8076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75582</v>
      </c>
      <c r="T73" s="44"/>
    </row>
    <row r="74" spans="2:20" x14ac:dyDescent="0.2">
      <c r="B74" s="2"/>
      <c r="C74" s="42" t="s">
        <v>794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HEALTH &amp; HUMAN SERVICES</v>
      </c>
      <c r="H74" s="20"/>
      <c r="I74" s="20" t="s">
        <v>8077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601661</v>
      </c>
      <c r="T74" s="44"/>
    </row>
    <row r="75" spans="2:20" x14ac:dyDescent="0.2">
      <c r="B75" s="2"/>
      <c r="C75" s="42" t="s">
        <v>408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HEALTH &amp; HUMAN SERVICES</v>
      </c>
      <c r="H75" s="20" t="s">
        <v>8078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530354</v>
      </c>
      <c r="T75" s="44"/>
    </row>
    <row r="76" spans="2:20" x14ac:dyDescent="0.2">
      <c r="B76" s="2"/>
      <c r="C76" s="42" t="s">
        <v>1461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HEALTH &amp; HUMAN SERVICES</v>
      </c>
      <c r="H76" s="20" t="s">
        <v>4972</v>
      </c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46">
        <v>2734</v>
      </c>
      <c r="T76" s="44"/>
    </row>
    <row r="77" spans="2:20" x14ac:dyDescent="0.2">
      <c r="B77" s="2"/>
      <c r="C77" s="42" t="s">
        <v>413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HEALTH &amp; HUMAN SERVICES</v>
      </c>
      <c r="H77" s="20" t="s">
        <v>8079</v>
      </c>
      <c r="I77" s="20"/>
      <c r="J77" s="20"/>
      <c r="K77" s="20"/>
      <c r="L77" s="20"/>
      <c r="M77" s="20"/>
      <c r="N77" s="20"/>
      <c r="O77" s="20"/>
      <c r="P77" s="20"/>
      <c r="Q77" s="45"/>
      <c r="R77" s="44"/>
      <c r="S77" s="46">
        <v>1747672</v>
      </c>
      <c r="T77" s="44"/>
    </row>
    <row r="78" spans="2:20" x14ac:dyDescent="0.2">
      <c r="B78" s="2"/>
      <c r="C78" s="42" t="s">
        <v>1208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HEALTH &amp; HUMAN SERVICES</v>
      </c>
      <c r="H78" s="20" t="s">
        <v>8080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51942</v>
      </c>
      <c r="T78" s="44"/>
    </row>
    <row r="79" spans="2:20" x14ac:dyDescent="0.2">
      <c r="B79" s="2"/>
      <c r="C79" s="42" t="s">
        <v>418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HEALTH &amp; HUMAN SERVICES</v>
      </c>
      <c r="H79" s="20" t="s">
        <v>8081</v>
      </c>
      <c r="I79" s="20"/>
      <c r="J79" s="20"/>
      <c r="K79" s="20"/>
      <c r="L79" s="20"/>
      <c r="M79" s="20"/>
      <c r="N79" s="20"/>
      <c r="O79" s="20"/>
      <c r="P79" s="20"/>
      <c r="Q79" s="45"/>
      <c r="R79" s="44"/>
      <c r="S79" s="46">
        <v>250007</v>
      </c>
      <c r="T79" s="44"/>
    </row>
    <row r="80" spans="2:20" x14ac:dyDescent="0.2">
      <c r="B80" s="2"/>
      <c r="C80" s="42" t="s">
        <v>421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HEALTH &amp; HUMAN SERVICES</v>
      </c>
      <c r="H80" s="20" t="s">
        <v>8082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26691</v>
      </c>
      <c r="T80" s="44"/>
    </row>
    <row r="81" spans="2:20" x14ac:dyDescent="0.2">
      <c r="B81" s="2"/>
      <c r="C81" s="42" t="s">
        <v>430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OTHER</v>
      </c>
      <c r="H81" s="20" t="s">
        <v>8083</v>
      </c>
      <c r="I81" s="20" t="s">
        <v>8084</v>
      </c>
      <c r="J81" s="20" t="s">
        <v>8085</v>
      </c>
      <c r="K81" s="20" t="s">
        <v>8086</v>
      </c>
      <c r="L81" s="20"/>
      <c r="M81" s="20" t="s">
        <v>8087</v>
      </c>
      <c r="N81" s="20" t="s">
        <v>8088</v>
      </c>
      <c r="O81" s="20"/>
      <c r="P81" s="20"/>
      <c r="Q81" s="45"/>
      <c r="R81" s="44"/>
      <c r="S81" s="46">
        <v>9702415</v>
      </c>
      <c r="T81" s="44"/>
    </row>
    <row r="82" spans="2:20" x14ac:dyDescent="0.2">
      <c r="B82" s="2"/>
      <c r="C82" s="42" t="s">
        <v>442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PHYSICAL ENVIRONMENT</v>
      </c>
      <c r="H82" s="20"/>
      <c r="I82" s="20"/>
      <c r="J82" s="20"/>
      <c r="K82" s="20"/>
      <c r="L82" s="20"/>
      <c r="M82" s="20" t="s">
        <v>8089</v>
      </c>
      <c r="N82" s="20"/>
      <c r="O82" s="20"/>
      <c r="P82" s="20"/>
      <c r="Q82" s="45"/>
      <c r="R82" s="44"/>
      <c r="S82" s="46">
        <v>763418</v>
      </c>
      <c r="T82" s="44"/>
    </row>
    <row r="83" spans="2:20" x14ac:dyDescent="0.2">
      <c r="B83" s="2"/>
      <c r="C83" s="42" t="s">
        <v>445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PHYSICAL ENVIRONMENT</v>
      </c>
      <c r="H83" s="20"/>
      <c r="I83" s="20"/>
      <c r="J83" s="20"/>
      <c r="K83" s="20"/>
      <c r="L83" s="20"/>
      <c r="M83" s="20" t="s">
        <v>8090</v>
      </c>
      <c r="N83" s="20"/>
      <c r="O83" s="20"/>
      <c r="P83" s="20"/>
      <c r="Q83" s="45"/>
      <c r="R83" s="44"/>
      <c r="S83" s="46">
        <v>6392136</v>
      </c>
      <c r="T83" s="44"/>
    </row>
    <row r="84" spans="2:20" x14ac:dyDescent="0.2">
      <c r="B84" s="2"/>
      <c r="C84" s="42" t="s">
        <v>824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PHYSICAL ENVIRONMENT</v>
      </c>
      <c r="H84" s="20"/>
      <c r="I84" s="20"/>
      <c r="J84" s="20"/>
      <c r="K84" s="20"/>
      <c r="L84" s="20"/>
      <c r="M84" s="20" t="s">
        <v>8091</v>
      </c>
      <c r="N84" s="20"/>
      <c r="O84" s="20"/>
      <c r="P84" s="20"/>
      <c r="Q84" s="45"/>
      <c r="R84" s="44"/>
      <c r="S84" s="46">
        <v>6238472</v>
      </c>
      <c r="T84" s="44"/>
    </row>
    <row r="85" spans="2:20" x14ac:dyDescent="0.2">
      <c r="B85" s="2"/>
      <c r="C85" s="42" t="s">
        <v>826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PHYSICAL ENVIRONMENT</v>
      </c>
      <c r="H85" s="20"/>
      <c r="I85" s="20"/>
      <c r="J85" s="20"/>
      <c r="K85" s="20"/>
      <c r="L85" s="20"/>
      <c r="M85" s="20" t="s">
        <v>8092</v>
      </c>
      <c r="N85" s="20"/>
      <c r="O85" s="20"/>
      <c r="P85" s="20"/>
      <c r="Q85" s="45"/>
      <c r="R85" s="44"/>
      <c r="S85" s="46">
        <v>15214057</v>
      </c>
      <c r="T85" s="44"/>
    </row>
    <row r="86" spans="2:20" x14ac:dyDescent="0.2">
      <c r="B86" s="2"/>
      <c r="C86" s="42" t="s">
        <v>829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PHYSICAL ENVIRONMENT</v>
      </c>
      <c r="H86" s="20"/>
      <c r="I86" s="20"/>
      <c r="J86" s="20"/>
      <c r="K86" s="20"/>
      <c r="L86" s="20"/>
      <c r="M86" s="20" t="s">
        <v>8093</v>
      </c>
      <c r="N86" s="20"/>
      <c r="O86" s="20"/>
      <c r="P86" s="20"/>
      <c r="Q86" s="45"/>
      <c r="R86" s="44"/>
      <c r="S86" s="46">
        <v>4986565</v>
      </c>
      <c r="T86" s="44"/>
    </row>
    <row r="87" spans="2:20" x14ac:dyDescent="0.2">
      <c r="B87" s="2"/>
      <c r="C87" s="42" t="s">
        <v>451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PHYSICAL ENVIRONMENT</v>
      </c>
      <c r="H87" s="20" t="s">
        <v>8094</v>
      </c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46">
        <v>245734</v>
      </c>
      <c r="T87" s="44"/>
    </row>
    <row r="88" spans="2:20" x14ac:dyDescent="0.2">
      <c r="B88" s="2"/>
      <c r="C88" s="42" t="s">
        <v>455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PHYSICAL ENVIRONMENT</v>
      </c>
      <c r="H88" s="20" t="s">
        <v>8095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57369</v>
      </c>
      <c r="T88" s="44"/>
    </row>
    <row r="89" spans="2:20" x14ac:dyDescent="0.2">
      <c r="B89" s="2"/>
      <c r="C89" s="42" t="s">
        <v>460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PHYSICAL ENVIRONMENT</v>
      </c>
      <c r="H89" s="20" t="s">
        <v>8096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6121</v>
      </c>
      <c r="T89" s="44"/>
    </row>
    <row r="90" spans="2:20" x14ac:dyDescent="0.2">
      <c r="B90" s="2"/>
      <c r="C90" s="42" t="s">
        <v>837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PHYSICAL ENVIRONMENT</v>
      </c>
      <c r="H90" s="20" t="s">
        <v>8097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46">
        <v>45200</v>
      </c>
      <c r="T90" s="44"/>
    </row>
    <row r="91" spans="2:20" x14ac:dyDescent="0.2">
      <c r="B91" s="2"/>
      <c r="C91" s="42" t="s">
        <v>838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PHYSICAL ENVIRONMENT</v>
      </c>
      <c r="H91" s="20"/>
      <c r="I91" s="20" t="s">
        <v>8098</v>
      </c>
      <c r="J91" s="20"/>
      <c r="K91" s="20"/>
      <c r="L91" s="20"/>
      <c r="M91" s="20"/>
      <c r="N91" s="20"/>
      <c r="O91" s="20"/>
      <c r="P91" s="20"/>
      <c r="Q91" s="45"/>
      <c r="R91" s="44"/>
      <c r="S91" s="46">
        <v>454713</v>
      </c>
      <c r="T91" s="44"/>
    </row>
    <row r="92" spans="2:20" x14ac:dyDescent="0.2">
      <c r="B92" s="2"/>
      <c r="C92" s="42" t="s">
        <v>464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PHYSICAL ENVIRONMENT</v>
      </c>
      <c r="H92" s="20"/>
      <c r="I92" s="20" t="s">
        <v>8099</v>
      </c>
      <c r="J92" s="20"/>
      <c r="K92" s="20"/>
      <c r="L92" s="20"/>
      <c r="M92" s="20"/>
      <c r="N92" s="20"/>
      <c r="O92" s="20"/>
      <c r="P92" s="20"/>
      <c r="Q92" s="45"/>
      <c r="R92" s="44"/>
      <c r="S92" s="46">
        <v>262940</v>
      </c>
      <c r="T92" s="44"/>
    </row>
    <row r="93" spans="2:20" x14ac:dyDescent="0.2">
      <c r="B93" s="2"/>
      <c r="C93" s="42" t="s">
        <v>840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PHYSICAL ENVIRONMENT</v>
      </c>
      <c r="H93" s="20"/>
      <c r="I93" s="20" t="s">
        <v>8100</v>
      </c>
      <c r="J93" s="20"/>
      <c r="K93" s="20"/>
      <c r="L93" s="20"/>
      <c r="M93" s="20"/>
      <c r="N93" s="20"/>
      <c r="O93" s="20"/>
      <c r="P93" s="20"/>
      <c r="Q93" s="45"/>
      <c r="R93" s="44"/>
      <c r="S93" s="46">
        <v>585737</v>
      </c>
      <c r="T93" s="44"/>
    </row>
    <row r="94" spans="2:20" x14ac:dyDescent="0.2">
      <c r="B94" s="2"/>
      <c r="C94" s="42" t="s">
        <v>465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PUBLIC SAFETY</v>
      </c>
      <c r="H94" s="20" t="s">
        <v>8101</v>
      </c>
      <c r="I94" s="20" t="s">
        <v>8102</v>
      </c>
      <c r="J94" s="20"/>
      <c r="K94" s="20"/>
      <c r="L94" s="20"/>
      <c r="M94" s="20"/>
      <c r="N94" s="20" t="s">
        <v>8103</v>
      </c>
      <c r="O94" s="20"/>
      <c r="P94" s="20"/>
      <c r="Q94" s="45"/>
      <c r="R94" s="44"/>
      <c r="S94" s="46">
        <v>28447958</v>
      </c>
      <c r="T94" s="44"/>
    </row>
    <row r="95" spans="2:20" x14ac:dyDescent="0.2">
      <c r="B95" s="2"/>
      <c r="C95" s="42" t="s">
        <v>468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PUBLIC SAFETY</v>
      </c>
      <c r="H95" s="20" t="s">
        <v>8104</v>
      </c>
      <c r="I95" s="20" t="s">
        <v>8105</v>
      </c>
      <c r="J95" s="20"/>
      <c r="K95" s="20" t="s">
        <v>8106</v>
      </c>
      <c r="L95" s="20"/>
      <c r="M95" s="20"/>
      <c r="N95" s="20" t="s">
        <v>8107</v>
      </c>
      <c r="O95" s="20"/>
      <c r="P95" s="20"/>
      <c r="Q95" s="45"/>
      <c r="R95" s="44"/>
      <c r="S95" s="46">
        <v>4845739</v>
      </c>
      <c r="T95" s="44"/>
    </row>
    <row r="96" spans="2:20" x14ac:dyDescent="0.2">
      <c r="B96" s="2"/>
      <c r="C96" s="42" t="s">
        <v>472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PUBLIC SAFETY</v>
      </c>
      <c r="H96" s="20" t="s">
        <v>8108</v>
      </c>
      <c r="I96" s="20" t="s">
        <v>8109</v>
      </c>
      <c r="J96" s="20"/>
      <c r="K96" s="20" t="s">
        <v>8110</v>
      </c>
      <c r="L96" s="20"/>
      <c r="M96" s="20"/>
      <c r="N96" s="20"/>
      <c r="O96" s="20"/>
      <c r="P96" s="20"/>
      <c r="Q96" s="45"/>
      <c r="R96" s="44"/>
      <c r="S96" s="46">
        <v>1860599</v>
      </c>
      <c r="T96" s="44"/>
    </row>
    <row r="97" spans="2:20" x14ac:dyDescent="0.2">
      <c r="B97" s="2"/>
      <c r="C97" s="42" t="s">
        <v>479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PUBLIC SAFETY</v>
      </c>
      <c r="H97" s="20" t="s">
        <v>8111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20203</v>
      </c>
      <c r="T97" s="44"/>
    </row>
    <row r="98" spans="2:20" x14ac:dyDescent="0.2">
      <c r="B98" s="2"/>
      <c r="C98" s="42" t="s">
        <v>486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PUBLIC SAFETY</v>
      </c>
      <c r="H98" s="20" t="s">
        <v>8112</v>
      </c>
      <c r="I98" s="20"/>
      <c r="J98" s="20"/>
      <c r="K98" s="20"/>
      <c r="L98" s="20"/>
      <c r="M98" s="20"/>
      <c r="N98" s="20"/>
      <c r="O98" s="20"/>
      <c r="P98" s="20"/>
      <c r="Q98" s="45"/>
      <c r="R98" s="44"/>
      <c r="S98" s="46">
        <v>33516</v>
      </c>
      <c r="T98" s="44"/>
    </row>
    <row r="99" spans="2:20" x14ac:dyDescent="0.2">
      <c r="B99" s="2"/>
      <c r="C99" s="42" t="s">
        <v>488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PUBLIC SAFETY</v>
      </c>
      <c r="H99" s="20" t="s">
        <v>8113</v>
      </c>
      <c r="I99" s="20" t="s">
        <v>8114</v>
      </c>
      <c r="J99" s="20"/>
      <c r="K99" s="20"/>
      <c r="L99" s="20"/>
      <c r="M99" s="20"/>
      <c r="N99" s="20"/>
      <c r="O99" s="20"/>
      <c r="P99" s="20"/>
      <c r="Q99" s="45"/>
      <c r="R99" s="44"/>
      <c r="S99" s="46">
        <v>9202937</v>
      </c>
      <c r="T99" s="44"/>
    </row>
    <row r="100" spans="2:20" x14ac:dyDescent="0.2">
      <c r="B100" s="2"/>
      <c r="C100" s="42" t="s">
        <v>491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PUBLIC SAFETY</v>
      </c>
      <c r="H100" s="20" t="s">
        <v>8115</v>
      </c>
      <c r="I100" s="20" t="s">
        <v>8116</v>
      </c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4853825</v>
      </c>
      <c r="T100" s="44"/>
    </row>
    <row r="101" spans="2:20" x14ac:dyDescent="0.2">
      <c r="B101" s="2"/>
      <c r="C101" s="42" t="s">
        <v>495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PUBLIC SAFETY</v>
      </c>
      <c r="H101" s="20" t="s">
        <v>8117</v>
      </c>
      <c r="I101" s="20" t="s">
        <v>8118</v>
      </c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44692</v>
      </c>
      <c r="T101" s="44"/>
    </row>
    <row r="102" spans="2:20" x14ac:dyDescent="0.2">
      <c r="B102" s="2"/>
      <c r="C102" s="42" t="s">
        <v>498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PUBLIC SAFETY</v>
      </c>
      <c r="H102" s="20" t="s">
        <v>1854</v>
      </c>
      <c r="I102" s="20"/>
      <c r="J102" s="20"/>
      <c r="K102" s="20"/>
      <c r="L102" s="20"/>
      <c r="M102" s="20" t="s">
        <v>8119</v>
      </c>
      <c r="N102" s="20"/>
      <c r="O102" s="20"/>
      <c r="P102" s="20"/>
      <c r="Q102" s="45"/>
      <c r="R102" s="44"/>
      <c r="S102" s="46">
        <v>1242009</v>
      </c>
      <c r="T102" s="44"/>
    </row>
    <row r="103" spans="2:20" x14ac:dyDescent="0.2">
      <c r="B103" s="2"/>
      <c r="C103" s="42" t="s">
        <v>501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PUBLIC SAFETY</v>
      </c>
      <c r="H103" s="20" t="s">
        <v>8120</v>
      </c>
      <c r="I103" s="20"/>
      <c r="J103" s="20"/>
      <c r="K103" s="20"/>
      <c r="L103" s="20"/>
      <c r="M103" s="20" t="s">
        <v>8121</v>
      </c>
      <c r="N103" s="20"/>
      <c r="O103" s="20"/>
      <c r="P103" s="20"/>
      <c r="Q103" s="45"/>
      <c r="R103" s="44"/>
      <c r="S103" s="46">
        <v>584621</v>
      </c>
      <c r="T103" s="44"/>
    </row>
    <row r="104" spans="2:20" x14ac:dyDescent="0.2">
      <c r="B104" s="2"/>
      <c r="C104" s="42" t="s">
        <v>504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PUBLIC SAFETY</v>
      </c>
      <c r="H104" s="20" t="s">
        <v>8122</v>
      </c>
      <c r="I104" s="20" t="s">
        <v>8123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1382144</v>
      </c>
      <c r="T104" s="44"/>
    </row>
    <row r="105" spans="2:20" x14ac:dyDescent="0.2">
      <c r="B105" s="2"/>
      <c r="C105" s="42" t="s">
        <v>508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PUBLIC SAFETY</v>
      </c>
      <c r="H105" s="20" t="s">
        <v>8124</v>
      </c>
      <c r="I105" s="20" t="s">
        <v>8125</v>
      </c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1072814</v>
      </c>
      <c r="T105" s="44"/>
    </row>
    <row r="106" spans="2:20" x14ac:dyDescent="0.2">
      <c r="B106" s="2"/>
      <c r="C106" s="42" t="s">
        <v>512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PUBLIC SAFETY</v>
      </c>
      <c r="H106" s="20" t="s">
        <v>8126</v>
      </c>
      <c r="I106" s="20" t="s">
        <v>8127</v>
      </c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67858</v>
      </c>
      <c r="T106" s="44"/>
    </row>
    <row r="107" spans="2:20" x14ac:dyDescent="0.2">
      <c r="B107" s="2"/>
      <c r="C107" s="42" t="s">
        <v>883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PUBLIC SAFETY</v>
      </c>
      <c r="H107" s="20" t="s">
        <v>8128</v>
      </c>
      <c r="I107" s="20"/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85453</v>
      </c>
      <c r="T107" s="44"/>
    </row>
    <row r="108" spans="2:20" x14ac:dyDescent="0.2">
      <c r="B108" s="2"/>
      <c r="C108" s="42" t="s">
        <v>515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PUBLIC SAFETY</v>
      </c>
      <c r="H108" s="20"/>
      <c r="I108" s="20"/>
      <c r="J108" s="20"/>
      <c r="K108" s="20"/>
      <c r="L108" s="20"/>
      <c r="M108" s="20" t="s">
        <v>8129</v>
      </c>
      <c r="N108" s="20"/>
      <c r="O108" s="20"/>
      <c r="P108" s="20"/>
      <c r="Q108" s="45"/>
      <c r="R108" s="44"/>
      <c r="S108" s="46">
        <v>5791590</v>
      </c>
      <c r="T108" s="44"/>
    </row>
    <row r="109" spans="2:20" x14ac:dyDescent="0.2">
      <c r="B109" s="2"/>
      <c r="C109" s="42" t="s">
        <v>517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PUBLIC SAFETY</v>
      </c>
      <c r="H109" s="20"/>
      <c r="I109" s="20"/>
      <c r="J109" s="20"/>
      <c r="K109" s="20"/>
      <c r="L109" s="20"/>
      <c r="M109" s="20" t="s">
        <v>8130</v>
      </c>
      <c r="N109" s="20"/>
      <c r="O109" s="20"/>
      <c r="P109" s="20"/>
      <c r="Q109" s="45"/>
      <c r="R109" s="44"/>
      <c r="S109" s="46">
        <v>1648189</v>
      </c>
      <c r="T109" s="44"/>
    </row>
    <row r="110" spans="2:20" x14ac:dyDescent="0.2">
      <c r="B110" s="2"/>
      <c r="C110" s="42" t="s">
        <v>524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PUBLIC SAFETY</v>
      </c>
      <c r="H110" s="20" t="s">
        <v>8131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454709</v>
      </c>
      <c r="T110" s="44"/>
    </row>
    <row r="111" spans="2:20" x14ac:dyDescent="0.2">
      <c r="B111" s="2"/>
      <c r="C111" s="42" t="s">
        <v>526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PUBLIC SAFETY</v>
      </c>
      <c r="H111" s="20" t="s">
        <v>8132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1216537</v>
      </c>
      <c r="T111" s="44"/>
    </row>
    <row r="112" spans="2:20" x14ac:dyDescent="0.2">
      <c r="B112" s="2"/>
      <c r="C112" s="42" t="s">
        <v>529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PUBLIC SAFETY</v>
      </c>
      <c r="H112" s="20" t="s">
        <v>8133</v>
      </c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163761</v>
      </c>
      <c r="T112" s="44"/>
    </row>
    <row r="113" spans="2:20" x14ac:dyDescent="0.2">
      <c r="B113" s="2"/>
      <c r="C113" s="42" t="s">
        <v>532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PUBLIC SAFETY</v>
      </c>
      <c r="H113" s="20" t="s">
        <v>8134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40965</v>
      </c>
      <c r="T113" s="44"/>
    </row>
    <row r="114" spans="2:20" x14ac:dyDescent="0.2">
      <c r="B114" s="2"/>
      <c r="C114" s="42" t="s">
        <v>534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TRANSPORTATION</v>
      </c>
      <c r="H114" s="20"/>
      <c r="I114" s="20" t="s">
        <v>8135</v>
      </c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5444593</v>
      </c>
      <c r="T114" s="44"/>
    </row>
    <row r="115" spans="2:20" x14ac:dyDescent="0.2">
      <c r="B115" s="2"/>
      <c r="C115" s="42" t="s">
        <v>537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TRANSPORTATION</v>
      </c>
      <c r="H115" s="20"/>
      <c r="I115" s="20" t="s">
        <v>8136</v>
      </c>
      <c r="J115" s="20"/>
      <c r="K115" s="20" t="s">
        <v>8137</v>
      </c>
      <c r="L115" s="20"/>
      <c r="M115" s="20"/>
      <c r="N115" s="20"/>
      <c r="O115" s="20"/>
      <c r="P115" s="20"/>
      <c r="Q115" s="45"/>
      <c r="R115" s="44"/>
      <c r="S115" s="46">
        <v>4479289</v>
      </c>
      <c r="T115" s="44"/>
    </row>
    <row r="116" spans="2:20" x14ac:dyDescent="0.2">
      <c r="B116" s="2"/>
      <c r="C116" s="42" t="s">
        <v>541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TRANSPORTATION</v>
      </c>
      <c r="H116" s="20"/>
      <c r="I116" s="20" t="s">
        <v>8138</v>
      </c>
      <c r="J116" s="20"/>
      <c r="K116" s="20" t="s">
        <v>8139</v>
      </c>
      <c r="L116" s="20"/>
      <c r="M116" s="20"/>
      <c r="N116" s="20"/>
      <c r="O116" s="20"/>
      <c r="P116" s="20"/>
      <c r="Q116" s="45"/>
      <c r="R116" s="44"/>
      <c r="S116" s="46">
        <v>3076587</v>
      </c>
      <c r="T116" s="44"/>
    </row>
    <row r="117" spans="2:20" x14ac:dyDescent="0.2">
      <c r="B117" s="2"/>
      <c r="C117" s="42" t="s">
        <v>1284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TRANSPORTATION</v>
      </c>
      <c r="H117" s="20"/>
      <c r="I117" s="20"/>
      <c r="J117" s="20"/>
      <c r="K117" s="20"/>
      <c r="L117" s="20"/>
      <c r="M117" s="20" t="s">
        <v>8140</v>
      </c>
      <c r="N117" s="20"/>
      <c r="O117" s="20"/>
      <c r="P117" s="20"/>
      <c r="Q117" s="45"/>
      <c r="R117" s="44"/>
      <c r="S117" s="46">
        <v>2388249</v>
      </c>
      <c r="T117" s="44"/>
    </row>
    <row r="118" spans="2:20" x14ac:dyDescent="0.2">
      <c r="B118" s="2"/>
      <c r="C118" s="42" t="s">
        <v>1287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TRANSPORTATION</v>
      </c>
      <c r="H118" s="20"/>
      <c r="I118" s="20"/>
      <c r="J118" s="20"/>
      <c r="K118" s="20"/>
      <c r="L118" s="20"/>
      <c r="M118" s="20" t="s">
        <v>8141</v>
      </c>
      <c r="N118" s="20"/>
      <c r="O118" s="20"/>
      <c r="P118" s="20"/>
      <c r="Q118" s="45"/>
      <c r="R118" s="44"/>
      <c r="S118" s="46">
        <v>9530389</v>
      </c>
      <c r="T118" s="44"/>
    </row>
    <row r="119" spans="2:20" x14ac:dyDescent="0.2">
      <c r="B119" s="2"/>
      <c r="C119" s="42" t="s">
        <v>2102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TRANSPORTATION</v>
      </c>
      <c r="H119" s="20"/>
      <c r="I119" s="20"/>
      <c r="J119" s="20"/>
      <c r="K119" s="20"/>
      <c r="L119" s="20"/>
      <c r="M119" s="20" t="s">
        <v>8142</v>
      </c>
      <c r="N119" s="20"/>
      <c r="O119" s="20"/>
      <c r="P119" s="20"/>
      <c r="Q119" s="45"/>
      <c r="R119" s="44"/>
      <c r="S119" s="46">
        <v>493366</v>
      </c>
      <c r="T119" s="44"/>
    </row>
    <row r="120" spans="2:20" x14ac:dyDescent="0.2">
      <c r="B120" s="2"/>
      <c r="C120" s="42" t="s">
        <v>544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TRANSPORTATION</v>
      </c>
      <c r="H120" s="20" t="s">
        <v>8143</v>
      </c>
      <c r="I120" s="20" t="s">
        <v>8144</v>
      </c>
      <c r="J120" s="20"/>
      <c r="K120" s="20"/>
      <c r="L120" s="20"/>
      <c r="M120" s="20" t="s">
        <v>8145</v>
      </c>
      <c r="N120" s="20"/>
      <c r="O120" s="20"/>
      <c r="P120" s="20"/>
      <c r="Q120" s="45"/>
      <c r="R120" s="44"/>
      <c r="S120" s="46">
        <v>1695422</v>
      </c>
      <c r="T120" s="44"/>
    </row>
    <row r="121" spans="2:20" x14ac:dyDescent="0.2">
      <c r="B121" s="2"/>
      <c r="C121" s="42" t="s">
        <v>911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TRANSPORTATION</v>
      </c>
      <c r="H121" s="20" t="s">
        <v>8146</v>
      </c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299075</v>
      </c>
      <c r="T121" s="44"/>
    </row>
    <row r="122" spans="2:20" x14ac:dyDescent="0.2">
      <c r="B122" s="22"/>
      <c r="C122" s="49"/>
      <c r="D122" s="48"/>
      <c r="E122" s="50" t="s">
        <v>3</v>
      </c>
      <c r="F122" s="44"/>
      <c r="G122" s="26"/>
      <c r="H122" s="23" t="s">
        <v>8147</v>
      </c>
      <c r="I122" s="23" t="s">
        <v>8148</v>
      </c>
      <c r="J122" s="23" t="s">
        <v>8149</v>
      </c>
      <c r="K122" s="23" t="s">
        <v>8150</v>
      </c>
      <c r="L122" s="23"/>
      <c r="M122" s="23" t="s">
        <v>8151</v>
      </c>
      <c r="N122" s="23" t="s">
        <v>8152</v>
      </c>
      <c r="O122" s="23"/>
      <c r="P122" s="23"/>
      <c r="Q122" s="51"/>
      <c r="R122" s="44"/>
      <c r="S122" s="52">
        <v>230617953</v>
      </c>
      <c r="T122" s="44"/>
    </row>
    <row r="123" spans="2:20" x14ac:dyDescent="0.2">
      <c r="B123" s="54" t="s">
        <v>8153</v>
      </c>
      <c r="C123" s="43"/>
      <c r="D123" s="43"/>
      <c r="E123" s="43"/>
      <c r="F123" s="43"/>
      <c r="G123" s="43"/>
      <c r="H123" s="43"/>
      <c r="I123" s="43"/>
      <c r="J123" s="44"/>
      <c r="K123" s="1"/>
      <c r="L123" s="1"/>
      <c r="M123" s="1"/>
      <c r="N123" s="1"/>
      <c r="O123" s="1"/>
      <c r="P123" s="1"/>
      <c r="Q123" s="55"/>
      <c r="R123" s="44"/>
      <c r="S123" s="55"/>
      <c r="T123" s="44"/>
    </row>
    <row r="124" spans="2:20" ht="18" x14ac:dyDescent="0.2">
      <c r="B124" s="56" t="s">
        <v>159</v>
      </c>
      <c r="C124" s="48"/>
      <c r="D124" s="48"/>
      <c r="E124" s="48"/>
      <c r="F124" s="48"/>
      <c r="G124" s="27" t="s">
        <v>11817</v>
      </c>
      <c r="H124" s="24" t="s">
        <v>160</v>
      </c>
      <c r="I124" s="24" t="s">
        <v>161</v>
      </c>
      <c r="J124" s="24" t="s">
        <v>162</v>
      </c>
      <c r="K124" s="24" t="s">
        <v>163</v>
      </c>
      <c r="L124" s="24" t="s">
        <v>164</v>
      </c>
      <c r="M124" s="24" t="s">
        <v>165</v>
      </c>
      <c r="N124" s="24" t="s">
        <v>166</v>
      </c>
      <c r="O124" s="24" t="s">
        <v>167</v>
      </c>
      <c r="P124" s="24" t="s">
        <v>168</v>
      </c>
      <c r="Q124" s="57" t="s">
        <v>169</v>
      </c>
      <c r="R124" s="44"/>
      <c r="S124" s="57" t="s">
        <v>3</v>
      </c>
      <c r="T124" s="44"/>
    </row>
    <row r="125" spans="2:20" x14ac:dyDescent="0.2">
      <c r="B125" s="2"/>
      <c r="C125" s="42" t="s">
        <v>170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COURTS</v>
      </c>
      <c r="H125" s="20"/>
      <c r="I125" s="20" t="s">
        <v>8154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264416</v>
      </c>
      <c r="T125" s="44"/>
    </row>
    <row r="126" spans="2:20" x14ac:dyDescent="0.2">
      <c r="B126" s="2"/>
      <c r="C126" s="42" t="s">
        <v>172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COURTS</v>
      </c>
      <c r="H126" s="20"/>
      <c r="I126" s="20" t="s">
        <v>8155</v>
      </c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3679</v>
      </c>
      <c r="T126" s="44"/>
    </row>
    <row r="127" spans="2:20" x14ac:dyDescent="0.2">
      <c r="B127" s="2"/>
      <c r="C127" s="42" t="s">
        <v>11808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COURTS</v>
      </c>
      <c r="H127" s="20"/>
      <c r="I127" s="20" t="s">
        <v>8156</v>
      </c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319063</v>
      </c>
      <c r="T127" s="44"/>
    </row>
    <row r="128" spans="2:20" x14ac:dyDescent="0.2">
      <c r="B128" s="2"/>
      <c r="C128" s="42" t="s">
        <v>11809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COURTS</v>
      </c>
      <c r="H128" s="20"/>
      <c r="I128" s="20" t="s">
        <v>8157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5372</v>
      </c>
      <c r="T128" s="44"/>
    </row>
    <row r="129" spans="2:20" x14ac:dyDescent="0.2">
      <c r="B129" s="2"/>
      <c r="C129" s="42" t="s">
        <v>194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COURTS</v>
      </c>
      <c r="H129" s="20"/>
      <c r="I129" s="20" t="s">
        <v>8158</v>
      </c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160658</v>
      </c>
      <c r="T129" s="44"/>
    </row>
    <row r="130" spans="2:20" x14ac:dyDescent="0.2">
      <c r="B130" s="2"/>
      <c r="C130" s="42" t="s">
        <v>196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COURTS</v>
      </c>
      <c r="H130" s="20"/>
      <c r="I130" s="20" t="s">
        <v>8159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6700</v>
      </c>
      <c r="T130" s="44"/>
    </row>
    <row r="131" spans="2:20" x14ac:dyDescent="0.2">
      <c r="B131" s="2"/>
      <c r="C131" s="42" t="s">
        <v>1071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COURTS</v>
      </c>
      <c r="H131" s="20"/>
      <c r="I131" s="20" t="s">
        <v>8160</v>
      </c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12360</v>
      </c>
      <c r="T131" s="44"/>
    </row>
    <row r="132" spans="2:20" x14ac:dyDescent="0.2">
      <c r="B132" s="2"/>
      <c r="C132" s="42" t="s">
        <v>214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COURTS</v>
      </c>
      <c r="H132" s="20"/>
      <c r="I132" s="20" t="s">
        <v>8161</v>
      </c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38494</v>
      </c>
      <c r="T132" s="44"/>
    </row>
    <row r="133" spans="2:20" x14ac:dyDescent="0.2">
      <c r="B133" s="2"/>
      <c r="C133" s="42" t="s">
        <v>216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COURTS</v>
      </c>
      <c r="H133" s="20"/>
      <c r="I133" s="20" t="s">
        <v>8162</v>
      </c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1765</v>
      </c>
      <c r="T133" s="44"/>
    </row>
    <row r="134" spans="2:20" x14ac:dyDescent="0.2">
      <c r="B134" s="2"/>
      <c r="C134" s="42" t="s">
        <v>225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COURTS</v>
      </c>
      <c r="H134" s="20"/>
      <c r="I134" s="20" t="s">
        <v>8163</v>
      </c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4697</v>
      </c>
      <c r="T134" s="44"/>
    </row>
    <row r="135" spans="2:20" x14ac:dyDescent="0.2">
      <c r="B135" s="2"/>
      <c r="C135" s="42" t="s">
        <v>233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COURTS</v>
      </c>
      <c r="H135" s="20"/>
      <c r="I135" s="20" t="s">
        <v>8164</v>
      </c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46959</v>
      </c>
      <c r="T135" s="44"/>
    </row>
    <row r="136" spans="2:20" x14ac:dyDescent="0.2">
      <c r="B136" s="2"/>
      <c r="C136" s="42" t="s">
        <v>235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COURTS</v>
      </c>
      <c r="H136" s="20"/>
      <c r="I136" s="20" t="s">
        <v>8165</v>
      </c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1325</v>
      </c>
      <c r="T136" s="44"/>
    </row>
    <row r="137" spans="2:20" x14ac:dyDescent="0.2">
      <c r="B137" s="2"/>
      <c r="C137" s="42" t="s">
        <v>240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COURTS</v>
      </c>
      <c r="H137" s="20"/>
      <c r="I137" s="20" t="s">
        <v>5203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3451</v>
      </c>
      <c r="T137" s="44"/>
    </row>
    <row r="138" spans="2:20" x14ac:dyDescent="0.2">
      <c r="B138" s="2"/>
      <c r="C138" s="42" t="s">
        <v>256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COURTS</v>
      </c>
      <c r="H138" s="20"/>
      <c r="I138" s="20" t="s">
        <v>8166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84633</v>
      </c>
      <c r="T138" s="44"/>
    </row>
    <row r="139" spans="2:20" x14ac:dyDescent="0.2">
      <c r="B139" s="2"/>
      <c r="C139" s="42" t="s">
        <v>258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COURTS</v>
      </c>
      <c r="H139" s="20"/>
      <c r="I139" s="20" t="s">
        <v>8167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4830</v>
      </c>
      <c r="T139" s="44"/>
    </row>
    <row r="140" spans="2:20" x14ac:dyDescent="0.2">
      <c r="B140" s="2"/>
      <c r="C140" s="42" t="s">
        <v>566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CULTURE &amp; RECREATION</v>
      </c>
      <c r="H140" s="20" t="s">
        <v>8168</v>
      </c>
      <c r="I140" s="20"/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291349</v>
      </c>
      <c r="T140" s="44"/>
    </row>
    <row r="141" spans="2:20" x14ac:dyDescent="0.2">
      <c r="B141" s="2"/>
      <c r="C141" s="42" t="s">
        <v>568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CULTURE &amp; RECREATION</v>
      </c>
      <c r="H141" s="20" t="s">
        <v>8169</v>
      </c>
      <c r="I141" s="20" t="s">
        <v>8170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117013</v>
      </c>
      <c r="T141" s="44"/>
    </row>
    <row r="142" spans="2:20" x14ac:dyDescent="0.2">
      <c r="B142" s="2"/>
      <c r="C142" s="42" t="s">
        <v>261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CULTURE &amp; RECREATION</v>
      </c>
      <c r="H142" s="20" t="s">
        <v>8171</v>
      </c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407890</v>
      </c>
      <c r="T142" s="44"/>
    </row>
    <row r="143" spans="2:20" x14ac:dyDescent="0.2">
      <c r="B143" s="2"/>
      <c r="C143" s="42" t="s">
        <v>265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CULTURE &amp; RECREATION</v>
      </c>
      <c r="H143" s="20" t="s">
        <v>8172</v>
      </c>
      <c r="I143" s="20"/>
      <c r="J143" s="20"/>
      <c r="K143" s="20"/>
      <c r="L143" s="20"/>
      <c r="M143" s="20" t="s">
        <v>8173</v>
      </c>
      <c r="N143" s="20"/>
      <c r="O143" s="20"/>
      <c r="P143" s="20"/>
      <c r="Q143" s="45"/>
      <c r="R143" s="44"/>
      <c r="S143" s="46">
        <v>587941</v>
      </c>
      <c r="T143" s="44"/>
    </row>
    <row r="144" spans="2:20" x14ac:dyDescent="0.2">
      <c r="B144" s="2"/>
      <c r="C144" s="42" t="s">
        <v>269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CULTURE &amp; RECREATION</v>
      </c>
      <c r="H144" s="20" t="s">
        <v>8174</v>
      </c>
      <c r="I144" s="20"/>
      <c r="J144" s="20"/>
      <c r="K144" s="20" t="s">
        <v>8175</v>
      </c>
      <c r="L144" s="20"/>
      <c r="M144" s="20"/>
      <c r="N144" s="20"/>
      <c r="O144" s="20"/>
      <c r="P144" s="20"/>
      <c r="Q144" s="45"/>
      <c r="R144" s="44"/>
      <c r="S144" s="46">
        <v>311493</v>
      </c>
      <c r="T144" s="44"/>
    </row>
    <row r="145" spans="2:20" x14ac:dyDescent="0.2">
      <c r="B145" s="2"/>
      <c r="C145" s="42" t="s">
        <v>2877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CULTURE &amp; RECREATION</v>
      </c>
      <c r="H145" s="20" t="s">
        <v>8176</v>
      </c>
      <c r="I145" s="20"/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23753</v>
      </c>
      <c r="T145" s="44"/>
    </row>
    <row r="146" spans="2:20" x14ac:dyDescent="0.2">
      <c r="B146" s="2"/>
      <c r="C146" s="42" t="s">
        <v>274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CULTURE &amp; RECREATION</v>
      </c>
      <c r="H146" s="20"/>
      <c r="I146" s="20" t="s">
        <v>8177</v>
      </c>
      <c r="J146" s="20"/>
      <c r="K146" s="20"/>
      <c r="L146" s="20"/>
      <c r="M146" s="20"/>
      <c r="N146" s="20"/>
      <c r="O146" s="20"/>
      <c r="P146" s="20"/>
      <c r="Q146" s="45"/>
      <c r="R146" s="44"/>
      <c r="S146" s="53">
        <v>995</v>
      </c>
      <c r="T146" s="44"/>
    </row>
    <row r="147" spans="2:20" x14ac:dyDescent="0.2">
      <c r="B147" s="2"/>
      <c r="C147" s="42" t="s">
        <v>278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ECONOMIC DEVELOPMENT</v>
      </c>
      <c r="H147" s="20"/>
      <c r="I147" s="20" t="s">
        <v>8178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27130</v>
      </c>
      <c r="T147" s="44"/>
    </row>
    <row r="148" spans="2:20" x14ac:dyDescent="0.2">
      <c r="B148" s="2"/>
      <c r="C148" s="42" t="s">
        <v>280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ECONOMIC DEVELOPMENT</v>
      </c>
      <c r="H148" s="20"/>
      <c r="I148" s="20" t="s">
        <v>8179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260554</v>
      </c>
      <c r="T148" s="44"/>
    </row>
    <row r="149" spans="2:20" x14ac:dyDescent="0.2">
      <c r="B149" s="2"/>
      <c r="C149" s="42" t="s">
        <v>284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ECONOMIC DEVELOPMENT</v>
      </c>
      <c r="H149" s="20"/>
      <c r="I149" s="20" t="s">
        <v>8180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9100</v>
      </c>
      <c r="T149" s="44"/>
    </row>
    <row r="150" spans="2:20" x14ac:dyDescent="0.2">
      <c r="B150" s="2"/>
      <c r="C150" s="42" t="s">
        <v>286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ECONOMIC DEVELOPMENT</v>
      </c>
      <c r="H150" s="20" t="s">
        <v>8181</v>
      </c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70683</v>
      </c>
      <c r="T150" s="44"/>
    </row>
    <row r="151" spans="2:20" x14ac:dyDescent="0.2">
      <c r="B151" s="2"/>
      <c r="C151" s="42" t="s">
        <v>290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ECONOMIC DEVELOPMENT</v>
      </c>
      <c r="H151" s="20"/>
      <c r="I151" s="20" t="s">
        <v>5152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19075</v>
      </c>
      <c r="T151" s="44"/>
    </row>
    <row r="152" spans="2:20" x14ac:dyDescent="0.2">
      <c r="B152" s="2"/>
      <c r="C152" s="42" t="s">
        <v>294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ECONOMIC DEVELOPMENT</v>
      </c>
      <c r="H152" s="20"/>
      <c r="I152" s="20" t="s">
        <v>8182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1276705</v>
      </c>
      <c r="T152" s="44"/>
    </row>
    <row r="153" spans="2:20" x14ac:dyDescent="0.2">
      <c r="B153" s="2"/>
      <c r="C153" s="42" t="s">
        <v>298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ECONOMIC DEVELOPMENT</v>
      </c>
      <c r="H153" s="20"/>
      <c r="I153" s="20" t="s">
        <v>8183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163004</v>
      </c>
      <c r="T153" s="44"/>
    </row>
    <row r="154" spans="2:20" x14ac:dyDescent="0.2">
      <c r="B154" s="2"/>
      <c r="C154" s="42" t="s">
        <v>304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COURTS</v>
      </c>
      <c r="H154" s="20" t="s">
        <v>8184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33035</v>
      </c>
      <c r="T154" s="44"/>
    </row>
    <row r="155" spans="2:20" x14ac:dyDescent="0.2">
      <c r="B155" s="2"/>
      <c r="C155" s="42" t="s">
        <v>308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COURTS</v>
      </c>
      <c r="H155" s="20" t="s">
        <v>8185</v>
      </c>
      <c r="I155" s="20"/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21203</v>
      </c>
      <c r="T155" s="44"/>
    </row>
    <row r="156" spans="2:20" x14ac:dyDescent="0.2">
      <c r="B156" s="2"/>
      <c r="C156" s="42" t="s">
        <v>315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COURTS</v>
      </c>
      <c r="H156" s="20" t="s">
        <v>6568</v>
      </c>
      <c r="I156" s="20"/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3662</v>
      </c>
      <c r="T156" s="44"/>
    </row>
    <row r="157" spans="2:20" x14ac:dyDescent="0.2">
      <c r="B157" s="2"/>
      <c r="C157" s="42" t="s">
        <v>317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COURTS</v>
      </c>
      <c r="H157" s="20"/>
      <c r="I157" s="20" t="s">
        <v>8186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45259</v>
      </c>
      <c r="T157" s="44"/>
    </row>
    <row r="158" spans="2:20" x14ac:dyDescent="0.2">
      <c r="B158" s="2"/>
      <c r="C158" s="42" t="s">
        <v>320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COURTS</v>
      </c>
      <c r="H158" s="20"/>
      <c r="I158" s="20" t="s">
        <v>8187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16418</v>
      </c>
      <c r="T158" s="44"/>
    </row>
    <row r="159" spans="2:20" x14ac:dyDescent="0.2">
      <c r="B159" s="2"/>
      <c r="C159" s="42" t="s">
        <v>326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COURTS</v>
      </c>
      <c r="H159" s="20"/>
      <c r="I159" s="20" t="s">
        <v>8188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19490</v>
      </c>
      <c r="T159" s="44"/>
    </row>
    <row r="160" spans="2:20" x14ac:dyDescent="0.2">
      <c r="B160" s="2"/>
      <c r="C160" s="42" t="s">
        <v>328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COURTS</v>
      </c>
      <c r="H160" s="20" t="s">
        <v>8189</v>
      </c>
      <c r="I160" s="20"/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696716</v>
      </c>
      <c r="T160" s="44"/>
    </row>
    <row r="161" spans="2:20" x14ac:dyDescent="0.2">
      <c r="B161" s="2"/>
      <c r="C161" s="42" t="s">
        <v>330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COURTS</v>
      </c>
      <c r="H161" s="20" t="s">
        <v>8190</v>
      </c>
      <c r="I161" s="20"/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33358</v>
      </c>
      <c r="T161" s="44"/>
    </row>
    <row r="162" spans="2:20" x14ac:dyDescent="0.2">
      <c r="B162" s="2"/>
      <c r="C162" s="42" t="s">
        <v>336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COURTS</v>
      </c>
      <c r="H162" s="20"/>
      <c r="I162" s="20" t="s">
        <v>8191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5600</v>
      </c>
      <c r="T162" s="44"/>
    </row>
    <row r="163" spans="2:20" x14ac:dyDescent="0.2">
      <c r="B163" s="2"/>
      <c r="C163" s="42" t="s">
        <v>339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COURTS</v>
      </c>
      <c r="H163" s="20"/>
      <c r="I163" s="20" t="s">
        <v>8192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46760</v>
      </c>
      <c r="T163" s="44"/>
    </row>
    <row r="164" spans="2:20" x14ac:dyDescent="0.2">
      <c r="B164" s="2"/>
      <c r="C164" s="42" t="s">
        <v>751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COURTS</v>
      </c>
      <c r="H164" s="20"/>
      <c r="I164" s="20" t="s">
        <v>3805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10900</v>
      </c>
      <c r="T164" s="44"/>
    </row>
    <row r="165" spans="2:20" x14ac:dyDescent="0.2">
      <c r="B165" s="2"/>
      <c r="C165" s="42" t="s">
        <v>602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COURTS</v>
      </c>
      <c r="H165" s="20"/>
      <c r="I165" s="20" t="s">
        <v>3726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39630</v>
      </c>
      <c r="T165" s="44"/>
    </row>
    <row r="166" spans="2:20" x14ac:dyDescent="0.2">
      <c r="B166" s="2"/>
      <c r="C166" s="42" t="s">
        <v>359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GENERAL GOVERNMENT</v>
      </c>
      <c r="H166" s="20" t="s">
        <v>8193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250468</v>
      </c>
      <c r="T166" s="44"/>
    </row>
    <row r="167" spans="2:20" x14ac:dyDescent="0.2">
      <c r="B167" s="2"/>
      <c r="C167" s="42" t="s">
        <v>361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GENERAL GOVERNMENT</v>
      </c>
      <c r="H167" s="20" t="s">
        <v>8194</v>
      </c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547333</v>
      </c>
      <c r="T167" s="44"/>
    </row>
    <row r="168" spans="2:20" x14ac:dyDescent="0.2">
      <c r="B168" s="2"/>
      <c r="C168" s="42" t="s">
        <v>757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GENERAL GOVERNMENT</v>
      </c>
      <c r="H168" s="20" t="s">
        <v>8195</v>
      </c>
      <c r="I168" s="20"/>
      <c r="J168" s="20"/>
      <c r="K168" s="20" t="s">
        <v>8196</v>
      </c>
      <c r="L168" s="20"/>
      <c r="M168" s="20"/>
      <c r="N168" s="20"/>
      <c r="O168" s="20"/>
      <c r="P168" s="20"/>
      <c r="Q168" s="45"/>
      <c r="R168" s="44"/>
      <c r="S168" s="46">
        <v>143503</v>
      </c>
      <c r="T168" s="44"/>
    </row>
    <row r="169" spans="2:20" x14ac:dyDescent="0.2">
      <c r="B169" s="2"/>
      <c r="C169" s="42" t="s">
        <v>1420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GENERAL GOVERNMENT</v>
      </c>
      <c r="H169" s="20" t="s">
        <v>8197</v>
      </c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9748</v>
      </c>
      <c r="T169" s="44"/>
    </row>
    <row r="170" spans="2:20" x14ac:dyDescent="0.2">
      <c r="B170" s="2"/>
      <c r="C170" s="42" t="s">
        <v>363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GENERAL GOVERNMENT</v>
      </c>
      <c r="H170" s="20" t="s">
        <v>8198</v>
      </c>
      <c r="I170" s="20"/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529559</v>
      </c>
      <c r="T170" s="44"/>
    </row>
    <row r="171" spans="2:20" x14ac:dyDescent="0.2">
      <c r="B171" s="2"/>
      <c r="C171" s="42" t="s">
        <v>365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GENERAL GOVERNMENT</v>
      </c>
      <c r="H171" s="20" t="s">
        <v>8199</v>
      </c>
      <c r="I171" s="20"/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85500</v>
      </c>
      <c r="T171" s="44"/>
    </row>
    <row r="172" spans="2:20" x14ac:dyDescent="0.2">
      <c r="B172" s="2"/>
      <c r="C172" s="42" t="s">
        <v>368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GENERAL GOVERNMENT</v>
      </c>
      <c r="H172" s="20" t="s">
        <v>8200</v>
      </c>
      <c r="I172" s="20" t="s">
        <v>8201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2451041</v>
      </c>
      <c r="T172" s="44"/>
    </row>
    <row r="173" spans="2:20" x14ac:dyDescent="0.2">
      <c r="B173" s="2"/>
      <c r="C173" s="42" t="s">
        <v>371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GENERAL GOVERNMENT</v>
      </c>
      <c r="H173" s="20" t="s">
        <v>8202</v>
      </c>
      <c r="I173" s="20" t="s">
        <v>8203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942587</v>
      </c>
      <c r="T173" s="44"/>
    </row>
    <row r="174" spans="2:20" x14ac:dyDescent="0.2">
      <c r="B174" s="2"/>
      <c r="C174" s="42" t="s">
        <v>375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GENERAL GOVERNMENT</v>
      </c>
      <c r="H174" s="20" t="s">
        <v>8204</v>
      </c>
      <c r="I174" s="20"/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84919</v>
      </c>
      <c r="T174" s="44"/>
    </row>
    <row r="175" spans="2:20" x14ac:dyDescent="0.2">
      <c r="B175" s="2"/>
      <c r="C175" s="42" t="s">
        <v>379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GENERAL GOVERNMENT</v>
      </c>
      <c r="H175" s="20" t="s">
        <v>8205</v>
      </c>
      <c r="I175" s="20"/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3697</v>
      </c>
      <c r="T175" s="44"/>
    </row>
    <row r="176" spans="2:20" x14ac:dyDescent="0.2">
      <c r="B176" s="2"/>
      <c r="C176" s="42" t="s">
        <v>381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GENERAL GOVERNMENT</v>
      </c>
      <c r="H176" s="20" t="s">
        <v>8206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153217</v>
      </c>
      <c r="T176" s="44"/>
    </row>
    <row r="177" spans="2:20" x14ac:dyDescent="0.2">
      <c r="B177" s="2"/>
      <c r="C177" s="42" t="s">
        <v>775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GENERAL GOVERNMENT</v>
      </c>
      <c r="H177" s="20" t="s">
        <v>8207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1591</v>
      </c>
      <c r="T177" s="44"/>
    </row>
    <row r="178" spans="2:20" x14ac:dyDescent="0.2">
      <c r="B178" s="2"/>
      <c r="C178" s="42" t="s">
        <v>776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GENERAL GOVERNMENT</v>
      </c>
      <c r="H178" s="20"/>
      <c r="I178" s="20" t="s">
        <v>8208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251430</v>
      </c>
      <c r="T178" s="44"/>
    </row>
    <row r="179" spans="2:20" x14ac:dyDescent="0.2">
      <c r="B179" s="2"/>
      <c r="C179" s="42" t="s">
        <v>610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GENERAL GOVERNMENT</v>
      </c>
      <c r="H179" s="20" t="s">
        <v>8209</v>
      </c>
      <c r="I179" s="20" t="s">
        <v>8210</v>
      </c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114257</v>
      </c>
      <c r="T179" s="44"/>
    </row>
    <row r="180" spans="2:20" x14ac:dyDescent="0.2">
      <c r="B180" s="2"/>
      <c r="C180" s="42" t="s">
        <v>384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GENERAL GOVERNMENT</v>
      </c>
      <c r="H180" s="20"/>
      <c r="I180" s="20"/>
      <c r="J180" s="20" t="s">
        <v>8211</v>
      </c>
      <c r="K180" s="20"/>
      <c r="L180" s="20"/>
      <c r="M180" s="20"/>
      <c r="N180" s="20"/>
      <c r="O180" s="20"/>
      <c r="P180" s="20"/>
      <c r="Q180" s="45"/>
      <c r="R180" s="44"/>
      <c r="S180" s="46">
        <v>493533</v>
      </c>
      <c r="T180" s="44"/>
    </row>
    <row r="181" spans="2:20" x14ac:dyDescent="0.2">
      <c r="B181" s="2"/>
      <c r="C181" s="42" t="s">
        <v>387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GENERAL GOVERNMENT</v>
      </c>
      <c r="H181" s="20" t="s">
        <v>7793</v>
      </c>
      <c r="I181" s="20" t="s">
        <v>8212</v>
      </c>
      <c r="J181" s="20"/>
      <c r="K181" s="20" t="s">
        <v>8213</v>
      </c>
      <c r="L181" s="20"/>
      <c r="M181" s="20"/>
      <c r="N181" s="20"/>
      <c r="O181" s="20"/>
      <c r="P181" s="20"/>
      <c r="Q181" s="45"/>
      <c r="R181" s="44"/>
      <c r="S181" s="46">
        <v>414335</v>
      </c>
      <c r="T181" s="44"/>
    </row>
    <row r="182" spans="2:20" x14ac:dyDescent="0.2">
      <c r="B182" s="2"/>
      <c r="C182" s="42" t="s">
        <v>390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GENERAL GOVERNMENT</v>
      </c>
      <c r="H182" s="20" t="s">
        <v>8214</v>
      </c>
      <c r="I182" s="20" t="s">
        <v>8215</v>
      </c>
      <c r="J182" s="20"/>
      <c r="K182" s="20" t="s">
        <v>8216</v>
      </c>
      <c r="L182" s="20"/>
      <c r="M182" s="20" t="s">
        <v>8217</v>
      </c>
      <c r="N182" s="20"/>
      <c r="O182" s="20"/>
      <c r="P182" s="20"/>
      <c r="Q182" s="45"/>
      <c r="R182" s="44"/>
      <c r="S182" s="46">
        <v>1010503</v>
      </c>
      <c r="T182" s="44"/>
    </row>
    <row r="183" spans="2:20" x14ac:dyDescent="0.2">
      <c r="B183" s="2"/>
      <c r="C183" s="42" t="s">
        <v>396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GENERAL GOVERNMENT</v>
      </c>
      <c r="H183" s="20"/>
      <c r="I183" s="20" t="s">
        <v>8218</v>
      </c>
      <c r="J183" s="20"/>
      <c r="K183" s="20" t="s">
        <v>8219</v>
      </c>
      <c r="L183" s="20"/>
      <c r="M183" s="20"/>
      <c r="N183" s="20"/>
      <c r="O183" s="20"/>
      <c r="P183" s="20"/>
      <c r="Q183" s="45"/>
      <c r="R183" s="44"/>
      <c r="S183" s="46">
        <v>442177</v>
      </c>
      <c r="T183" s="44"/>
    </row>
    <row r="184" spans="2:20" x14ac:dyDescent="0.2">
      <c r="B184" s="2"/>
      <c r="C184" s="42" t="s">
        <v>399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GENERAL GOVERNMENT</v>
      </c>
      <c r="H184" s="20" t="s">
        <v>8220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173000</v>
      </c>
      <c r="T184" s="44"/>
    </row>
    <row r="185" spans="2:20" x14ac:dyDescent="0.2">
      <c r="B185" s="2"/>
      <c r="C185" s="42" t="s">
        <v>401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HEALTH &amp; HUMAN SERVICES</v>
      </c>
      <c r="H185" s="20"/>
      <c r="I185" s="20" t="s">
        <v>8221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187537</v>
      </c>
      <c r="T185" s="44"/>
    </row>
    <row r="186" spans="2:20" x14ac:dyDescent="0.2">
      <c r="B186" s="2"/>
      <c r="C186" s="42" t="s">
        <v>404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HEALTH &amp; HUMAN SERVICES</v>
      </c>
      <c r="H186" s="20"/>
      <c r="I186" s="20" t="s">
        <v>8222</v>
      </c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120197</v>
      </c>
      <c r="T186" s="44"/>
    </row>
    <row r="187" spans="2:20" x14ac:dyDescent="0.2">
      <c r="B187" s="2"/>
      <c r="C187" s="42" t="s">
        <v>407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HEALTH &amp; HUMAN SERVICES</v>
      </c>
      <c r="H187" s="20"/>
      <c r="I187" s="20"/>
      <c r="J187" s="20"/>
      <c r="K187" s="20" t="s">
        <v>8223</v>
      </c>
      <c r="L187" s="20"/>
      <c r="M187" s="20"/>
      <c r="N187" s="20"/>
      <c r="O187" s="20"/>
      <c r="P187" s="20"/>
      <c r="Q187" s="45"/>
      <c r="R187" s="44"/>
      <c r="S187" s="46">
        <v>3875</v>
      </c>
      <c r="T187" s="44"/>
    </row>
    <row r="188" spans="2:20" x14ac:dyDescent="0.2">
      <c r="B188" s="2"/>
      <c r="C188" s="42" t="s">
        <v>1461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HEALTH &amp; HUMAN SERVICES</v>
      </c>
      <c r="H188" s="20" t="s">
        <v>8224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46410</v>
      </c>
      <c r="T188" s="44"/>
    </row>
    <row r="189" spans="2:20" x14ac:dyDescent="0.2">
      <c r="B189" s="2"/>
      <c r="C189" s="42" t="s">
        <v>413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HEALTH &amp; HUMAN SERVICES</v>
      </c>
      <c r="H189" s="20" t="s">
        <v>8225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600902</v>
      </c>
      <c r="T189" s="44"/>
    </row>
    <row r="190" spans="2:20" x14ac:dyDescent="0.2">
      <c r="B190" s="2"/>
      <c r="C190" s="42" t="s">
        <v>418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HEALTH &amp; HUMAN SERVICES</v>
      </c>
      <c r="H190" s="20" t="s">
        <v>8226</v>
      </c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401805</v>
      </c>
      <c r="T190" s="44"/>
    </row>
    <row r="191" spans="2:20" x14ac:dyDescent="0.2">
      <c r="B191" s="2"/>
      <c r="C191" s="42" t="s">
        <v>421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HEALTH &amp; HUMAN SERVICES</v>
      </c>
      <c r="H191" s="20" t="s">
        <v>8227</v>
      </c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515802</v>
      </c>
      <c r="T191" s="44"/>
    </row>
    <row r="192" spans="2:20" x14ac:dyDescent="0.2">
      <c r="B192" s="2"/>
      <c r="C192" s="42" t="s">
        <v>424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HEALTH &amp; HUMAN SERVICES</v>
      </c>
      <c r="H192" s="20"/>
      <c r="I192" s="20"/>
      <c r="J192" s="20"/>
      <c r="K192" s="20" t="s">
        <v>8228</v>
      </c>
      <c r="L192" s="20"/>
      <c r="M192" s="20"/>
      <c r="N192" s="20"/>
      <c r="O192" s="20"/>
      <c r="P192" s="20"/>
      <c r="Q192" s="45"/>
      <c r="R192" s="44"/>
      <c r="S192" s="46">
        <v>4621</v>
      </c>
      <c r="T192" s="44"/>
    </row>
    <row r="193" spans="2:20" x14ac:dyDescent="0.2">
      <c r="B193" s="2"/>
      <c r="C193" s="42" t="s">
        <v>430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OTHER</v>
      </c>
      <c r="H193" s="20" t="s">
        <v>8229</v>
      </c>
      <c r="I193" s="20" t="s">
        <v>8230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663478</v>
      </c>
      <c r="T193" s="44"/>
    </row>
    <row r="194" spans="2:20" x14ac:dyDescent="0.2">
      <c r="B194" s="2"/>
      <c r="C194" s="42" t="s">
        <v>6048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OTHER</v>
      </c>
      <c r="H194" s="20"/>
      <c r="I194" s="20" t="s">
        <v>8231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234542</v>
      </c>
      <c r="T194" s="44"/>
    </row>
    <row r="195" spans="2:20" x14ac:dyDescent="0.2">
      <c r="B195" s="2"/>
      <c r="C195" s="42" t="s">
        <v>440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PHYSICAL ENVIRONMENT</v>
      </c>
      <c r="H195" s="20" t="s">
        <v>8232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3668</v>
      </c>
      <c r="T195" s="44"/>
    </row>
    <row r="196" spans="2:20" x14ac:dyDescent="0.2">
      <c r="B196" s="2"/>
      <c r="C196" s="42" t="s">
        <v>442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PHYSICAL ENVIRONMENT</v>
      </c>
      <c r="H196" s="20"/>
      <c r="I196" s="20" t="s">
        <v>8233</v>
      </c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63135</v>
      </c>
      <c r="T196" s="44"/>
    </row>
    <row r="197" spans="2:20" x14ac:dyDescent="0.2">
      <c r="B197" s="2"/>
      <c r="C197" s="42" t="s">
        <v>445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PHYSICAL ENVIRONMENT</v>
      </c>
      <c r="H197" s="20"/>
      <c r="I197" s="20" t="s">
        <v>8234</v>
      </c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2620463</v>
      </c>
      <c r="T197" s="44"/>
    </row>
    <row r="198" spans="2:20" x14ac:dyDescent="0.2">
      <c r="B198" s="2"/>
      <c r="C198" s="42" t="s">
        <v>451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PHYSICAL ENVIRONMENT</v>
      </c>
      <c r="H198" s="20" t="s">
        <v>8235</v>
      </c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115644</v>
      </c>
      <c r="T198" s="44"/>
    </row>
    <row r="199" spans="2:20" x14ac:dyDescent="0.2">
      <c r="B199" s="2"/>
      <c r="C199" s="42" t="s">
        <v>455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PHYSICAL ENVIRONMENT</v>
      </c>
      <c r="H199" s="20" t="s">
        <v>8236</v>
      </c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36053</v>
      </c>
      <c r="T199" s="44"/>
    </row>
    <row r="200" spans="2:20" x14ac:dyDescent="0.2">
      <c r="B200" s="2"/>
      <c r="C200" s="42" t="s">
        <v>460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PHYSICAL ENVIRONMENT</v>
      </c>
      <c r="H200" s="20" t="s">
        <v>8237</v>
      </c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2899</v>
      </c>
      <c r="T200" s="44"/>
    </row>
    <row r="201" spans="2:20" x14ac:dyDescent="0.2">
      <c r="B201" s="2"/>
      <c r="C201" s="42" t="s">
        <v>837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PHYSICAL ENVIRONMENT</v>
      </c>
      <c r="H201" s="20" t="s">
        <v>8238</v>
      </c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44100</v>
      </c>
      <c r="T201" s="44"/>
    </row>
    <row r="202" spans="2:20" x14ac:dyDescent="0.2">
      <c r="B202" s="2"/>
      <c r="C202" s="42" t="s">
        <v>465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PUBLIC SAFETY</v>
      </c>
      <c r="H202" s="20" t="s">
        <v>8239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6377295</v>
      </c>
      <c r="T202" s="44"/>
    </row>
    <row r="203" spans="2:20" x14ac:dyDescent="0.2">
      <c r="B203" s="2"/>
      <c r="C203" s="42" t="s">
        <v>468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PUBLIC SAFETY</v>
      </c>
      <c r="H203" s="20" t="s">
        <v>8240</v>
      </c>
      <c r="I203" s="20"/>
      <c r="J203" s="20"/>
      <c r="K203" s="20" t="s">
        <v>8241</v>
      </c>
      <c r="L203" s="20"/>
      <c r="M203" s="20"/>
      <c r="N203" s="20"/>
      <c r="O203" s="20"/>
      <c r="P203" s="20"/>
      <c r="Q203" s="45"/>
      <c r="R203" s="44"/>
      <c r="S203" s="46">
        <v>1469414</v>
      </c>
      <c r="T203" s="44"/>
    </row>
    <row r="204" spans="2:20" x14ac:dyDescent="0.2">
      <c r="B204" s="2"/>
      <c r="C204" s="42" t="s">
        <v>472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PUBLIC SAFETY</v>
      </c>
      <c r="H204" s="20" t="s">
        <v>8242</v>
      </c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377168</v>
      </c>
      <c r="T204" s="44"/>
    </row>
    <row r="205" spans="2:20" x14ac:dyDescent="0.2">
      <c r="B205" s="2"/>
      <c r="C205" s="42" t="s">
        <v>851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PUBLIC SAFETY</v>
      </c>
      <c r="H205" s="20"/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53">
        <v>0</v>
      </c>
      <c r="T205" s="44"/>
    </row>
    <row r="206" spans="2:20" x14ac:dyDescent="0.2">
      <c r="B206" s="2"/>
      <c r="C206" s="42" t="s">
        <v>477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PUBLIC SAFETY</v>
      </c>
      <c r="H206" s="20"/>
      <c r="I206" s="20" t="s">
        <v>8243</v>
      </c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1753166</v>
      </c>
      <c r="T206" s="44"/>
    </row>
    <row r="207" spans="2:20" x14ac:dyDescent="0.2">
      <c r="B207" s="2"/>
      <c r="C207" s="42" t="s">
        <v>479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PUBLIC SAFETY</v>
      </c>
      <c r="H207" s="20"/>
      <c r="I207" s="20" t="s">
        <v>8244</v>
      </c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556077</v>
      </c>
      <c r="T207" s="44"/>
    </row>
    <row r="208" spans="2:20" x14ac:dyDescent="0.2">
      <c r="B208" s="2"/>
      <c r="C208" s="42" t="s">
        <v>482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PUBLIC SAFETY</v>
      </c>
      <c r="H208" s="20"/>
      <c r="I208" s="20" t="s">
        <v>8245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460863</v>
      </c>
      <c r="T208" s="44"/>
    </row>
    <row r="209" spans="2:20" x14ac:dyDescent="0.2">
      <c r="B209" s="2"/>
      <c r="C209" s="42" t="s">
        <v>859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PUBLIC SAFETY</v>
      </c>
      <c r="H209" s="20"/>
      <c r="I209" s="20" t="s">
        <v>8246</v>
      </c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101823</v>
      </c>
      <c r="T209" s="44"/>
    </row>
    <row r="210" spans="2:20" x14ac:dyDescent="0.2">
      <c r="B210" s="2"/>
      <c r="C210" s="42" t="s">
        <v>488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PUBLIC SAFETY</v>
      </c>
      <c r="H210" s="20" t="s">
        <v>8247</v>
      </c>
      <c r="I210" s="20" t="s">
        <v>8248</v>
      </c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3652673</v>
      </c>
      <c r="T210" s="44"/>
    </row>
    <row r="211" spans="2:20" x14ac:dyDescent="0.2">
      <c r="B211" s="2"/>
      <c r="C211" s="42" t="s">
        <v>491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PUBLIC SAFETY</v>
      </c>
      <c r="H211" s="20" t="s">
        <v>8249</v>
      </c>
      <c r="I211" s="20" t="s">
        <v>8250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1613714</v>
      </c>
      <c r="T211" s="44"/>
    </row>
    <row r="212" spans="2:20" x14ac:dyDescent="0.2">
      <c r="B212" s="2"/>
      <c r="C212" s="42" t="s">
        <v>495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PUBLIC SAFETY</v>
      </c>
      <c r="H212" s="20" t="s">
        <v>8251</v>
      </c>
      <c r="I212" s="20" t="s">
        <v>8252</v>
      </c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61876</v>
      </c>
      <c r="T212" s="44"/>
    </row>
    <row r="213" spans="2:20" x14ac:dyDescent="0.2">
      <c r="B213" s="2"/>
      <c r="C213" s="42" t="s">
        <v>498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PUBLIC SAFETY</v>
      </c>
      <c r="H213" s="20"/>
      <c r="I213" s="20" t="s">
        <v>8253</v>
      </c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154979</v>
      </c>
      <c r="T213" s="44"/>
    </row>
    <row r="214" spans="2:20" x14ac:dyDescent="0.2">
      <c r="B214" s="2"/>
      <c r="C214" s="42" t="s">
        <v>501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PUBLIC SAFETY</v>
      </c>
      <c r="H214" s="20"/>
      <c r="I214" s="20" t="s">
        <v>8254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516308</v>
      </c>
      <c r="T214" s="44"/>
    </row>
    <row r="215" spans="2:20" x14ac:dyDescent="0.2">
      <c r="B215" s="2"/>
      <c r="C215" s="42" t="s">
        <v>504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PUBLIC SAFETY</v>
      </c>
      <c r="H215" s="20" t="s">
        <v>8255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91389</v>
      </c>
      <c r="T215" s="44"/>
    </row>
    <row r="216" spans="2:20" x14ac:dyDescent="0.2">
      <c r="B216" s="2"/>
      <c r="C216" s="42" t="s">
        <v>508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PUBLIC SAFETY</v>
      </c>
      <c r="H216" s="20" t="s">
        <v>8256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76637</v>
      </c>
      <c r="T216" s="44"/>
    </row>
    <row r="217" spans="2:20" x14ac:dyDescent="0.2">
      <c r="B217" s="2"/>
      <c r="C217" s="42" t="s">
        <v>515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PUBLIC SAFETY</v>
      </c>
      <c r="H217" s="20"/>
      <c r="I217" s="20" t="s">
        <v>8257</v>
      </c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1418717</v>
      </c>
      <c r="T217" s="44"/>
    </row>
    <row r="218" spans="2:20" x14ac:dyDescent="0.2">
      <c r="B218" s="2"/>
      <c r="C218" s="42" t="s">
        <v>517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PUBLIC SAFETY</v>
      </c>
      <c r="H218" s="20"/>
      <c r="I218" s="20" t="s">
        <v>8258</v>
      </c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641596</v>
      </c>
      <c r="T218" s="44"/>
    </row>
    <row r="219" spans="2:20" x14ac:dyDescent="0.2">
      <c r="B219" s="2"/>
      <c r="C219" s="42" t="s">
        <v>520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PUBLIC SAFETY</v>
      </c>
      <c r="H219" s="20"/>
      <c r="I219" s="20" t="s">
        <v>8259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467106</v>
      </c>
      <c r="T219" s="44"/>
    </row>
    <row r="220" spans="2:20" x14ac:dyDescent="0.2">
      <c r="B220" s="2"/>
      <c r="C220" s="42" t="s">
        <v>887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PUBLIC SAFETY</v>
      </c>
      <c r="H220" s="20"/>
      <c r="I220" s="20" t="s">
        <v>8260</v>
      </c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89215</v>
      </c>
      <c r="T220" s="44"/>
    </row>
    <row r="221" spans="2:20" x14ac:dyDescent="0.2">
      <c r="B221" s="2"/>
      <c r="C221" s="42" t="s">
        <v>524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PUBLIC SAFETY</v>
      </c>
      <c r="H221" s="20" t="s">
        <v>8261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86165</v>
      </c>
      <c r="T221" s="44"/>
    </row>
    <row r="222" spans="2:20" x14ac:dyDescent="0.2">
      <c r="B222" s="2"/>
      <c r="C222" s="42" t="s">
        <v>526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PUBLIC SAFETY</v>
      </c>
      <c r="H222" s="20" t="s">
        <v>8262</v>
      </c>
      <c r="I222" s="20" t="s">
        <v>8263</v>
      </c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309613</v>
      </c>
      <c r="T222" s="44"/>
    </row>
    <row r="223" spans="2:20" x14ac:dyDescent="0.2">
      <c r="B223" s="2"/>
      <c r="C223" s="42" t="s">
        <v>529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PUBLIC SAFETY</v>
      </c>
      <c r="H223" s="20" t="s">
        <v>8264</v>
      </c>
      <c r="I223" s="20" t="s">
        <v>8265</v>
      </c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211627</v>
      </c>
      <c r="T223" s="44"/>
    </row>
    <row r="224" spans="2:20" x14ac:dyDescent="0.2">
      <c r="B224" s="2"/>
      <c r="C224" s="42" t="s">
        <v>532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PUBLIC SAFETY</v>
      </c>
      <c r="H224" s="20" t="s">
        <v>8266</v>
      </c>
      <c r="I224" s="20" t="s">
        <v>8267</v>
      </c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47733</v>
      </c>
      <c r="T224" s="44"/>
    </row>
    <row r="225" spans="2:20" x14ac:dyDescent="0.2">
      <c r="B225" s="2"/>
      <c r="C225" s="42" t="s">
        <v>534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TRANSPORTATION</v>
      </c>
      <c r="H225" s="20"/>
      <c r="I225" s="20" t="s">
        <v>8268</v>
      </c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975557</v>
      </c>
      <c r="T225" s="44"/>
    </row>
    <row r="226" spans="2:20" x14ac:dyDescent="0.2">
      <c r="B226" s="2"/>
      <c r="C226" s="42" t="s">
        <v>537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TRANSPORTATION</v>
      </c>
      <c r="H226" s="20"/>
      <c r="I226" s="20" t="s">
        <v>8269</v>
      </c>
      <c r="J226" s="20"/>
      <c r="K226" s="20" t="s">
        <v>8270</v>
      </c>
      <c r="L226" s="20"/>
      <c r="M226" s="20"/>
      <c r="N226" s="20"/>
      <c r="O226" s="20"/>
      <c r="P226" s="20"/>
      <c r="Q226" s="45"/>
      <c r="R226" s="44"/>
      <c r="S226" s="46">
        <v>3296422</v>
      </c>
      <c r="T226" s="44"/>
    </row>
    <row r="227" spans="2:20" x14ac:dyDescent="0.2">
      <c r="B227" s="2"/>
      <c r="C227" s="42" t="s">
        <v>541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TRANSPORTATION</v>
      </c>
      <c r="H227" s="20"/>
      <c r="I227" s="20" t="s">
        <v>8271</v>
      </c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716433</v>
      </c>
      <c r="T227" s="44"/>
    </row>
    <row r="228" spans="2:20" x14ac:dyDescent="0.2">
      <c r="B228" s="2"/>
      <c r="C228" s="42" t="s">
        <v>904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TRANSPORTATION</v>
      </c>
      <c r="H228" s="20"/>
      <c r="I228" s="20" t="s">
        <v>8272</v>
      </c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8906</v>
      </c>
      <c r="T228" s="44"/>
    </row>
    <row r="229" spans="2:20" x14ac:dyDescent="0.2">
      <c r="B229" s="2"/>
      <c r="C229" s="42" t="s">
        <v>1284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TRANSPORTATION</v>
      </c>
      <c r="H229" s="20"/>
      <c r="I229" s="20" t="s">
        <v>8273</v>
      </c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45068</v>
      </c>
      <c r="T229" s="44"/>
    </row>
    <row r="230" spans="2:20" x14ac:dyDescent="0.2">
      <c r="B230" s="2"/>
      <c r="C230" s="42" t="s">
        <v>1287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TRANSPORTATION</v>
      </c>
      <c r="H230" s="20"/>
      <c r="I230" s="20" t="s">
        <v>8274</v>
      </c>
      <c r="J230" s="20"/>
      <c r="K230" s="20"/>
      <c r="L230" s="20"/>
      <c r="M230" s="20"/>
      <c r="N230" s="20"/>
      <c r="O230" s="20"/>
      <c r="P230" s="20"/>
      <c r="Q230" s="45"/>
      <c r="R230" s="44"/>
      <c r="S230" s="46">
        <v>162692</v>
      </c>
      <c r="T230" s="44"/>
    </row>
    <row r="231" spans="2:20" x14ac:dyDescent="0.2">
      <c r="B231" s="2"/>
      <c r="C231" s="42" t="s">
        <v>1291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TRANSPORTATION</v>
      </c>
      <c r="H231" s="20"/>
      <c r="I231" s="20"/>
      <c r="J231" s="20"/>
      <c r="K231" s="20" t="s">
        <v>8275</v>
      </c>
      <c r="L231" s="20"/>
      <c r="M231" s="20"/>
      <c r="N231" s="20"/>
      <c r="O231" s="20"/>
      <c r="P231" s="20"/>
      <c r="Q231" s="45"/>
      <c r="R231" s="44"/>
      <c r="S231" s="46">
        <v>76993</v>
      </c>
      <c r="T231" s="44"/>
    </row>
    <row r="232" spans="2:20" x14ac:dyDescent="0.2">
      <c r="B232" s="2"/>
      <c r="C232" s="42" t="s">
        <v>2109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TRANSPORTATION</v>
      </c>
      <c r="H232" s="20"/>
      <c r="I232" s="20" t="s">
        <v>8276</v>
      </c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46268</v>
      </c>
      <c r="T232" s="44"/>
    </row>
    <row r="233" spans="2:20" x14ac:dyDescent="0.2">
      <c r="B233" s="22"/>
      <c r="C233" s="49"/>
      <c r="D233" s="48"/>
      <c r="E233" s="50" t="s">
        <v>3</v>
      </c>
      <c r="F233" s="44"/>
      <c r="G233" s="26"/>
      <c r="H233" s="23" t="s">
        <v>8277</v>
      </c>
      <c r="I233" s="23" t="s">
        <v>8278</v>
      </c>
      <c r="J233" s="23" t="s">
        <v>8211</v>
      </c>
      <c r="K233" s="23" t="s">
        <v>8279</v>
      </c>
      <c r="L233" s="23"/>
      <c r="M233" s="23" t="s">
        <v>8280</v>
      </c>
      <c r="N233" s="23"/>
      <c r="O233" s="23"/>
      <c r="P233" s="23"/>
      <c r="Q233" s="51"/>
      <c r="R233" s="44"/>
      <c r="S233" s="52">
        <v>45128140</v>
      </c>
      <c r="T233" s="44"/>
    </row>
    <row r="234" spans="2:20" x14ac:dyDescent="0.2">
      <c r="B234" s="54" t="s">
        <v>8281</v>
      </c>
      <c r="C234" s="43"/>
      <c r="D234" s="43"/>
      <c r="E234" s="43"/>
      <c r="F234" s="43"/>
      <c r="G234" s="43"/>
      <c r="H234" s="43"/>
      <c r="I234" s="43"/>
      <c r="J234" s="44"/>
      <c r="K234" s="1"/>
      <c r="L234" s="1"/>
      <c r="M234" s="1"/>
      <c r="N234" s="1"/>
      <c r="O234" s="1"/>
      <c r="P234" s="1"/>
      <c r="Q234" s="55"/>
      <c r="R234" s="44"/>
      <c r="S234" s="55"/>
      <c r="T234" s="44"/>
    </row>
    <row r="235" spans="2:20" ht="18" x14ac:dyDescent="0.2">
      <c r="B235" s="56" t="s">
        <v>159</v>
      </c>
      <c r="C235" s="48"/>
      <c r="D235" s="48"/>
      <c r="E235" s="48"/>
      <c r="F235" s="48"/>
      <c r="G235" s="27" t="s">
        <v>11817</v>
      </c>
      <c r="H235" s="24" t="s">
        <v>160</v>
      </c>
      <c r="I235" s="24" t="s">
        <v>161</v>
      </c>
      <c r="J235" s="24" t="s">
        <v>162</v>
      </c>
      <c r="K235" s="24" t="s">
        <v>163</v>
      </c>
      <c r="L235" s="24" t="s">
        <v>164</v>
      </c>
      <c r="M235" s="24" t="s">
        <v>165</v>
      </c>
      <c r="N235" s="24" t="s">
        <v>166</v>
      </c>
      <c r="O235" s="24" t="s">
        <v>167</v>
      </c>
      <c r="P235" s="24" t="s">
        <v>168</v>
      </c>
      <c r="Q235" s="57" t="s">
        <v>169</v>
      </c>
      <c r="R235" s="44"/>
      <c r="S235" s="57" t="s">
        <v>3</v>
      </c>
      <c r="T235" s="44"/>
    </row>
    <row r="236" spans="2:20" x14ac:dyDescent="0.2">
      <c r="B236" s="2"/>
      <c r="C236" s="42" t="s">
        <v>664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 t="s">
        <v>8282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63773</v>
      </c>
      <c r="T236" s="44"/>
    </row>
    <row r="237" spans="2:20" x14ac:dyDescent="0.2">
      <c r="B237" s="2"/>
      <c r="C237" s="42" t="s">
        <v>666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 t="s">
        <v>8283</v>
      </c>
      <c r="I237" s="20" t="s">
        <v>8284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46231</v>
      </c>
      <c r="T237" s="44"/>
    </row>
    <row r="238" spans="2:20" x14ac:dyDescent="0.2">
      <c r="B238" s="2"/>
      <c r="C238" s="42" t="s">
        <v>668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 t="s">
        <v>8285</v>
      </c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1855</v>
      </c>
      <c r="T238" s="44"/>
    </row>
    <row r="239" spans="2:20" x14ac:dyDescent="0.2">
      <c r="B239" s="2"/>
      <c r="C239" s="42" t="s">
        <v>170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 t="s">
        <v>8286</v>
      </c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1573031</v>
      </c>
      <c r="T239" s="44"/>
    </row>
    <row r="240" spans="2:20" x14ac:dyDescent="0.2">
      <c r="B240" s="2"/>
      <c r="C240" s="42" t="s">
        <v>172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 t="s">
        <v>8287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108127</v>
      </c>
      <c r="T240" s="44"/>
    </row>
    <row r="241" spans="2:20" x14ac:dyDescent="0.2">
      <c r="B241" s="2"/>
      <c r="C241" s="42" t="s">
        <v>6867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/>
      <c r="I241" s="20" t="s">
        <v>8288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111601</v>
      </c>
      <c r="T241" s="44"/>
    </row>
    <row r="242" spans="2:20" x14ac:dyDescent="0.2">
      <c r="B242" s="2"/>
      <c r="C242" s="42" t="s">
        <v>2843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 t="s">
        <v>8289</v>
      </c>
      <c r="I242" s="20" t="s">
        <v>1313</v>
      </c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80904</v>
      </c>
      <c r="T242" s="44"/>
    </row>
    <row r="243" spans="2:20" x14ac:dyDescent="0.2">
      <c r="B243" s="2"/>
      <c r="C243" s="42" t="s">
        <v>3928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COURTS</v>
      </c>
      <c r="H243" s="20" t="s">
        <v>8290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3247</v>
      </c>
      <c r="T243" s="44"/>
    </row>
    <row r="244" spans="2:20" x14ac:dyDescent="0.2">
      <c r="B244" s="2"/>
      <c r="C244" s="42" t="s">
        <v>11808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COURTS</v>
      </c>
      <c r="H244" s="20" t="s">
        <v>8291</v>
      </c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2213565</v>
      </c>
      <c r="T244" s="44"/>
    </row>
    <row r="245" spans="2:20" x14ac:dyDescent="0.2">
      <c r="B245" s="2"/>
      <c r="C245" s="42" t="s">
        <v>11809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 t="s">
        <v>8292</v>
      </c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51335</v>
      </c>
      <c r="T245" s="44"/>
    </row>
    <row r="246" spans="2:20" x14ac:dyDescent="0.2">
      <c r="B246" s="2"/>
      <c r="C246" s="42" t="s">
        <v>179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COURTS</v>
      </c>
      <c r="H246" s="20" t="s">
        <v>8293</v>
      </c>
      <c r="I246" s="20" t="s">
        <v>8294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809997</v>
      </c>
      <c r="T246" s="44"/>
    </row>
    <row r="247" spans="2:20" x14ac:dyDescent="0.2">
      <c r="B247" s="2"/>
      <c r="C247" s="42" t="s">
        <v>7623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COURTS</v>
      </c>
      <c r="H247" s="20"/>
      <c r="I247" s="20" t="s">
        <v>8295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389672</v>
      </c>
      <c r="T247" s="44"/>
    </row>
    <row r="248" spans="2:20" x14ac:dyDescent="0.2">
      <c r="B248" s="2"/>
      <c r="C248" s="42" t="s">
        <v>7625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COURTS</v>
      </c>
      <c r="H248" s="20" t="s">
        <v>8296</v>
      </c>
      <c r="I248" s="20" t="s">
        <v>8297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72578</v>
      </c>
      <c r="T248" s="44"/>
    </row>
    <row r="249" spans="2:20" x14ac:dyDescent="0.2">
      <c r="B249" s="2"/>
      <c r="C249" s="42" t="s">
        <v>7626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COURTS</v>
      </c>
      <c r="H249" s="20" t="s">
        <v>4358</v>
      </c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1623</v>
      </c>
      <c r="T249" s="44"/>
    </row>
    <row r="250" spans="2:20" x14ac:dyDescent="0.2">
      <c r="B250" s="2"/>
      <c r="C250" s="42" t="s">
        <v>194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COURTS</v>
      </c>
      <c r="H250" s="20" t="s">
        <v>8298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2536476</v>
      </c>
      <c r="T250" s="44"/>
    </row>
    <row r="251" spans="2:20" x14ac:dyDescent="0.2">
      <c r="B251" s="2"/>
      <c r="C251" s="42" t="s">
        <v>196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COURTS</v>
      </c>
      <c r="H251" s="20" t="s">
        <v>8299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612365</v>
      </c>
      <c r="T251" s="44"/>
    </row>
    <row r="252" spans="2:20" x14ac:dyDescent="0.2">
      <c r="B252" s="2"/>
      <c r="C252" s="42" t="s">
        <v>198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COURTS</v>
      </c>
      <c r="H252" s="20" t="s">
        <v>8300</v>
      </c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4918</v>
      </c>
      <c r="T252" s="44"/>
    </row>
    <row r="253" spans="2:20" x14ac:dyDescent="0.2">
      <c r="B253" s="2"/>
      <c r="C253" s="42" t="s">
        <v>683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COURTS</v>
      </c>
      <c r="H253" s="20"/>
      <c r="I253" s="20" t="s">
        <v>8301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111865</v>
      </c>
      <c r="T253" s="44"/>
    </row>
    <row r="254" spans="2:20" x14ac:dyDescent="0.2">
      <c r="B254" s="2"/>
      <c r="C254" s="42" t="s">
        <v>685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COURTS</v>
      </c>
      <c r="H254" s="20"/>
      <c r="I254" s="20" t="s">
        <v>8302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53">
        <v>184</v>
      </c>
      <c r="T254" s="44"/>
    </row>
    <row r="255" spans="2:20" x14ac:dyDescent="0.2">
      <c r="B255" s="2"/>
      <c r="C255" s="42" t="s">
        <v>212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COURTS</v>
      </c>
      <c r="H255" s="20" t="s">
        <v>8303</v>
      </c>
      <c r="I255" s="20" t="s">
        <v>8304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547822</v>
      </c>
      <c r="T255" s="44"/>
    </row>
    <row r="256" spans="2:20" x14ac:dyDescent="0.2">
      <c r="B256" s="2"/>
      <c r="C256" s="42" t="s">
        <v>1071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COURTS</v>
      </c>
      <c r="H256" s="20" t="s">
        <v>8305</v>
      </c>
      <c r="I256" s="20" t="s">
        <v>8306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35991</v>
      </c>
      <c r="T256" s="44"/>
    </row>
    <row r="257" spans="2:20" x14ac:dyDescent="0.2">
      <c r="B257" s="2"/>
      <c r="C257" s="42" t="s">
        <v>8307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COURTS</v>
      </c>
      <c r="H257" s="20" t="s">
        <v>8308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1159</v>
      </c>
      <c r="T257" s="44"/>
    </row>
    <row r="258" spans="2:20" x14ac:dyDescent="0.2">
      <c r="B258" s="2"/>
      <c r="C258" s="42" t="s">
        <v>214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COURTS</v>
      </c>
      <c r="H258" s="20" t="s">
        <v>8309</v>
      </c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1242087</v>
      </c>
      <c r="T258" s="44"/>
    </row>
    <row r="259" spans="2:20" x14ac:dyDescent="0.2">
      <c r="B259" s="2"/>
      <c r="C259" s="42" t="s">
        <v>216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COURTS</v>
      </c>
      <c r="H259" s="20" t="s">
        <v>8310</v>
      </c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32035</v>
      </c>
      <c r="T259" s="44"/>
    </row>
    <row r="260" spans="2:20" x14ac:dyDescent="0.2">
      <c r="B260" s="2"/>
      <c r="C260" s="42" t="s">
        <v>688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COURTS</v>
      </c>
      <c r="H260" s="20"/>
      <c r="I260" s="20" t="s">
        <v>8311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113169</v>
      </c>
      <c r="T260" s="44"/>
    </row>
    <row r="261" spans="2:20" x14ac:dyDescent="0.2">
      <c r="B261" s="2"/>
      <c r="C261" s="42" t="s">
        <v>690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COURTS</v>
      </c>
      <c r="H261" s="20"/>
      <c r="I261" s="20" t="s">
        <v>8312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94395</v>
      </c>
      <c r="T261" s="44"/>
    </row>
    <row r="262" spans="2:20" x14ac:dyDescent="0.2">
      <c r="B262" s="2"/>
      <c r="C262" s="42" t="s">
        <v>227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COURTS</v>
      </c>
      <c r="H262" s="20"/>
      <c r="I262" s="20" t="s">
        <v>8313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125367</v>
      </c>
      <c r="T262" s="44"/>
    </row>
    <row r="263" spans="2:20" x14ac:dyDescent="0.2">
      <c r="B263" s="2"/>
      <c r="C263" s="42" t="s">
        <v>230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/>
      <c r="I263" s="20" t="s">
        <v>8314</v>
      </c>
      <c r="J263" s="20"/>
      <c r="K263" s="20"/>
      <c r="L263" s="20"/>
      <c r="M263" s="20"/>
      <c r="N263" s="20"/>
      <c r="O263" s="20"/>
      <c r="P263" s="20"/>
      <c r="Q263" s="45"/>
      <c r="R263" s="44"/>
      <c r="S263" s="53">
        <v>320</v>
      </c>
      <c r="T263" s="44"/>
    </row>
    <row r="264" spans="2:20" x14ac:dyDescent="0.2">
      <c r="B264" s="2"/>
      <c r="C264" s="42" t="s">
        <v>6576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/>
      <c r="I264" s="20" t="s">
        <v>8315</v>
      </c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7972</v>
      </c>
      <c r="T264" s="44"/>
    </row>
    <row r="265" spans="2:20" x14ac:dyDescent="0.2">
      <c r="B265" s="2"/>
      <c r="C265" s="42" t="s">
        <v>8316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 t="s">
        <v>8317</v>
      </c>
      <c r="I265" s="20" t="s">
        <v>8318</v>
      </c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5779</v>
      </c>
      <c r="T265" s="44"/>
    </row>
    <row r="266" spans="2:20" x14ac:dyDescent="0.2">
      <c r="B266" s="2"/>
      <c r="C266" s="42" t="s">
        <v>8319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 t="s">
        <v>8320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53">
        <v>232</v>
      </c>
      <c r="T266" s="44"/>
    </row>
    <row r="267" spans="2:20" x14ac:dyDescent="0.2">
      <c r="B267" s="2"/>
      <c r="C267" s="42" t="s">
        <v>233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 t="s">
        <v>8321</v>
      </c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519338</v>
      </c>
      <c r="T267" s="44"/>
    </row>
    <row r="268" spans="2:20" x14ac:dyDescent="0.2">
      <c r="B268" s="2"/>
      <c r="C268" s="42" t="s">
        <v>235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 t="s">
        <v>2123</v>
      </c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10437</v>
      </c>
      <c r="T268" s="44"/>
    </row>
    <row r="269" spans="2:20" x14ac:dyDescent="0.2">
      <c r="B269" s="2"/>
      <c r="C269" s="42" t="s">
        <v>8322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/>
      <c r="I269" s="20" t="s">
        <v>8323</v>
      </c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31886</v>
      </c>
      <c r="T269" s="44"/>
    </row>
    <row r="270" spans="2:20" x14ac:dyDescent="0.2">
      <c r="B270" s="2"/>
      <c r="C270" s="42" t="s">
        <v>8324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 t="s">
        <v>8325</v>
      </c>
      <c r="I270" s="20" t="s">
        <v>8326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23116</v>
      </c>
      <c r="T270" s="44"/>
    </row>
    <row r="271" spans="2:20" x14ac:dyDescent="0.2">
      <c r="B271" s="2"/>
      <c r="C271" s="42" t="s">
        <v>8327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 t="s">
        <v>3305</v>
      </c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928</v>
      </c>
      <c r="T271" s="44"/>
    </row>
    <row r="272" spans="2:20" x14ac:dyDescent="0.2">
      <c r="B272" s="2"/>
      <c r="C272" s="42" t="s">
        <v>238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 t="s">
        <v>8328</v>
      </c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1851190</v>
      </c>
      <c r="T272" s="44"/>
    </row>
    <row r="273" spans="2:20" x14ac:dyDescent="0.2">
      <c r="B273" s="2"/>
      <c r="C273" s="42" t="s">
        <v>240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 t="s">
        <v>8329</v>
      </c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112707</v>
      </c>
      <c r="T273" s="44"/>
    </row>
    <row r="274" spans="2:20" x14ac:dyDescent="0.2">
      <c r="B274" s="2"/>
      <c r="C274" s="42" t="s">
        <v>5550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/>
      <c r="I274" s="20" t="s">
        <v>8330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111602</v>
      </c>
      <c r="T274" s="44"/>
    </row>
    <row r="275" spans="2:20" x14ac:dyDescent="0.2">
      <c r="B275" s="2"/>
      <c r="C275" s="42" t="s">
        <v>561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 t="s">
        <v>8289</v>
      </c>
      <c r="I275" s="20" t="s">
        <v>8331</v>
      </c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80905</v>
      </c>
      <c r="T275" s="44"/>
    </row>
    <row r="276" spans="2:20" x14ac:dyDescent="0.2">
      <c r="B276" s="2"/>
      <c r="C276" s="42" t="s">
        <v>4266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 t="s">
        <v>8332</v>
      </c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3246</v>
      </c>
      <c r="T276" s="44"/>
    </row>
    <row r="277" spans="2:20" x14ac:dyDescent="0.2">
      <c r="B277" s="2"/>
      <c r="C277" s="42" t="s">
        <v>247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 t="s">
        <v>8333</v>
      </c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2491723</v>
      </c>
      <c r="T277" s="44"/>
    </row>
    <row r="278" spans="2:20" x14ac:dyDescent="0.2">
      <c r="B278" s="2"/>
      <c r="C278" s="42" t="s">
        <v>249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 t="s">
        <v>8334</v>
      </c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55915</v>
      </c>
      <c r="T278" s="44"/>
    </row>
    <row r="279" spans="2:20" x14ac:dyDescent="0.2">
      <c r="B279" s="2"/>
      <c r="C279" s="42" t="s">
        <v>256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 t="s">
        <v>8335</v>
      </c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5447300</v>
      </c>
      <c r="T279" s="44"/>
    </row>
    <row r="280" spans="2:20" x14ac:dyDescent="0.2">
      <c r="B280" s="2"/>
      <c r="C280" s="42" t="s">
        <v>258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 t="s">
        <v>8336</v>
      </c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113286</v>
      </c>
      <c r="T280" s="44"/>
    </row>
    <row r="281" spans="2:20" x14ac:dyDescent="0.2">
      <c r="B281" s="2"/>
      <c r="C281" s="42" t="s">
        <v>261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CULTURE &amp; RECREATION</v>
      </c>
      <c r="H281" s="20" t="s">
        <v>8337</v>
      </c>
      <c r="I281" s="20" t="s">
        <v>8338</v>
      </c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14152707</v>
      </c>
      <c r="T281" s="44"/>
    </row>
    <row r="282" spans="2:20" x14ac:dyDescent="0.2">
      <c r="B282" s="2"/>
      <c r="C282" s="42" t="s">
        <v>265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CULTURE &amp; RECREATION</v>
      </c>
      <c r="H282" s="20" t="s">
        <v>8339</v>
      </c>
      <c r="I282" s="20" t="s">
        <v>8340</v>
      </c>
      <c r="J282" s="20"/>
      <c r="K282" s="20" t="s">
        <v>8341</v>
      </c>
      <c r="L282" s="20"/>
      <c r="M282" s="20"/>
      <c r="N282" s="20"/>
      <c r="O282" s="20"/>
      <c r="P282" s="20"/>
      <c r="Q282" s="45"/>
      <c r="R282" s="44"/>
      <c r="S282" s="46">
        <v>18690145</v>
      </c>
      <c r="T282" s="44"/>
    </row>
    <row r="283" spans="2:20" x14ac:dyDescent="0.2">
      <c r="B283" s="2"/>
      <c r="C283" s="42" t="s">
        <v>269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CULTURE &amp; RECREATION</v>
      </c>
      <c r="H283" s="20" t="s">
        <v>8342</v>
      </c>
      <c r="I283" s="20" t="s">
        <v>8343</v>
      </c>
      <c r="J283" s="20"/>
      <c r="K283" s="20" t="s">
        <v>8344</v>
      </c>
      <c r="L283" s="20"/>
      <c r="M283" s="20"/>
      <c r="N283" s="20"/>
      <c r="O283" s="20"/>
      <c r="P283" s="20"/>
      <c r="Q283" s="45"/>
      <c r="R283" s="44"/>
      <c r="S283" s="46">
        <v>2708726</v>
      </c>
      <c r="T283" s="44"/>
    </row>
    <row r="284" spans="2:20" x14ac:dyDescent="0.2">
      <c r="B284" s="2"/>
      <c r="C284" s="42" t="s">
        <v>715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CULTURE &amp; RECREATION</v>
      </c>
      <c r="H284" s="20"/>
      <c r="I284" s="20" t="s">
        <v>1380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25000</v>
      </c>
      <c r="T284" s="44"/>
    </row>
    <row r="285" spans="2:20" x14ac:dyDescent="0.2">
      <c r="B285" s="2"/>
      <c r="C285" s="42" t="s">
        <v>1111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CULTURE &amp; RECREATION</v>
      </c>
      <c r="H285" s="20" t="s">
        <v>8345</v>
      </c>
      <c r="I285" s="20"/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178301</v>
      </c>
      <c r="T285" s="44"/>
    </row>
    <row r="286" spans="2:20" x14ac:dyDescent="0.2">
      <c r="B286" s="2"/>
      <c r="C286" s="42" t="s">
        <v>1113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CULTURE &amp; RECREATION</v>
      </c>
      <c r="H286" s="20" t="s">
        <v>8346</v>
      </c>
      <c r="I286" s="20"/>
      <c r="J286" s="20"/>
      <c r="K286" s="20"/>
      <c r="L286" s="20"/>
      <c r="M286" s="20" t="s">
        <v>8347</v>
      </c>
      <c r="N286" s="20"/>
      <c r="O286" s="20"/>
      <c r="P286" s="20"/>
      <c r="Q286" s="45"/>
      <c r="R286" s="44"/>
      <c r="S286" s="46">
        <v>193704</v>
      </c>
      <c r="T286" s="44"/>
    </row>
    <row r="287" spans="2:20" x14ac:dyDescent="0.2">
      <c r="B287" s="2"/>
      <c r="C287" s="42" t="s">
        <v>1115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CULTURE &amp; RECREATION</v>
      </c>
      <c r="H287" s="20" t="s">
        <v>1094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53">
        <v>656</v>
      </c>
      <c r="T287" s="44"/>
    </row>
    <row r="288" spans="2:20" x14ac:dyDescent="0.2">
      <c r="B288" s="2"/>
      <c r="C288" s="42" t="s">
        <v>1117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CULTURE &amp; RECREATION</v>
      </c>
      <c r="H288" s="20" t="s">
        <v>8348</v>
      </c>
      <c r="I288" s="20"/>
      <c r="J288" s="20"/>
      <c r="K288" s="20"/>
      <c r="L288" s="20"/>
      <c r="M288" s="20" t="s">
        <v>8349</v>
      </c>
      <c r="N288" s="20"/>
      <c r="O288" s="20"/>
      <c r="P288" s="20"/>
      <c r="Q288" s="45"/>
      <c r="R288" s="44"/>
      <c r="S288" s="46">
        <v>3616847</v>
      </c>
      <c r="T288" s="44"/>
    </row>
    <row r="289" spans="2:20" x14ac:dyDescent="0.2">
      <c r="B289" s="2"/>
      <c r="C289" s="42" t="s">
        <v>278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ECONOMIC DEVELOPMENT</v>
      </c>
      <c r="H289" s="20" t="s">
        <v>8350</v>
      </c>
      <c r="I289" s="20"/>
      <c r="J289" s="20"/>
      <c r="K289" s="20"/>
      <c r="L289" s="20"/>
      <c r="M289" s="20" t="s">
        <v>8351</v>
      </c>
      <c r="N289" s="20"/>
      <c r="O289" s="20"/>
      <c r="P289" s="20"/>
      <c r="Q289" s="45" t="s">
        <v>8352</v>
      </c>
      <c r="R289" s="44"/>
      <c r="S289" s="46">
        <v>30689778</v>
      </c>
      <c r="T289" s="44"/>
    </row>
    <row r="290" spans="2:20" x14ac:dyDescent="0.2">
      <c r="B290" s="2"/>
      <c r="C290" s="42" t="s">
        <v>280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ECONOMIC DEVELOPMENT</v>
      </c>
      <c r="H290" s="20" t="s">
        <v>8353</v>
      </c>
      <c r="I290" s="20"/>
      <c r="J290" s="20"/>
      <c r="K290" s="20"/>
      <c r="L290" s="20"/>
      <c r="M290" s="20" t="s">
        <v>8354</v>
      </c>
      <c r="N290" s="20"/>
      <c r="O290" s="20"/>
      <c r="P290" s="20"/>
      <c r="Q290" s="45" t="s">
        <v>8355</v>
      </c>
      <c r="R290" s="44"/>
      <c r="S290" s="46">
        <v>105125112</v>
      </c>
      <c r="T290" s="44"/>
    </row>
    <row r="291" spans="2:20" x14ac:dyDescent="0.2">
      <c r="B291" s="2"/>
      <c r="C291" s="42" t="s">
        <v>284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ECONOMIC DEVELOPMENT</v>
      </c>
      <c r="H291" s="20" t="s">
        <v>8356</v>
      </c>
      <c r="I291" s="20"/>
      <c r="J291" s="20"/>
      <c r="K291" s="20"/>
      <c r="L291" s="20"/>
      <c r="M291" s="20" t="s">
        <v>8357</v>
      </c>
      <c r="N291" s="20"/>
      <c r="O291" s="20"/>
      <c r="P291" s="20"/>
      <c r="Q291" s="45"/>
      <c r="R291" s="44"/>
      <c r="S291" s="46">
        <v>2033848</v>
      </c>
      <c r="T291" s="44"/>
    </row>
    <row r="292" spans="2:20" x14ac:dyDescent="0.2">
      <c r="B292" s="2"/>
      <c r="C292" s="42" t="s">
        <v>722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ECONOMIC DEVELOPMENT</v>
      </c>
      <c r="H292" s="20"/>
      <c r="I292" s="20"/>
      <c r="J292" s="20"/>
      <c r="K292" s="20"/>
      <c r="L292" s="20"/>
      <c r="M292" s="20" t="s">
        <v>8358</v>
      </c>
      <c r="N292" s="20"/>
      <c r="O292" s="20"/>
      <c r="P292" s="20"/>
      <c r="Q292" s="45"/>
      <c r="R292" s="44"/>
      <c r="S292" s="46">
        <v>83807067</v>
      </c>
      <c r="T292" s="44"/>
    </row>
    <row r="293" spans="2:20" x14ac:dyDescent="0.2">
      <c r="B293" s="2"/>
      <c r="C293" s="42" t="s">
        <v>286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ECONOMIC DEVELOPMENT</v>
      </c>
      <c r="H293" s="20" t="s">
        <v>8359</v>
      </c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410906</v>
      </c>
      <c r="T293" s="44"/>
    </row>
    <row r="294" spans="2:20" x14ac:dyDescent="0.2">
      <c r="B294" s="2"/>
      <c r="C294" s="42" t="s">
        <v>288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ECONOMIC DEVELOPMENT</v>
      </c>
      <c r="H294" s="20" t="s">
        <v>8360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28218</v>
      </c>
      <c r="T294" s="44"/>
    </row>
    <row r="295" spans="2:20" x14ac:dyDescent="0.2">
      <c r="B295" s="2"/>
      <c r="C295" s="42" t="s">
        <v>290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ECONOMIC DEVELOPMENT</v>
      </c>
      <c r="H295" s="20" t="s">
        <v>8361</v>
      </c>
      <c r="I295" s="20" t="s">
        <v>8362</v>
      </c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2618725</v>
      </c>
      <c r="T295" s="44"/>
    </row>
    <row r="296" spans="2:20" x14ac:dyDescent="0.2">
      <c r="B296" s="2"/>
      <c r="C296" s="42" t="s">
        <v>294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ECONOMIC DEVELOPMENT</v>
      </c>
      <c r="H296" s="20" t="s">
        <v>8363</v>
      </c>
      <c r="I296" s="20" t="s">
        <v>8364</v>
      </c>
      <c r="J296" s="20"/>
      <c r="K296" s="20" t="s">
        <v>8365</v>
      </c>
      <c r="L296" s="20"/>
      <c r="M296" s="20"/>
      <c r="N296" s="20"/>
      <c r="O296" s="20"/>
      <c r="P296" s="20"/>
      <c r="Q296" s="45" t="s">
        <v>8366</v>
      </c>
      <c r="R296" s="44"/>
      <c r="S296" s="46">
        <v>36037231</v>
      </c>
      <c r="T296" s="44"/>
    </row>
    <row r="297" spans="2:20" x14ac:dyDescent="0.2">
      <c r="B297" s="2"/>
      <c r="C297" s="42" t="s">
        <v>298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ECONOMIC DEVELOPMENT</v>
      </c>
      <c r="H297" s="20"/>
      <c r="I297" s="20" t="s">
        <v>8367</v>
      </c>
      <c r="J297" s="20"/>
      <c r="K297" s="20" t="s">
        <v>8368</v>
      </c>
      <c r="L297" s="20"/>
      <c r="M297" s="20"/>
      <c r="N297" s="20"/>
      <c r="O297" s="20"/>
      <c r="P297" s="20"/>
      <c r="Q297" s="45"/>
      <c r="R297" s="44"/>
      <c r="S297" s="46">
        <v>381680</v>
      </c>
      <c r="T297" s="44"/>
    </row>
    <row r="298" spans="2:20" x14ac:dyDescent="0.2">
      <c r="B298" s="2"/>
      <c r="C298" s="42" t="s">
        <v>300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ECONOMIC DEVELOPMENT</v>
      </c>
      <c r="H298" s="20" t="s">
        <v>8369</v>
      </c>
      <c r="I298" s="20" t="s">
        <v>8370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1409901</v>
      </c>
      <c r="T298" s="44"/>
    </row>
    <row r="299" spans="2:20" x14ac:dyDescent="0.2">
      <c r="B299" s="2"/>
      <c r="C299" s="42" t="s">
        <v>727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ECONOMIC DEVELOPMENT</v>
      </c>
      <c r="H299" s="20"/>
      <c r="I299" s="20" t="s">
        <v>8371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860347</v>
      </c>
      <c r="T299" s="44"/>
    </row>
    <row r="300" spans="2:20" x14ac:dyDescent="0.2">
      <c r="B300" s="2"/>
      <c r="C300" s="42" t="s">
        <v>583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ECONOMIC DEVELOPMENT</v>
      </c>
      <c r="H300" s="20"/>
      <c r="I300" s="20" t="s">
        <v>8372</v>
      </c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3264136</v>
      </c>
      <c r="T300" s="44"/>
    </row>
    <row r="301" spans="2:20" x14ac:dyDescent="0.2">
      <c r="B301" s="2"/>
      <c r="C301" s="42" t="s">
        <v>1136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ECONOMIC DEVELOPMENT</v>
      </c>
      <c r="H301" s="20"/>
      <c r="I301" s="20" t="s">
        <v>8373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18488</v>
      </c>
      <c r="T301" s="44"/>
    </row>
    <row r="302" spans="2:20" x14ac:dyDescent="0.2">
      <c r="B302" s="2"/>
      <c r="C302" s="42" t="s">
        <v>308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 t="s">
        <v>8374</v>
      </c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34334</v>
      </c>
      <c r="T302" s="44"/>
    </row>
    <row r="303" spans="2:20" x14ac:dyDescent="0.2">
      <c r="B303" s="2"/>
      <c r="C303" s="42" t="s">
        <v>315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 t="s">
        <v>8375</v>
      </c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49545</v>
      </c>
      <c r="T303" s="44"/>
    </row>
    <row r="304" spans="2:20" x14ac:dyDescent="0.2">
      <c r="B304" s="2"/>
      <c r="C304" s="42" t="s">
        <v>317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COURTS</v>
      </c>
      <c r="H304" s="20" t="s">
        <v>8376</v>
      </c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5731856</v>
      </c>
      <c r="T304" s="44"/>
    </row>
    <row r="305" spans="2:20" x14ac:dyDescent="0.2">
      <c r="B305" s="2"/>
      <c r="C305" s="42" t="s">
        <v>320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COURTS</v>
      </c>
      <c r="H305" s="20" t="s">
        <v>8377</v>
      </c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1331205</v>
      </c>
      <c r="T305" s="44"/>
    </row>
    <row r="306" spans="2:20" x14ac:dyDescent="0.2">
      <c r="B306" s="2"/>
      <c r="C306" s="42" t="s">
        <v>323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COURTS</v>
      </c>
      <c r="H306" s="20" t="s">
        <v>8378</v>
      </c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5195</v>
      </c>
      <c r="T306" s="44"/>
    </row>
    <row r="307" spans="2:20" x14ac:dyDescent="0.2">
      <c r="B307" s="2"/>
      <c r="C307" s="42" t="s">
        <v>324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COURTS</v>
      </c>
      <c r="H307" s="20" t="s">
        <v>8379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225914</v>
      </c>
      <c r="T307" s="44"/>
    </row>
    <row r="308" spans="2:20" x14ac:dyDescent="0.2">
      <c r="B308" s="2"/>
      <c r="C308" s="42" t="s">
        <v>326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COURTS</v>
      </c>
      <c r="H308" s="20" t="s">
        <v>8380</v>
      </c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831609</v>
      </c>
      <c r="T308" s="44"/>
    </row>
    <row r="309" spans="2:20" x14ac:dyDescent="0.2">
      <c r="B309" s="2"/>
      <c r="C309" s="42" t="s">
        <v>8381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COURTS</v>
      </c>
      <c r="H309" s="20"/>
      <c r="I309" s="20" t="s">
        <v>8382</v>
      </c>
      <c r="J309" s="20"/>
      <c r="K309" s="20"/>
      <c r="L309" s="20"/>
      <c r="M309" s="20"/>
      <c r="N309" s="20"/>
      <c r="O309" s="20"/>
      <c r="P309" s="20"/>
      <c r="Q309" s="45"/>
      <c r="R309" s="44"/>
      <c r="S309" s="46">
        <v>102228</v>
      </c>
      <c r="T309" s="44"/>
    </row>
    <row r="310" spans="2:20" x14ac:dyDescent="0.2">
      <c r="B310" s="2"/>
      <c r="C310" s="42" t="s">
        <v>328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COURTS</v>
      </c>
      <c r="H310" s="20" t="s">
        <v>8383</v>
      </c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12737908</v>
      </c>
      <c r="T310" s="44"/>
    </row>
    <row r="311" spans="2:20" x14ac:dyDescent="0.2">
      <c r="B311" s="2"/>
      <c r="C311" s="42" t="s">
        <v>330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COURTS</v>
      </c>
      <c r="H311" s="20" t="s">
        <v>8384</v>
      </c>
      <c r="I311" s="20"/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53525</v>
      </c>
      <c r="T311" s="44"/>
    </row>
    <row r="312" spans="2:20" x14ac:dyDescent="0.2">
      <c r="B312" s="2"/>
      <c r="C312" s="42" t="s">
        <v>332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COURTS</v>
      </c>
      <c r="H312" s="20" t="s">
        <v>8385</v>
      </c>
      <c r="I312" s="20"/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6947</v>
      </c>
      <c r="T312" s="44"/>
    </row>
    <row r="313" spans="2:20" x14ac:dyDescent="0.2">
      <c r="B313" s="2"/>
      <c r="C313" s="42" t="s">
        <v>336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COURTS</v>
      </c>
      <c r="H313" s="20"/>
      <c r="I313" s="20" t="s">
        <v>8386</v>
      </c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5038430</v>
      </c>
      <c r="T313" s="44"/>
    </row>
    <row r="314" spans="2:20" x14ac:dyDescent="0.2">
      <c r="B314" s="2"/>
      <c r="C314" s="42" t="s">
        <v>339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COURTS</v>
      </c>
      <c r="H314" s="20"/>
      <c r="I314" s="20" t="s">
        <v>8387</v>
      </c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147732</v>
      </c>
      <c r="T314" s="44"/>
    </row>
    <row r="315" spans="2:20" x14ac:dyDescent="0.2">
      <c r="B315" s="2"/>
      <c r="C315" s="42" t="s">
        <v>341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COURTS</v>
      </c>
      <c r="H315" s="20"/>
      <c r="I315" s="20" t="s">
        <v>8388</v>
      </c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3556901</v>
      </c>
      <c r="T315" s="44"/>
    </row>
    <row r="316" spans="2:20" x14ac:dyDescent="0.2">
      <c r="B316" s="2"/>
      <c r="C316" s="42" t="s">
        <v>344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COURTS</v>
      </c>
      <c r="H316" s="20"/>
      <c r="I316" s="20" t="s">
        <v>8389</v>
      </c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4635107</v>
      </c>
      <c r="T316" s="44"/>
    </row>
    <row r="317" spans="2:20" x14ac:dyDescent="0.2">
      <c r="B317" s="2"/>
      <c r="C317" s="42" t="s">
        <v>347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COURTS</v>
      </c>
      <c r="H317" s="20"/>
      <c r="I317" s="20" t="s">
        <v>8390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787998</v>
      </c>
      <c r="T317" s="44"/>
    </row>
    <row r="318" spans="2:20" x14ac:dyDescent="0.2">
      <c r="B318" s="2"/>
      <c r="C318" s="42" t="s">
        <v>3244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COURTS</v>
      </c>
      <c r="H318" s="20"/>
      <c r="I318" s="20" t="s">
        <v>8391</v>
      </c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258940</v>
      </c>
      <c r="T318" s="44"/>
    </row>
    <row r="319" spans="2:20" x14ac:dyDescent="0.2">
      <c r="B319" s="2"/>
      <c r="C319" s="42" t="s">
        <v>3246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COURTS</v>
      </c>
      <c r="H319" s="20"/>
      <c r="I319" s="20" t="s">
        <v>8392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737233</v>
      </c>
      <c r="T319" s="44"/>
    </row>
    <row r="320" spans="2:20" x14ac:dyDescent="0.2">
      <c r="B320" s="2"/>
      <c r="C320" s="42" t="s">
        <v>359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GENERAL GOVERNMENT</v>
      </c>
      <c r="H320" s="20" t="s">
        <v>8393</v>
      </c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2213723</v>
      </c>
      <c r="T320" s="44"/>
    </row>
    <row r="321" spans="2:20" x14ac:dyDescent="0.2">
      <c r="B321" s="2"/>
      <c r="C321" s="42" t="s">
        <v>361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GENERAL GOVERNMENT</v>
      </c>
      <c r="H321" s="20" t="s">
        <v>8394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52052</v>
      </c>
      <c r="T321" s="44"/>
    </row>
    <row r="322" spans="2:20" x14ac:dyDescent="0.2">
      <c r="B322" s="2"/>
      <c r="C322" s="42" t="s">
        <v>363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GENERAL GOVERNMENT</v>
      </c>
      <c r="H322" s="20" t="s">
        <v>8395</v>
      </c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2242021</v>
      </c>
      <c r="T322" s="44"/>
    </row>
    <row r="323" spans="2:20" x14ac:dyDescent="0.2">
      <c r="B323" s="2"/>
      <c r="C323" s="42" t="s">
        <v>365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GENERAL GOVERNMENT</v>
      </c>
      <c r="H323" s="20" t="s">
        <v>8396</v>
      </c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258278</v>
      </c>
      <c r="T323" s="44"/>
    </row>
    <row r="324" spans="2:20" x14ac:dyDescent="0.2">
      <c r="B324" s="2"/>
      <c r="C324" s="42" t="s">
        <v>368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GENERAL GOVERNMENT</v>
      </c>
      <c r="H324" s="20" t="s">
        <v>8397</v>
      </c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46">
        <v>49996658</v>
      </c>
      <c r="T324" s="44"/>
    </row>
    <row r="325" spans="2:20" x14ac:dyDescent="0.2">
      <c r="B325" s="2"/>
      <c r="C325" s="42" t="s">
        <v>371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GENERAL GOVERNMENT</v>
      </c>
      <c r="H325" s="20" t="s">
        <v>8398</v>
      </c>
      <c r="I325" s="20" t="s">
        <v>8399</v>
      </c>
      <c r="J325" s="20" t="s">
        <v>8400</v>
      </c>
      <c r="K325" s="20" t="s">
        <v>8401</v>
      </c>
      <c r="L325" s="20"/>
      <c r="M325" s="20"/>
      <c r="N325" s="20"/>
      <c r="O325" s="20"/>
      <c r="P325" s="20"/>
      <c r="Q325" s="45"/>
      <c r="R325" s="44"/>
      <c r="S325" s="46">
        <v>14745810</v>
      </c>
      <c r="T325" s="44"/>
    </row>
    <row r="326" spans="2:20" x14ac:dyDescent="0.2">
      <c r="B326" s="2"/>
      <c r="C326" s="42" t="s">
        <v>375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GENERAL GOVERNMENT</v>
      </c>
      <c r="H326" s="20" t="s">
        <v>8402</v>
      </c>
      <c r="I326" s="20" t="s">
        <v>8403</v>
      </c>
      <c r="J326" s="20"/>
      <c r="K326" s="20" t="s">
        <v>8404</v>
      </c>
      <c r="L326" s="20"/>
      <c r="M326" s="20"/>
      <c r="N326" s="20"/>
      <c r="O326" s="20"/>
      <c r="P326" s="20"/>
      <c r="Q326" s="45"/>
      <c r="R326" s="44"/>
      <c r="S326" s="46">
        <v>3376514</v>
      </c>
      <c r="T326" s="44"/>
    </row>
    <row r="327" spans="2:20" x14ac:dyDescent="0.2">
      <c r="B327" s="2"/>
      <c r="C327" s="42" t="s">
        <v>379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GENERAL GOVERNMENT</v>
      </c>
      <c r="H327" s="20" t="s">
        <v>8405</v>
      </c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3678080</v>
      </c>
      <c r="T327" s="44"/>
    </row>
    <row r="328" spans="2:20" x14ac:dyDescent="0.2">
      <c r="B328" s="2"/>
      <c r="C328" s="42" t="s">
        <v>381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GENERAL GOVERNMENT</v>
      </c>
      <c r="H328" s="20" t="s">
        <v>8406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231883</v>
      </c>
      <c r="T328" s="44"/>
    </row>
    <row r="329" spans="2:20" x14ac:dyDescent="0.2">
      <c r="B329" s="2"/>
      <c r="C329" s="42" t="s">
        <v>775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GENERAL GOVERNMENT</v>
      </c>
      <c r="H329" s="20" t="s">
        <v>8407</v>
      </c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42999</v>
      </c>
      <c r="T329" s="44"/>
    </row>
    <row r="330" spans="2:20" x14ac:dyDescent="0.2">
      <c r="B330" s="2"/>
      <c r="C330" s="42" t="s">
        <v>6628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GENERAL GOVERNMENT</v>
      </c>
      <c r="H330" s="20" t="s">
        <v>8408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3971</v>
      </c>
      <c r="T330" s="44"/>
    </row>
    <row r="331" spans="2:20" x14ac:dyDescent="0.2">
      <c r="B331" s="2"/>
      <c r="C331" s="42" t="s">
        <v>776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GENERAL GOVERNMENT</v>
      </c>
      <c r="H331" s="20" t="s">
        <v>8409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2683028</v>
      </c>
      <c r="T331" s="44"/>
    </row>
    <row r="332" spans="2:20" x14ac:dyDescent="0.2">
      <c r="B332" s="2"/>
      <c r="C332" s="42" t="s">
        <v>610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GENERAL GOVERNMENT</v>
      </c>
      <c r="H332" s="20" t="s">
        <v>8410</v>
      </c>
      <c r="I332" s="20" t="s">
        <v>8411</v>
      </c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2978504</v>
      </c>
      <c r="T332" s="44"/>
    </row>
    <row r="333" spans="2:20" x14ac:dyDescent="0.2">
      <c r="B333" s="2"/>
      <c r="C333" s="42" t="s">
        <v>383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GENERAL GOVERNMENT</v>
      </c>
      <c r="H333" s="20" t="s">
        <v>8412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21038</v>
      </c>
      <c r="T333" s="44"/>
    </row>
    <row r="334" spans="2:20" x14ac:dyDescent="0.2">
      <c r="B334" s="2"/>
      <c r="C334" s="42" t="s">
        <v>2667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GENERAL GOVERNMENT</v>
      </c>
      <c r="H334" s="20" t="s">
        <v>8413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53">
        <v>355</v>
      </c>
      <c r="T334" s="44"/>
    </row>
    <row r="335" spans="2:20" x14ac:dyDescent="0.2">
      <c r="B335" s="2"/>
      <c r="C335" s="42" t="s">
        <v>612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GENERAL GOVERNMENT</v>
      </c>
      <c r="H335" s="20" t="s">
        <v>8414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11079790</v>
      </c>
      <c r="T335" s="44"/>
    </row>
    <row r="336" spans="2:20" x14ac:dyDescent="0.2">
      <c r="B336" s="2"/>
      <c r="C336" s="42" t="s">
        <v>614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GENERAL GOVERNMENT</v>
      </c>
      <c r="H336" s="20" t="s">
        <v>8415</v>
      </c>
      <c r="I336" s="20"/>
      <c r="J336" s="20"/>
      <c r="K336" s="20" t="s">
        <v>8416</v>
      </c>
      <c r="L336" s="20"/>
      <c r="M336" s="20"/>
      <c r="N336" s="20"/>
      <c r="O336" s="20"/>
      <c r="P336" s="20"/>
      <c r="Q336" s="45"/>
      <c r="R336" s="44"/>
      <c r="S336" s="46">
        <v>10586035</v>
      </c>
      <c r="T336" s="44"/>
    </row>
    <row r="337" spans="2:20" x14ac:dyDescent="0.2">
      <c r="B337" s="2"/>
      <c r="C337" s="42" t="s">
        <v>616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GENERAL GOVERNMENT</v>
      </c>
      <c r="H337" s="20" t="s">
        <v>8417</v>
      </c>
      <c r="I337" s="20"/>
      <c r="J337" s="20"/>
      <c r="K337" s="20" t="s">
        <v>8418</v>
      </c>
      <c r="L337" s="20"/>
      <c r="M337" s="20"/>
      <c r="N337" s="20"/>
      <c r="O337" s="20"/>
      <c r="P337" s="20"/>
      <c r="Q337" s="45"/>
      <c r="R337" s="44"/>
      <c r="S337" s="46">
        <v>1491458</v>
      </c>
      <c r="T337" s="44"/>
    </row>
    <row r="338" spans="2:20" x14ac:dyDescent="0.2">
      <c r="B338" s="2"/>
      <c r="C338" s="42" t="s">
        <v>384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GENERAL GOVERNMENT</v>
      </c>
      <c r="H338" s="20" t="s">
        <v>8419</v>
      </c>
      <c r="I338" s="20"/>
      <c r="J338" s="20" t="s">
        <v>8420</v>
      </c>
      <c r="K338" s="20"/>
      <c r="L338" s="20"/>
      <c r="M338" s="20"/>
      <c r="N338" s="20"/>
      <c r="O338" s="20"/>
      <c r="P338" s="20"/>
      <c r="Q338" s="45" t="s">
        <v>8421</v>
      </c>
      <c r="R338" s="44"/>
      <c r="S338" s="46">
        <v>49534548</v>
      </c>
      <c r="T338" s="44"/>
    </row>
    <row r="339" spans="2:20" x14ac:dyDescent="0.2">
      <c r="B339" s="2"/>
      <c r="C339" s="42" t="s">
        <v>2984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GENERAL GOVERNMENT</v>
      </c>
      <c r="H339" s="20"/>
      <c r="I339" s="20"/>
      <c r="J339" s="20"/>
      <c r="K339" s="20"/>
      <c r="L339" s="20"/>
      <c r="M339" s="20" t="s">
        <v>8422</v>
      </c>
      <c r="N339" s="20"/>
      <c r="O339" s="20"/>
      <c r="P339" s="20"/>
      <c r="Q339" s="45"/>
      <c r="R339" s="44"/>
      <c r="S339" s="46">
        <v>-1766484</v>
      </c>
      <c r="T339" s="44"/>
    </row>
    <row r="340" spans="2:20" x14ac:dyDescent="0.2">
      <c r="B340" s="2"/>
      <c r="C340" s="42" t="s">
        <v>2986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GENERAL GOVERNMENT</v>
      </c>
      <c r="H340" s="20"/>
      <c r="I340" s="20"/>
      <c r="J340" s="20"/>
      <c r="K340" s="20"/>
      <c r="L340" s="20"/>
      <c r="M340" s="20"/>
      <c r="N340" s="20"/>
      <c r="O340" s="20"/>
      <c r="P340" s="20" t="s">
        <v>8423</v>
      </c>
      <c r="Q340" s="45"/>
      <c r="R340" s="44"/>
      <c r="S340" s="46">
        <v>5473852</v>
      </c>
      <c r="T340" s="44"/>
    </row>
    <row r="341" spans="2:20" x14ac:dyDescent="0.2">
      <c r="B341" s="2"/>
      <c r="C341" s="42" t="s">
        <v>387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GENERAL GOVERNMENT</v>
      </c>
      <c r="H341" s="20" t="s">
        <v>8424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23248155</v>
      </c>
      <c r="T341" s="44"/>
    </row>
    <row r="342" spans="2:20" x14ac:dyDescent="0.2">
      <c r="B342" s="2"/>
      <c r="C342" s="42" t="s">
        <v>390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GENERAL GOVERNMENT</v>
      </c>
      <c r="H342" s="20" t="s">
        <v>8425</v>
      </c>
      <c r="I342" s="20" t="s">
        <v>8426</v>
      </c>
      <c r="J342" s="20"/>
      <c r="K342" s="20" t="s">
        <v>8427</v>
      </c>
      <c r="L342" s="20"/>
      <c r="M342" s="20"/>
      <c r="N342" s="20"/>
      <c r="O342" s="20"/>
      <c r="P342" s="20"/>
      <c r="Q342" s="45"/>
      <c r="R342" s="44"/>
      <c r="S342" s="46">
        <v>33791177</v>
      </c>
      <c r="T342" s="44"/>
    </row>
    <row r="343" spans="2:20" x14ac:dyDescent="0.2">
      <c r="B343" s="2"/>
      <c r="C343" s="42" t="s">
        <v>396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GENERAL GOVERNMENT</v>
      </c>
      <c r="H343" s="20" t="s">
        <v>8428</v>
      </c>
      <c r="I343" s="20" t="s">
        <v>8429</v>
      </c>
      <c r="J343" s="20"/>
      <c r="K343" s="20" t="s">
        <v>8430</v>
      </c>
      <c r="L343" s="20"/>
      <c r="M343" s="20"/>
      <c r="N343" s="20"/>
      <c r="O343" s="20"/>
      <c r="P343" s="20"/>
      <c r="Q343" s="45"/>
      <c r="R343" s="44"/>
      <c r="S343" s="46">
        <v>9622010</v>
      </c>
      <c r="T343" s="44"/>
    </row>
    <row r="344" spans="2:20" x14ac:dyDescent="0.2">
      <c r="B344" s="2"/>
      <c r="C344" s="42" t="s">
        <v>786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GENERAL GOVERNMENT</v>
      </c>
      <c r="H344" s="20" t="s">
        <v>8431</v>
      </c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58699</v>
      </c>
      <c r="T344" s="44"/>
    </row>
    <row r="345" spans="2:20" x14ac:dyDescent="0.2">
      <c r="B345" s="2"/>
      <c r="C345" s="42" t="s">
        <v>399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GENERAL GOVERNMENT</v>
      </c>
      <c r="H345" s="20" t="s">
        <v>8432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15146487</v>
      </c>
      <c r="T345" s="44"/>
    </row>
    <row r="346" spans="2:20" x14ac:dyDescent="0.2">
      <c r="B346" s="2"/>
      <c r="C346" s="42" t="s">
        <v>1013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GENERAL GOVERNMENT</v>
      </c>
      <c r="H346" s="20"/>
      <c r="I346" s="20"/>
      <c r="J346" s="20"/>
      <c r="K346" s="20"/>
      <c r="L346" s="20"/>
      <c r="M346" s="20" t="s">
        <v>8433</v>
      </c>
      <c r="N346" s="20"/>
      <c r="O346" s="20"/>
      <c r="P346" s="20"/>
      <c r="Q346" s="45"/>
      <c r="R346" s="44"/>
      <c r="S346" s="46">
        <v>587400</v>
      </c>
      <c r="T346" s="44"/>
    </row>
    <row r="347" spans="2:20" x14ac:dyDescent="0.2">
      <c r="B347" s="2"/>
      <c r="C347" s="42" t="s">
        <v>401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HEALTH &amp; HUMAN SERVICES</v>
      </c>
      <c r="H347" s="20" t="s">
        <v>8434</v>
      </c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8871958</v>
      </c>
      <c r="T347" s="44"/>
    </row>
    <row r="348" spans="2:20" x14ac:dyDescent="0.2">
      <c r="B348" s="2"/>
      <c r="C348" s="42" t="s">
        <v>404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HEALTH &amp; HUMAN SERVICES</v>
      </c>
      <c r="H348" s="20" t="s">
        <v>8435</v>
      </c>
      <c r="I348" s="20" t="s">
        <v>8436</v>
      </c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37558839</v>
      </c>
      <c r="T348" s="44"/>
    </row>
    <row r="349" spans="2:20" x14ac:dyDescent="0.2">
      <c r="B349" s="2"/>
      <c r="C349" s="42" t="s">
        <v>407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HEALTH &amp; HUMAN SERVICES</v>
      </c>
      <c r="H349" s="20" t="s">
        <v>8437</v>
      </c>
      <c r="I349" s="20" t="s">
        <v>8438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433047</v>
      </c>
      <c r="T349" s="44"/>
    </row>
    <row r="350" spans="2:20" x14ac:dyDescent="0.2">
      <c r="B350" s="2"/>
      <c r="C350" s="42" t="s">
        <v>794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HEALTH &amp; HUMAN SERVICES</v>
      </c>
      <c r="H350" s="20" t="s">
        <v>8439</v>
      </c>
      <c r="I350" s="20" t="s">
        <v>8440</v>
      </c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108330</v>
      </c>
      <c r="T350" s="44"/>
    </row>
    <row r="351" spans="2:20" x14ac:dyDescent="0.2">
      <c r="B351" s="2"/>
      <c r="C351" s="42" t="s">
        <v>796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HEALTH &amp; HUMAN SERVICES</v>
      </c>
      <c r="H351" s="20"/>
      <c r="I351" s="20"/>
      <c r="J351" s="20"/>
      <c r="K351" s="20"/>
      <c r="L351" s="20"/>
      <c r="M351" s="20" t="s">
        <v>8441</v>
      </c>
      <c r="N351" s="20"/>
      <c r="O351" s="20"/>
      <c r="P351" s="20"/>
      <c r="Q351" s="45"/>
      <c r="R351" s="44"/>
      <c r="S351" s="53">
        <v>384</v>
      </c>
      <c r="T351" s="44"/>
    </row>
    <row r="352" spans="2:20" x14ac:dyDescent="0.2">
      <c r="B352" s="2"/>
      <c r="C352" s="42" t="s">
        <v>1199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HEALTH &amp; HUMAN SERVICES</v>
      </c>
      <c r="H352" s="20" t="s">
        <v>8442</v>
      </c>
      <c r="I352" s="20" t="s">
        <v>8443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3035132</v>
      </c>
      <c r="T352" s="44"/>
    </row>
    <row r="353" spans="2:20" x14ac:dyDescent="0.2">
      <c r="B353" s="2"/>
      <c r="C353" s="42" t="s">
        <v>408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HEALTH &amp; HUMAN SERVICES</v>
      </c>
      <c r="H353" s="20" t="s">
        <v>8444</v>
      </c>
      <c r="I353" s="20" t="s">
        <v>8445</v>
      </c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6522681</v>
      </c>
      <c r="T353" s="44"/>
    </row>
    <row r="354" spans="2:20" x14ac:dyDescent="0.2">
      <c r="B354" s="2"/>
      <c r="C354" s="42" t="s">
        <v>6420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HEALTH &amp; HUMAN SERVICES</v>
      </c>
      <c r="H354" s="20" t="s">
        <v>8446</v>
      </c>
      <c r="I354" s="20" t="s">
        <v>8447</v>
      </c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3807</v>
      </c>
      <c r="T354" s="44"/>
    </row>
    <row r="355" spans="2:20" x14ac:dyDescent="0.2">
      <c r="B355" s="2"/>
      <c r="C355" s="42" t="s">
        <v>1461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HEALTH &amp; HUMAN SERVICES</v>
      </c>
      <c r="H355" s="20" t="s">
        <v>8448</v>
      </c>
      <c r="I355" s="20" t="s">
        <v>8449</v>
      </c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5646443</v>
      </c>
      <c r="T355" s="44"/>
    </row>
    <row r="356" spans="2:20" x14ac:dyDescent="0.2">
      <c r="B356" s="2"/>
      <c r="C356" s="42" t="s">
        <v>410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HEALTH &amp; HUMAN SERVICES</v>
      </c>
      <c r="H356" s="20" t="s">
        <v>8450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8787088</v>
      </c>
      <c r="T356" s="44"/>
    </row>
    <row r="357" spans="2:20" x14ac:dyDescent="0.2">
      <c r="B357" s="2"/>
      <c r="C357" s="42" t="s">
        <v>413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HEALTH &amp; HUMAN SERVICES</v>
      </c>
      <c r="H357" s="20" t="s">
        <v>8451</v>
      </c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3169352</v>
      </c>
      <c r="T357" s="44"/>
    </row>
    <row r="358" spans="2:20" x14ac:dyDescent="0.2">
      <c r="B358" s="2"/>
      <c r="C358" s="42" t="s">
        <v>416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HEALTH &amp; HUMAN SERVICES</v>
      </c>
      <c r="H358" s="20" t="s">
        <v>8452</v>
      </c>
      <c r="I358" s="20"/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233447</v>
      </c>
      <c r="T358" s="44"/>
    </row>
    <row r="359" spans="2:20" x14ac:dyDescent="0.2">
      <c r="B359" s="2"/>
      <c r="C359" s="42" t="s">
        <v>1208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HEALTH &amp; HUMAN SERVICES</v>
      </c>
      <c r="H359" s="20" t="s">
        <v>8453</v>
      </c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526700</v>
      </c>
      <c r="T359" s="44"/>
    </row>
    <row r="360" spans="2:20" x14ac:dyDescent="0.2">
      <c r="B360" s="2"/>
      <c r="C360" s="42" t="s">
        <v>418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HEALTH &amp; HUMAN SERVICES</v>
      </c>
      <c r="H360" s="20" t="s">
        <v>8454</v>
      </c>
      <c r="I360" s="20" t="s">
        <v>8455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13497335</v>
      </c>
      <c r="T360" s="44"/>
    </row>
    <row r="361" spans="2:20" x14ac:dyDescent="0.2">
      <c r="B361" s="2"/>
      <c r="C361" s="42" t="s">
        <v>421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HEALTH &amp; HUMAN SERVICES</v>
      </c>
      <c r="H361" s="20" t="s">
        <v>8456</v>
      </c>
      <c r="I361" s="20" t="s">
        <v>8457</v>
      </c>
      <c r="J361" s="20"/>
      <c r="K361" s="20" t="s">
        <v>8458</v>
      </c>
      <c r="L361" s="20"/>
      <c r="M361" s="20"/>
      <c r="N361" s="20"/>
      <c r="O361" s="20"/>
      <c r="P361" s="20"/>
      <c r="Q361" s="45"/>
      <c r="R361" s="44"/>
      <c r="S361" s="46">
        <v>61676916</v>
      </c>
      <c r="T361" s="44"/>
    </row>
    <row r="362" spans="2:20" x14ac:dyDescent="0.2">
      <c r="B362" s="2"/>
      <c r="C362" s="42" t="s">
        <v>424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HEALTH &amp; HUMAN SERVICES</v>
      </c>
      <c r="H362" s="20"/>
      <c r="I362" s="20" t="s">
        <v>8459</v>
      </c>
      <c r="J362" s="20"/>
      <c r="K362" s="20" t="s">
        <v>8460</v>
      </c>
      <c r="L362" s="20"/>
      <c r="M362" s="20"/>
      <c r="N362" s="20"/>
      <c r="O362" s="20"/>
      <c r="P362" s="20"/>
      <c r="Q362" s="45"/>
      <c r="R362" s="44"/>
      <c r="S362" s="46">
        <v>3376459</v>
      </c>
      <c r="T362" s="44"/>
    </row>
    <row r="363" spans="2:20" x14ac:dyDescent="0.2">
      <c r="B363" s="2"/>
      <c r="C363" s="42" t="s">
        <v>427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HEALTH &amp; HUMAN SERVICES</v>
      </c>
      <c r="H363" s="20" t="s">
        <v>8461</v>
      </c>
      <c r="I363" s="20" t="s">
        <v>8462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15322889</v>
      </c>
      <c r="T363" s="44"/>
    </row>
    <row r="364" spans="2:20" x14ac:dyDescent="0.2">
      <c r="B364" s="2"/>
      <c r="C364" s="42" t="s">
        <v>430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OTHER</v>
      </c>
      <c r="H364" s="20" t="s">
        <v>8463</v>
      </c>
      <c r="I364" s="20" t="s">
        <v>8464</v>
      </c>
      <c r="J364" s="20" t="s">
        <v>8465</v>
      </c>
      <c r="K364" s="20"/>
      <c r="L364" s="20"/>
      <c r="M364" s="20" t="s">
        <v>8466</v>
      </c>
      <c r="N364" s="20"/>
      <c r="O364" s="20"/>
      <c r="P364" s="20"/>
      <c r="Q364" s="45"/>
      <c r="R364" s="44"/>
      <c r="S364" s="46">
        <v>400055669</v>
      </c>
      <c r="T364" s="44"/>
    </row>
    <row r="365" spans="2:20" x14ac:dyDescent="0.2">
      <c r="B365" s="2"/>
      <c r="C365" s="42" t="s">
        <v>439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COURTS</v>
      </c>
      <c r="H365" s="20" t="s">
        <v>8467</v>
      </c>
      <c r="I365" s="20"/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4358039</v>
      </c>
      <c r="T365" s="44"/>
    </row>
    <row r="366" spans="2:20" x14ac:dyDescent="0.2">
      <c r="B366" s="2"/>
      <c r="C366" s="42" t="s">
        <v>8468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OTHER</v>
      </c>
      <c r="H366" s="20"/>
      <c r="I366" s="20"/>
      <c r="J366" s="20"/>
      <c r="K366" s="20"/>
      <c r="L366" s="20"/>
      <c r="M366" s="20"/>
      <c r="N366" s="20" t="s">
        <v>8469</v>
      </c>
      <c r="O366" s="20"/>
      <c r="P366" s="20"/>
      <c r="Q366" s="45"/>
      <c r="R366" s="44"/>
      <c r="S366" s="46">
        <v>5298231</v>
      </c>
      <c r="T366" s="44"/>
    </row>
    <row r="367" spans="2:20" x14ac:dyDescent="0.2">
      <c r="B367" s="2"/>
      <c r="C367" s="42" t="s">
        <v>3496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OTHER</v>
      </c>
      <c r="H367" s="20"/>
      <c r="I367" s="20"/>
      <c r="J367" s="20"/>
      <c r="K367" s="20"/>
      <c r="L367" s="20"/>
      <c r="M367" s="20"/>
      <c r="N367" s="20" t="s">
        <v>8470</v>
      </c>
      <c r="O367" s="20"/>
      <c r="P367" s="20"/>
      <c r="Q367" s="45"/>
      <c r="R367" s="44"/>
      <c r="S367" s="46">
        <v>153408722</v>
      </c>
      <c r="T367" s="44"/>
    </row>
    <row r="368" spans="2:20" x14ac:dyDescent="0.2">
      <c r="B368" s="2"/>
      <c r="C368" s="42" t="s">
        <v>803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OTHER</v>
      </c>
      <c r="H368" s="20"/>
      <c r="I368" s="20"/>
      <c r="J368" s="20"/>
      <c r="K368" s="20"/>
      <c r="L368" s="20"/>
      <c r="M368" s="20" t="s">
        <v>8471</v>
      </c>
      <c r="N368" s="20" t="s">
        <v>8472</v>
      </c>
      <c r="O368" s="20"/>
      <c r="P368" s="20"/>
      <c r="Q368" s="45" t="s">
        <v>8473</v>
      </c>
      <c r="R368" s="44"/>
      <c r="S368" s="46">
        <v>3176077</v>
      </c>
      <c r="T368" s="44"/>
    </row>
    <row r="369" spans="2:20" x14ac:dyDescent="0.2">
      <c r="B369" s="2"/>
      <c r="C369" s="42" t="s">
        <v>1830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OTHER</v>
      </c>
      <c r="H369" s="20"/>
      <c r="I369" s="20"/>
      <c r="J369" s="20"/>
      <c r="K369" s="20"/>
      <c r="L369" s="20"/>
      <c r="M369" s="20" t="s">
        <v>8474</v>
      </c>
      <c r="N369" s="20"/>
      <c r="O369" s="20"/>
      <c r="P369" s="20"/>
      <c r="Q369" s="45"/>
      <c r="R369" s="44"/>
      <c r="S369" s="46">
        <v>31751316</v>
      </c>
      <c r="T369" s="44"/>
    </row>
    <row r="370" spans="2:20" x14ac:dyDescent="0.2">
      <c r="B370" s="2"/>
      <c r="C370" s="42" t="s">
        <v>442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PHYSICAL ENVIRONMENT</v>
      </c>
      <c r="H370" s="20"/>
      <c r="I370" s="20" t="s">
        <v>8475</v>
      </c>
      <c r="J370" s="20"/>
      <c r="K370" s="20"/>
      <c r="L370" s="20"/>
      <c r="M370" s="20" t="s">
        <v>8476</v>
      </c>
      <c r="N370" s="20"/>
      <c r="O370" s="20"/>
      <c r="P370" s="20"/>
      <c r="Q370" s="45"/>
      <c r="R370" s="44"/>
      <c r="S370" s="46">
        <v>8374221</v>
      </c>
      <c r="T370" s="44"/>
    </row>
    <row r="371" spans="2:20" x14ac:dyDescent="0.2">
      <c r="B371" s="2"/>
      <c r="C371" s="42" t="s">
        <v>445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PHYSICAL ENVIRONMENT</v>
      </c>
      <c r="H371" s="20"/>
      <c r="I371" s="20" t="s">
        <v>8477</v>
      </c>
      <c r="J371" s="20"/>
      <c r="K371" s="20"/>
      <c r="L371" s="20"/>
      <c r="M371" s="20" t="s">
        <v>8478</v>
      </c>
      <c r="N371" s="20"/>
      <c r="O371" s="20"/>
      <c r="P371" s="20"/>
      <c r="Q371" s="45"/>
      <c r="R371" s="44"/>
      <c r="S371" s="46">
        <v>62142654</v>
      </c>
      <c r="T371" s="44"/>
    </row>
    <row r="372" spans="2:20" x14ac:dyDescent="0.2">
      <c r="B372" s="2"/>
      <c r="C372" s="42" t="s">
        <v>816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PHYSICAL ENVIRONMENT</v>
      </c>
      <c r="H372" s="20"/>
      <c r="I372" s="20"/>
      <c r="J372" s="20"/>
      <c r="K372" s="20"/>
      <c r="L372" s="20"/>
      <c r="M372" s="20" t="s">
        <v>8479</v>
      </c>
      <c r="N372" s="20"/>
      <c r="O372" s="20"/>
      <c r="P372" s="20"/>
      <c r="Q372" s="45"/>
      <c r="R372" s="44"/>
      <c r="S372" s="46">
        <v>5384157</v>
      </c>
      <c r="T372" s="44"/>
    </row>
    <row r="373" spans="2:20" x14ac:dyDescent="0.2">
      <c r="B373" s="2"/>
      <c r="C373" s="42" t="s">
        <v>824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PHYSICAL ENVIRONMENT</v>
      </c>
      <c r="H373" s="20"/>
      <c r="I373" s="20"/>
      <c r="J373" s="20"/>
      <c r="K373" s="20"/>
      <c r="L373" s="20"/>
      <c r="M373" s="20" t="s">
        <v>8480</v>
      </c>
      <c r="N373" s="20"/>
      <c r="O373" s="20"/>
      <c r="P373" s="20"/>
      <c r="Q373" s="45"/>
      <c r="R373" s="44"/>
      <c r="S373" s="46">
        <v>45191375</v>
      </c>
      <c r="T373" s="44"/>
    </row>
    <row r="374" spans="2:20" x14ac:dyDescent="0.2">
      <c r="B374" s="2"/>
      <c r="C374" s="42" t="s">
        <v>826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PHYSICAL ENVIRONMENT</v>
      </c>
      <c r="H374" s="20"/>
      <c r="I374" s="20"/>
      <c r="J374" s="20"/>
      <c r="K374" s="20"/>
      <c r="L374" s="20"/>
      <c r="M374" s="20" t="s">
        <v>8481</v>
      </c>
      <c r="N374" s="20"/>
      <c r="O374" s="20"/>
      <c r="P374" s="20"/>
      <c r="Q374" s="45"/>
      <c r="R374" s="44"/>
      <c r="S374" s="46">
        <v>70714724</v>
      </c>
      <c r="T374" s="44"/>
    </row>
    <row r="375" spans="2:20" x14ac:dyDescent="0.2">
      <c r="B375" s="2"/>
      <c r="C375" s="42" t="s">
        <v>831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PHYSICAL ENVIRONMENT</v>
      </c>
      <c r="H375" s="20"/>
      <c r="I375" s="20"/>
      <c r="J375" s="20"/>
      <c r="K375" s="20"/>
      <c r="L375" s="20"/>
      <c r="M375" s="20" t="s">
        <v>1359</v>
      </c>
      <c r="N375" s="20"/>
      <c r="O375" s="20"/>
      <c r="P375" s="20"/>
      <c r="Q375" s="45"/>
      <c r="R375" s="44"/>
      <c r="S375" s="46">
        <v>15000</v>
      </c>
      <c r="T375" s="44"/>
    </row>
    <row r="376" spans="2:20" x14ac:dyDescent="0.2">
      <c r="B376" s="2"/>
      <c r="C376" s="42" t="s">
        <v>832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PHYSICAL ENVIRONMENT</v>
      </c>
      <c r="H376" s="20"/>
      <c r="I376" s="20"/>
      <c r="J376" s="20"/>
      <c r="K376" s="20"/>
      <c r="L376" s="20"/>
      <c r="M376" s="20" t="s">
        <v>8482</v>
      </c>
      <c r="N376" s="20"/>
      <c r="O376" s="20"/>
      <c r="P376" s="20"/>
      <c r="Q376" s="45"/>
      <c r="R376" s="44"/>
      <c r="S376" s="46">
        <v>69806563</v>
      </c>
      <c r="T376" s="44"/>
    </row>
    <row r="377" spans="2:20" x14ac:dyDescent="0.2">
      <c r="B377" s="2"/>
      <c r="C377" s="42" t="s">
        <v>451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PHYSICAL ENVIRONMENT</v>
      </c>
      <c r="H377" s="20" t="s">
        <v>8483</v>
      </c>
      <c r="I377" s="20" t="s">
        <v>8484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7133112</v>
      </c>
      <c r="T377" s="44"/>
    </row>
    <row r="378" spans="2:20" x14ac:dyDescent="0.2">
      <c r="B378" s="2"/>
      <c r="C378" s="42" t="s">
        <v>455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PHYSICAL ENVIRONMENT</v>
      </c>
      <c r="H378" s="20" t="s">
        <v>8485</v>
      </c>
      <c r="I378" s="20" t="s">
        <v>8486</v>
      </c>
      <c r="J378" s="20"/>
      <c r="K378" s="20" t="s">
        <v>8487</v>
      </c>
      <c r="L378" s="20"/>
      <c r="M378" s="20"/>
      <c r="N378" s="20"/>
      <c r="O378" s="20"/>
      <c r="P378" s="20"/>
      <c r="Q378" s="45"/>
      <c r="R378" s="44"/>
      <c r="S378" s="46">
        <v>3893454</v>
      </c>
      <c r="T378" s="44"/>
    </row>
    <row r="379" spans="2:20" x14ac:dyDescent="0.2">
      <c r="B379" s="2"/>
      <c r="C379" s="42" t="s">
        <v>460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PHYSICAL ENVIRONMENT</v>
      </c>
      <c r="H379" s="20" t="s">
        <v>8488</v>
      </c>
      <c r="I379" s="20" t="s">
        <v>8489</v>
      </c>
      <c r="J379" s="20"/>
      <c r="K379" s="20" t="s">
        <v>8490</v>
      </c>
      <c r="L379" s="20"/>
      <c r="M379" s="20"/>
      <c r="N379" s="20"/>
      <c r="O379" s="20"/>
      <c r="P379" s="20"/>
      <c r="Q379" s="45"/>
      <c r="R379" s="44"/>
      <c r="S379" s="46">
        <v>1790856</v>
      </c>
      <c r="T379" s="44"/>
    </row>
    <row r="380" spans="2:20" x14ac:dyDescent="0.2">
      <c r="B380" s="2"/>
      <c r="C380" s="42" t="s">
        <v>838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PHYSICAL ENVIRONMENT</v>
      </c>
      <c r="H380" s="20"/>
      <c r="I380" s="20" t="s">
        <v>8491</v>
      </c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5295381</v>
      </c>
      <c r="T380" s="44"/>
    </row>
    <row r="381" spans="2:20" x14ac:dyDescent="0.2">
      <c r="B381" s="2"/>
      <c r="C381" s="42" t="s">
        <v>464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PHYSICAL ENVIRONMENT</v>
      </c>
      <c r="H381" s="20"/>
      <c r="I381" s="20" t="s">
        <v>8492</v>
      </c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6186525</v>
      </c>
      <c r="T381" s="44"/>
    </row>
    <row r="382" spans="2:20" x14ac:dyDescent="0.2">
      <c r="B382" s="2"/>
      <c r="C382" s="42" t="s">
        <v>840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PHYSICAL ENVIRONMENT</v>
      </c>
      <c r="H382" s="20"/>
      <c r="I382" s="20" t="s">
        <v>8493</v>
      </c>
      <c r="J382" s="20"/>
      <c r="K382" s="20" t="s">
        <v>8494</v>
      </c>
      <c r="L382" s="20"/>
      <c r="M382" s="20"/>
      <c r="N382" s="20"/>
      <c r="O382" s="20"/>
      <c r="P382" s="20"/>
      <c r="Q382" s="45"/>
      <c r="R382" s="44"/>
      <c r="S382" s="46">
        <v>6375277</v>
      </c>
      <c r="T382" s="44"/>
    </row>
    <row r="383" spans="2:20" x14ac:dyDescent="0.2">
      <c r="B383" s="2"/>
      <c r="C383" s="42" t="s">
        <v>1028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PHYSICAL ENVIRONMENT</v>
      </c>
      <c r="H383" s="20"/>
      <c r="I383" s="20" t="s">
        <v>6144</v>
      </c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33192</v>
      </c>
      <c r="T383" s="44"/>
    </row>
    <row r="384" spans="2:20" x14ac:dyDescent="0.2">
      <c r="B384" s="2"/>
      <c r="C384" s="42" t="s">
        <v>841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PHYSICAL ENVIRONMENT</v>
      </c>
      <c r="H384" s="20"/>
      <c r="I384" s="20" t="s">
        <v>8495</v>
      </c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2439899</v>
      </c>
      <c r="T384" s="44"/>
    </row>
    <row r="385" spans="2:20" x14ac:dyDescent="0.2">
      <c r="B385" s="2"/>
      <c r="C385" s="42" t="s">
        <v>843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PHYSICAL ENVIRONMENT</v>
      </c>
      <c r="H385" s="20"/>
      <c r="I385" s="20" t="s">
        <v>8496</v>
      </c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99885</v>
      </c>
      <c r="T385" s="44"/>
    </row>
    <row r="386" spans="2:20" x14ac:dyDescent="0.2">
      <c r="B386" s="2"/>
      <c r="C386" s="42" t="s">
        <v>465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PUBLIC SAFETY</v>
      </c>
      <c r="H386" s="20" t="s">
        <v>8497</v>
      </c>
      <c r="I386" s="20" t="s">
        <v>8498</v>
      </c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163575660</v>
      </c>
      <c r="T386" s="44"/>
    </row>
    <row r="387" spans="2:20" x14ac:dyDescent="0.2">
      <c r="B387" s="2"/>
      <c r="C387" s="42" t="s">
        <v>468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PUBLIC SAFETY</v>
      </c>
      <c r="H387" s="20" t="s">
        <v>8499</v>
      </c>
      <c r="I387" s="20" t="s">
        <v>8500</v>
      </c>
      <c r="J387" s="20"/>
      <c r="K387" s="20" t="s">
        <v>6422</v>
      </c>
      <c r="L387" s="20"/>
      <c r="M387" s="20"/>
      <c r="N387" s="20"/>
      <c r="O387" s="20"/>
      <c r="P387" s="20"/>
      <c r="Q387" s="45"/>
      <c r="R387" s="44"/>
      <c r="S387" s="46">
        <v>28156021</v>
      </c>
      <c r="T387" s="44"/>
    </row>
    <row r="388" spans="2:20" x14ac:dyDescent="0.2">
      <c r="B388" s="2"/>
      <c r="C388" s="42" t="s">
        <v>472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PUBLIC SAFETY</v>
      </c>
      <c r="H388" s="20" t="s">
        <v>8501</v>
      </c>
      <c r="I388" s="20" t="s">
        <v>8502</v>
      </c>
      <c r="J388" s="20"/>
      <c r="K388" s="20" t="s">
        <v>8503</v>
      </c>
      <c r="L388" s="20"/>
      <c r="M388" s="20"/>
      <c r="N388" s="20"/>
      <c r="O388" s="20"/>
      <c r="P388" s="20"/>
      <c r="Q388" s="45"/>
      <c r="R388" s="44"/>
      <c r="S388" s="46">
        <v>9332039</v>
      </c>
      <c r="T388" s="44"/>
    </row>
    <row r="389" spans="2:20" x14ac:dyDescent="0.2">
      <c r="B389" s="2"/>
      <c r="C389" s="42" t="s">
        <v>477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PUBLIC SAFETY</v>
      </c>
      <c r="H389" s="20" t="s">
        <v>8504</v>
      </c>
      <c r="I389" s="20" t="s">
        <v>8505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103549687</v>
      </c>
      <c r="T389" s="44"/>
    </row>
    <row r="390" spans="2:20" x14ac:dyDescent="0.2">
      <c r="B390" s="2"/>
      <c r="C390" s="42" t="s">
        <v>479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PUBLIC SAFETY</v>
      </c>
      <c r="H390" s="20" t="s">
        <v>3311</v>
      </c>
      <c r="I390" s="20" t="s">
        <v>8506</v>
      </c>
      <c r="J390" s="20"/>
      <c r="K390" s="20" t="s">
        <v>8507</v>
      </c>
      <c r="L390" s="20"/>
      <c r="M390" s="20"/>
      <c r="N390" s="20"/>
      <c r="O390" s="20"/>
      <c r="P390" s="20"/>
      <c r="Q390" s="45"/>
      <c r="R390" s="44"/>
      <c r="S390" s="46">
        <v>20811709</v>
      </c>
      <c r="T390" s="44"/>
    </row>
    <row r="391" spans="2:20" x14ac:dyDescent="0.2">
      <c r="B391" s="2"/>
      <c r="C391" s="42" t="s">
        <v>482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PUBLIC SAFETY</v>
      </c>
      <c r="H391" s="20"/>
      <c r="I391" s="20" t="s">
        <v>8508</v>
      </c>
      <c r="J391" s="20"/>
      <c r="K391" s="20" t="s">
        <v>8509</v>
      </c>
      <c r="L391" s="20"/>
      <c r="M391" s="20"/>
      <c r="N391" s="20"/>
      <c r="O391" s="20"/>
      <c r="P391" s="20"/>
      <c r="Q391" s="45"/>
      <c r="R391" s="44"/>
      <c r="S391" s="46">
        <v>8233314</v>
      </c>
      <c r="T391" s="44"/>
    </row>
    <row r="392" spans="2:20" x14ac:dyDescent="0.2">
      <c r="B392" s="2"/>
      <c r="C392" s="42" t="s">
        <v>488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PUBLIC SAFETY</v>
      </c>
      <c r="H392" s="20" t="s">
        <v>8510</v>
      </c>
      <c r="I392" s="20" t="s">
        <v>8511</v>
      </c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118988238</v>
      </c>
      <c r="T392" s="44"/>
    </row>
    <row r="393" spans="2:20" x14ac:dyDescent="0.2">
      <c r="B393" s="2"/>
      <c r="C393" s="42" t="s">
        <v>491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PUBLIC SAFETY</v>
      </c>
      <c r="H393" s="20" t="s">
        <v>8512</v>
      </c>
      <c r="I393" s="20" t="s">
        <v>8513</v>
      </c>
      <c r="J393" s="20"/>
      <c r="K393" s="20" t="s">
        <v>8514</v>
      </c>
      <c r="L393" s="20"/>
      <c r="M393" s="20"/>
      <c r="N393" s="20"/>
      <c r="O393" s="20"/>
      <c r="P393" s="20"/>
      <c r="Q393" s="45"/>
      <c r="R393" s="44"/>
      <c r="S393" s="46">
        <v>32592051</v>
      </c>
      <c r="T393" s="44"/>
    </row>
    <row r="394" spans="2:20" x14ac:dyDescent="0.2">
      <c r="B394" s="2"/>
      <c r="C394" s="42" t="s">
        <v>495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PUBLIC SAFETY</v>
      </c>
      <c r="H394" s="20" t="s">
        <v>8515</v>
      </c>
      <c r="I394" s="20" t="s">
        <v>8516</v>
      </c>
      <c r="J394" s="20"/>
      <c r="K394" s="20" t="s">
        <v>8517</v>
      </c>
      <c r="L394" s="20"/>
      <c r="M394" s="20"/>
      <c r="N394" s="20"/>
      <c r="O394" s="20"/>
      <c r="P394" s="20"/>
      <c r="Q394" s="45"/>
      <c r="R394" s="44"/>
      <c r="S394" s="46">
        <v>9656999</v>
      </c>
      <c r="T394" s="44"/>
    </row>
    <row r="395" spans="2:20" x14ac:dyDescent="0.2">
      <c r="B395" s="2"/>
      <c r="C395" s="42" t="s">
        <v>498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PUBLIC SAFETY</v>
      </c>
      <c r="H395" s="20" t="s">
        <v>8518</v>
      </c>
      <c r="I395" s="20" t="s">
        <v>8519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16596490</v>
      </c>
      <c r="T395" s="44"/>
    </row>
    <row r="396" spans="2:20" x14ac:dyDescent="0.2">
      <c r="B396" s="2"/>
      <c r="C396" s="42" t="s">
        <v>501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PUBLIC SAFETY</v>
      </c>
      <c r="H396" s="20" t="s">
        <v>8520</v>
      </c>
      <c r="I396" s="20" t="s">
        <v>8521</v>
      </c>
      <c r="J396" s="20"/>
      <c r="K396" s="20" t="s">
        <v>8522</v>
      </c>
      <c r="L396" s="20"/>
      <c r="M396" s="20"/>
      <c r="N396" s="20"/>
      <c r="O396" s="20"/>
      <c r="P396" s="20"/>
      <c r="Q396" s="45"/>
      <c r="R396" s="44"/>
      <c r="S396" s="46">
        <v>8703836</v>
      </c>
      <c r="T396" s="44"/>
    </row>
    <row r="397" spans="2:20" x14ac:dyDescent="0.2">
      <c r="B397" s="2"/>
      <c r="C397" s="42" t="s">
        <v>870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PUBLIC SAFETY</v>
      </c>
      <c r="H397" s="20" t="s">
        <v>8523</v>
      </c>
      <c r="I397" s="20" t="s">
        <v>8524</v>
      </c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519535</v>
      </c>
      <c r="T397" s="44"/>
    </row>
    <row r="398" spans="2:20" x14ac:dyDescent="0.2">
      <c r="B398" s="2"/>
      <c r="C398" s="42" t="s">
        <v>504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PUBLIC SAFETY</v>
      </c>
      <c r="H398" s="20" t="s">
        <v>8525</v>
      </c>
      <c r="I398" s="20" t="s">
        <v>8526</v>
      </c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1732395</v>
      </c>
      <c r="T398" s="44"/>
    </row>
    <row r="399" spans="2:20" x14ac:dyDescent="0.2">
      <c r="B399" s="2"/>
      <c r="C399" s="42" t="s">
        <v>508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PUBLIC SAFETY</v>
      </c>
      <c r="H399" s="20" t="s">
        <v>8527</v>
      </c>
      <c r="I399" s="20" t="s">
        <v>8528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4221913</v>
      </c>
      <c r="T399" s="44"/>
    </row>
    <row r="400" spans="2:20" x14ac:dyDescent="0.2">
      <c r="B400" s="2"/>
      <c r="C400" s="42" t="s">
        <v>512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PUBLIC SAFETY</v>
      </c>
      <c r="H400" s="20" t="s">
        <v>8529</v>
      </c>
      <c r="I400" s="20" t="s">
        <v>8530</v>
      </c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1299393</v>
      </c>
      <c r="T400" s="44"/>
    </row>
    <row r="401" spans="2:20" x14ac:dyDescent="0.2">
      <c r="B401" s="2"/>
      <c r="C401" s="42" t="s">
        <v>891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PUBLIC SAFETY</v>
      </c>
      <c r="H401" s="20" t="s">
        <v>8531</v>
      </c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3922847</v>
      </c>
      <c r="T401" s="44"/>
    </row>
    <row r="402" spans="2:20" x14ac:dyDescent="0.2">
      <c r="B402" s="2"/>
      <c r="C402" s="42" t="s">
        <v>524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PUBLIC SAFETY</v>
      </c>
      <c r="H402" s="20" t="s">
        <v>8532</v>
      </c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869617</v>
      </c>
      <c r="T402" s="44"/>
    </row>
    <row r="403" spans="2:20" x14ac:dyDescent="0.2">
      <c r="B403" s="2"/>
      <c r="C403" s="42" t="s">
        <v>894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PUBLIC SAFETY</v>
      </c>
      <c r="H403" s="20" t="s">
        <v>8533</v>
      </c>
      <c r="I403" s="20" t="s">
        <v>8534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54803</v>
      </c>
      <c r="T403" s="44"/>
    </row>
    <row r="404" spans="2:20" x14ac:dyDescent="0.2">
      <c r="B404" s="2"/>
      <c r="C404" s="42" t="s">
        <v>1531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PUBLIC SAFETY</v>
      </c>
      <c r="H404" s="20" t="s">
        <v>8535</v>
      </c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257251</v>
      </c>
      <c r="T404" s="44"/>
    </row>
    <row r="405" spans="2:20" x14ac:dyDescent="0.2">
      <c r="B405" s="2"/>
      <c r="C405" s="42" t="s">
        <v>1533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PUBLIC SAFETY</v>
      </c>
      <c r="H405" s="20" t="s">
        <v>8536</v>
      </c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11996</v>
      </c>
      <c r="T405" s="44"/>
    </row>
    <row r="406" spans="2:20" x14ac:dyDescent="0.2">
      <c r="B406" s="2"/>
      <c r="C406" s="42" t="s">
        <v>526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PUBLIC SAFETY</v>
      </c>
      <c r="H406" s="20" t="s">
        <v>8537</v>
      </c>
      <c r="I406" s="20" t="s">
        <v>8538</v>
      </c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312140</v>
      </c>
      <c r="T406" s="44"/>
    </row>
    <row r="407" spans="2:20" x14ac:dyDescent="0.2">
      <c r="B407" s="2"/>
      <c r="C407" s="42" t="s">
        <v>529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PUBLIC SAFETY</v>
      </c>
      <c r="H407" s="20" t="s">
        <v>8539</v>
      </c>
      <c r="I407" s="20" t="s">
        <v>8540</v>
      </c>
      <c r="J407" s="20" t="s">
        <v>8541</v>
      </c>
      <c r="K407" s="20"/>
      <c r="L407" s="20"/>
      <c r="M407" s="20"/>
      <c r="N407" s="20"/>
      <c r="O407" s="20"/>
      <c r="P407" s="20"/>
      <c r="Q407" s="45"/>
      <c r="R407" s="44"/>
      <c r="S407" s="46">
        <v>1591042</v>
      </c>
      <c r="T407" s="44"/>
    </row>
    <row r="408" spans="2:20" x14ac:dyDescent="0.2">
      <c r="B408" s="2"/>
      <c r="C408" s="42" t="s">
        <v>532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PUBLIC SAFETY</v>
      </c>
      <c r="H408" s="20"/>
      <c r="I408" s="20" t="s">
        <v>8542</v>
      </c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169787</v>
      </c>
      <c r="T408" s="44"/>
    </row>
    <row r="409" spans="2:20" x14ac:dyDescent="0.2">
      <c r="B409" s="2"/>
      <c r="C409" s="42" t="s">
        <v>5132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PUBLIC SAFETY</v>
      </c>
      <c r="H409" s="20"/>
      <c r="I409" s="20"/>
      <c r="J409" s="20"/>
      <c r="K409" s="20"/>
      <c r="L409" s="20"/>
      <c r="M409" s="20" t="s">
        <v>8543</v>
      </c>
      <c r="N409" s="20"/>
      <c r="O409" s="20"/>
      <c r="P409" s="20"/>
      <c r="Q409" s="45"/>
      <c r="R409" s="44"/>
      <c r="S409" s="46">
        <v>58508</v>
      </c>
      <c r="T409" s="44"/>
    </row>
    <row r="410" spans="2:20" x14ac:dyDescent="0.2">
      <c r="B410" s="2"/>
      <c r="C410" s="42" t="s">
        <v>534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TRANSPORTATION</v>
      </c>
      <c r="H410" s="20" t="s">
        <v>8544</v>
      </c>
      <c r="I410" s="20" t="s">
        <v>8545</v>
      </c>
      <c r="J410" s="20"/>
      <c r="K410" s="20"/>
      <c r="L410" s="20"/>
      <c r="M410" s="20"/>
      <c r="N410" s="20"/>
      <c r="O410" s="20"/>
      <c r="P410" s="20"/>
      <c r="Q410" s="45"/>
      <c r="R410" s="44"/>
      <c r="S410" s="46">
        <v>24876384</v>
      </c>
      <c r="T410" s="44"/>
    </row>
    <row r="411" spans="2:20" x14ac:dyDescent="0.2">
      <c r="B411" s="2"/>
      <c r="C411" s="42" t="s">
        <v>537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TRANSPORTATION</v>
      </c>
      <c r="H411" s="20" t="s">
        <v>8546</v>
      </c>
      <c r="I411" s="20" t="s">
        <v>8547</v>
      </c>
      <c r="J411" s="20"/>
      <c r="K411" s="20" t="s">
        <v>8548</v>
      </c>
      <c r="L411" s="20"/>
      <c r="M411" s="20"/>
      <c r="N411" s="20"/>
      <c r="O411" s="20"/>
      <c r="P411" s="20"/>
      <c r="Q411" s="45"/>
      <c r="R411" s="44"/>
      <c r="S411" s="46">
        <v>85241163</v>
      </c>
      <c r="T411" s="44"/>
    </row>
    <row r="412" spans="2:20" x14ac:dyDescent="0.2">
      <c r="B412" s="2"/>
      <c r="C412" s="42" t="s">
        <v>541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TRANSPORTATION</v>
      </c>
      <c r="H412" s="20"/>
      <c r="I412" s="20" t="s">
        <v>8549</v>
      </c>
      <c r="J412" s="20"/>
      <c r="K412" s="20" t="s">
        <v>8550</v>
      </c>
      <c r="L412" s="20"/>
      <c r="M412" s="20"/>
      <c r="N412" s="20"/>
      <c r="O412" s="20"/>
      <c r="P412" s="20"/>
      <c r="Q412" s="45"/>
      <c r="R412" s="44"/>
      <c r="S412" s="46">
        <v>39612986</v>
      </c>
      <c r="T412" s="44"/>
    </row>
    <row r="413" spans="2:20" x14ac:dyDescent="0.2">
      <c r="B413" s="2"/>
      <c r="C413" s="42" t="s">
        <v>904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TRANSPORTATION</v>
      </c>
      <c r="H413" s="20"/>
      <c r="I413" s="20" t="s">
        <v>3602</v>
      </c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1592</v>
      </c>
      <c r="T413" s="44"/>
    </row>
    <row r="414" spans="2:20" x14ac:dyDescent="0.2">
      <c r="B414" s="2"/>
      <c r="C414" s="42" t="s">
        <v>906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TRANSPORTATION</v>
      </c>
      <c r="H414" s="20"/>
      <c r="I414" s="20" t="s">
        <v>3718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40000</v>
      </c>
      <c r="T414" s="44"/>
    </row>
    <row r="415" spans="2:20" x14ac:dyDescent="0.2">
      <c r="B415" s="2"/>
      <c r="C415" s="42" t="s">
        <v>3815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TRANSPORTATION</v>
      </c>
      <c r="H415" s="20"/>
      <c r="I415" s="20"/>
      <c r="J415" s="20"/>
      <c r="K415" s="20"/>
      <c r="L415" s="20"/>
      <c r="M415" s="20" t="s">
        <v>8551</v>
      </c>
      <c r="N415" s="20"/>
      <c r="O415" s="20"/>
      <c r="P415" s="20"/>
      <c r="Q415" s="45"/>
      <c r="R415" s="44"/>
      <c r="S415" s="53">
        <v>366</v>
      </c>
      <c r="T415" s="44"/>
    </row>
    <row r="416" spans="2:20" x14ac:dyDescent="0.2">
      <c r="B416" s="2"/>
      <c r="C416" s="42" t="s">
        <v>544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TRANSPORTATION</v>
      </c>
      <c r="H416" s="20" t="s">
        <v>8552</v>
      </c>
      <c r="I416" s="20" t="s">
        <v>8553</v>
      </c>
      <c r="J416" s="20"/>
      <c r="K416" s="20" t="s">
        <v>8554</v>
      </c>
      <c r="L416" s="20"/>
      <c r="M416" s="20"/>
      <c r="N416" s="20"/>
      <c r="O416" s="20"/>
      <c r="P416" s="20"/>
      <c r="Q416" s="45"/>
      <c r="R416" s="44"/>
      <c r="S416" s="46">
        <v>44447202</v>
      </c>
      <c r="T416" s="44"/>
    </row>
    <row r="417" spans="2:20" x14ac:dyDescent="0.2">
      <c r="B417" s="2"/>
      <c r="C417" s="42" t="s">
        <v>3149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TRANSPORTATION</v>
      </c>
      <c r="H417" s="20" t="s">
        <v>8555</v>
      </c>
      <c r="I417" s="20"/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295017</v>
      </c>
      <c r="T417" s="44"/>
    </row>
    <row r="418" spans="2:20" x14ac:dyDescent="0.2">
      <c r="B418" s="2"/>
      <c r="C418" s="42" t="s">
        <v>2109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TRANSPORTATION</v>
      </c>
      <c r="H418" s="20" t="s">
        <v>8556</v>
      </c>
      <c r="I418" s="20" t="s">
        <v>8557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2463636</v>
      </c>
      <c r="T418" s="44"/>
    </row>
    <row r="419" spans="2:20" x14ac:dyDescent="0.2">
      <c r="B419" s="2"/>
      <c r="C419" s="42" t="s">
        <v>2110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TRANSPORTATION</v>
      </c>
      <c r="H419" s="20" t="s">
        <v>8558</v>
      </c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27695</v>
      </c>
      <c r="T419" s="44"/>
    </row>
    <row r="420" spans="2:20" x14ac:dyDescent="0.2">
      <c r="B420" s="22"/>
      <c r="C420" s="49"/>
      <c r="D420" s="48"/>
      <c r="E420" s="50" t="s">
        <v>3</v>
      </c>
      <c r="F420" s="44"/>
      <c r="G420" s="26"/>
      <c r="H420" s="23" t="s">
        <v>8559</v>
      </c>
      <c r="I420" s="23" t="s">
        <v>8560</v>
      </c>
      <c r="J420" s="23" t="s">
        <v>8561</v>
      </c>
      <c r="K420" s="23" t="s">
        <v>8562</v>
      </c>
      <c r="L420" s="23"/>
      <c r="M420" s="23" t="s">
        <v>8563</v>
      </c>
      <c r="N420" s="23" t="s">
        <v>8564</v>
      </c>
      <c r="O420" s="23"/>
      <c r="P420" s="23" t="s">
        <v>8423</v>
      </c>
      <c r="Q420" s="51" t="s">
        <v>8565</v>
      </c>
      <c r="R420" s="44"/>
      <c r="S420" s="52">
        <v>2399673873</v>
      </c>
      <c r="T420" s="44"/>
    </row>
    <row r="421" spans="2:20" x14ac:dyDescent="0.2">
      <c r="B421" s="54" t="s">
        <v>8566</v>
      </c>
      <c r="C421" s="43"/>
      <c r="D421" s="43"/>
      <c r="E421" s="43"/>
      <c r="F421" s="43"/>
      <c r="G421" s="43"/>
      <c r="H421" s="43"/>
      <c r="I421" s="43"/>
      <c r="J421" s="44"/>
      <c r="K421" s="1"/>
      <c r="L421" s="1"/>
      <c r="M421" s="1"/>
      <c r="N421" s="1"/>
      <c r="O421" s="1"/>
      <c r="P421" s="1"/>
      <c r="Q421" s="55"/>
      <c r="R421" s="44"/>
      <c r="S421" s="55"/>
      <c r="T421" s="44"/>
    </row>
    <row r="422" spans="2:20" ht="18" x14ac:dyDescent="0.2">
      <c r="B422" s="56" t="s">
        <v>159</v>
      </c>
      <c r="C422" s="48"/>
      <c r="D422" s="48"/>
      <c r="E422" s="48"/>
      <c r="F422" s="48"/>
      <c r="G422" s="27" t="s">
        <v>11817</v>
      </c>
      <c r="H422" s="24" t="s">
        <v>160</v>
      </c>
      <c r="I422" s="24" t="s">
        <v>161</v>
      </c>
      <c r="J422" s="24" t="s">
        <v>162</v>
      </c>
      <c r="K422" s="24" t="s">
        <v>163</v>
      </c>
      <c r="L422" s="24" t="s">
        <v>164</v>
      </c>
      <c r="M422" s="24" t="s">
        <v>165</v>
      </c>
      <c r="N422" s="24" t="s">
        <v>166</v>
      </c>
      <c r="O422" s="24" t="s">
        <v>167</v>
      </c>
      <c r="P422" s="24" t="s">
        <v>168</v>
      </c>
      <c r="Q422" s="57" t="s">
        <v>169</v>
      </c>
      <c r="R422" s="44"/>
      <c r="S422" s="57" t="s">
        <v>3</v>
      </c>
      <c r="T422" s="44"/>
    </row>
    <row r="423" spans="2:20" x14ac:dyDescent="0.2">
      <c r="B423" s="2"/>
      <c r="C423" s="42" t="s">
        <v>8567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COURTS</v>
      </c>
      <c r="H423" s="20"/>
      <c r="I423" s="20" t="s">
        <v>8568</v>
      </c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132806</v>
      </c>
      <c r="T423" s="44"/>
    </row>
    <row r="424" spans="2:20" x14ac:dyDescent="0.2">
      <c r="B424" s="2"/>
      <c r="C424" s="42" t="s">
        <v>6338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COURTS</v>
      </c>
      <c r="H424" s="20" t="s">
        <v>8569</v>
      </c>
      <c r="I424" s="20" t="s">
        <v>8570</v>
      </c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22131</v>
      </c>
      <c r="T424" s="44"/>
    </row>
    <row r="425" spans="2:20" x14ac:dyDescent="0.2">
      <c r="B425" s="2"/>
      <c r="C425" s="42" t="s">
        <v>11808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COURTS</v>
      </c>
      <c r="H425" s="20" t="s">
        <v>8571</v>
      </c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2806899</v>
      </c>
      <c r="T425" s="44"/>
    </row>
    <row r="426" spans="2:20" x14ac:dyDescent="0.2">
      <c r="B426" s="2"/>
      <c r="C426" s="42" t="s">
        <v>11809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 t="s">
        <v>8572</v>
      </c>
      <c r="I426" s="20"/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108502</v>
      </c>
      <c r="T426" s="44"/>
    </row>
    <row r="427" spans="2:20" x14ac:dyDescent="0.2">
      <c r="B427" s="2"/>
      <c r="C427" s="42" t="s">
        <v>177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 t="s">
        <v>8573</v>
      </c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173856</v>
      </c>
      <c r="T427" s="44"/>
    </row>
    <row r="428" spans="2:20" x14ac:dyDescent="0.2">
      <c r="B428" s="2"/>
      <c r="C428" s="42" t="s">
        <v>179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 t="s">
        <v>8574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170102</v>
      </c>
      <c r="T428" s="44"/>
    </row>
    <row r="429" spans="2:20" x14ac:dyDescent="0.2">
      <c r="B429" s="2"/>
      <c r="C429" s="42" t="s">
        <v>4828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/>
      <c r="I429" s="20" t="s">
        <v>8575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52273</v>
      </c>
      <c r="T429" s="44"/>
    </row>
    <row r="430" spans="2:20" x14ac:dyDescent="0.2">
      <c r="B430" s="2"/>
      <c r="C430" s="42" t="s">
        <v>4830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/>
      <c r="I430" s="20" t="s">
        <v>8576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53">
        <v>725</v>
      </c>
      <c r="T430" s="44"/>
    </row>
    <row r="431" spans="2:20" x14ac:dyDescent="0.2">
      <c r="B431" s="2"/>
      <c r="C431" s="42" t="s">
        <v>208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 t="s">
        <v>8577</v>
      </c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100743</v>
      </c>
      <c r="T431" s="44"/>
    </row>
    <row r="432" spans="2:20" x14ac:dyDescent="0.2">
      <c r="B432" s="2"/>
      <c r="C432" s="42" t="s">
        <v>210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 t="s">
        <v>8578</v>
      </c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16789</v>
      </c>
      <c r="T432" s="44"/>
    </row>
    <row r="433" spans="2:20" x14ac:dyDescent="0.2">
      <c r="B433" s="2"/>
      <c r="C433" s="42" t="s">
        <v>212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 t="s">
        <v>8579</v>
      </c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114104</v>
      </c>
      <c r="T433" s="44"/>
    </row>
    <row r="434" spans="2:20" x14ac:dyDescent="0.2">
      <c r="B434" s="2"/>
      <c r="C434" s="42" t="s">
        <v>1071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 t="s">
        <v>8580</v>
      </c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12536</v>
      </c>
      <c r="T434" s="44"/>
    </row>
    <row r="435" spans="2:20" x14ac:dyDescent="0.2">
      <c r="B435" s="2"/>
      <c r="C435" s="42" t="s">
        <v>214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 t="s">
        <v>8581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496052</v>
      </c>
      <c r="T435" s="44"/>
    </row>
    <row r="436" spans="2:20" x14ac:dyDescent="0.2">
      <c r="B436" s="2"/>
      <c r="C436" s="42" t="s">
        <v>216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 t="s">
        <v>8582</v>
      </c>
      <c r="I436" s="20"/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14262</v>
      </c>
      <c r="T436" s="44"/>
    </row>
    <row r="437" spans="2:20" x14ac:dyDescent="0.2">
      <c r="B437" s="2"/>
      <c r="C437" s="42" t="s">
        <v>233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 t="s">
        <v>8583</v>
      </c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143175</v>
      </c>
      <c r="T437" s="44"/>
    </row>
    <row r="438" spans="2:20" x14ac:dyDescent="0.2">
      <c r="B438" s="2"/>
      <c r="C438" s="42" t="s">
        <v>235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 t="s">
        <v>8584</v>
      </c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18037</v>
      </c>
      <c r="T438" s="44"/>
    </row>
    <row r="439" spans="2:20" x14ac:dyDescent="0.2">
      <c r="B439" s="2"/>
      <c r="C439" s="42" t="s">
        <v>238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 t="s">
        <v>8585</v>
      </c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252024</v>
      </c>
      <c r="T439" s="44"/>
    </row>
    <row r="440" spans="2:20" x14ac:dyDescent="0.2">
      <c r="B440" s="2"/>
      <c r="C440" s="42" t="s">
        <v>240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 t="s">
        <v>8586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12844</v>
      </c>
      <c r="T440" s="44"/>
    </row>
    <row r="441" spans="2:20" x14ac:dyDescent="0.2">
      <c r="B441" s="2"/>
      <c r="C441" s="42" t="s">
        <v>247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COURTS</v>
      </c>
      <c r="H441" s="20" t="s">
        <v>8587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512681</v>
      </c>
      <c r="T441" s="44"/>
    </row>
    <row r="442" spans="2:20" x14ac:dyDescent="0.2">
      <c r="B442" s="2"/>
      <c r="C442" s="42" t="s">
        <v>249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COURTS</v>
      </c>
      <c r="H442" s="20" t="s">
        <v>8588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25653</v>
      </c>
      <c r="T442" s="44"/>
    </row>
    <row r="443" spans="2:20" x14ac:dyDescent="0.2">
      <c r="B443" s="2"/>
      <c r="C443" s="42" t="s">
        <v>256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COURTS</v>
      </c>
      <c r="H443" s="20" t="s">
        <v>8589</v>
      </c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1202491</v>
      </c>
      <c r="T443" s="44"/>
    </row>
    <row r="444" spans="2:20" x14ac:dyDescent="0.2">
      <c r="B444" s="2"/>
      <c r="C444" s="42" t="s">
        <v>258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COURTS</v>
      </c>
      <c r="H444" s="20" t="s">
        <v>8590</v>
      </c>
      <c r="I444" s="20"/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61307</v>
      </c>
      <c r="T444" s="44"/>
    </row>
    <row r="445" spans="2:20" x14ac:dyDescent="0.2">
      <c r="B445" s="2"/>
      <c r="C445" s="42" t="s">
        <v>951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COURTS</v>
      </c>
      <c r="H445" s="20" t="s">
        <v>8591</v>
      </c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448208</v>
      </c>
      <c r="T445" s="44"/>
    </row>
    <row r="446" spans="2:20" x14ac:dyDescent="0.2">
      <c r="B446" s="2"/>
      <c r="C446" s="42" t="s">
        <v>566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CULTURE &amp; RECREATION</v>
      </c>
      <c r="H446" s="20"/>
      <c r="I446" s="20" t="s">
        <v>8592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59178</v>
      </c>
      <c r="T446" s="44"/>
    </row>
    <row r="447" spans="2:20" x14ac:dyDescent="0.2">
      <c r="B447" s="2"/>
      <c r="C447" s="42" t="s">
        <v>568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CULTURE &amp; RECREATION</v>
      </c>
      <c r="H447" s="20" t="s">
        <v>8593</v>
      </c>
      <c r="I447" s="20" t="s">
        <v>8594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5232060</v>
      </c>
      <c r="T447" s="44"/>
    </row>
    <row r="448" spans="2:20" x14ac:dyDescent="0.2">
      <c r="B448" s="2"/>
      <c r="C448" s="42" t="s">
        <v>570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CULTURE &amp; RECREATION</v>
      </c>
      <c r="H448" s="20"/>
      <c r="I448" s="20" t="s">
        <v>8595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475671</v>
      </c>
      <c r="T448" s="44"/>
    </row>
    <row r="449" spans="2:20" x14ac:dyDescent="0.2">
      <c r="B449" s="2"/>
      <c r="C449" s="42" t="s">
        <v>261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CULTURE &amp; RECREATION</v>
      </c>
      <c r="H449" s="20" t="s">
        <v>8596</v>
      </c>
      <c r="I449" s="20" t="s">
        <v>8597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2128896</v>
      </c>
      <c r="T449" s="44"/>
    </row>
    <row r="450" spans="2:20" x14ac:dyDescent="0.2">
      <c r="B450" s="2"/>
      <c r="C450" s="42" t="s">
        <v>265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CULTURE &amp; RECREATION</v>
      </c>
      <c r="H450" s="20" t="s">
        <v>8598</v>
      </c>
      <c r="I450" s="20" t="s">
        <v>8599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1639495</v>
      </c>
      <c r="T450" s="44"/>
    </row>
    <row r="451" spans="2:20" x14ac:dyDescent="0.2">
      <c r="B451" s="2"/>
      <c r="C451" s="42" t="s">
        <v>269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CULTURE &amp; RECREATION</v>
      </c>
      <c r="H451" s="20" t="s">
        <v>8600</v>
      </c>
      <c r="I451" s="20" t="s">
        <v>8601</v>
      </c>
      <c r="J451" s="20"/>
      <c r="K451" s="20" t="s">
        <v>8602</v>
      </c>
      <c r="L451" s="20"/>
      <c r="M451" s="20"/>
      <c r="N451" s="20"/>
      <c r="O451" s="20"/>
      <c r="P451" s="20"/>
      <c r="Q451" s="45"/>
      <c r="R451" s="44"/>
      <c r="S451" s="46">
        <v>1394256</v>
      </c>
      <c r="T451" s="44"/>
    </row>
    <row r="452" spans="2:20" x14ac:dyDescent="0.2">
      <c r="B452" s="2"/>
      <c r="C452" s="42" t="s">
        <v>1115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CULTURE &amp; RECREATION</v>
      </c>
      <c r="H452" s="20"/>
      <c r="I452" s="20" t="s">
        <v>8603</v>
      </c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467167</v>
      </c>
      <c r="T452" s="44"/>
    </row>
    <row r="453" spans="2:20" x14ac:dyDescent="0.2">
      <c r="B453" s="2"/>
      <c r="C453" s="42" t="s">
        <v>2877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CULTURE &amp; RECREATION</v>
      </c>
      <c r="H453" s="20"/>
      <c r="I453" s="20" t="s">
        <v>8604</v>
      </c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1888577</v>
      </c>
      <c r="T453" s="44"/>
    </row>
    <row r="454" spans="2:20" x14ac:dyDescent="0.2">
      <c r="B454" s="2"/>
      <c r="C454" s="42" t="s">
        <v>2527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CULTURE &amp; RECREATION</v>
      </c>
      <c r="H454" s="20"/>
      <c r="I454" s="20" t="s">
        <v>8605</v>
      </c>
      <c r="J454" s="20"/>
      <c r="K454" s="20"/>
      <c r="L454" s="20"/>
      <c r="M454" s="20"/>
      <c r="N454" s="20"/>
      <c r="O454" s="20"/>
      <c r="P454" s="20"/>
      <c r="Q454" s="45"/>
      <c r="R454" s="44"/>
      <c r="S454" s="53">
        <v>736</v>
      </c>
      <c r="T454" s="44"/>
    </row>
    <row r="455" spans="2:20" x14ac:dyDescent="0.2">
      <c r="B455" s="2"/>
      <c r="C455" s="42" t="s">
        <v>273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CULTURE &amp; RECREATION</v>
      </c>
      <c r="H455" s="20"/>
      <c r="I455" s="20" t="s">
        <v>8606</v>
      </c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1108197</v>
      </c>
      <c r="T455" s="44"/>
    </row>
    <row r="456" spans="2:20" x14ac:dyDescent="0.2">
      <c r="B456" s="2"/>
      <c r="C456" s="42" t="s">
        <v>274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CULTURE &amp; RECREATION</v>
      </c>
      <c r="H456" s="20" t="s">
        <v>8607</v>
      </c>
      <c r="I456" s="20" t="s">
        <v>8608</v>
      </c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8447529</v>
      </c>
      <c r="T456" s="44"/>
    </row>
    <row r="457" spans="2:20" x14ac:dyDescent="0.2">
      <c r="B457" s="2"/>
      <c r="C457" s="42" t="s">
        <v>277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CULTURE &amp; RECREATION</v>
      </c>
      <c r="H457" s="20"/>
      <c r="I457" s="20" t="s">
        <v>8609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3846278</v>
      </c>
      <c r="T457" s="44"/>
    </row>
    <row r="458" spans="2:20" x14ac:dyDescent="0.2">
      <c r="B458" s="2"/>
      <c r="C458" s="42" t="s">
        <v>278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ECONOMIC DEVELOPMENT</v>
      </c>
      <c r="H458" s="20" t="s">
        <v>8610</v>
      </c>
      <c r="I458" s="20" t="s">
        <v>8611</v>
      </c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433600</v>
      </c>
      <c r="T458" s="44"/>
    </row>
    <row r="459" spans="2:20" x14ac:dyDescent="0.2">
      <c r="B459" s="2"/>
      <c r="C459" s="42" t="s">
        <v>280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ECONOMIC DEVELOPMENT</v>
      </c>
      <c r="H459" s="20" t="s">
        <v>8612</v>
      </c>
      <c r="I459" s="20" t="s">
        <v>8613</v>
      </c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18897793</v>
      </c>
      <c r="T459" s="44"/>
    </row>
    <row r="460" spans="2:20" x14ac:dyDescent="0.2">
      <c r="B460" s="2"/>
      <c r="C460" s="42" t="s">
        <v>282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ECONOMIC DEVELOPMENT</v>
      </c>
      <c r="H460" s="20"/>
      <c r="I460" s="20" t="s">
        <v>8614</v>
      </c>
      <c r="J460" s="20"/>
      <c r="K460" s="20" t="s">
        <v>8615</v>
      </c>
      <c r="L460" s="20"/>
      <c r="M460" s="20"/>
      <c r="N460" s="20"/>
      <c r="O460" s="20"/>
      <c r="P460" s="20"/>
      <c r="Q460" s="45"/>
      <c r="R460" s="44"/>
      <c r="S460" s="46">
        <v>1632031</v>
      </c>
      <c r="T460" s="44"/>
    </row>
    <row r="461" spans="2:20" x14ac:dyDescent="0.2">
      <c r="B461" s="2"/>
      <c r="C461" s="42" t="s">
        <v>284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ECONOMIC DEVELOPMENT</v>
      </c>
      <c r="H461" s="20" t="s">
        <v>8616</v>
      </c>
      <c r="I461" s="20"/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623885</v>
      </c>
      <c r="T461" s="44"/>
    </row>
    <row r="462" spans="2:20" x14ac:dyDescent="0.2">
      <c r="B462" s="2"/>
      <c r="C462" s="42" t="s">
        <v>286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ECONOMIC DEVELOPMENT</v>
      </c>
      <c r="H462" s="20" t="s">
        <v>8617</v>
      </c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120664</v>
      </c>
      <c r="T462" s="44"/>
    </row>
    <row r="463" spans="2:20" x14ac:dyDescent="0.2">
      <c r="B463" s="2"/>
      <c r="C463" s="42" t="s">
        <v>288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ECONOMIC DEVELOPMENT</v>
      </c>
      <c r="H463" s="20" t="s">
        <v>8618</v>
      </c>
      <c r="I463" s="20"/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29922</v>
      </c>
      <c r="T463" s="44"/>
    </row>
    <row r="464" spans="2:20" x14ac:dyDescent="0.2">
      <c r="B464" s="2"/>
      <c r="C464" s="42" t="s">
        <v>290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ECONOMIC DEVELOPMENT</v>
      </c>
      <c r="H464" s="20"/>
      <c r="I464" s="20" t="s">
        <v>8619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605704</v>
      </c>
      <c r="T464" s="44"/>
    </row>
    <row r="465" spans="2:20" x14ac:dyDescent="0.2">
      <c r="B465" s="2"/>
      <c r="C465" s="42" t="s">
        <v>294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ECONOMIC DEVELOPMENT</v>
      </c>
      <c r="H465" s="20"/>
      <c r="I465" s="20" t="s">
        <v>8620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12096414</v>
      </c>
      <c r="T465" s="44"/>
    </row>
    <row r="466" spans="2:20" x14ac:dyDescent="0.2">
      <c r="B466" s="2"/>
      <c r="C466" s="42" t="s">
        <v>300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ECONOMIC DEVELOPMENT</v>
      </c>
      <c r="H466" s="20"/>
      <c r="I466" s="20" t="s">
        <v>8621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145978</v>
      </c>
      <c r="T466" s="44"/>
    </row>
    <row r="467" spans="2:20" x14ac:dyDescent="0.2">
      <c r="B467" s="2"/>
      <c r="C467" s="42" t="s">
        <v>727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ECONOMIC DEVELOPMENT</v>
      </c>
      <c r="H467" s="20"/>
      <c r="I467" s="20" t="s">
        <v>8622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179767</v>
      </c>
      <c r="T467" s="44"/>
    </row>
    <row r="468" spans="2:20" x14ac:dyDescent="0.2">
      <c r="B468" s="2"/>
      <c r="C468" s="42" t="s">
        <v>583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ECONOMIC DEVELOPMENT</v>
      </c>
      <c r="H468" s="20"/>
      <c r="I468" s="20" t="s">
        <v>8623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218829</v>
      </c>
      <c r="T468" s="44"/>
    </row>
    <row r="469" spans="2:20" x14ac:dyDescent="0.2">
      <c r="B469" s="2"/>
      <c r="C469" s="42" t="s">
        <v>301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COURTS</v>
      </c>
      <c r="H469" s="20" t="s">
        <v>8624</v>
      </c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3770446</v>
      </c>
      <c r="T469" s="44"/>
    </row>
    <row r="470" spans="2:20" x14ac:dyDescent="0.2">
      <c r="B470" s="2"/>
      <c r="C470" s="42" t="s">
        <v>304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COURTS</v>
      </c>
      <c r="H470" s="20" t="s">
        <v>8625</v>
      </c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725510</v>
      </c>
      <c r="T470" s="44"/>
    </row>
    <row r="471" spans="2:20" x14ac:dyDescent="0.2">
      <c r="B471" s="2"/>
      <c r="C471" s="42" t="s">
        <v>307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COURTS</v>
      </c>
      <c r="H471" s="20" t="s">
        <v>8626</v>
      </c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7223</v>
      </c>
      <c r="T471" s="44"/>
    </row>
    <row r="472" spans="2:20" x14ac:dyDescent="0.2">
      <c r="B472" s="2"/>
      <c r="C472" s="42" t="s">
        <v>5169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COURTS</v>
      </c>
      <c r="H472" s="20" t="s">
        <v>8627</v>
      </c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2047291</v>
      </c>
      <c r="T472" s="44"/>
    </row>
    <row r="473" spans="2:20" x14ac:dyDescent="0.2">
      <c r="B473" s="2"/>
      <c r="C473" s="42" t="s">
        <v>308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COURTS</v>
      </c>
      <c r="H473" s="20" t="s">
        <v>8628</v>
      </c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1847</v>
      </c>
      <c r="T473" s="44"/>
    </row>
    <row r="474" spans="2:20" x14ac:dyDescent="0.2">
      <c r="B474" s="2"/>
      <c r="C474" s="42" t="s">
        <v>315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COURTS</v>
      </c>
      <c r="H474" s="20" t="s">
        <v>8629</v>
      </c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7001</v>
      </c>
      <c r="T474" s="44"/>
    </row>
    <row r="475" spans="2:20" x14ac:dyDescent="0.2">
      <c r="B475" s="2"/>
      <c r="C475" s="42" t="s">
        <v>324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COURTS</v>
      </c>
      <c r="H475" s="20" t="s">
        <v>8630</v>
      </c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144051</v>
      </c>
      <c r="T475" s="44"/>
    </row>
    <row r="476" spans="2:20" x14ac:dyDescent="0.2">
      <c r="B476" s="2"/>
      <c r="C476" s="42" t="s">
        <v>326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COURTS</v>
      </c>
      <c r="H476" s="20" t="s">
        <v>8631</v>
      </c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46">
        <v>135225</v>
      </c>
      <c r="T476" s="44"/>
    </row>
    <row r="477" spans="2:20" x14ac:dyDescent="0.2">
      <c r="B477" s="2"/>
      <c r="C477" s="42" t="s">
        <v>330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COURTS</v>
      </c>
      <c r="H477" s="20" t="s">
        <v>8632</v>
      </c>
      <c r="I477" s="20"/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542028</v>
      </c>
      <c r="T477" s="44"/>
    </row>
    <row r="478" spans="2:20" x14ac:dyDescent="0.2">
      <c r="B478" s="2"/>
      <c r="C478" s="42" t="s">
        <v>334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 t="s">
        <v>8633</v>
      </c>
      <c r="I478" s="20"/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452961</v>
      </c>
      <c r="T478" s="44"/>
    </row>
    <row r="479" spans="2:20" x14ac:dyDescent="0.2">
      <c r="B479" s="2"/>
      <c r="C479" s="42" t="s">
        <v>336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COURTS</v>
      </c>
      <c r="H479" s="20" t="s">
        <v>8634</v>
      </c>
      <c r="I479" s="20" t="s">
        <v>5173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1784313</v>
      </c>
      <c r="T479" s="44"/>
    </row>
    <row r="480" spans="2:20" x14ac:dyDescent="0.2">
      <c r="B480" s="2"/>
      <c r="C480" s="42" t="s">
        <v>339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COURTS</v>
      </c>
      <c r="H480" s="20" t="s">
        <v>8635</v>
      </c>
      <c r="I480" s="20"/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6424</v>
      </c>
      <c r="T480" s="44"/>
    </row>
    <row r="481" spans="2:20" x14ac:dyDescent="0.2">
      <c r="B481" s="2"/>
      <c r="C481" s="42" t="s">
        <v>341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COURTS</v>
      </c>
      <c r="H481" s="20" t="s">
        <v>8636</v>
      </c>
      <c r="I481" s="20" t="s">
        <v>8637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1271135</v>
      </c>
      <c r="T481" s="44"/>
    </row>
    <row r="482" spans="2:20" x14ac:dyDescent="0.2">
      <c r="B482" s="2"/>
      <c r="C482" s="42" t="s">
        <v>344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COURTS</v>
      </c>
      <c r="H482" s="20" t="s">
        <v>8638</v>
      </c>
      <c r="I482" s="20" t="s">
        <v>8639</v>
      </c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952754</v>
      </c>
      <c r="T482" s="44"/>
    </row>
    <row r="483" spans="2:20" x14ac:dyDescent="0.2">
      <c r="B483" s="2"/>
      <c r="C483" s="42" t="s">
        <v>347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COURTS</v>
      </c>
      <c r="H483" s="20" t="s">
        <v>8640</v>
      </c>
      <c r="I483" s="20" t="s">
        <v>8641</v>
      </c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442640</v>
      </c>
      <c r="T483" s="44"/>
    </row>
    <row r="484" spans="2:20" x14ac:dyDescent="0.2">
      <c r="B484" s="2"/>
      <c r="C484" s="42" t="s">
        <v>351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COURTS</v>
      </c>
      <c r="H484" s="20"/>
      <c r="I484" s="20" t="s">
        <v>8642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106939</v>
      </c>
      <c r="T484" s="44"/>
    </row>
    <row r="485" spans="2:20" x14ac:dyDescent="0.2">
      <c r="B485" s="2"/>
      <c r="C485" s="42" t="s">
        <v>989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COURTS</v>
      </c>
      <c r="H485" s="20"/>
      <c r="I485" s="20" t="s">
        <v>8643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14436</v>
      </c>
      <c r="T485" s="44"/>
    </row>
    <row r="486" spans="2:20" x14ac:dyDescent="0.2">
      <c r="B486" s="2"/>
      <c r="C486" s="42" t="s">
        <v>363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GENERAL GOVERNMENT</v>
      </c>
      <c r="H486" s="20" t="s">
        <v>8644</v>
      </c>
      <c r="I486" s="20"/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2239880</v>
      </c>
      <c r="T486" s="44"/>
    </row>
    <row r="487" spans="2:20" x14ac:dyDescent="0.2">
      <c r="B487" s="2"/>
      <c r="C487" s="42" t="s">
        <v>365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GENERAL GOVERNMENT</v>
      </c>
      <c r="H487" s="20" t="s">
        <v>8645</v>
      </c>
      <c r="I487" s="20"/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164844</v>
      </c>
      <c r="T487" s="44"/>
    </row>
    <row r="488" spans="2:20" x14ac:dyDescent="0.2">
      <c r="B488" s="2"/>
      <c r="C488" s="42" t="s">
        <v>4958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GENERAL GOVERNMENT</v>
      </c>
      <c r="H488" s="20" t="s">
        <v>8646</v>
      </c>
      <c r="I488" s="20"/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5032</v>
      </c>
      <c r="T488" s="44"/>
    </row>
    <row r="489" spans="2:20" x14ac:dyDescent="0.2">
      <c r="B489" s="2"/>
      <c r="C489" s="42" t="s">
        <v>368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GENERAL GOVERNMENT</v>
      </c>
      <c r="H489" s="20" t="s">
        <v>8647</v>
      </c>
      <c r="I489" s="20"/>
      <c r="J489" s="20"/>
      <c r="K489" s="20"/>
      <c r="L489" s="20"/>
      <c r="M489" s="20"/>
      <c r="N489" s="20" t="s">
        <v>8648</v>
      </c>
      <c r="O489" s="20"/>
      <c r="P489" s="20"/>
      <c r="Q489" s="45"/>
      <c r="R489" s="44"/>
      <c r="S489" s="46">
        <v>20100819</v>
      </c>
      <c r="T489" s="44"/>
    </row>
    <row r="490" spans="2:20" x14ac:dyDescent="0.2">
      <c r="B490" s="2"/>
      <c r="C490" s="42" t="s">
        <v>371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GENERAL GOVERNMENT</v>
      </c>
      <c r="H490" s="20" t="s">
        <v>8649</v>
      </c>
      <c r="I490" s="20"/>
      <c r="J490" s="20"/>
      <c r="K490" s="20"/>
      <c r="L490" s="20"/>
      <c r="M490" s="20"/>
      <c r="N490" s="20" t="s">
        <v>8650</v>
      </c>
      <c r="O490" s="20"/>
      <c r="P490" s="20"/>
      <c r="Q490" s="45"/>
      <c r="R490" s="44"/>
      <c r="S490" s="46">
        <v>31323584</v>
      </c>
      <c r="T490" s="44"/>
    </row>
    <row r="491" spans="2:20" x14ac:dyDescent="0.2">
      <c r="B491" s="2"/>
      <c r="C491" s="42" t="s">
        <v>375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GENERAL GOVERNMENT</v>
      </c>
      <c r="H491" s="20" t="s">
        <v>8651</v>
      </c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333486</v>
      </c>
      <c r="T491" s="44"/>
    </row>
    <row r="492" spans="2:20" x14ac:dyDescent="0.2">
      <c r="B492" s="2"/>
      <c r="C492" s="42" t="s">
        <v>379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GENERAL GOVERNMENT</v>
      </c>
      <c r="H492" s="20" t="s">
        <v>8652</v>
      </c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846141</v>
      </c>
      <c r="T492" s="44"/>
    </row>
    <row r="493" spans="2:20" x14ac:dyDescent="0.2">
      <c r="B493" s="2"/>
      <c r="C493" s="42" t="s">
        <v>381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GENERAL GOVERNMENT</v>
      </c>
      <c r="H493" s="20" t="s">
        <v>8653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248818</v>
      </c>
      <c r="T493" s="44"/>
    </row>
    <row r="494" spans="2:20" x14ac:dyDescent="0.2">
      <c r="B494" s="2"/>
      <c r="C494" s="42" t="s">
        <v>776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GENERAL GOVERNMENT</v>
      </c>
      <c r="H494" s="20" t="s">
        <v>8654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4773508</v>
      </c>
      <c r="T494" s="44"/>
    </row>
    <row r="495" spans="2:20" x14ac:dyDescent="0.2">
      <c r="B495" s="2"/>
      <c r="C495" s="42" t="s">
        <v>610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GENERAL GOVERNMENT</v>
      </c>
      <c r="H495" s="20" t="s">
        <v>8655</v>
      </c>
      <c r="I495" s="20"/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1225250</v>
      </c>
      <c r="T495" s="44"/>
    </row>
    <row r="496" spans="2:20" x14ac:dyDescent="0.2">
      <c r="B496" s="2"/>
      <c r="C496" s="42" t="s">
        <v>383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GENERAL GOVERNMENT</v>
      </c>
      <c r="H496" s="20" t="s">
        <v>8656</v>
      </c>
      <c r="I496" s="20"/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25402</v>
      </c>
      <c r="T496" s="44"/>
    </row>
    <row r="497" spans="2:20" x14ac:dyDescent="0.2">
      <c r="B497" s="2"/>
      <c r="C497" s="42" t="s">
        <v>614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GENERAL GOVERNMENT</v>
      </c>
      <c r="H497" s="20"/>
      <c r="I497" s="20" t="s">
        <v>8657</v>
      </c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16976</v>
      </c>
      <c r="T497" s="44"/>
    </row>
    <row r="498" spans="2:20" x14ac:dyDescent="0.2">
      <c r="B498" s="2"/>
      <c r="C498" s="42" t="s">
        <v>384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GENERAL GOVERNMENT</v>
      </c>
      <c r="H498" s="20" t="s">
        <v>8658</v>
      </c>
      <c r="I498" s="20" t="s">
        <v>8659</v>
      </c>
      <c r="J498" s="20" t="s">
        <v>8660</v>
      </c>
      <c r="K498" s="20" t="s">
        <v>8661</v>
      </c>
      <c r="L498" s="20"/>
      <c r="M498" s="20" t="s">
        <v>8662</v>
      </c>
      <c r="N498" s="20"/>
      <c r="O498" s="20"/>
      <c r="P498" s="20"/>
      <c r="Q498" s="45"/>
      <c r="R498" s="44"/>
      <c r="S498" s="46">
        <v>76106417</v>
      </c>
      <c r="T498" s="44"/>
    </row>
    <row r="499" spans="2:20" x14ac:dyDescent="0.2">
      <c r="B499" s="2"/>
      <c r="C499" s="42" t="s">
        <v>387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GENERAL GOVERNMENT</v>
      </c>
      <c r="H499" s="20" t="s">
        <v>8663</v>
      </c>
      <c r="I499" s="20" t="s">
        <v>8664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5793417</v>
      </c>
      <c r="T499" s="44"/>
    </row>
    <row r="500" spans="2:20" x14ac:dyDescent="0.2">
      <c r="B500" s="2"/>
      <c r="C500" s="42" t="s">
        <v>390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GENERAL GOVERNMENT</v>
      </c>
      <c r="H500" s="20" t="s">
        <v>8665</v>
      </c>
      <c r="I500" s="20" t="s">
        <v>8666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14574202</v>
      </c>
      <c r="T500" s="44"/>
    </row>
    <row r="501" spans="2:20" x14ac:dyDescent="0.2">
      <c r="B501" s="2"/>
      <c r="C501" s="42" t="s">
        <v>396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GENERAL GOVERNMENT</v>
      </c>
      <c r="H501" s="20" t="s">
        <v>8667</v>
      </c>
      <c r="I501" s="20"/>
      <c r="J501" s="20"/>
      <c r="K501" s="20" t="s">
        <v>8668</v>
      </c>
      <c r="L501" s="20"/>
      <c r="M501" s="20"/>
      <c r="N501" s="20"/>
      <c r="O501" s="20"/>
      <c r="P501" s="20"/>
      <c r="Q501" s="45"/>
      <c r="R501" s="44"/>
      <c r="S501" s="46">
        <v>9890412</v>
      </c>
      <c r="T501" s="44"/>
    </row>
    <row r="502" spans="2:20" x14ac:dyDescent="0.2">
      <c r="B502" s="2"/>
      <c r="C502" s="42" t="s">
        <v>399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GENERAL GOVERNMENT</v>
      </c>
      <c r="H502" s="20" t="s">
        <v>8669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29061</v>
      </c>
      <c r="T502" s="44"/>
    </row>
    <row r="503" spans="2:20" x14ac:dyDescent="0.2">
      <c r="B503" s="2"/>
      <c r="C503" s="42" t="s">
        <v>1013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GENERAL GOVERNMENT</v>
      </c>
      <c r="H503" s="20"/>
      <c r="I503" s="20" t="s">
        <v>8670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53">
        <v>302</v>
      </c>
      <c r="T503" s="44"/>
    </row>
    <row r="504" spans="2:20" x14ac:dyDescent="0.2">
      <c r="B504" s="2"/>
      <c r="C504" s="42" t="s">
        <v>401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HEALTH &amp; HUMAN SERVICES</v>
      </c>
      <c r="H504" s="20" t="s">
        <v>8671</v>
      </c>
      <c r="I504" s="20"/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1820033</v>
      </c>
      <c r="T504" s="44"/>
    </row>
    <row r="505" spans="2:20" x14ac:dyDescent="0.2">
      <c r="B505" s="2"/>
      <c r="C505" s="42" t="s">
        <v>404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HEALTH &amp; HUMAN SERVICES</v>
      </c>
      <c r="H505" s="20" t="s">
        <v>8672</v>
      </c>
      <c r="I505" s="20" t="s">
        <v>8673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1550498</v>
      </c>
      <c r="T505" s="44"/>
    </row>
    <row r="506" spans="2:20" x14ac:dyDescent="0.2">
      <c r="B506" s="2"/>
      <c r="C506" s="42" t="s">
        <v>407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HEALTH &amp; HUMAN SERVICES</v>
      </c>
      <c r="H506" s="20" t="s">
        <v>8674</v>
      </c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64948</v>
      </c>
      <c r="T506" s="44"/>
    </row>
    <row r="507" spans="2:20" x14ac:dyDescent="0.2">
      <c r="B507" s="2"/>
      <c r="C507" s="42" t="s">
        <v>410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HEALTH &amp; HUMAN SERVICES</v>
      </c>
      <c r="H507" s="20" t="s">
        <v>8675</v>
      </c>
      <c r="I507" s="20" t="s">
        <v>8676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216268</v>
      </c>
      <c r="T507" s="44"/>
    </row>
    <row r="508" spans="2:20" x14ac:dyDescent="0.2">
      <c r="B508" s="2"/>
      <c r="C508" s="42" t="s">
        <v>413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HEALTH &amp; HUMAN SERVICES</v>
      </c>
      <c r="H508" s="20" t="s">
        <v>8677</v>
      </c>
      <c r="I508" s="20" t="s">
        <v>8678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5508451</v>
      </c>
      <c r="T508" s="44"/>
    </row>
    <row r="509" spans="2:20" x14ac:dyDescent="0.2">
      <c r="B509" s="2"/>
      <c r="C509" s="42" t="s">
        <v>1208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HEALTH &amp; HUMAN SERVICES</v>
      </c>
      <c r="H509" s="20"/>
      <c r="I509" s="20" t="s">
        <v>8679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33975</v>
      </c>
      <c r="T509" s="44"/>
    </row>
    <row r="510" spans="2:20" x14ac:dyDescent="0.2">
      <c r="B510" s="2"/>
      <c r="C510" s="42" t="s">
        <v>418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HEALTH &amp; HUMAN SERVICES</v>
      </c>
      <c r="H510" s="20" t="s">
        <v>8680</v>
      </c>
      <c r="I510" s="20"/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322058</v>
      </c>
      <c r="T510" s="44"/>
    </row>
    <row r="511" spans="2:20" x14ac:dyDescent="0.2">
      <c r="B511" s="2"/>
      <c r="C511" s="42" t="s">
        <v>421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HEALTH &amp; HUMAN SERVICES</v>
      </c>
      <c r="H511" s="20" t="s">
        <v>8681</v>
      </c>
      <c r="I511" s="20"/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539265</v>
      </c>
      <c r="T511" s="44"/>
    </row>
    <row r="512" spans="2:20" x14ac:dyDescent="0.2">
      <c r="B512" s="2"/>
      <c r="C512" s="42" t="s">
        <v>427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HEALTH &amp; HUMAN SERVICES</v>
      </c>
      <c r="H512" s="20" t="s">
        <v>8682</v>
      </c>
      <c r="I512" s="20"/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1516458</v>
      </c>
      <c r="T512" s="44"/>
    </row>
    <row r="513" spans="2:20" x14ac:dyDescent="0.2">
      <c r="B513" s="2"/>
      <c r="C513" s="42" t="s">
        <v>8683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OTHER</v>
      </c>
      <c r="H513" s="20"/>
      <c r="I513" s="20" t="s">
        <v>8684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1617571</v>
      </c>
      <c r="T513" s="44"/>
    </row>
    <row r="514" spans="2:20" x14ac:dyDescent="0.2">
      <c r="B514" s="2"/>
      <c r="C514" s="42" t="s">
        <v>430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OTHER</v>
      </c>
      <c r="H514" s="20" t="s">
        <v>8685</v>
      </c>
      <c r="I514" s="20" t="s">
        <v>8686</v>
      </c>
      <c r="J514" s="20"/>
      <c r="K514" s="20" t="s">
        <v>8687</v>
      </c>
      <c r="L514" s="20"/>
      <c r="M514" s="20" t="s">
        <v>8688</v>
      </c>
      <c r="N514" s="20" t="s">
        <v>8689</v>
      </c>
      <c r="O514" s="20"/>
      <c r="P514" s="20"/>
      <c r="Q514" s="45"/>
      <c r="R514" s="44"/>
      <c r="S514" s="46">
        <v>71291429</v>
      </c>
      <c r="T514" s="44"/>
    </row>
    <row r="515" spans="2:20" x14ac:dyDescent="0.2">
      <c r="B515" s="2"/>
      <c r="C515" s="42" t="s">
        <v>442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PHYSICAL ENVIRONMENT</v>
      </c>
      <c r="H515" s="20"/>
      <c r="I515" s="20"/>
      <c r="J515" s="20"/>
      <c r="K515" s="20"/>
      <c r="L515" s="20"/>
      <c r="M515" s="20" t="s">
        <v>8690</v>
      </c>
      <c r="N515" s="20"/>
      <c r="O515" s="20"/>
      <c r="P515" s="20"/>
      <c r="Q515" s="45"/>
      <c r="R515" s="44"/>
      <c r="S515" s="46">
        <v>1063206</v>
      </c>
      <c r="T515" s="44"/>
    </row>
    <row r="516" spans="2:20" x14ac:dyDescent="0.2">
      <c r="B516" s="2"/>
      <c r="C516" s="42" t="s">
        <v>445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PHYSICAL ENVIRONMENT</v>
      </c>
      <c r="H516" s="20"/>
      <c r="I516" s="20"/>
      <c r="J516" s="20"/>
      <c r="K516" s="20"/>
      <c r="L516" s="20"/>
      <c r="M516" s="20" t="s">
        <v>8691</v>
      </c>
      <c r="N516" s="20"/>
      <c r="O516" s="20"/>
      <c r="P516" s="20"/>
      <c r="Q516" s="45"/>
      <c r="R516" s="44"/>
      <c r="S516" s="46">
        <v>11626915</v>
      </c>
      <c r="T516" s="44"/>
    </row>
    <row r="517" spans="2:20" x14ac:dyDescent="0.2">
      <c r="B517" s="2"/>
      <c r="C517" s="42" t="s">
        <v>451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PHYSICAL ENVIRONMENT</v>
      </c>
      <c r="H517" s="20" t="s">
        <v>8692</v>
      </c>
      <c r="I517" s="20" t="s">
        <v>8693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1330772</v>
      </c>
      <c r="T517" s="44"/>
    </row>
    <row r="518" spans="2:20" x14ac:dyDescent="0.2">
      <c r="B518" s="2"/>
      <c r="C518" s="42" t="s">
        <v>455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PHYSICAL ENVIRONMENT</v>
      </c>
      <c r="H518" s="20" t="s">
        <v>8694</v>
      </c>
      <c r="I518" s="20" t="s">
        <v>8695</v>
      </c>
      <c r="J518" s="20"/>
      <c r="K518" s="20"/>
      <c r="L518" s="20"/>
      <c r="M518" s="20"/>
      <c r="N518" s="20"/>
      <c r="O518" s="20"/>
      <c r="P518" s="20"/>
      <c r="Q518" s="45"/>
      <c r="R518" s="44"/>
      <c r="S518" s="46">
        <v>818372</v>
      </c>
      <c r="T518" s="44"/>
    </row>
    <row r="519" spans="2:20" x14ac:dyDescent="0.2">
      <c r="B519" s="2"/>
      <c r="C519" s="42" t="s">
        <v>460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PHYSICAL ENVIRONMENT</v>
      </c>
      <c r="H519" s="20" t="s">
        <v>8696</v>
      </c>
      <c r="I519" s="20" t="s">
        <v>8697</v>
      </c>
      <c r="J519" s="20"/>
      <c r="K519" s="20"/>
      <c r="L519" s="20"/>
      <c r="M519" s="20"/>
      <c r="N519" s="20"/>
      <c r="O519" s="20"/>
      <c r="P519" s="20"/>
      <c r="Q519" s="45"/>
      <c r="R519" s="44"/>
      <c r="S519" s="46">
        <v>4665878</v>
      </c>
      <c r="T519" s="44"/>
    </row>
    <row r="520" spans="2:20" x14ac:dyDescent="0.2">
      <c r="B520" s="2"/>
      <c r="C520" s="42" t="s">
        <v>838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PHYSICAL ENVIRONMENT</v>
      </c>
      <c r="H520" s="20"/>
      <c r="I520" s="20" t="s">
        <v>8698</v>
      </c>
      <c r="J520" s="20"/>
      <c r="K520" s="20"/>
      <c r="L520" s="20"/>
      <c r="M520" s="20"/>
      <c r="N520" s="20"/>
      <c r="O520" s="20"/>
      <c r="P520" s="20"/>
      <c r="Q520" s="45"/>
      <c r="R520" s="44"/>
      <c r="S520" s="46">
        <v>112354</v>
      </c>
      <c r="T520" s="44"/>
    </row>
    <row r="521" spans="2:20" x14ac:dyDescent="0.2">
      <c r="B521" s="2"/>
      <c r="C521" s="42" t="s">
        <v>464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PHYSICAL ENVIRONMENT</v>
      </c>
      <c r="H521" s="20"/>
      <c r="I521" s="20" t="s">
        <v>8699</v>
      </c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89285</v>
      </c>
      <c r="T521" s="44"/>
    </row>
    <row r="522" spans="2:20" x14ac:dyDescent="0.2">
      <c r="B522" s="2"/>
      <c r="C522" s="42" t="s">
        <v>840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PHYSICAL ENVIRONMENT</v>
      </c>
      <c r="H522" s="20"/>
      <c r="I522" s="20" t="s">
        <v>8700</v>
      </c>
      <c r="J522" s="20"/>
      <c r="K522" s="20" t="s">
        <v>8701</v>
      </c>
      <c r="L522" s="20"/>
      <c r="M522" s="20"/>
      <c r="N522" s="20"/>
      <c r="O522" s="20"/>
      <c r="P522" s="20"/>
      <c r="Q522" s="45"/>
      <c r="R522" s="44"/>
      <c r="S522" s="46">
        <v>788207</v>
      </c>
      <c r="T522" s="44"/>
    </row>
    <row r="523" spans="2:20" x14ac:dyDescent="0.2">
      <c r="B523" s="2"/>
      <c r="C523" s="42" t="s">
        <v>465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PUBLIC SAFETY</v>
      </c>
      <c r="H523" s="20" t="s">
        <v>8702</v>
      </c>
      <c r="I523" s="20" t="s">
        <v>8703</v>
      </c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251358</v>
      </c>
      <c r="T523" s="44"/>
    </row>
    <row r="524" spans="2:20" x14ac:dyDescent="0.2">
      <c r="B524" s="2"/>
      <c r="C524" s="42" t="s">
        <v>468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PUBLIC SAFETY</v>
      </c>
      <c r="H524" s="20" t="s">
        <v>8704</v>
      </c>
      <c r="I524" s="20" t="s">
        <v>8705</v>
      </c>
      <c r="J524" s="20"/>
      <c r="K524" s="20"/>
      <c r="L524" s="20"/>
      <c r="M524" s="20"/>
      <c r="N524" s="20"/>
      <c r="O524" s="20"/>
      <c r="P524" s="20"/>
      <c r="Q524" s="45"/>
      <c r="R524" s="44"/>
      <c r="S524" s="46">
        <v>62184635</v>
      </c>
      <c r="T524" s="44"/>
    </row>
    <row r="525" spans="2:20" x14ac:dyDescent="0.2">
      <c r="B525" s="2"/>
      <c r="C525" s="42" t="s">
        <v>472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PUBLIC SAFETY</v>
      </c>
      <c r="H525" s="20"/>
      <c r="I525" s="20" t="s">
        <v>8706</v>
      </c>
      <c r="J525" s="20"/>
      <c r="K525" s="20" t="s">
        <v>8707</v>
      </c>
      <c r="L525" s="20"/>
      <c r="M525" s="20"/>
      <c r="N525" s="20"/>
      <c r="O525" s="20"/>
      <c r="P525" s="20"/>
      <c r="Q525" s="45"/>
      <c r="R525" s="44"/>
      <c r="S525" s="46">
        <v>1478888</v>
      </c>
      <c r="T525" s="44"/>
    </row>
    <row r="526" spans="2:20" x14ac:dyDescent="0.2">
      <c r="B526" s="2"/>
      <c r="C526" s="42" t="s">
        <v>477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PUBLIC SAFETY</v>
      </c>
      <c r="H526" s="20"/>
      <c r="I526" s="20" t="s">
        <v>8708</v>
      </c>
      <c r="J526" s="20"/>
      <c r="K526" s="20"/>
      <c r="L526" s="20"/>
      <c r="M526" s="20"/>
      <c r="N526" s="20"/>
      <c r="O526" s="20"/>
      <c r="P526" s="20"/>
      <c r="Q526" s="45"/>
      <c r="R526" s="44"/>
      <c r="S526" s="46">
        <v>33383599</v>
      </c>
      <c r="T526" s="44"/>
    </row>
    <row r="527" spans="2:20" x14ac:dyDescent="0.2">
      <c r="B527" s="2"/>
      <c r="C527" s="42" t="s">
        <v>479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PUBLIC SAFETY</v>
      </c>
      <c r="H527" s="20"/>
      <c r="I527" s="20" t="s">
        <v>8709</v>
      </c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9693381</v>
      </c>
      <c r="T527" s="44"/>
    </row>
    <row r="528" spans="2:20" x14ac:dyDescent="0.2">
      <c r="B528" s="2"/>
      <c r="C528" s="42" t="s">
        <v>482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PUBLIC SAFETY</v>
      </c>
      <c r="H528" s="20"/>
      <c r="I528" s="20" t="s">
        <v>8710</v>
      </c>
      <c r="J528" s="20"/>
      <c r="K528" s="20"/>
      <c r="L528" s="20"/>
      <c r="M528" s="20"/>
      <c r="N528" s="20"/>
      <c r="O528" s="20"/>
      <c r="P528" s="20"/>
      <c r="Q528" s="45"/>
      <c r="R528" s="44"/>
      <c r="S528" s="46">
        <v>1209424</v>
      </c>
      <c r="T528" s="44"/>
    </row>
    <row r="529" spans="2:20" x14ac:dyDescent="0.2">
      <c r="B529" s="2"/>
      <c r="C529" s="42" t="s">
        <v>486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PUBLIC SAFETY</v>
      </c>
      <c r="H529" s="20"/>
      <c r="I529" s="20" t="s">
        <v>8711</v>
      </c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32072</v>
      </c>
      <c r="T529" s="44"/>
    </row>
    <row r="530" spans="2:20" x14ac:dyDescent="0.2">
      <c r="B530" s="2"/>
      <c r="C530" s="42" t="s">
        <v>488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PUBLIC SAFETY</v>
      </c>
      <c r="H530" s="20" t="s">
        <v>8712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25343959</v>
      </c>
      <c r="T530" s="44"/>
    </row>
    <row r="531" spans="2:20" x14ac:dyDescent="0.2">
      <c r="B531" s="2"/>
      <c r="C531" s="42" t="s">
        <v>491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PUBLIC SAFETY</v>
      </c>
      <c r="H531" s="20" t="s">
        <v>8713</v>
      </c>
      <c r="I531" s="20" t="s">
        <v>8714</v>
      </c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10255177</v>
      </c>
      <c r="T531" s="44"/>
    </row>
    <row r="532" spans="2:20" x14ac:dyDescent="0.2">
      <c r="B532" s="2"/>
      <c r="C532" s="42" t="s">
        <v>495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PUBLIC SAFETY</v>
      </c>
      <c r="H532" s="20" t="s">
        <v>8715</v>
      </c>
      <c r="I532" s="20" t="s">
        <v>1699</v>
      </c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624743</v>
      </c>
      <c r="T532" s="44"/>
    </row>
    <row r="533" spans="2:20" x14ac:dyDescent="0.2">
      <c r="B533" s="2"/>
      <c r="C533" s="42" t="s">
        <v>864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PUBLIC SAFETY</v>
      </c>
      <c r="H533" s="20" t="s">
        <v>3616</v>
      </c>
      <c r="I533" s="20" t="s">
        <v>3464</v>
      </c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43888</v>
      </c>
      <c r="T533" s="44"/>
    </row>
    <row r="534" spans="2:20" x14ac:dyDescent="0.2">
      <c r="B534" s="2"/>
      <c r="C534" s="42" t="s">
        <v>498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PUBLIC SAFETY</v>
      </c>
      <c r="H534" s="20"/>
      <c r="I534" s="20" t="s">
        <v>8716</v>
      </c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2167629</v>
      </c>
      <c r="T534" s="44"/>
    </row>
    <row r="535" spans="2:20" x14ac:dyDescent="0.2">
      <c r="B535" s="2"/>
      <c r="C535" s="42" t="s">
        <v>501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PUBLIC SAFETY</v>
      </c>
      <c r="H535" s="20"/>
      <c r="I535" s="20" t="s">
        <v>8717</v>
      </c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326880</v>
      </c>
      <c r="T535" s="44"/>
    </row>
    <row r="536" spans="2:20" x14ac:dyDescent="0.2">
      <c r="B536" s="2"/>
      <c r="C536" s="42" t="s">
        <v>870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PUBLIC SAFETY</v>
      </c>
      <c r="H536" s="20"/>
      <c r="I536" s="20" t="s">
        <v>4403</v>
      </c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72234</v>
      </c>
      <c r="T536" s="44"/>
    </row>
    <row r="537" spans="2:20" x14ac:dyDescent="0.2">
      <c r="B537" s="2"/>
      <c r="C537" s="42" t="s">
        <v>504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PUBLIC SAFETY</v>
      </c>
      <c r="H537" s="20" t="s">
        <v>8718</v>
      </c>
      <c r="I537" s="20" t="s">
        <v>8719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476979</v>
      </c>
      <c r="T537" s="44"/>
    </row>
    <row r="538" spans="2:20" x14ac:dyDescent="0.2">
      <c r="B538" s="2"/>
      <c r="C538" s="42" t="s">
        <v>508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PUBLIC SAFETY</v>
      </c>
      <c r="H538" s="20" t="s">
        <v>8720</v>
      </c>
      <c r="I538" s="20" t="s">
        <v>8721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551245</v>
      </c>
      <c r="T538" s="44"/>
    </row>
    <row r="539" spans="2:20" x14ac:dyDescent="0.2">
      <c r="B539" s="2"/>
      <c r="C539" s="42" t="s">
        <v>512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PUBLIC SAFETY</v>
      </c>
      <c r="H539" s="20" t="s">
        <v>8722</v>
      </c>
      <c r="I539" s="20" t="s">
        <v>8723</v>
      </c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31276</v>
      </c>
      <c r="T539" s="44"/>
    </row>
    <row r="540" spans="2:20" x14ac:dyDescent="0.2">
      <c r="B540" s="2"/>
      <c r="C540" s="42" t="s">
        <v>524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PUBLIC SAFETY</v>
      </c>
      <c r="H540" s="20" t="s">
        <v>8724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613477</v>
      </c>
      <c r="T540" s="44"/>
    </row>
    <row r="541" spans="2:20" x14ac:dyDescent="0.2">
      <c r="B541" s="2"/>
      <c r="C541" s="42" t="s">
        <v>534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TRANSPORTATION</v>
      </c>
      <c r="H541" s="20" t="s">
        <v>8725</v>
      </c>
      <c r="I541" s="20" t="s">
        <v>8726</v>
      </c>
      <c r="J541" s="20"/>
      <c r="K541" s="20"/>
      <c r="L541" s="20"/>
      <c r="M541" s="20" t="s">
        <v>8727</v>
      </c>
      <c r="N541" s="20" t="s">
        <v>8728</v>
      </c>
      <c r="O541" s="20"/>
      <c r="P541" s="20"/>
      <c r="Q541" s="45"/>
      <c r="R541" s="44"/>
      <c r="S541" s="46">
        <v>9411029</v>
      </c>
      <c r="T541" s="44"/>
    </row>
    <row r="542" spans="2:20" x14ac:dyDescent="0.2">
      <c r="B542" s="2"/>
      <c r="C542" s="42" t="s">
        <v>537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TRANSPORTATION</v>
      </c>
      <c r="H542" s="20" t="s">
        <v>8729</v>
      </c>
      <c r="I542" s="20" t="s">
        <v>8730</v>
      </c>
      <c r="J542" s="20"/>
      <c r="K542" s="20"/>
      <c r="L542" s="20"/>
      <c r="M542" s="20" t="s">
        <v>8731</v>
      </c>
      <c r="N542" s="20" t="s">
        <v>8732</v>
      </c>
      <c r="O542" s="20"/>
      <c r="P542" s="20"/>
      <c r="Q542" s="45"/>
      <c r="R542" s="44"/>
      <c r="S542" s="46">
        <v>19381744</v>
      </c>
      <c r="T542" s="44"/>
    </row>
    <row r="543" spans="2:20" x14ac:dyDescent="0.2">
      <c r="B543" s="2"/>
      <c r="C543" s="42" t="s">
        <v>541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TRANSPORTATION</v>
      </c>
      <c r="H543" s="20" t="s">
        <v>8733</v>
      </c>
      <c r="I543" s="20" t="s">
        <v>8734</v>
      </c>
      <c r="J543" s="20"/>
      <c r="K543" s="20" t="s">
        <v>8735</v>
      </c>
      <c r="L543" s="20"/>
      <c r="M543" s="20"/>
      <c r="N543" s="20"/>
      <c r="O543" s="20"/>
      <c r="P543" s="20"/>
      <c r="Q543" s="45"/>
      <c r="R543" s="44"/>
      <c r="S543" s="46">
        <v>21853731</v>
      </c>
      <c r="T543" s="44"/>
    </row>
    <row r="544" spans="2:20" x14ac:dyDescent="0.2">
      <c r="B544" s="2"/>
      <c r="C544" s="42" t="s">
        <v>3815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TRANSPORTATION</v>
      </c>
      <c r="H544" s="20"/>
      <c r="I544" s="20"/>
      <c r="J544" s="20"/>
      <c r="K544" s="20"/>
      <c r="L544" s="20"/>
      <c r="M544" s="20" t="s">
        <v>8736</v>
      </c>
      <c r="N544" s="20"/>
      <c r="O544" s="20"/>
      <c r="P544" s="20"/>
      <c r="Q544" s="45"/>
      <c r="R544" s="44"/>
      <c r="S544" s="46">
        <v>2330134</v>
      </c>
      <c r="T544" s="44"/>
    </row>
    <row r="545" spans="2:20" x14ac:dyDescent="0.2">
      <c r="B545" s="2"/>
      <c r="C545" s="42" t="s">
        <v>544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TRANSPORTATION</v>
      </c>
      <c r="H545" s="20" t="s">
        <v>8737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5527895</v>
      </c>
      <c r="T545" s="44"/>
    </row>
    <row r="546" spans="2:20" x14ac:dyDescent="0.2">
      <c r="B546" s="2"/>
      <c r="C546" s="42" t="s">
        <v>911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TRANSPORTATION</v>
      </c>
      <c r="H546" s="20"/>
      <c r="I546" s="20"/>
      <c r="J546" s="20"/>
      <c r="K546" s="20" t="s">
        <v>8738</v>
      </c>
      <c r="L546" s="20"/>
      <c r="M546" s="20"/>
      <c r="N546" s="20"/>
      <c r="O546" s="20"/>
      <c r="P546" s="20"/>
      <c r="Q546" s="45"/>
      <c r="R546" s="44"/>
      <c r="S546" s="46">
        <v>22182000</v>
      </c>
      <c r="T546" s="44"/>
    </row>
    <row r="547" spans="2:20" x14ac:dyDescent="0.2">
      <c r="B547" s="22"/>
      <c r="C547" s="49"/>
      <c r="D547" s="48"/>
      <c r="E547" s="50" t="s">
        <v>3</v>
      </c>
      <c r="F547" s="44"/>
      <c r="G547" s="26"/>
      <c r="H547" s="23" t="s">
        <v>8739</v>
      </c>
      <c r="I547" s="23" t="s">
        <v>8740</v>
      </c>
      <c r="J547" s="23" t="s">
        <v>8660</v>
      </c>
      <c r="K547" s="23" t="s">
        <v>8741</v>
      </c>
      <c r="L547" s="23"/>
      <c r="M547" s="23" t="s">
        <v>8742</v>
      </c>
      <c r="N547" s="23" t="s">
        <v>8743</v>
      </c>
      <c r="O547" s="23"/>
      <c r="P547" s="23"/>
      <c r="Q547" s="51"/>
      <c r="R547" s="44"/>
      <c r="S547" s="52">
        <v>583083922</v>
      </c>
      <c r="T547" s="44"/>
    </row>
    <row r="548" spans="2:20" x14ac:dyDescent="0.2">
      <c r="B548" s="54" t="s">
        <v>8744</v>
      </c>
      <c r="C548" s="43"/>
      <c r="D548" s="43"/>
      <c r="E548" s="43"/>
      <c r="F548" s="43"/>
      <c r="G548" s="43"/>
      <c r="H548" s="43"/>
      <c r="I548" s="43"/>
      <c r="J548" s="44"/>
      <c r="K548" s="1"/>
      <c r="L548" s="1"/>
      <c r="M548" s="1"/>
      <c r="N548" s="1"/>
      <c r="O548" s="1"/>
      <c r="P548" s="1"/>
      <c r="Q548" s="55"/>
      <c r="R548" s="44"/>
      <c r="S548" s="55"/>
      <c r="T548" s="44"/>
    </row>
    <row r="549" spans="2:20" ht="18" x14ac:dyDescent="0.2">
      <c r="B549" s="56" t="s">
        <v>159</v>
      </c>
      <c r="C549" s="48"/>
      <c r="D549" s="48"/>
      <c r="E549" s="48"/>
      <c r="F549" s="48"/>
      <c r="G549" s="27" t="s">
        <v>11817</v>
      </c>
      <c r="H549" s="24" t="s">
        <v>160</v>
      </c>
      <c r="I549" s="24" t="s">
        <v>161</v>
      </c>
      <c r="J549" s="24" t="s">
        <v>162</v>
      </c>
      <c r="K549" s="24" t="s">
        <v>163</v>
      </c>
      <c r="L549" s="24" t="s">
        <v>164</v>
      </c>
      <c r="M549" s="24" t="s">
        <v>165</v>
      </c>
      <c r="N549" s="24" t="s">
        <v>166</v>
      </c>
      <c r="O549" s="24" t="s">
        <v>167</v>
      </c>
      <c r="P549" s="24" t="s">
        <v>168</v>
      </c>
      <c r="Q549" s="57" t="s">
        <v>169</v>
      </c>
      <c r="R549" s="44"/>
      <c r="S549" s="57" t="s">
        <v>3</v>
      </c>
      <c r="T549" s="44"/>
    </row>
    <row r="550" spans="2:20" x14ac:dyDescent="0.2">
      <c r="B550" s="2"/>
      <c r="C550" s="42" t="s">
        <v>170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COURTS</v>
      </c>
      <c r="H550" s="20" t="s">
        <v>8745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4975322</v>
      </c>
      <c r="T550" s="44"/>
    </row>
    <row r="551" spans="2:20" x14ac:dyDescent="0.2">
      <c r="B551" s="2"/>
      <c r="C551" s="42" t="s">
        <v>172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COURTS</v>
      </c>
      <c r="H551" s="20" t="s">
        <v>8746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98667</v>
      </c>
      <c r="T551" s="44"/>
    </row>
    <row r="552" spans="2:20" x14ac:dyDescent="0.2">
      <c r="B552" s="2"/>
      <c r="C552" s="42" t="s">
        <v>174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COURTS</v>
      </c>
      <c r="H552" s="20" t="s">
        <v>8747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3822</v>
      </c>
      <c r="T552" s="44"/>
    </row>
    <row r="553" spans="2:20" x14ac:dyDescent="0.2">
      <c r="B553" s="2"/>
      <c r="C553" s="42" t="s">
        <v>11808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COURTS</v>
      </c>
      <c r="H553" s="20" t="s">
        <v>8748</v>
      </c>
      <c r="I553" s="20"/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3745120</v>
      </c>
      <c r="T553" s="44"/>
    </row>
    <row r="554" spans="2:20" x14ac:dyDescent="0.2">
      <c r="B554" s="2"/>
      <c r="C554" s="42" t="s">
        <v>11809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COURTS</v>
      </c>
      <c r="H554" s="20" t="s">
        <v>8749</v>
      </c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186625</v>
      </c>
      <c r="T554" s="44"/>
    </row>
    <row r="555" spans="2:20" x14ac:dyDescent="0.2">
      <c r="B555" s="2"/>
      <c r="C555" s="42" t="s">
        <v>11810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COURTS</v>
      </c>
      <c r="H555" s="20" t="s">
        <v>8750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1440</v>
      </c>
      <c r="T555" s="44"/>
    </row>
    <row r="556" spans="2:20" x14ac:dyDescent="0.2">
      <c r="B556" s="2"/>
      <c r="C556" s="42" t="s">
        <v>177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COURTS</v>
      </c>
      <c r="H556" s="20" t="s">
        <v>8751</v>
      </c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278782</v>
      </c>
      <c r="T556" s="44"/>
    </row>
    <row r="557" spans="2:20" x14ac:dyDescent="0.2">
      <c r="B557" s="2"/>
      <c r="C557" s="42" t="s">
        <v>179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COURTS</v>
      </c>
      <c r="H557" s="20" t="s">
        <v>8752</v>
      </c>
      <c r="I557" s="20" t="s">
        <v>8753</v>
      </c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473664</v>
      </c>
      <c r="T557" s="44"/>
    </row>
    <row r="558" spans="2:20" x14ac:dyDescent="0.2">
      <c r="B558" s="2"/>
      <c r="C558" s="42" t="s">
        <v>182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COURTS</v>
      </c>
      <c r="H558" s="20"/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53">
        <v>0</v>
      </c>
      <c r="T558" s="44"/>
    </row>
    <row r="559" spans="2:20" x14ac:dyDescent="0.2">
      <c r="B559" s="2"/>
      <c r="C559" s="42" t="s">
        <v>183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COURTS</v>
      </c>
      <c r="H559" s="20" t="s">
        <v>8754</v>
      </c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1207789</v>
      </c>
      <c r="T559" s="44"/>
    </row>
    <row r="560" spans="2:20" x14ac:dyDescent="0.2">
      <c r="B560" s="2"/>
      <c r="C560" s="42" t="s">
        <v>185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COURTS</v>
      </c>
      <c r="H560" s="20" t="s">
        <v>8755</v>
      </c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57053</v>
      </c>
      <c r="T560" s="44"/>
    </row>
    <row r="561" spans="2:20" x14ac:dyDescent="0.2">
      <c r="B561" s="2"/>
      <c r="C561" s="42" t="s">
        <v>187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COURTS</v>
      </c>
      <c r="H561" s="20"/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53">
        <v>0</v>
      </c>
      <c r="T561" s="44"/>
    </row>
    <row r="562" spans="2:20" x14ac:dyDescent="0.2">
      <c r="B562" s="2"/>
      <c r="C562" s="42" t="s">
        <v>194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COURTS</v>
      </c>
      <c r="H562" s="20" t="s">
        <v>8756</v>
      </c>
      <c r="I562" s="20"/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3241787</v>
      </c>
      <c r="T562" s="44"/>
    </row>
    <row r="563" spans="2:20" x14ac:dyDescent="0.2">
      <c r="B563" s="2"/>
      <c r="C563" s="42" t="s">
        <v>196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COURTS</v>
      </c>
      <c r="H563" s="20" t="s">
        <v>8757</v>
      </c>
      <c r="I563" s="20"/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204497</v>
      </c>
      <c r="T563" s="44"/>
    </row>
    <row r="564" spans="2:20" x14ac:dyDescent="0.2">
      <c r="B564" s="2"/>
      <c r="C564" s="42" t="s">
        <v>198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COURTS</v>
      </c>
      <c r="H564" s="20" t="s">
        <v>8758</v>
      </c>
      <c r="I564" s="20"/>
      <c r="J564" s="20"/>
      <c r="K564" s="20"/>
      <c r="L564" s="20"/>
      <c r="M564" s="20"/>
      <c r="N564" s="20"/>
      <c r="O564" s="20"/>
      <c r="P564" s="20"/>
      <c r="Q564" s="45"/>
      <c r="R564" s="44"/>
      <c r="S564" s="53">
        <v>739</v>
      </c>
      <c r="T564" s="44"/>
    </row>
    <row r="565" spans="2:20" x14ac:dyDescent="0.2">
      <c r="B565" s="2"/>
      <c r="C565" s="42" t="s">
        <v>4828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COURTS</v>
      </c>
      <c r="H565" s="20"/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53">
        <v>0</v>
      </c>
      <c r="T565" s="44"/>
    </row>
    <row r="566" spans="2:20" x14ac:dyDescent="0.2">
      <c r="B566" s="2"/>
      <c r="C566" s="42" t="s">
        <v>210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COURTS</v>
      </c>
      <c r="H566" s="20" t="s">
        <v>8759</v>
      </c>
      <c r="I566" s="20"/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157500</v>
      </c>
      <c r="T566" s="44"/>
    </row>
    <row r="567" spans="2:20" x14ac:dyDescent="0.2">
      <c r="B567" s="2"/>
      <c r="C567" s="42" t="s">
        <v>214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COURTS</v>
      </c>
      <c r="H567" s="20" t="s">
        <v>8760</v>
      </c>
      <c r="I567" s="20"/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1274666</v>
      </c>
      <c r="T567" s="44"/>
    </row>
    <row r="568" spans="2:20" x14ac:dyDescent="0.2">
      <c r="B568" s="2"/>
      <c r="C568" s="42" t="s">
        <v>216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COURTS</v>
      </c>
      <c r="H568" s="20" t="s">
        <v>8761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55106</v>
      </c>
      <c r="T568" s="44"/>
    </row>
    <row r="569" spans="2:20" x14ac:dyDescent="0.2">
      <c r="B569" s="2"/>
      <c r="C569" s="42" t="s">
        <v>218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COURTS</v>
      </c>
      <c r="H569" s="20" t="s">
        <v>5022</v>
      </c>
      <c r="I569" s="20"/>
      <c r="J569" s="20"/>
      <c r="K569" s="20"/>
      <c r="L569" s="20"/>
      <c r="M569" s="20"/>
      <c r="N569" s="20"/>
      <c r="O569" s="20"/>
      <c r="P569" s="20"/>
      <c r="Q569" s="45"/>
      <c r="R569" s="44"/>
      <c r="S569" s="53">
        <v>74</v>
      </c>
      <c r="T569" s="44"/>
    </row>
    <row r="570" spans="2:20" x14ac:dyDescent="0.2">
      <c r="B570" s="2"/>
      <c r="C570" s="42" t="s">
        <v>221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COURTS</v>
      </c>
      <c r="H570" s="20" t="s">
        <v>8762</v>
      </c>
      <c r="I570" s="20"/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109399</v>
      </c>
      <c r="T570" s="44"/>
    </row>
    <row r="571" spans="2:20" x14ac:dyDescent="0.2">
      <c r="B571" s="2"/>
      <c r="C571" s="42" t="s">
        <v>223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COURTS</v>
      </c>
      <c r="H571" s="20" t="s">
        <v>8763</v>
      </c>
      <c r="I571" s="20"/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24402</v>
      </c>
      <c r="T571" s="44"/>
    </row>
    <row r="572" spans="2:20" x14ac:dyDescent="0.2">
      <c r="B572" s="2"/>
      <c r="C572" s="42" t="s">
        <v>233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COURTS</v>
      </c>
      <c r="H572" s="20" t="s">
        <v>8764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1240714</v>
      </c>
      <c r="T572" s="44"/>
    </row>
    <row r="573" spans="2:20" x14ac:dyDescent="0.2">
      <c r="B573" s="2"/>
      <c r="C573" s="42" t="s">
        <v>235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COURTS</v>
      </c>
      <c r="H573" s="20" t="s">
        <v>8765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46613</v>
      </c>
      <c r="T573" s="44"/>
    </row>
    <row r="574" spans="2:20" x14ac:dyDescent="0.2">
      <c r="B574" s="2"/>
      <c r="C574" s="42" t="s">
        <v>237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COURTS</v>
      </c>
      <c r="H574" s="20" t="s">
        <v>5022</v>
      </c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53">
        <v>74</v>
      </c>
      <c r="T574" s="44"/>
    </row>
    <row r="575" spans="2:20" x14ac:dyDescent="0.2">
      <c r="B575" s="2"/>
      <c r="C575" s="42" t="s">
        <v>8766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COURTS</v>
      </c>
      <c r="H575" s="20" t="s">
        <v>8767</v>
      </c>
      <c r="I575" s="20"/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154530</v>
      </c>
      <c r="T575" s="44"/>
    </row>
    <row r="576" spans="2:20" x14ac:dyDescent="0.2">
      <c r="B576" s="2"/>
      <c r="C576" s="42" t="s">
        <v>7645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COURTS</v>
      </c>
      <c r="H576" s="20"/>
      <c r="I576" s="20"/>
      <c r="J576" s="20"/>
      <c r="K576" s="20"/>
      <c r="L576" s="20"/>
      <c r="M576" s="20"/>
      <c r="N576" s="20"/>
      <c r="O576" s="20"/>
      <c r="P576" s="20"/>
      <c r="Q576" s="45"/>
      <c r="R576" s="44"/>
      <c r="S576" s="53">
        <v>0</v>
      </c>
      <c r="T576" s="44"/>
    </row>
    <row r="577" spans="2:20" x14ac:dyDescent="0.2">
      <c r="B577" s="2"/>
      <c r="C577" s="42" t="s">
        <v>7646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COURTS</v>
      </c>
      <c r="H577" s="20"/>
      <c r="I577" s="20"/>
      <c r="J577" s="20"/>
      <c r="K577" s="20"/>
      <c r="L577" s="20"/>
      <c r="M577" s="20"/>
      <c r="N577" s="20"/>
      <c r="O577" s="20"/>
      <c r="P577" s="20"/>
      <c r="Q577" s="45"/>
      <c r="R577" s="44"/>
      <c r="S577" s="53">
        <v>0</v>
      </c>
      <c r="T577" s="44"/>
    </row>
    <row r="578" spans="2:20" x14ac:dyDescent="0.2">
      <c r="B578" s="2"/>
      <c r="C578" s="42" t="s">
        <v>238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COURTS</v>
      </c>
      <c r="H578" s="20" t="s">
        <v>8768</v>
      </c>
      <c r="I578" s="20"/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2285464</v>
      </c>
      <c r="T578" s="44"/>
    </row>
    <row r="579" spans="2:20" x14ac:dyDescent="0.2">
      <c r="B579" s="2"/>
      <c r="C579" s="42" t="s">
        <v>240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COURTS</v>
      </c>
      <c r="H579" s="20" t="s">
        <v>8769</v>
      </c>
      <c r="I579" s="20"/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82244</v>
      </c>
      <c r="T579" s="44"/>
    </row>
    <row r="580" spans="2:20" x14ac:dyDescent="0.2">
      <c r="B580" s="2"/>
      <c r="C580" s="42" t="s">
        <v>242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COURTS</v>
      </c>
      <c r="H580" s="20" t="s">
        <v>8770</v>
      </c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53">
        <v>499</v>
      </c>
      <c r="T580" s="44"/>
    </row>
    <row r="581" spans="2:20" x14ac:dyDescent="0.2">
      <c r="B581" s="2"/>
      <c r="C581" s="42" t="s">
        <v>247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COURTS</v>
      </c>
      <c r="H581" s="20" t="s">
        <v>8771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3113075</v>
      </c>
      <c r="T581" s="44"/>
    </row>
    <row r="582" spans="2:20" x14ac:dyDescent="0.2">
      <c r="B582" s="2"/>
      <c r="C582" s="42" t="s">
        <v>249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COURTS</v>
      </c>
      <c r="H582" s="20" t="s">
        <v>8772</v>
      </c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76747</v>
      </c>
      <c r="T582" s="44"/>
    </row>
    <row r="583" spans="2:20" x14ac:dyDescent="0.2">
      <c r="B583" s="2"/>
      <c r="C583" s="42" t="s">
        <v>251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COURTS</v>
      </c>
      <c r="H583" s="20" t="s">
        <v>8758</v>
      </c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53">
        <v>739</v>
      </c>
      <c r="T583" s="44"/>
    </row>
    <row r="584" spans="2:20" x14ac:dyDescent="0.2">
      <c r="B584" s="2"/>
      <c r="C584" s="42" t="s">
        <v>252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COURTS</v>
      </c>
      <c r="H584" s="20"/>
      <c r="I584" s="20" t="s">
        <v>8773</v>
      </c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76386</v>
      </c>
      <c r="T584" s="44"/>
    </row>
    <row r="585" spans="2:20" x14ac:dyDescent="0.2">
      <c r="B585" s="2"/>
      <c r="C585" s="42" t="s">
        <v>254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COURTS</v>
      </c>
      <c r="H585" s="20"/>
      <c r="I585" s="20" t="s">
        <v>8774</v>
      </c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44654</v>
      </c>
      <c r="T585" s="44"/>
    </row>
    <row r="586" spans="2:20" x14ac:dyDescent="0.2">
      <c r="B586" s="2"/>
      <c r="C586" s="42" t="s">
        <v>8775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COURTS</v>
      </c>
      <c r="H586" s="20"/>
      <c r="I586" s="20"/>
      <c r="J586" s="20"/>
      <c r="K586" s="20"/>
      <c r="L586" s="20"/>
      <c r="M586" s="20"/>
      <c r="N586" s="20"/>
      <c r="O586" s="20"/>
      <c r="P586" s="20"/>
      <c r="Q586" s="45"/>
      <c r="R586" s="44"/>
      <c r="S586" s="53">
        <v>0</v>
      </c>
      <c r="T586" s="44"/>
    </row>
    <row r="587" spans="2:20" x14ac:dyDescent="0.2">
      <c r="B587" s="2"/>
      <c r="C587" s="42" t="s">
        <v>7198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COURTS</v>
      </c>
      <c r="H587" s="20"/>
      <c r="I587" s="20" t="s">
        <v>8776</v>
      </c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632690</v>
      </c>
      <c r="T587" s="44"/>
    </row>
    <row r="588" spans="2:20" x14ac:dyDescent="0.2">
      <c r="B588" s="2"/>
      <c r="C588" s="42" t="s">
        <v>256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COURTS</v>
      </c>
      <c r="H588" s="20" t="s">
        <v>8777</v>
      </c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7501024</v>
      </c>
      <c r="T588" s="44"/>
    </row>
    <row r="589" spans="2:20" x14ac:dyDescent="0.2">
      <c r="B589" s="2"/>
      <c r="C589" s="42" t="s">
        <v>258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 t="s">
        <v>8778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170636</v>
      </c>
      <c r="T589" s="44"/>
    </row>
    <row r="590" spans="2:20" x14ac:dyDescent="0.2">
      <c r="B590" s="2"/>
      <c r="C590" s="42" t="s">
        <v>260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/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53">
        <v>0</v>
      </c>
      <c r="T590" s="44"/>
    </row>
    <row r="591" spans="2:20" x14ac:dyDescent="0.2">
      <c r="B591" s="2"/>
      <c r="C591" s="42" t="s">
        <v>566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CULTURE &amp; RECREATION</v>
      </c>
      <c r="H591" s="20"/>
      <c r="I591" s="20" t="s">
        <v>8779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25210696</v>
      </c>
      <c r="T591" s="44"/>
    </row>
    <row r="592" spans="2:20" x14ac:dyDescent="0.2">
      <c r="B592" s="2"/>
      <c r="C592" s="42" t="s">
        <v>568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CULTURE &amp; RECREATION</v>
      </c>
      <c r="H592" s="20"/>
      <c r="I592" s="20" t="s">
        <v>8780</v>
      </c>
      <c r="J592" s="20"/>
      <c r="K592" s="20" t="s">
        <v>8781</v>
      </c>
      <c r="L592" s="20"/>
      <c r="M592" s="20"/>
      <c r="N592" s="20"/>
      <c r="O592" s="20"/>
      <c r="P592" s="20"/>
      <c r="Q592" s="45"/>
      <c r="R592" s="44"/>
      <c r="S592" s="46">
        <v>13709638</v>
      </c>
      <c r="T592" s="44"/>
    </row>
    <row r="593" spans="2:20" x14ac:dyDescent="0.2">
      <c r="B593" s="2"/>
      <c r="C593" s="42" t="s">
        <v>570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CULTURE &amp; RECREATION</v>
      </c>
      <c r="H593" s="20"/>
      <c r="I593" s="20" t="s">
        <v>8782</v>
      </c>
      <c r="J593" s="20"/>
      <c r="K593" s="20" t="s">
        <v>8783</v>
      </c>
      <c r="L593" s="20"/>
      <c r="M593" s="20"/>
      <c r="N593" s="20"/>
      <c r="O593" s="20"/>
      <c r="P593" s="20"/>
      <c r="Q593" s="45"/>
      <c r="R593" s="44"/>
      <c r="S593" s="46">
        <v>5063559</v>
      </c>
      <c r="T593" s="44"/>
    </row>
    <row r="594" spans="2:20" x14ac:dyDescent="0.2">
      <c r="B594" s="2"/>
      <c r="C594" s="42" t="s">
        <v>261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CULTURE &amp; RECREATION</v>
      </c>
      <c r="H594" s="20" t="s">
        <v>8784</v>
      </c>
      <c r="I594" s="20" t="s">
        <v>8785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38516002</v>
      </c>
      <c r="T594" s="44"/>
    </row>
    <row r="595" spans="2:20" x14ac:dyDescent="0.2">
      <c r="B595" s="2"/>
      <c r="C595" s="42" t="s">
        <v>265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CULTURE &amp; RECREATION</v>
      </c>
      <c r="H595" s="20" t="s">
        <v>8786</v>
      </c>
      <c r="I595" s="20" t="s">
        <v>8787</v>
      </c>
      <c r="J595" s="20"/>
      <c r="K595" s="20" t="s">
        <v>8788</v>
      </c>
      <c r="L595" s="20"/>
      <c r="M595" s="20"/>
      <c r="N595" s="20"/>
      <c r="O595" s="20"/>
      <c r="P595" s="20"/>
      <c r="Q595" s="45"/>
      <c r="R595" s="44"/>
      <c r="S595" s="46">
        <v>22787356</v>
      </c>
      <c r="T595" s="44"/>
    </row>
    <row r="596" spans="2:20" x14ac:dyDescent="0.2">
      <c r="B596" s="2"/>
      <c r="C596" s="42" t="s">
        <v>269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CULTURE &amp; RECREATION</v>
      </c>
      <c r="H596" s="20" t="s">
        <v>8789</v>
      </c>
      <c r="I596" s="20" t="s">
        <v>8790</v>
      </c>
      <c r="J596" s="20"/>
      <c r="K596" s="20" t="s">
        <v>8791</v>
      </c>
      <c r="L596" s="20"/>
      <c r="M596" s="20"/>
      <c r="N596" s="20"/>
      <c r="O596" s="20"/>
      <c r="P596" s="20"/>
      <c r="Q596" s="45"/>
      <c r="R596" s="44"/>
      <c r="S596" s="46">
        <v>6074004</v>
      </c>
      <c r="T596" s="44"/>
    </row>
    <row r="597" spans="2:20" x14ac:dyDescent="0.2">
      <c r="B597" s="2"/>
      <c r="C597" s="42" t="s">
        <v>1958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CULTURE &amp; RECREATION</v>
      </c>
      <c r="H597" s="20"/>
      <c r="I597" s="20" t="s">
        <v>8792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155386</v>
      </c>
      <c r="T597" s="44"/>
    </row>
    <row r="598" spans="2:20" x14ac:dyDescent="0.2">
      <c r="B598" s="2"/>
      <c r="C598" s="42" t="s">
        <v>715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CULTURE &amp; RECREATION</v>
      </c>
      <c r="H598" s="20"/>
      <c r="I598" s="20"/>
      <c r="J598" s="20"/>
      <c r="K598" s="20" t="s">
        <v>8793</v>
      </c>
      <c r="L598" s="20"/>
      <c r="M598" s="20"/>
      <c r="N598" s="20"/>
      <c r="O598" s="20"/>
      <c r="P598" s="20"/>
      <c r="Q598" s="45"/>
      <c r="R598" s="44"/>
      <c r="S598" s="46">
        <v>331785</v>
      </c>
      <c r="T598" s="44"/>
    </row>
    <row r="599" spans="2:20" x14ac:dyDescent="0.2">
      <c r="B599" s="2"/>
      <c r="C599" s="42" t="s">
        <v>1370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ECONOMIC DEVELOPMENT</v>
      </c>
      <c r="H599" s="20" t="s">
        <v>8794</v>
      </c>
      <c r="I599" s="20" t="s">
        <v>8795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398026</v>
      </c>
      <c r="T599" s="44"/>
    </row>
    <row r="600" spans="2:20" x14ac:dyDescent="0.2">
      <c r="B600" s="2"/>
      <c r="C600" s="42" t="s">
        <v>1372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ECONOMIC DEVELOPMENT</v>
      </c>
      <c r="H600" s="20" t="s">
        <v>8796</v>
      </c>
      <c r="I600" s="20" t="s">
        <v>8797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146336</v>
      </c>
      <c r="T600" s="44"/>
    </row>
    <row r="601" spans="2:20" x14ac:dyDescent="0.2">
      <c r="B601" s="2"/>
      <c r="C601" s="42" t="s">
        <v>278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ECONOMIC DEVELOPMENT</v>
      </c>
      <c r="H601" s="20"/>
      <c r="I601" s="20" t="s">
        <v>8798</v>
      </c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521692</v>
      </c>
      <c r="T601" s="44"/>
    </row>
    <row r="602" spans="2:20" x14ac:dyDescent="0.2">
      <c r="B602" s="2"/>
      <c r="C602" s="42" t="s">
        <v>280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ECONOMIC DEVELOPMENT</v>
      </c>
      <c r="H602" s="20"/>
      <c r="I602" s="20" t="s">
        <v>8799</v>
      </c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21967448</v>
      </c>
      <c r="T602" s="44"/>
    </row>
    <row r="603" spans="2:20" x14ac:dyDescent="0.2">
      <c r="B603" s="2"/>
      <c r="C603" s="42" t="s">
        <v>282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ECONOMIC DEVELOPMENT</v>
      </c>
      <c r="H603" s="20"/>
      <c r="I603" s="20" t="s">
        <v>8800</v>
      </c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598302</v>
      </c>
      <c r="T603" s="44"/>
    </row>
    <row r="604" spans="2:20" x14ac:dyDescent="0.2">
      <c r="B604" s="2"/>
      <c r="C604" s="42" t="s">
        <v>284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ECONOMIC DEVELOPMENT</v>
      </c>
      <c r="H604" s="20"/>
      <c r="I604" s="20" t="s">
        <v>8801</v>
      </c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3969278</v>
      </c>
      <c r="T604" s="44"/>
    </row>
    <row r="605" spans="2:20" x14ac:dyDescent="0.2">
      <c r="B605" s="2"/>
      <c r="C605" s="42" t="s">
        <v>286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ECONOMIC DEVELOPMENT</v>
      </c>
      <c r="H605" s="20" t="s">
        <v>8802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234934</v>
      </c>
      <c r="T605" s="44"/>
    </row>
    <row r="606" spans="2:20" x14ac:dyDescent="0.2">
      <c r="B606" s="2"/>
      <c r="C606" s="42" t="s">
        <v>288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ECONOMIC DEVELOPMENT</v>
      </c>
      <c r="H606" s="20" t="s">
        <v>8180</v>
      </c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9100</v>
      </c>
      <c r="T606" s="44"/>
    </row>
    <row r="607" spans="2:20" x14ac:dyDescent="0.2">
      <c r="B607" s="2"/>
      <c r="C607" s="42" t="s">
        <v>290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ECONOMIC DEVELOPMENT</v>
      </c>
      <c r="H607" s="20" t="s">
        <v>8803</v>
      </c>
      <c r="I607" s="20" t="s">
        <v>8804</v>
      </c>
      <c r="J607" s="20"/>
      <c r="K607" s="20"/>
      <c r="L607" s="20"/>
      <c r="M607" s="20"/>
      <c r="N607" s="20"/>
      <c r="O607" s="20"/>
      <c r="P607" s="20"/>
      <c r="Q607" s="45" t="s">
        <v>8805</v>
      </c>
      <c r="R607" s="44"/>
      <c r="S607" s="46">
        <v>4795564</v>
      </c>
      <c r="T607" s="44"/>
    </row>
    <row r="608" spans="2:20" x14ac:dyDescent="0.2">
      <c r="B608" s="2"/>
      <c r="C608" s="42" t="s">
        <v>294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ECONOMIC DEVELOPMENT</v>
      </c>
      <c r="H608" s="20" t="s">
        <v>8806</v>
      </c>
      <c r="I608" s="20" t="s">
        <v>8807</v>
      </c>
      <c r="J608" s="20"/>
      <c r="K608" s="20" t="s">
        <v>943</v>
      </c>
      <c r="L608" s="20"/>
      <c r="M608" s="20"/>
      <c r="N608" s="20"/>
      <c r="O608" s="20"/>
      <c r="P608" s="20"/>
      <c r="Q608" s="45" t="s">
        <v>8808</v>
      </c>
      <c r="R608" s="44"/>
      <c r="S608" s="46">
        <v>2656377</v>
      </c>
      <c r="T608" s="44"/>
    </row>
    <row r="609" spans="2:20" x14ac:dyDescent="0.2">
      <c r="B609" s="2"/>
      <c r="C609" s="42" t="s">
        <v>298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ECONOMIC DEVELOPMENT</v>
      </c>
      <c r="H609" s="20"/>
      <c r="I609" s="20"/>
      <c r="J609" s="20"/>
      <c r="K609" s="20" t="s">
        <v>8809</v>
      </c>
      <c r="L609" s="20"/>
      <c r="M609" s="20"/>
      <c r="N609" s="20"/>
      <c r="O609" s="20"/>
      <c r="P609" s="20"/>
      <c r="Q609" s="45" t="s">
        <v>8810</v>
      </c>
      <c r="R609" s="44"/>
      <c r="S609" s="46">
        <v>198608</v>
      </c>
      <c r="T609" s="44"/>
    </row>
    <row r="610" spans="2:20" x14ac:dyDescent="0.2">
      <c r="B610" s="2"/>
      <c r="C610" s="42" t="s">
        <v>1387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ECONOMIC DEVELOPMENT</v>
      </c>
      <c r="H610" s="20"/>
      <c r="I610" s="20"/>
      <c r="J610" s="20"/>
      <c r="K610" s="20"/>
      <c r="L610" s="20"/>
      <c r="M610" s="20"/>
      <c r="N610" s="20"/>
      <c r="O610" s="20"/>
      <c r="P610" s="20"/>
      <c r="Q610" s="45" t="s">
        <v>8811</v>
      </c>
      <c r="R610" s="44"/>
      <c r="S610" s="46">
        <v>648346</v>
      </c>
      <c r="T610" s="44"/>
    </row>
    <row r="611" spans="2:20" x14ac:dyDescent="0.2">
      <c r="B611" s="2"/>
      <c r="C611" s="42" t="s">
        <v>300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ECONOMIC DEVELOPMENT</v>
      </c>
      <c r="H611" s="20"/>
      <c r="I611" s="20" t="s">
        <v>8812</v>
      </c>
      <c r="J611" s="20"/>
      <c r="K611" s="20" t="s">
        <v>8813</v>
      </c>
      <c r="L611" s="20"/>
      <c r="M611" s="20"/>
      <c r="N611" s="20"/>
      <c r="O611" s="20"/>
      <c r="P611" s="20"/>
      <c r="Q611" s="45"/>
      <c r="R611" s="44"/>
      <c r="S611" s="46">
        <v>11085524</v>
      </c>
      <c r="T611" s="44"/>
    </row>
    <row r="612" spans="2:20" x14ac:dyDescent="0.2">
      <c r="B612" s="2"/>
      <c r="C612" s="42" t="s">
        <v>727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ECONOMIC DEVELOPMENT</v>
      </c>
      <c r="H612" s="20"/>
      <c r="I612" s="20" t="s">
        <v>8814</v>
      </c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927861</v>
      </c>
      <c r="T612" s="44"/>
    </row>
    <row r="613" spans="2:20" x14ac:dyDescent="0.2">
      <c r="B613" s="2"/>
      <c r="C613" s="42" t="s">
        <v>583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ECONOMIC DEVELOPMENT</v>
      </c>
      <c r="H613" s="20" t="s">
        <v>4041</v>
      </c>
      <c r="I613" s="20" t="s">
        <v>8815</v>
      </c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169872</v>
      </c>
      <c r="T613" s="44"/>
    </row>
    <row r="614" spans="2:20" x14ac:dyDescent="0.2">
      <c r="B614" s="2"/>
      <c r="C614" s="42" t="s">
        <v>1136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ECONOMIC DEVELOPMENT</v>
      </c>
      <c r="H614" s="20"/>
      <c r="I614" s="20" t="s">
        <v>8816</v>
      </c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3700</v>
      </c>
      <c r="T614" s="44"/>
    </row>
    <row r="615" spans="2:20" x14ac:dyDescent="0.2">
      <c r="B615" s="2"/>
      <c r="C615" s="42" t="s">
        <v>8817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ECONOMIC DEVELOPMENT</v>
      </c>
      <c r="H615" s="20"/>
      <c r="I615" s="20" t="s">
        <v>8818</v>
      </c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1476577</v>
      </c>
      <c r="T615" s="44"/>
    </row>
    <row r="616" spans="2:20" x14ac:dyDescent="0.2">
      <c r="B616" s="2"/>
      <c r="C616" s="42" t="s">
        <v>731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ECONOMIC DEVELOPMENT</v>
      </c>
      <c r="H616" s="20" t="s">
        <v>8819</v>
      </c>
      <c r="I616" s="20" t="s">
        <v>8820</v>
      </c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28969678</v>
      </c>
      <c r="T616" s="44"/>
    </row>
    <row r="617" spans="2:20" x14ac:dyDescent="0.2">
      <c r="B617" s="2"/>
      <c r="C617" s="42" t="s">
        <v>301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COURTS</v>
      </c>
      <c r="H617" s="20" t="s">
        <v>8821</v>
      </c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652789</v>
      </c>
      <c r="T617" s="44"/>
    </row>
    <row r="618" spans="2:20" x14ac:dyDescent="0.2">
      <c r="B618" s="2"/>
      <c r="C618" s="42" t="s">
        <v>304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COURTS</v>
      </c>
      <c r="H618" s="20" t="s">
        <v>8822</v>
      </c>
      <c r="I618" s="20"/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798096</v>
      </c>
      <c r="T618" s="44"/>
    </row>
    <row r="619" spans="2:20" x14ac:dyDescent="0.2">
      <c r="B619" s="2"/>
      <c r="C619" s="42" t="s">
        <v>5284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COURTS</v>
      </c>
      <c r="H619" s="20" t="s">
        <v>8823</v>
      </c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913185</v>
      </c>
      <c r="T619" s="44"/>
    </row>
    <row r="620" spans="2:20" x14ac:dyDescent="0.2">
      <c r="B620" s="2"/>
      <c r="C620" s="42" t="s">
        <v>308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COURTS</v>
      </c>
      <c r="H620" s="20" t="s">
        <v>1415</v>
      </c>
      <c r="I620" s="20" t="s">
        <v>8824</v>
      </c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244053</v>
      </c>
      <c r="T620" s="44"/>
    </row>
    <row r="621" spans="2:20" x14ac:dyDescent="0.2">
      <c r="B621" s="2"/>
      <c r="C621" s="42" t="s">
        <v>315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COURTS</v>
      </c>
      <c r="H621" s="20" t="s">
        <v>1415</v>
      </c>
      <c r="I621" s="20" t="s">
        <v>8825</v>
      </c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190720</v>
      </c>
      <c r="T621" s="44"/>
    </row>
    <row r="622" spans="2:20" x14ac:dyDescent="0.2">
      <c r="B622" s="2"/>
      <c r="C622" s="42" t="s">
        <v>317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COURTS</v>
      </c>
      <c r="H622" s="20" t="s">
        <v>8826</v>
      </c>
      <c r="I622" s="20"/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1741119</v>
      </c>
      <c r="T622" s="44"/>
    </row>
    <row r="623" spans="2:20" x14ac:dyDescent="0.2">
      <c r="B623" s="2"/>
      <c r="C623" s="42" t="s">
        <v>320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COURTS</v>
      </c>
      <c r="H623" s="20" t="s">
        <v>8827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359520</v>
      </c>
      <c r="T623" s="44"/>
    </row>
    <row r="624" spans="2:20" x14ac:dyDescent="0.2">
      <c r="B624" s="2"/>
      <c r="C624" s="42" t="s">
        <v>323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COURTS</v>
      </c>
      <c r="H624" s="20"/>
      <c r="I624" s="20"/>
      <c r="J624" s="20"/>
      <c r="K624" s="20"/>
      <c r="L624" s="20"/>
      <c r="M624" s="20"/>
      <c r="N624" s="20"/>
      <c r="O624" s="20"/>
      <c r="P624" s="20"/>
      <c r="Q624" s="45"/>
      <c r="R624" s="44"/>
      <c r="S624" s="53">
        <v>0</v>
      </c>
      <c r="T624" s="44"/>
    </row>
    <row r="625" spans="2:20" x14ac:dyDescent="0.2">
      <c r="B625" s="2"/>
      <c r="C625" s="42" t="s">
        <v>737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COURTS</v>
      </c>
      <c r="H625" s="20" t="s">
        <v>8828</v>
      </c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278792</v>
      </c>
      <c r="T625" s="44"/>
    </row>
    <row r="626" spans="2:20" x14ac:dyDescent="0.2">
      <c r="B626" s="2"/>
      <c r="C626" s="42" t="s">
        <v>593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COURTS</v>
      </c>
      <c r="H626" s="20" t="s">
        <v>8829</v>
      </c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15031</v>
      </c>
      <c r="T626" s="44"/>
    </row>
    <row r="627" spans="2:20" x14ac:dyDescent="0.2">
      <c r="B627" s="2"/>
      <c r="C627" s="42" t="s">
        <v>324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COURTS</v>
      </c>
      <c r="H627" s="20" t="s">
        <v>8830</v>
      </c>
      <c r="I627" s="20"/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325371</v>
      </c>
      <c r="T627" s="44"/>
    </row>
    <row r="628" spans="2:20" x14ac:dyDescent="0.2">
      <c r="B628" s="2"/>
      <c r="C628" s="42" t="s">
        <v>326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COURTS</v>
      </c>
      <c r="H628" s="20" t="s">
        <v>8831</v>
      </c>
      <c r="I628" s="20"/>
      <c r="J628" s="20"/>
      <c r="K628" s="20"/>
      <c r="L628" s="20"/>
      <c r="M628" s="20"/>
      <c r="N628" s="20"/>
      <c r="O628" s="20"/>
      <c r="P628" s="20"/>
      <c r="Q628" s="45"/>
      <c r="R628" s="44"/>
      <c r="S628" s="46">
        <v>594205</v>
      </c>
      <c r="T628" s="44"/>
    </row>
    <row r="629" spans="2:20" x14ac:dyDescent="0.2">
      <c r="B629" s="2"/>
      <c r="C629" s="42" t="s">
        <v>328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COURTS</v>
      </c>
      <c r="H629" s="20" t="s">
        <v>8832</v>
      </c>
      <c r="I629" s="20"/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26221530</v>
      </c>
      <c r="T629" s="44"/>
    </row>
    <row r="630" spans="2:20" x14ac:dyDescent="0.2">
      <c r="B630" s="2"/>
      <c r="C630" s="42" t="s">
        <v>330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COURTS</v>
      </c>
      <c r="H630" s="20" t="s">
        <v>8833</v>
      </c>
      <c r="I630" s="20"/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949377</v>
      </c>
      <c r="T630" s="44"/>
    </row>
    <row r="631" spans="2:20" x14ac:dyDescent="0.2">
      <c r="B631" s="2"/>
      <c r="C631" s="42" t="s">
        <v>332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COURTS</v>
      </c>
      <c r="H631" s="20" t="s">
        <v>8834</v>
      </c>
      <c r="I631" s="20"/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18149</v>
      </c>
      <c r="T631" s="44"/>
    </row>
    <row r="632" spans="2:20" x14ac:dyDescent="0.2">
      <c r="B632" s="2"/>
      <c r="C632" s="42" t="s">
        <v>341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COURTS</v>
      </c>
      <c r="H632" s="20" t="s">
        <v>8835</v>
      </c>
      <c r="I632" s="20" t="s">
        <v>8836</v>
      </c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3520888</v>
      </c>
      <c r="T632" s="44"/>
    </row>
    <row r="633" spans="2:20" x14ac:dyDescent="0.2">
      <c r="B633" s="2"/>
      <c r="C633" s="42" t="s">
        <v>344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COURTS</v>
      </c>
      <c r="H633" s="20" t="s">
        <v>8837</v>
      </c>
      <c r="I633" s="20" t="s">
        <v>8838</v>
      </c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4837445</v>
      </c>
      <c r="T633" s="44"/>
    </row>
    <row r="634" spans="2:20" x14ac:dyDescent="0.2">
      <c r="B634" s="2"/>
      <c r="C634" s="42" t="s">
        <v>347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COURTS</v>
      </c>
      <c r="H634" s="20" t="s">
        <v>8839</v>
      </c>
      <c r="I634" s="20" t="s">
        <v>8840</v>
      </c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395511</v>
      </c>
      <c r="T634" s="44"/>
    </row>
    <row r="635" spans="2:20" x14ac:dyDescent="0.2">
      <c r="B635" s="2"/>
      <c r="C635" s="42" t="s">
        <v>350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COURTS</v>
      </c>
      <c r="H635" s="20"/>
      <c r="I635" s="20" t="s">
        <v>8841</v>
      </c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211168</v>
      </c>
      <c r="T635" s="44"/>
    </row>
    <row r="636" spans="2:20" x14ac:dyDescent="0.2">
      <c r="B636" s="2"/>
      <c r="C636" s="42" t="s">
        <v>351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COURTS</v>
      </c>
      <c r="H636" s="20"/>
      <c r="I636" s="20" t="s">
        <v>8842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131570</v>
      </c>
      <c r="T636" s="44"/>
    </row>
    <row r="637" spans="2:20" x14ac:dyDescent="0.2">
      <c r="B637" s="2"/>
      <c r="C637" s="42" t="s">
        <v>989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COURTS</v>
      </c>
      <c r="H637" s="20"/>
      <c r="I637" s="20" t="s">
        <v>8843</v>
      </c>
      <c r="J637" s="20"/>
      <c r="K637" s="20"/>
      <c r="L637" s="20"/>
      <c r="M637" s="20"/>
      <c r="N637" s="20"/>
      <c r="O637" s="20"/>
      <c r="P637" s="20"/>
      <c r="Q637" s="45"/>
      <c r="R637" s="44"/>
      <c r="S637" s="46">
        <v>28383</v>
      </c>
      <c r="T637" s="44"/>
    </row>
    <row r="638" spans="2:20" x14ac:dyDescent="0.2">
      <c r="B638" s="2"/>
      <c r="C638" s="42" t="s">
        <v>359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GENERAL GOVERNMENT</v>
      </c>
      <c r="H638" s="20" t="s">
        <v>8844</v>
      </c>
      <c r="I638" s="20"/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7025786</v>
      </c>
      <c r="T638" s="44"/>
    </row>
    <row r="639" spans="2:20" x14ac:dyDescent="0.2">
      <c r="B639" s="2"/>
      <c r="C639" s="42" t="s">
        <v>361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GENERAL GOVERNMENT</v>
      </c>
      <c r="H639" s="20" t="s">
        <v>8845</v>
      </c>
      <c r="I639" s="20"/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4901607</v>
      </c>
      <c r="T639" s="44"/>
    </row>
    <row r="640" spans="2:20" x14ac:dyDescent="0.2">
      <c r="B640" s="2"/>
      <c r="C640" s="42" t="s">
        <v>757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GENERAL GOVERNMENT</v>
      </c>
      <c r="H640" s="20" t="s">
        <v>8846</v>
      </c>
      <c r="I640" s="20"/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58839</v>
      </c>
      <c r="T640" s="44"/>
    </row>
    <row r="641" spans="2:20" x14ac:dyDescent="0.2">
      <c r="B641" s="2"/>
      <c r="C641" s="42" t="s">
        <v>368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GENERAL GOVERNMENT</v>
      </c>
      <c r="H641" s="20" t="s">
        <v>8847</v>
      </c>
      <c r="I641" s="20" t="s">
        <v>8848</v>
      </c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64760535</v>
      </c>
      <c r="T641" s="44"/>
    </row>
    <row r="642" spans="2:20" x14ac:dyDescent="0.2">
      <c r="B642" s="2"/>
      <c r="C642" s="42" t="s">
        <v>371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GENERAL GOVERNMENT</v>
      </c>
      <c r="H642" s="20" t="s">
        <v>8849</v>
      </c>
      <c r="I642" s="20" t="s">
        <v>8850</v>
      </c>
      <c r="J642" s="20"/>
      <c r="K642" s="20"/>
      <c r="L642" s="20"/>
      <c r="M642" s="20"/>
      <c r="N642" s="20"/>
      <c r="O642" s="20"/>
      <c r="P642" s="20"/>
      <c r="Q642" s="45"/>
      <c r="R642" s="44"/>
      <c r="S642" s="46">
        <v>40775943</v>
      </c>
      <c r="T642" s="44"/>
    </row>
    <row r="643" spans="2:20" x14ac:dyDescent="0.2">
      <c r="B643" s="2"/>
      <c r="C643" s="42" t="s">
        <v>375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GENERAL GOVERNMENT</v>
      </c>
      <c r="H643" s="20" t="s">
        <v>8851</v>
      </c>
      <c r="I643" s="20" t="s">
        <v>8852</v>
      </c>
      <c r="J643" s="20"/>
      <c r="K643" s="20"/>
      <c r="L643" s="20"/>
      <c r="M643" s="20"/>
      <c r="N643" s="20"/>
      <c r="O643" s="20"/>
      <c r="P643" s="20"/>
      <c r="Q643" s="45"/>
      <c r="R643" s="44"/>
      <c r="S643" s="46">
        <v>9265176</v>
      </c>
      <c r="T643" s="44"/>
    </row>
    <row r="644" spans="2:20" x14ac:dyDescent="0.2">
      <c r="B644" s="2"/>
      <c r="C644" s="42" t="s">
        <v>379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GENERAL GOVERNMENT</v>
      </c>
      <c r="H644" s="20" t="s">
        <v>8853</v>
      </c>
      <c r="I644" s="20"/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5020128</v>
      </c>
      <c r="T644" s="44"/>
    </row>
    <row r="645" spans="2:20" x14ac:dyDescent="0.2">
      <c r="B645" s="2"/>
      <c r="C645" s="42" t="s">
        <v>381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GENERAL GOVERNMENT</v>
      </c>
      <c r="H645" s="20" t="s">
        <v>8854</v>
      </c>
      <c r="I645" s="20"/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163762</v>
      </c>
      <c r="T645" s="44"/>
    </row>
    <row r="646" spans="2:20" x14ac:dyDescent="0.2">
      <c r="B646" s="2"/>
      <c r="C646" s="42" t="s">
        <v>775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GENERAL GOVERNMENT</v>
      </c>
      <c r="H646" s="20" t="s">
        <v>8855</v>
      </c>
      <c r="I646" s="20"/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1627</v>
      </c>
      <c r="T646" s="44"/>
    </row>
    <row r="647" spans="2:20" x14ac:dyDescent="0.2">
      <c r="B647" s="2"/>
      <c r="C647" s="42" t="s">
        <v>776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GENERAL GOVERNMENT</v>
      </c>
      <c r="H647" s="20" t="s">
        <v>8856</v>
      </c>
      <c r="I647" s="20" t="s">
        <v>8857</v>
      </c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7513118</v>
      </c>
      <c r="T647" s="44"/>
    </row>
    <row r="648" spans="2:20" x14ac:dyDescent="0.2">
      <c r="B648" s="2"/>
      <c r="C648" s="42" t="s">
        <v>610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GENERAL GOVERNMENT</v>
      </c>
      <c r="H648" s="20" t="s">
        <v>8858</v>
      </c>
      <c r="I648" s="20" t="s">
        <v>8859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381823</v>
      </c>
      <c r="T648" s="44"/>
    </row>
    <row r="649" spans="2:20" x14ac:dyDescent="0.2">
      <c r="B649" s="2"/>
      <c r="C649" s="42" t="s">
        <v>383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GENERAL GOVERNMENT</v>
      </c>
      <c r="H649" s="20" t="s">
        <v>8860</v>
      </c>
      <c r="I649" s="20" t="s">
        <v>8861</v>
      </c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24355</v>
      </c>
      <c r="T649" s="44"/>
    </row>
    <row r="650" spans="2:20" x14ac:dyDescent="0.2">
      <c r="B650" s="2"/>
      <c r="C650" s="42" t="s">
        <v>384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GENERAL GOVERNMENT</v>
      </c>
      <c r="H650" s="20"/>
      <c r="I650" s="20"/>
      <c r="J650" s="20" t="s">
        <v>8862</v>
      </c>
      <c r="K650" s="20" t="s">
        <v>8863</v>
      </c>
      <c r="L650" s="20"/>
      <c r="M650" s="20"/>
      <c r="N650" s="20"/>
      <c r="O650" s="20"/>
      <c r="P650" s="20"/>
      <c r="Q650" s="45"/>
      <c r="R650" s="44"/>
      <c r="S650" s="46">
        <v>134717100</v>
      </c>
      <c r="T650" s="44"/>
    </row>
    <row r="651" spans="2:20" x14ac:dyDescent="0.2">
      <c r="B651" s="2"/>
      <c r="C651" s="42" t="s">
        <v>387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GENERAL GOVERNMENT</v>
      </c>
      <c r="H651" s="20" t="s">
        <v>8864</v>
      </c>
      <c r="I651" s="20"/>
      <c r="J651" s="20"/>
      <c r="K651" s="20" t="s">
        <v>8865</v>
      </c>
      <c r="L651" s="20"/>
      <c r="M651" s="20"/>
      <c r="N651" s="20" t="s">
        <v>8866</v>
      </c>
      <c r="O651" s="20"/>
      <c r="P651" s="20"/>
      <c r="Q651" s="45"/>
      <c r="R651" s="44"/>
      <c r="S651" s="46">
        <v>62735541</v>
      </c>
      <c r="T651" s="44"/>
    </row>
    <row r="652" spans="2:20" x14ac:dyDescent="0.2">
      <c r="B652" s="2"/>
      <c r="C652" s="42" t="s">
        <v>390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GENERAL GOVERNMENT</v>
      </c>
      <c r="H652" s="20" t="s">
        <v>8867</v>
      </c>
      <c r="I652" s="20" t="s">
        <v>8868</v>
      </c>
      <c r="J652" s="20"/>
      <c r="K652" s="20" t="s">
        <v>8869</v>
      </c>
      <c r="L652" s="20"/>
      <c r="M652" s="20"/>
      <c r="N652" s="20" t="s">
        <v>8870</v>
      </c>
      <c r="O652" s="20"/>
      <c r="P652" s="20"/>
      <c r="Q652" s="45"/>
      <c r="R652" s="44"/>
      <c r="S652" s="46">
        <v>158776278</v>
      </c>
      <c r="T652" s="44"/>
    </row>
    <row r="653" spans="2:20" x14ac:dyDescent="0.2">
      <c r="B653" s="2"/>
      <c r="C653" s="42" t="s">
        <v>396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GENERAL GOVERNMENT</v>
      </c>
      <c r="H653" s="20" t="s">
        <v>8871</v>
      </c>
      <c r="I653" s="20"/>
      <c r="J653" s="20"/>
      <c r="K653" s="20" t="s">
        <v>8872</v>
      </c>
      <c r="L653" s="20"/>
      <c r="M653" s="20"/>
      <c r="N653" s="20"/>
      <c r="O653" s="20"/>
      <c r="P653" s="20"/>
      <c r="Q653" s="45"/>
      <c r="R653" s="44"/>
      <c r="S653" s="46">
        <v>17584630</v>
      </c>
      <c r="T653" s="44"/>
    </row>
    <row r="654" spans="2:20" x14ac:dyDescent="0.2">
      <c r="B654" s="2"/>
      <c r="C654" s="42" t="s">
        <v>786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GENERAL GOVERNMENT</v>
      </c>
      <c r="H654" s="20"/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53">
        <v>0</v>
      </c>
      <c r="T654" s="44"/>
    </row>
    <row r="655" spans="2:20" x14ac:dyDescent="0.2">
      <c r="B655" s="2"/>
      <c r="C655" s="42" t="s">
        <v>399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GENERAL GOVERNMENT</v>
      </c>
      <c r="H655" s="20" t="s">
        <v>8873</v>
      </c>
      <c r="I655" s="20" t="s">
        <v>8874</v>
      </c>
      <c r="J655" s="20"/>
      <c r="K655" s="20" t="s">
        <v>8875</v>
      </c>
      <c r="L655" s="20"/>
      <c r="M655" s="20"/>
      <c r="N655" s="20"/>
      <c r="O655" s="20"/>
      <c r="P655" s="20"/>
      <c r="Q655" s="45"/>
      <c r="R655" s="44"/>
      <c r="S655" s="46">
        <v>22740316</v>
      </c>
      <c r="T655" s="44"/>
    </row>
    <row r="656" spans="2:20" x14ac:dyDescent="0.2">
      <c r="B656" s="2"/>
      <c r="C656" s="42" t="s">
        <v>1013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GENERAL GOVERNMENT</v>
      </c>
      <c r="H656" s="20" t="s">
        <v>8876</v>
      </c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151822</v>
      </c>
      <c r="T656" s="44"/>
    </row>
    <row r="657" spans="2:20" x14ac:dyDescent="0.2">
      <c r="B657" s="2"/>
      <c r="C657" s="42" t="s">
        <v>401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HEALTH &amp; HUMAN SERVICES</v>
      </c>
      <c r="H657" s="20" t="s">
        <v>8877</v>
      </c>
      <c r="I657" s="20" t="s">
        <v>8878</v>
      </c>
      <c r="J657" s="20"/>
      <c r="K657" s="20"/>
      <c r="L657" s="20"/>
      <c r="M657" s="20"/>
      <c r="N657" s="20"/>
      <c r="O657" s="20"/>
      <c r="P657" s="20"/>
      <c r="Q657" s="45"/>
      <c r="R657" s="44"/>
      <c r="S657" s="46">
        <v>7832656</v>
      </c>
      <c r="T657" s="44"/>
    </row>
    <row r="658" spans="2:20" x14ac:dyDescent="0.2">
      <c r="B658" s="2"/>
      <c r="C658" s="42" t="s">
        <v>404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HEALTH &amp; HUMAN SERVICES</v>
      </c>
      <c r="H658" s="20" t="s">
        <v>8879</v>
      </c>
      <c r="I658" s="20" t="s">
        <v>8880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3236895</v>
      </c>
      <c r="T658" s="44"/>
    </row>
    <row r="659" spans="2:20" x14ac:dyDescent="0.2">
      <c r="B659" s="2"/>
      <c r="C659" s="42" t="s">
        <v>407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HEALTH &amp; HUMAN SERVICES</v>
      </c>
      <c r="H659" s="20" t="s">
        <v>8881</v>
      </c>
      <c r="I659" s="20"/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22951</v>
      </c>
      <c r="T659" s="44"/>
    </row>
    <row r="660" spans="2:20" x14ac:dyDescent="0.2">
      <c r="B660" s="2"/>
      <c r="C660" s="42" t="s">
        <v>794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HEALTH &amp; HUMAN SERVICES</v>
      </c>
      <c r="H660" s="20" t="s">
        <v>8882</v>
      </c>
      <c r="I660" s="20" t="s">
        <v>8883</v>
      </c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25145913</v>
      </c>
      <c r="T660" s="44"/>
    </row>
    <row r="661" spans="2:20" x14ac:dyDescent="0.2">
      <c r="B661" s="2"/>
      <c r="C661" s="42" t="s">
        <v>1461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HEALTH &amp; HUMAN SERVICES</v>
      </c>
      <c r="H661" s="20" t="s">
        <v>8884</v>
      </c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4269989</v>
      </c>
      <c r="T661" s="44"/>
    </row>
    <row r="662" spans="2:20" x14ac:dyDescent="0.2">
      <c r="B662" s="2"/>
      <c r="C662" s="42" t="s">
        <v>410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HEALTH &amp; HUMAN SERVICES</v>
      </c>
      <c r="H662" s="20" t="s">
        <v>8885</v>
      </c>
      <c r="I662" s="20"/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3307656</v>
      </c>
      <c r="T662" s="44"/>
    </row>
    <row r="663" spans="2:20" x14ac:dyDescent="0.2">
      <c r="B663" s="2"/>
      <c r="C663" s="42" t="s">
        <v>413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HEALTH &amp; HUMAN SERVICES</v>
      </c>
      <c r="H663" s="20" t="s">
        <v>8886</v>
      </c>
      <c r="I663" s="20"/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452745</v>
      </c>
      <c r="T663" s="44"/>
    </row>
    <row r="664" spans="2:20" x14ac:dyDescent="0.2">
      <c r="B664" s="2"/>
      <c r="C664" s="42" t="s">
        <v>416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HEALTH &amp; HUMAN SERVICES</v>
      </c>
      <c r="H664" s="20"/>
      <c r="I664" s="20"/>
      <c r="J664" s="20"/>
      <c r="K664" s="20"/>
      <c r="L664" s="20"/>
      <c r="M664" s="20"/>
      <c r="N664" s="20"/>
      <c r="O664" s="20"/>
      <c r="P664" s="20"/>
      <c r="Q664" s="45"/>
      <c r="R664" s="44"/>
      <c r="S664" s="53">
        <v>0</v>
      </c>
      <c r="T664" s="44"/>
    </row>
    <row r="665" spans="2:20" x14ac:dyDescent="0.2">
      <c r="B665" s="2"/>
      <c r="C665" s="42" t="s">
        <v>1208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HEALTH &amp; HUMAN SERVICES</v>
      </c>
      <c r="H665" s="20" t="s">
        <v>8887</v>
      </c>
      <c r="I665" s="20"/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1102279</v>
      </c>
      <c r="T665" s="44"/>
    </row>
    <row r="666" spans="2:20" x14ac:dyDescent="0.2">
      <c r="B666" s="2"/>
      <c r="C666" s="42" t="s">
        <v>4229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HEALTH &amp; HUMAN SERVICES</v>
      </c>
      <c r="H666" s="20" t="s">
        <v>8888</v>
      </c>
      <c r="I666" s="20"/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683913</v>
      </c>
      <c r="T666" s="44"/>
    </row>
    <row r="667" spans="2:20" x14ac:dyDescent="0.2">
      <c r="B667" s="2"/>
      <c r="C667" s="42" t="s">
        <v>418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HEALTH &amp; HUMAN SERVICES</v>
      </c>
      <c r="H667" s="20" t="s">
        <v>8889</v>
      </c>
      <c r="I667" s="20" t="s">
        <v>8890</v>
      </c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9694965</v>
      </c>
      <c r="T667" s="44"/>
    </row>
    <row r="668" spans="2:20" x14ac:dyDescent="0.2">
      <c r="B668" s="2"/>
      <c r="C668" s="42" t="s">
        <v>421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HEALTH &amp; HUMAN SERVICES</v>
      </c>
      <c r="H668" s="20" t="s">
        <v>8891</v>
      </c>
      <c r="I668" s="20" t="s">
        <v>8892</v>
      </c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16146785</v>
      </c>
      <c r="T668" s="44"/>
    </row>
    <row r="669" spans="2:20" x14ac:dyDescent="0.2">
      <c r="B669" s="2"/>
      <c r="C669" s="42" t="s">
        <v>424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HEALTH &amp; HUMAN SERVICES</v>
      </c>
      <c r="H669" s="20" t="s">
        <v>8893</v>
      </c>
      <c r="I669" s="20" t="s">
        <v>8894</v>
      </c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72180</v>
      </c>
      <c r="T669" s="44"/>
    </row>
    <row r="670" spans="2:20" x14ac:dyDescent="0.2">
      <c r="B670" s="2"/>
      <c r="C670" s="42" t="s">
        <v>427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HEALTH &amp; HUMAN SERVICES</v>
      </c>
      <c r="H670" s="20" t="s">
        <v>8895</v>
      </c>
      <c r="I670" s="20" t="s">
        <v>8896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11232597</v>
      </c>
      <c r="T670" s="44"/>
    </row>
    <row r="671" spans="2:20" x14ac:dyDescent="0.2">
      <c r="B671" s="2"/>
      <c r="C671" s="42" t="s">
        <v>430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OTHER</v>
      </c>
      <c r="H671" s="20" t="s">
        <v>8897</v>
      </c>
      <c r="I671" s="20" t="s">
        <v>8898</v>
      </c>
      <c r="J671" s="20" t="s">
        <v>8899</v>
      </c>
      <c r="K671" s="20" t="s">
        <v>8900</v>
      </c>
      <c r="L671" s="20"/>
      <c r="M671" s="20" t="s">
        <v>8901</v>
      </c>
      <c r="N671" s="20" t="s">
        <v>8902</v>
      </c>
      <c r="O671" s="20"/>
      <c r="P671" s="20"/>
      <c r="Q671" s="45"/>
      <c r="R671" s="44"/>
      <c r="S671" s="46">
        <v>216587690</v>
      </c>
      <c r="T671" s="44"/>
    </row>
    <row r="672" spans="2:20" x14ac:dyDescent="0.2">
      <c r="B672" s="2"/>
      <c r="C672" s="42" t="s">
        <v>801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OTHER</v>
      </c>
      <c r="H672" s="20"/>
      <c r="I672" s="20"/>
      <c r="J672" s="20" t="s">
        <v>8903</v>
      </c>
      <c r="K672" s="20"/>
      <c r="L672" s="20"/>
      <c r="M672" s="20"/>
      <c r="N672" s="20"/>
      <c r="O672" s="20"/>
      <c r="P672" s="20"/>
      <c r="Q672" s="45"/>
      <c r="R672" s="44"/>
      <c r="S672" s="46">
        <v>162146879</v>
      </c>
      <c r="T672" s="44"/>
    </row>
    <row r="673" spans="2:20" x14ac:dyDescent="0.2">
      <c r="B673" s="2"/>
      <c r="C673" s="42" t="s">
        <v>3496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OTHER</v>
      </c>
      <c r="H673" s="20"/>
      <c r="I673" s="20"/>
      <c r="J673" s="20"/>
      <c r="K673" s="20"/>
      <c r="L673" s="20"/>
      <c r="M673" s="20" t="s">
        <v>8904</v>
      </c>
      <c r="N673" s="20"/>
      <c r="O673" s="20"/>
      <c r="P673" s="20"/>
      <c r="Q673" s="45"/>
      <c r="R673" s="44"/>
      <c r="S673" s="46">
        <v>752494</v>
      </c>
      <c r="T673" s="44"/>
    </row>
    <row r="674" spans="2:20" x14ac:dyDescent="0.2">
      <c r="B674" s="2"/>
      <c r="C674" s="42" t="s">
        <v>803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OTHER</v>
      </c>
      <c r="H674" s="20" t="s">
        <v>8905</v>
      </c>
      <c r="I674" s="20"/>
      <c r="J674" s="20"/>
      <c r="K674" s="20"/>
      <c r="L674" s="20"/>
      <c r="M674" s="20"/>
      <c r="N674" s="20"/>
      <c r="O674" s="20"/>
      <c r="P674" s="20"/>
      <c r="Q674" s="45" t="s">
        <v>8906</v>
      </c>
      <c r="R674" s="44"/>
      <c r="S674" s="46">
        <v>24547200</v>
      </c>
      <c r="T674" s="44"/>
    </row>
    <row r="675" spans="2:20" x14ac:dyDescent="0.2">
      <c r="B675" s="2"/>
      <c r="C675" s="42" t="s">
        <v>1830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OTHER</v>
      </c>
      <c r="H675" s="20"/>
      <c r="I675" s="20"/>
      <c r="J675" s="20"/>
      <c r="K675" s="20"/>
      <c r="L675" s="20"/>
      <c r="M675" s="20" t="s">
        <v>8907</v>
      </c>
      <c r="N675" s="20"/>
      <c r="O675" s="20"/>
      <c r="P675" s="20"/>
      <c r="Q675" s="45"/>
      <c r="R675" s="44"/>
      <c r="S675" s="46">
        <v>10489302</v>
      </c>
      <c r="T675" s="44"/>
    </row>
    <row r="676" spans="2:20" x14ac:dyDescent="0.2">
      <c r="B676" s="2"/>
      <c r="C676" s="42" t="s">
        <v>2688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OTHER</v>
      </c>
      <c r="H676" s="20"/>
      <c r="I676" s="20"/>
      <c r="J676" s="20"/>
      <c r="K676" s="20"/>
      <c r="L676" s="20"/>
      <c r="M676" s="20"/>
      <c r="N676" s="20"/>
      <c r="O676" s="20"/>
      <c r="P676" s="20"/>
      <c r="Q676" s="45"/>
      <c r="R676" s="44"/>
      <c r="S676" s="53">
        <v>0</v>
      </c>
      <c r="T676" s="44"/>
    </row>
    <row r="677" spans="2:20" x14ac:dyDescent="0.2">
      <c r="B677" s="2"/>
      <c r="C677" s="42" t="s">
        <v>442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PHYSICAL ENVIRONMENT</v>
      </c>
      <c r="H677" s="20"/>
      <c r="I677" s="20"/>
      <c r="J677" s="20"/>
      <c r="K677" s="20"/>
      <c r="L677" s="20"/>
      <c r="M677" s="20"/>
      <c r="N677" s="20"/>
      <c r="O677" s="20"/>
      <c r="P677" s="20"/>
      <c r="Q677" s="45" t="s">
        <v>8908</v>
      </c>
      <c r="R677" s="44"/>
      <c r="S677" s="46">
        <v>33630134</v>
      </c>
      <c r="T677" s="44"/>
    </row>
    <row r="678" spans="2:20" x14ac:dyDescent="0.2">
      <c r="B678" s="2"/>
      <c r="C678" s="42" t="s">
        <v>445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PHYSICAL ENVIRONMENT</v>
      </c>
      <c r="H678" s="20"/>
      <c r="I678" s="20"/>
      <c r="J678" s="20"/>
      <c r="K678" s="20"/>
      <c r="L678" s="20"/>
      <c r="M678" s="20"/>
      <c r="N678" s="20"/>
      <c r="O678" s="20"/>
      <c r="P678" s="20"/>
      <c r="Q678" s="45" t="s">
        <v>8909</v>
      </c>
      <c r="R678" s="44"/>
      <c r="S678" s="46">
        <v>170681837</v>
      </c>
      <c r="T678" s="44"/>
    </row>
    <row r="679" spans="2:20" x14ac:dyDescent="0.2">
      <c r="B679" s="2"/>
      <c r="C679" s="42" t="s">
        <v>824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PHYSICAL ENVIRONMENT</v>
      </c>
      <c r="H679" s="20"/>
      <c r="I679" s="20"/>
      <c r="J679" s="20"/>
      <c r="K679" s="20"/>
      <c r="L679" s="20"/>
      <c r="M679" s="20" t="s">
        <v>8910</v>
      </c>
      <c r="N679" s="20"/>
      <c r="O679" s="20"/>
      <c r="P679" s="20"/>
      <c r="Q679" s="45"/>
      <c r="R679" s="44"/>
      <c r="S679" s="46">
        <v>40425564</v>
      </c>
      <c r="T679" s="44"/>
    </row>
    <row r="680" spans="2:20" x14ac:dyDescent="0.2">
      <c r="B680" s="2"/>
      <c r="C680" s="42" t="s">
        <v>826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PHYSICAL ENVIRONMENT</v>
      </c>
      <c r="H680" s="20"/>
      <c r="I680" s="20" t="s">
        <v>1421</v>
      </c>
      <c r="J680" s="20"/>
      <c r="K680" s="20"/>
      <c r="L680" s="20"/>
      <c r="M680" s="20" t="s">
        <v>8911</v>
      </c>
      <c r="N680" s="20"/>
      <c r="O680" s="20"/>
      <c r="P680" s="20"/>
      <c r="Q680" s="45"/>
      <c r="R680" s="44"/>
      <c r="S680" s="46">
        <v>116969239</v>
      </c>
      <c r="T680" s="44"/>
    </row>
    <row r="681" spans="2:20" x14ac:dyDescent="0.2">
      <c r="B681" s="2"/>
      <c r="C681" s="42" t="s">
        <v>828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PHYSICAL ENVIRONMENT</v>
      </c>
      <c r="H681" s="20"/>
      <c r="I681" s="20"/>
      <c r="J681" s="20"/>
      <c r="K681" s="20"/>
      <c r="L681" s="20"/>
      <c r="M681" s="20"/>
      <c r="N681" s="20"/>
      <c r="O681" s="20"/>
      <c r="P681" s="20"/>
      <c r="Q681" s="45"/>
      <c r="R681" s="44"/>
      <c r="S681" s="53">
        <v>0</v>
      </c>
      <c r="T681" s="44"/>
    </row>
    <row r="682" spans="2:20" x14ac:dyDescent="0.2">
      <c r="B682" s="2"/>
      <c r="C682" s="42" t="s">
        <v>831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PHYSICAL ENVIRONMENT</v>
      </c>
      <c r="H682" s="20"/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53">
        <v>0</v>
      </c>
      <c r="T682" s="44"/>
    </row>
    <row r="683" spans="2:20" x14ac:dyDescent="0.2">
      <c r="B683" s="2"/>
      <c r="C683" s="42" t="s">
        <v>451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PHYSICAL ENVIRONMENT</v>
      </c>
      <c r="H683" s="20" t="s">
        <v>8912</v>
      </c>
      <c r="I683" s="20" t="s">
        <v>8913</v>
      </c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11475148</v>
      </c>
      <c r="T683" s="44"/>
    </row>
    <row r="684" spans="2:20" x14ac:dyDescent="0.2">
      <c r="B684" s="2"/>
      <c r="C684" s="42" t="s">
        <v>455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PHYSICAL ENVIRONMENT</v>
      </c>
      <c r="H684" s="20" t="s">
        <v>8914</v>
      </c>
      <c r="I684" s="20" t="s">
        <v>8915</v>
      </c>
      <c r="J684" s="20"/>
      <c r="K684" s="20" t="s">
        <v>8916</v>
      </c>
      <c r="L684" s="20"/>
      <c r="M684" s="20"/>
      <c r="N684" s="20"/>
      <c r="O684" s="20"/>
      <c r="P684" s="20"/>
      <c r="Q684" s="45"/>
      <c r="R684" s="44"/>
      <c r="S684" s="46">
        <v>23290636</v>
      </c>
      <c r="T684" s="44"/>
    </row>
    <row r="685" spans="2:20" x14ac:dyDescent="0.2">
      <c r="B685" s="2"/>
      <c r="C685" s="42" t="s">
        <v>460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PHYSICAL ENVIRONMENT</v>
      </c>
      <c r="H685" s="20" t="s">
        <v>8917</v>
      </c>
      <c r="I685" s="20" t="s">
        <v>8918</v>
      </c>
      <c r="J685" s="20"/>
      <c r="K685" s="20" t="s">
        <v>8919</v>
      </c>
      <c r="L685" s="20"/>
      <c r="M685" s="20"/>
      <c r="N685" s="20"/>
      <c r="O685" s="20"/>
      <c r="P685" s="20"/>
      <c r="Q685" s="45"/>
      <c r="R685" s="44"/>
      <c r="S685" s="46">
        <v>2291358</v>
      </c>
      <c r="T685" s="44"/>
    </row>
    <row r="686" spans="2:20" x14ac:dyDescent="0.2">
      <c r="B686" s="2"/>
      <c r="C686" s="42" t="s">
        <v>837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PHYSICAL ENVIRONMENT</v>
      </c>
      <c r="H686" s="20" t="s">
        <v>8920</v>
      </c>
      <c r="I686" s="20"/>
      <c r="J686" s="20"/>
      <c r="K686" s="20" t="s">
        <v>8921</v>
      </c>
      <c r="L686" s="20"/>
      <c r="M686" s="20"/>
      <c r="N686" s="20"/>
      <c r="O686" s="20"/>
      <c r="P686" s="20"/>
      <c r="Q686" s="45"/>
      <c r="R686" s="44"/>
      <c r="S686" s="46">
        <v>553105</v>
      </c>
      <c r="T686" s="44"/>
    </row>
    <row r="687" spans="2:20" x14ac:dyDescent="0.2">
      <c r="B687" s="2"/>
      <c r="C687" s="42" t="s">
        <v>841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PHYSICAL ENVIRONMENT</v>
      </c>
      <c r="H687" s="20"/>
      <c r="I687" s="20"/>
      <c r="J687" s="20"/>
      <c r="K687" s="20"/>
      <c r="L687" s="20"/>
      <c r="M687" s="20"/>
      <c r="N687" s="20"/>
      <c r="O687" s="20"/>
      <c r="P687" s="20"/>
      <c r="Q687" s="45"/>
      <c r="R687" s="44"/>
      <c r="S687" s="53">
        <v>0</v>
      </c>
      <c r="T687" s="44"/>
    </row>
    <row r="688" spans="2:20" x14ac:dyDescent="0.2">
      <c r="B688" s="2"/>
      <c r="C688" s="42" t="s">
        <v>465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PUBLIC SAFETY</v>
      </c>
      <c r="H688" s="20" t="s">
        <v>8922</v>
      </c>
      <c r="I688" s="20" t="s">
        <v>8923</v>
      </c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288265394</v>
      </c>
      <c r="T688" s="44"/>
    </row>
    <row r="689" spans="2:20" x14ac:dyDescent="0.2">
      <c r="B689" s="2"/>
      <c r="C689" s="42" t="s">
        <v>468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PUBLIC SAFETY</v>
      </c>
      <c r="H689" s="20" t="s">
        <v>8924</v>
      </c>
      <c r="I689" s="20" t="s">
        <v>8925</v>
      </c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61776098</v>
      </c>
      <c r="T689" s="44"/>
    </row>
    <row r="690" spans="2:20" x14ac:dyDescent="0.2">
      <c r="B690" s="2"/>
      <c r="C690" s="42" t="s">
        <v>472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PUBLIC SAFETY</v>
      </c>
      <c r="H690" s="20" t="s">
        <v>8926</v>
      </c>
      <c r="I690" s="20"/>
      <c r="J690" s="20"/>
      <c r="K690" s="20"/>
      <c r="L690" s="20"/>
      <c r="M690" s="20"/>
      <c r="N690" s="20"/>
      <c r="O690" s="20"/>
      <c r="P690" s="20"/>
      <c r="Q690" s="45"/>
      <c r="R690" s="44"/>
      <c r="S690" s="46">
        <v>11292274</v>
      </c>
      <c r="T690" s="44"/>
    </row>
    <row r="691" spans="2:20" x14ac:dyDescent="0.2">
      <c r="B691" s="2"/>
      <c r="C691" s="42" t="s">
        <v>475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PUBLIC SAFETY</v>
      </c>
      <c r="H691" s="20" t="s">
        <v>8927</v>
      </c>
      <c r="I691" s="20" t="s">
        <v>8928</v>
      </c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1851004</v>
      </c>
      <c r="T691" s="44"/>
    </row>
    <row r="692" spans="2:20" x14ac:dyDescent="0.2">
      <c r="B692" s="2"/>
      <c r="C692" s="42" t="s">
        <v>477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PUBLIC SAFETY</v>
      </c>
      <c r="H692" s="20"/>
      <c r="I692" s="20" t="s">
        <v>8929</v>
      </c>
      <c r="J692" s="20"/>
      <c r="K692" s="20"/>
      <c r="L692" s="20"/>
      <c r="M692" s="20"/>
      <c r="N692" s="20"/>
      <c r="O692" s="20"/>
      <c r="P692" s="20"/>
      <c r="Q692" s="45"/>
      <c r="R692" s="44"/>
      <c r="S692" s="46">
        <v>226518312</v>
      </c>
      <c r="T692" s="44"/>
    </row>
    <row r="693" spans="2:20" x14ac:dyDescent="0.2">
      <c r="B693" s="2"/>
      <c r="C693" s="42" t="s">
        <v>479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PUBLIC SAFETY</v>
      </c>
      <c r="H693" s="20"/>
      <c r="I693" s="20" t="s">
        <v>8930</v>
      </c>
      <c r="J693" s="20"/>
      <c r="K693" s="20" t="s">
        <v>8931</v>
      </c>
      <c r="L693" s="20"/>
      <c r="M693" s="20"/>
      <c r="N693" s="20"/>
      <c r="O693" s="20"/>
      <c r="P693" s="20"/>
      <c r="Q693" s="45"/>
      <c r="R693" s="44"/>
      <c r="S693" s="46">
        <v>31617501</v>
      </c>
      <c r="T693" s="44"/>
    </row>
    <row r="694" spans="2:20" x14ac:dyDescent="0.2">
      <c r="B694" s="2"/>
      <c r="C694" s="42" t="s">
        <v>482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PUBLIC SAFETY</v>
      </c>
      <c r="H694" s="20"/>
      <c r="I694" s="20" t="s">
        <v>8932</v>
      </c>
      <c r="J694" s="20"/>
      <c r="K694" s="20" t="s">
        <v>8933</v>
      </c>
      <c r="L694" s="20"/>
      <c r="M694" s="20"/>
      <c r="N694" s="20"/>
      <c r="O694" s="20"/>
      <c r="P694" s="20"/>
      <c r="Q694" s="45"/>
      <c r="R694" s="44"/>
      <c r="S694" s="46">
        <v>4589680</v>
      </c>
      <c r="T694" s="44"/>
    </row>
    <row r="695" spans="2:20" x14ac:dyDescent="0.2">
      <c r="B695" s="2"/>
      <c r="C695" s="42" t="s">
        <v>486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PUBLIC SAFETY</v>
      </c>
      <c r="H695" s="20" t="s">
        <v>8934</v>
      </c>
      <c r="I695" s="20" t="s">
        <v>8935</v>
      </c>
      <c r="J695" s="20"/>
      <c r="K695" s="20"/>
      <c r="L695" s="20"/>
      <c r="M695" s="20"/>
      <c r="N695" s="20"/>
      <c r="O695" s="20"/>
      <c r="P695" s="20"/>
      <c r="Q695" s="45"/>
      <c r="R695" s="44"/>
      <c r="S695" s="46">
        <v>1039170</v>
      </c>
      <c r="T695" s="44"/>
    </row>
    <row r="696" spans="2:20" x14ac:dyDescent="0.2">
      <c r="B696" s="2"/>
      <c r="C696" s="42" t="s">
        <v>488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PUBLIC SAFETY</v>
      </c>
      <c r="H696" s="20" t="s">
        <v>8936</v>
      </c>
      <c r="I696" s="20"/>
      <c r="J696" s="20"/>
      <c r="K696" s="20"/>
      <c r="L696" s="20"/>
      <c r="M696" s="20"/>
      <c r="N696" s="20"/>
      <c r="O696" s="20"/>
      <c r="P696" s="20"/>
      <c r="Q696" s="45"/>
      <c r="R696" s="44"/>
      <c r="S696" s="46">
        <v>117900098</v>
      </c>
      <c r="T696" s="44"/>
    </row>
    <row r="697" spans="2:20" x14ac:dyDescent="0.2">
      <c r="B697" s="2"/>
      <c r="C697" s="42" t="s">
        <v>491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PUBLIC SAFETY</v>
      </c>
      <c r="H697" s="20" t="s">
        <v>8937</v>
      </c>
      <c r="I697" s="20"/>
      <c r="J697" s="20"/>
      <c r="K697" s="20"/>
      <c r="L697" s="20"/>
      <c r="M697" s="20"/>
      <c r="N697" s="20"/>
      <c r="O697" s="20"/>
      <c r="P697" s="20"/>
      <c r="Q697" s="45"/>
      <c r="R697" s="44"/>
      <c r="S697" s="46">
        <v>26789995</v>
      </c>
      <c r="T697" s="44"/>
    </row>
    <row r="698" spans="2:20" x14ac:dyDescent="0.2">
      <c r="B698" s="2"/>
      <c r="C698" s="42" t="s">
        <v>495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PUBLIC SAFETY</v>
      </c>
      <c r="H698" s="20" t="s">
        <v>8938</v>
      </c>
      <c r="I698" s="20"/>
      <c r="J698" s="20"/>
      <c r="K698" s="20"/>
      <c r="L698" s="20"/>
      <c r="M698" s="20"/>
      <c r="N698" s="20"/>
      <c r="O698" s="20"/>
      <c r="P698" s="20"/>
      <c r="Q698" s="45"/>
      <c r="R698" s="44"/>
      <c r="S698" s="46">
        <v>56971</v>
      </c>
      <c r="T698" s="44"/>
    </row>
    <row r="699" spans="2:20" x14ac:dyDescent="0.2">
      <c r="B699" s="2"/>
      <c r="C699" s="42" t="s">
        <v>864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PUBLIC SAFETY</v>
      </c>
      <c r="H699" s="20" t="s">
        <v>8939</v>
      </c>
      <c r="I699" s="20"/>
      <c r="J699" s="20"/>
      <c r="K699" s="20"/>
      <c r="L699" s="20"/>
      <c r="M699" s="20"/>
      <c r="N699" s="20"/>
      <c r="O699" s="20"/>
      <c r="P699" s="20"/>
      <c r="Q699" s="45"/>
      <c r="R699" s="44"/>
      <c r="S699" s="46">
        <v>1727899</v>
      </c>
      <c r="T699" s="44"/>
    </row>
    <row r="700" spans="2:20" x14ac:dyDescent="0.2">
      <c r="B700" s="2"/>
      <c r="C700" s="42" t="s">
        <v>498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PUBLIC SAFETY</v>
      </c>
      <c r="H700" s="20" t="s">
        <v>8940</v>
      </c>
      <c r="I700" s="20" t="s">
        <v>8941</v>
      </c>
      <c r="J700" s="20"/>
      <c r="K700" s="20"/>
      <c r="L700" s="20"/>
      <c r="M700" s="20"/>
      <c r="N700" s="20"/>
      <c r="O700" s="20"/>
      <c r="P700" s="20"/>
      <c r="Q700" s="45"/>
      <c r="R700" s="44"/>
      <c r="S700" s="46">
        <v>12074500</v>
      </c>
      <c r="T700" s="44"/>
    </row>
    <row r="701" spans="2:20" x14ac:dyDescent="0.2">
      <c r="B701" s="2"/>
      <c r="C701" s="42" t="s">
        <v>501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PUBLIC SAFETY</v>
      </c>
      <c r="H701" s="20" t="s">
        <v>8942</v>
      </c>
      <c r="I701" s="20" t="s">
        <v>8943</v>
      </c>
      <c r="J701" s="20"/>
      <c r="K701" s="20"/>
      <c r="L701" s="20"/>
      <c r="M701" s="20"/>
      <c r="N701" s="20"/>
      <c r="O701" s="20"/>
      <c r="P701" s="20"/>
      <c r="Q701" s="45"/>
      <c r="R701" s="44"/>
      <c r="S701" s="46">
        <v>3941581</v>
      </c>
      <c r="T701" s="44"/>
    </row>
    <row r="702" spans="2:20" x14ac:dyDescent="0.2">
      <c r="B702" s="2"/>
      <c r="C702" s="42" t="s">
        <v>870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PUBLIC SAFETY</v>
      </c>
      <c r="H702" s="20"/>
      <c r="I702" s="20" t="s">
        <v>2417</v>
      </c>
      <c r="J702" s="20"/>
      <c r="K702" s="20"/>
      <c r="L702" s="20"/>
      <c r="M702" s="20"/>
      <c r="N702" s="20"/>
      <c r="O702" s="20"/>
      <c r="P702" s="20"/>
      <c r="Q702" s="45"/>
      <c r="R702" s="44"/>
      <c r="S702" s="46">
        <v>47877</v>
      </c>
      <c r="T702" s="44"/>
    </row>
    <row r="703" spans="2:20" x14ac:dyDescent="0.2">
      <c r="B703" s="2"/>
      <c r="C703" s="42" t="s">
        <v>504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PUBLIC SAFETY</v>
      </c>
      <c r="H703" s="20" t="s">
        <v>8944</v>
      </c>
      <c r="I703" s="20" t="s">
        <v>8945</v>
      </c>
      <c r="J703" s="20"/>
      <c r="K703" s="20"/>
      <c r="L703" s="20"/>
      <c r="M703" s="20"/>
      <c r="N703" s="20"/>
      <c r="O703" s="20"/>
      <c r="P703" s="20"/>
      <c r="Q703" s="45"/>
      <c r="R703" s="44"/>
      <c r="S703" s="46">
        <v>2227104</v>
      </c>
      <c r="T703" s="44"/>
    </row>
    <row r="704" spans="2:20" x14ac:dyDescent="0.2">
      <c r="B704" s="2"/>
      <c r="C704" s="42" t="s">
        <v>508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PUBLIC SAFETY</v>
      </c>
      <c r="H704" s="20" t="s">
        <v>8946</v>
      </c>
      <c r="I704" s="20" t="s">
        <v>8947</v>
      </c>
      <c r="J704" s="20"/>
      <c r="K704" s="20"/>
      <c r="L704" s="20"/>
      <c r="M704" s="20"/>
      <c r="N704" s="20"/>
      <c r="O704" s="20"/>
      <c r="P704" s="20"/>
      <c r="Q704" s="45"/>
      <c r="R704" s="44"/>
      <c r="S704" s="46">
        <v>5722749</v>
      </c>
      <c r="T704" s="44"/>
    </row>
    <row r="705" spans="2:20" x14ac:dyDescent="0.2">
      <c r="B705" s="2"/>
      <c r="C705" s="42" t="s">
        <v>512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PUBLIC SAFETY</v>
      </c>
      <c r="H705" s="20" t="s">
        <v>8948</v>
      </c>
      <c r="I705" s="20" t="s">
        <v>8949</v>
      </c>
      <c r="J705" s="20"/>
      <c r="K705" s="20" t="s">
        <v>8950</v>
      </c>
      <c r="L705" s="20"/>
      <c r="M705" s="20"/>
      <c r="N705" s="20"/>
      <c r="O705" s="20"/>
      <c r="P705" s="20"/>
      <c r="Q705" s="45"/>
      <c r="R705" s="44"/>
      <c r="S705" s="46">
        <v>1185108</v>
      </c>
      <c r="T705" s="44"/>
    </row>
    <row r="706" spans="2:20" x14ac:dyDescent="0.2">
      <c r="B706" s="2"/>
      <c r="C706" s="42" t="s">
        <v>883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PUBLIC SAFETY</v>
      </c>
      <c r="H706" s="20"/>
      <c r="I706" s="20" t="s">
        <v>8951</v>
      </c>
      <c r="J706" s="20"/>
      <c r="K706" s="20" t="s">
        <v>675</v>
      </c>
      <c r="L706" s="20"/>
      <c r="M706" s="20"/>
      <c r="N706" s="20"/>
      <c r="O706" s="20"/>
      <c r="P706" s="20"/>
      <c r="Q706" s="45"/>
      <c r="R706" s="44"/>
      <c r="S706" s="46">
        <v>1396345</v>
      </c>
      <c r="T706" s="44"/>
    </row>
    <row r="707" spans="2:20" x14ac:dyDescent="0.2">
      <c r="B707" s="2"/>
      <c r="C707" s="42" t="s">
        <v>891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PUBLIC SAFETY</v>
      </c>
      <c r="H707" s="20" t="s">
        <v>8952</v>
      </c>
      <c r="I707" s="20"/>
      <c r="J707" s="20"/>
      <c r="K707" s="20"/>
      <c r="L707" s="20"/>
      <c r="M707" s="20"/>
      <c r="N707" s="20"/>
      <c r="O707" s="20"/>
      <c r="P707" s="20"/>
      <c r="Q707" s="45"/>
      <c r="R707" s="44"/>
      <c r="S707" s="46">
        <v>2252908</v>
      </c>
      <c r="T707" s="44"/>
    </row>
    <row r="708" spans="2:20" x14ac:dyDescent="0.2">
      <c r="B708" s="2"/>
      <c r="C708" s="42" t="s">
        <v>524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PUBLIC SAFETY</v>
      </c>
      <c r="H708" s="20" t="s">
        <v>8953</v>
      </c>
      <c r="I708" s="20"/>
      <c r="J708" s="20"/>
      <c r="K708" s="20"/>
      <c r="L708" s="20"/>
      <c r="M708" s="20"/>
      <c r="N708" s="20"/>
      <c r="O708" s="20"/>
      <c r="P708" s="20"/>
      <c r="Q708" s="45"/>
      <c r="R708" s="44"/>
      <c r="S708" s="46">
        <v>552334</v>
      </c>
      <c r="T708" s="44"/>
    </row>
    <row r="709" spans="2:20" x14ac:dyDescent="0.2">
      <c r="B709" s="2"/>
      <c r="C709" s="42" t="s">
        <v>894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PUBLIC SAFETY</v>
      </c>
      <c r="H709" s="20" t="s">
        <v>8954</v>
      </c>
      <c r="I709" s="20"/>
      <c r="J709" s="20"/>
      <c r="K709" s="20"/>
      <c r="L709" s="20"/>
      <c r="M709" s="20"/>
      <c r="N709" s="20"/>
      <c r="O709" s="20"/>
      <c r="P709" s="20"/>
      <c r="Q709" s="45"/>
      <c r="R709" s="44"/>
      <c r="S709" s="46">
        <v>16115</v>
      </c>
      <c r="T709" s="44"/>
    </row>
    <row r="710" spans="2:20" x14ac:dyDescent="0.2">
      <c r="B710" s="2"/>
      <c r="C710" s="42" t="s">
        <v>1531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PUBLIC SAFETY</v>
      </c>
      <c r="H710" s="20" t="s">
        <v>8955</v>
      </c>
      <c r="I710" s="20" t="s">
        <v>8956</v>
      </c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1209750</v>
      </c>
      <c r="T710" s="44"/>
    </row>
    <row r="711" spans="2:20" x14ac:dyDescent="0.2">
      <c r="B711" s="2"/>
      <c r="C711" s="42" t="s">
        <v>1533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PUBLIC SAFETY</v>
      </c>
      <c r="H711" s="20" t="s">
        <v>8957</v>
      </c>
      <c r="I711" s="20" t="s">
        <v>8958</v>
      </c>
      <c r="J711" s="20"/>
      <c r="K711" s="20"/>
      <c r="L711" s="20"/>
      <c r="M711" s="20"/>
      <c r="N711" s="20"/>
      <c r="O711" s="20"/>
      <c r="P711" s="20"/>
      <c r="Q711" s="45"/>
      <c r="R711" s="44"/>
      <c r="S711" s="46">
        <v>162118</v>
      </c>
      <c r="T711" s="44"/>
    </row>
    <row r="712" spans="2:20" x14ac:dyDescent="0.2">
      <c r="B712" s="2"/>
      <c r="C712" s="42" t="s">
        <v>1535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PUBLIC SAFETY</v>
      </c>
      <c r="H712" s="20"/>
      <c r="I712" s="20" t="s">
        <v>8959</v>
      </c>
      <c r="J712" s="20"/>
      <c r="K712" s="20"/>
      <c r="L712" s="20"/>
      <c r="M712" s="20"/>
      <c r="N712" s="20"/>
      <c r="O712" s="20"/>
      <c r="P712" s="20"/>
      <c r="Q712" s="45"/>
      <c r="R712" s="44"/>
      <c r="S712" s="46">
        <v>15743</v>
      </c>
      <c r="T712" s="44"/>
    </row>
    <row r="713" spans="2:20" x14ac:dyDescent="0.2">
      <c r="B713" s="2"/>
      <c r="C713" s="42" t="s">
        <v>526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PUBLIC SAFETY</v>
      </c>
      <c r="H713" s="20" t="s">
        <v>8960</v>
      </c>
      <c r="I713" s="20" t="s">
        <v>8961</v>
      </c>
      <c r="J713" s="20"/>
      <c r="K713" s="20"/>
      <c r="L713" s="20"/>
      <c r="M713" s="20"/>
      <c r="N713" s="20"/>
      <c r="O713" s="20"/>
      <c r="P713" s="20"/>
      <c r="Q713" s="45"/>
      <c r="R713" s="44"/>
      <c r="S713" s="46">
        <v>4427478</v>
      </c>
      <c r="T713" s="44"/>
    </row>
    <row r="714" spans="2:20" x14ac:dyDescent="0.2">
      <c r="B714" s="2"/>
      <c r="C714" s="42" t="s">
        <v>529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 t="s">
        <v>8962</v>
      </c>
      <c r="I714" s="20" t="s">
        <v>8963</v>
      </c>
      <c r="J714" s="20"/>
      <c r="K714" s="20"/>
      <c r="L714" s="20"/>
      <c r="M714" s="20"/>
      <c r="N714" s="20"/>
      <c r="O714" s="20"/>
      <c r="P714" s="20"/>
      <c r="Q714" s="45"/>
      <c r="R714" s="44"/>
      <c r="S714" s="46">
        <v>591294</v>
      </c>
      <c r="T714" s="44"/>
    </row>
    <row r="715" spans="2:20" x14ac:dyDescent="0.2">
      <c r="B715" s="2"/>
      <c r="C715" s="42" t="s">
        <v>532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/>
      <c r="I715" s="20" t="s">
        <v>8964</v>
      </c>
      <c r="J715" s="20"/>
      <c r="K715" s="20" t="s">
        <v>8965</v>
      </c>
      <c r="L715" s="20"/>
      <c r="M715" s="20"/>
      <c r="N715" s="20"/>
      <c r="O715" s="20"/>
      <c r="P715" s="20"/>
      <c r="Q715" s="45"/>
      <c r="R715" s="44"/>
      <c r="S715" s="46">
        <v>67209</v>
      </c>
      <c r="T715" s="44"/>
    </row>
    <row r="716" spans="2:20" x14ac:dyDescent="0.2">
      <c r="B716" s="2"/>
      <c r="C716" s="42" t="s">
        <v>900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/>
      <c r="I716" s="20" t="s">
        <v>8966</v>
      </c>
      <c r="J716" s="20"/>
      <c r="K716" s="20"/>
      <c r="L716" s="20"/>
      <c r="M716" s="20"/>
      <c r="N716" s="20"/>
      <c r="O716" s="20"/>
      <c r="P716" s="20"/>
      <c r="Q716" s="45"/>
      <c r="R716" s="44"/>
      <c r="S716" s="46">
        <v>795084</v>
      </c>
      <c r="T716" s="44"/>
    </row>
    <row r="717" spans="2:20" x14ac:dyDescent="0.2">
      <c r="B717" s="2"/>
      <c r="C717" s="42" t="s">
        <v>534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TRANSPORTATION</v>
      </c>
      <c r="H717" s="20"/>
      <c r="I717" s="20" t="s">
        <v>8967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46">
        <v>22069661</v>
      </c>
      <c r="T717" s="44"/>
    </row>
    <row r="718" spans="2:20" x14ac:dyDescent="0.2">
      <c r="B718" s="2"/>
      <c r="C718" s="42" t="s">
        <v>537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TRANSPORTATION</v>
      </c>
      <c r="H718" s="20"/>
      <c r="I718" s="20" t="s">
        <v>8968</v>
      </c>
      <c r="J718" s="20"/>
      <c r="K718" s="20" t="s">
        <v>8969</v>
      </c>
      <c r="L718" s="20"/>
      <c r="M718" s="20"/>
      <c r="N718" s="20"/>
      <c r="O718" s="20"/>
      <c r="P718" s="20"/>
      <c r="Q718" s="45"/>
      <c r="R718" s="44"/>
      <c r="S718" s="46">
        <v>22123047</v>
      </c>
      <c r="T718" s="44"/>
    </row>
    <row r="719" spans="2:20" x14ac:dyDescent="0.2">
      <c r="B719" s="2"/>
      <c r="C719" s="42" t="s">
        <v>541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TRANSPORTATION</v>
      </c>
      <c r="H719" s="20"/>
      <c r="I719" s="20" t="s">
        <v>8970</v>
      </c>
      <c r="J719" s="20"/>
      <c r="K719" s="20" t="s">
        <v>8971</v>
      </c>
      <c r="L719" s="20"/>
      <c r="M719" s="20"/>
      <c r="N719" s="20"/>
      <c r="O719" s="20"/>
      <c r="P719" s="20"/>
      <c r="Q719" s="45"/>
      <c r="R719" s="44"/>
      <c r="S719" s="46">
        <v>18754813</v>
      </c>
      <c r="T719" s="44"/>
    </row>
    <row r="720" spans="2:20" x14ac:dyDescent="0.2">
      <c r="B720" s="2"/>
      <c r="C720" s="42" t="s">
        <v>906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TRANSPORTATION</v>
      </c>
      <c r="H720" s="20"/>
      <c r="I720" s="20" t="s">
        <v>8972</v>
      </c>
      <c r="J720" s="20"/>
      <c r="K720" s="20" t="s">
        <v>8973</v>
      </c>
      <c r="L720" s="20"/>
      <c r="M720" s="20"/>
      <c r="N720" s="20"/>
      <c r="O720" s="20"/>
      <c r="P720" s="20"/>
      <c r="Q720" s="45"/>
      <c r="R720" s="44"/>
      <c r="S720" s="46">
        <v>368433</v>
      </c>
      <c r="T720" s="44"/>
    </row>
    <row r="721" spans="2:20" x14ac:dyDescent="0.2">
      <c r="B721" s="2"/>
      <c r="C721" s="42" t="s">
        <v>1284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TRANSPORTATION</v>
      </c>
      <c r="H721" s="20"/>
      <c r="I721" s="20"/>
      <c r="J721" s="20"/>
      <c r="K721" s="20"/>
      <c r="L721" s="20"/>
      <c r="M721" s="20" t="s">
        <v>8974</v>
      </c>
      <c r="N721" s="20"/>
      <c r="O721" s="20"/>
      <c r="P721" s="20"/>
      <c r="Q721" s="45"/>
      <c r="R721" s="44"/>
      <c r="S721" s="46">
        <v>11520991</v>
      </c>
      <c r="T721" s="44"/>
    </row>
    <row r="722" spans="2:20" x14ac:dyDescent="0.2">
      <c r="B722" s="2"/>
      <c r="C722" s="42" t="s">
        <v>1287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TRANSPORTATION</v>
      </c>
      <c r="H722" s="20"/>
      <c r="I722" s="20"/>
      <c r="J722" s="20"/>
      <c r="K722" s="20"/>
      <c r="L722" s="20"/>
      <c r="M722" s="20" t="s">
        <v>8975</v>
      </c>
      <c r="N722" s="20"/>
      <c r="O722" s="20"/>
      <c r="P722" s="20"/>
      <c r="Q722" s="45"/>
      <c r="R722" s="44"/>
      <c r="S722" s="46">
        <v>58328859</v>
      </c>
      <c r="T722" s="44"/>
    </row>
    <row r="723" spans="2:20" x14ac:dyDescent="0.2">
      <c r="B723" s="2"/>
      <c r="C723" s="42" t="s">
        <v>908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TRANSPORTATION</v>
      </c>
      <c r="H723" s="20"/>
      <c r="I723" s="20" t="s">
        <v>8976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45347943</v>
      </c>
      <c r="T723" s="44"/>
    </row>
    <row r="724" spans="2:20" x14ac:dyDescent="0.2">
      <c r="B724" s="2"/>
      <c r="C724" s="42" t="s">
        <v>544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TRANSPORTATION</v>
      </c>
      <c r="H724" s="20"/>
      <c r="I724" s="20" t="s">
        <v>8977</v>
      </c>
      <c r="J724" s="20"/>
      <c r="K724" s="20" t="s">
        <v>8978</v>
      </c>
      <c r="L724" s="20"/>
      <c r="M724" s="20"/>
      <c r="N724" s="20"/>
      <c r="O724" s="20"/>
      <c r="P724" s="20"/>
      <c r="Q724" s="45"/>
      <c r="R724" s="44"/>
      <c r="S724" s="46">
        <v>40888832</v>
      </c>
      <c r="T724" s="44"/>
    </row>
    <row r="725" spans="2:20" x14ac:dyDescent="0.2">
      <c r="B725" s="2"/>
      <c r="C725" s="42" t="s">
        <v>911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TRANSPORTATION</v>
      </c>
      <c r="H725" s="20"/>
      <c r="I725" s="20" t="s">
        <v>8979</v>
      </c>
      <c r="J725" s="20"/>
      <c r="K725" s="20" t="s">
        <v>8980</v>
      </c>
      <c r="L725" s="20"/>
      <c r="M725" s="20"/>
      <c r="N725" s="20"/>
      <c r="O725" s="20"/>
      <c r="P725" s="20"/>
      <c r="Q725" s="45"/>
      <c r="R725" s="44"/>
      <c r="S725" s="46">
        <v>27870039</v>
      </c>
      <c r="T725" s="44"/>
    </row>
    <row r="726" spans="2:20" x14ac:dyDescent="0.2">
      <c r="B726" s="2"/>
      <c r="C726" s="42" t="s">
        <v>6133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TRANSPORTATION</v>
      </c>
      <c r="H726" s="20"/>
      <c r="I726" s="20"/>
      <c r="J726" s="20"/>
      <c r="K726" s="20"/>
      <c r="L726" s="20"/>
      <c r="M726" s="20"/>
      <c r="N726" s="20"/>
      <c r="O726" s="20"/>
      <c r="P726" s="20"/>
      <c r="Q726" s="45"/>
      <c r="R726" s="44"/>
      <c r="S726" s="53">
        <v>0</v>
      </c>
      <c r="T726" s="44"/>
    </row>
    <row r="727" spans="2:20" x14ac:dyDescent="0.2">
      <c r="B727" s="2"/>
      <c r="C727" s="42" t="s">
        <v>1298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TRANSPORTATION</v>
      </c>
      <c r="H727" s="20" t="s">
        <v>8981</v>
      </c>
      <c r="I727" s="20" t="s">
        <v>8982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4251871</v>
      </c>
      <c r="T727" s="44"/>
    </row>
    <row r="728" spans="2:20" x14ac:dyDescent="0.2">
      <c r="B728" s="22"/>
      <c r="C728" s="49"/>
      <c r="D728" s="48"/>
      <c r="E728" s="50" t="s">
        <v>3</v>
      </c>
      <c r="F728" s="44"/>
      <c r="G728" s="26"/>
      <c r="H728" s="23" t="s">
        <v>8983</v>
      </c>
      <c r="I728" s="23" t="s">
        <v>8984</v>
      </c>
      <c r="J728" s="23" t="s">
        <v>8985</v>
      </c>
      <c r="K728" s="23" t="s">
        <v>8986</v>
      </c>
      <c r="L728" s="23"/>
      <c r="M728" s="23" t="s">
        <v>8987</v>
      </c>
      <c r="N728" s="23" t="s">
        <v>8988</v>
      </c>
      <c r="O728" s="23"/>
      <c r="P728" s="23"/>
      <c r="Q728" s="51" t="s">
        <v>8989</v>
      </c>
      <c r="R728" s="44"/>
      <c r="S728" s="52">
        <v>2759849772</v>
      </c>
      <c r="T728" s="44"/>
    </row>
    <row r="729" spans="2:20" ht="18" customHeight="1" x14ac:dyDescent="0.2">
      <c r="B729" s="21"/>
      <c r="C729" s="21"/>
      <c r="D729" s="21"/>
      <c r="E729" s="21"/>
      <c r="F729" s="47"/>
      <c r="G729" s="47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21"/>
      <c r="S729" s="21"/>
      <c r="T729" s="21"/>
    </row>
  </sheetData>
  <mergeCells count="2183">
    <mergeCell ref="C728:D728"/>
    <mergeCell ref="E728:F728"/>
    <mergeCell ref="Q728:R728"/>
    <mergeCell ref="S728:T728"/>
    <mergeCell ref="F729:Q729"/>
    <mergeCell ref="C726:F726"/>
    <mergeCell ref="Q726:R726"/>
    <mergeCell ref="S726:T726"/>
    <mergeCell ref="C727:F727"/>
    <mergeCell ref="Q727:R727"/>
    <mergeCell ref="S727:T727"/>
    <mergeCell ref="C724:F724"/>
    <mergeCell ref="Q724:R724"/>
    <mergeCell ref="S724:T724"/>
    <mergeCell ref="C725:F725"/>
    <mergeCell ref="Q725:R725"/>
    <mergeCell ref="S725:T725"/>
    <mergeCell ref="C722:F722"/>
    <mergeCell ref="Q722:R722"/>
    <mergeCell ref="S722:T722"/>
    <mergeCell ref="C723:F723"/>
    <mergeCell ref="Q723:R723"/>
    <mergeCell ref="S723:T723"/>
    <mergeCell ref="C720:F720"/>
    <mergeCell ref="Q720:R720"/>
    <mergeCell ref="S720:T720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C716:F716"/>
    <mergeCell ref="Q716:R716"/>
    <mergeCell ref="S716:T716"/>
    <mergeCell ref="C717:F717"/>
    <mergeCell ref="Q717:R717"/>
    <mergeCell ref="S717:T717"/>
    <mergeCell ref="C714:F714"/>
    <mergeCell ref="Q714:R714"/>
    <mergeCell ref="S714:T714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10:F710"/>
    <mergeCell ref="Q710:R710"/>
    <mergeCell ref="S710:T710"/>
    <mergeCell ref="C711:F711"/>
    <mergeCell ref="Q711:R711"/>
    <mergeCell ref="S711:T711"/>
    <mergeCell ref="C708:F708"/>
    <mergeCell ref="Q708:R708"/>
    <mergeCell ref="S708:T708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02:F702"/>
    <mergeCell ref="Q702:R702"/>
    <mergeCell ref="S702:T702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696:F696"/>
    <mergeCell ref="Q696:R696"/>
    <mergeCell ref="S696:T696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690:F690"/>
    <mergeCell ref="Q690:R690"/>
    <mergeCell ref="S690:T690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B548:J548"/>
    <mergeCell ref="Q548:R548"/>
    <mergeCell ref="S548:T548"/>
    <mergeCell ref="B549:F549"/>
    <mergeCell ref="Q549:R549"/>
    <mergeCell ref="S549:T549"/>
    <mergeCell ref="C546:F546"/>
    <mergeCell ref="Q546:R546"/>
    <mergeCell ref="S546:T546"/>
    <mergeCell ref="C547:D547"/>
    <mergeCell ref="E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B422:F422"/>
    <mergeCell ref="Q422:R422"/>
    <mergeCell ref="S422:T422"/>
    <mergeCell ref="C423:F423"/>
    <mergeCell ref="Q423:R423"/>
    <mergeCell ref="S423:T423"/>
    <mergeCell ref="C420:D420"/>
    <mergeCell ref="E420:F420"/>
    <mergeCell ref="Q420:R420"/>
    <mergeCell ref="S420:T420"/>
    <mergeCell ref="B421:J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B234:J234"/>
    <mergeCell ref="Q234:R234"/>
    <mergeCell ref="S234:T234"/>
    <mergeCell ref="B235:F235"/>
    <mergeCell ref="Q235:R235"/>
    <mergeCell ref="S235:T235"/>
    <mergeCell ref="C232:F232"/>
    <mergeCell ref="Q232:R232"/>
    <mergeCell ref="S232:T232"/>
    <mergeCell ref="C233:D233"/>
    <mergeCell ref="E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B124:F124"/>
    <mergeCell ref="Q124:R124"/>
    <mergeCell ref="S124:T124"/>
    <mergeCell ref="C125:F125"/>
    <mergeCell ref="Q125:R125"/>
    <mergeCell ref="S125:T125"/>
    <mergeCell ref="C122:D122"/>
    <mergeCell ref="E122:F122"/>
    <mergeCell ref="Q122:R122"/>
    <mergeCell ref="S122:T122"/>
    <mergeCell ref="B123:J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918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8990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11808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 t="s">
        <v>8991</v>
      </c>
      <c r="J7" s="20"/>
      <c r="K7" s="20"/>
      <c r="L7" s="20"/>
      <c r="M7" s="20"/>
      <c r="N7" s="20"/>
      <c r="O7" s="20"/>
      <c r="P7" s="20"/>
      <c r="Q7" s="45"/>
      <c r="R7" s="44"/>
      <c r="S7" s="46">
        <v>1162024</v>
      </c>
      <c r="T7" s="44"/>
    </row>
    <row r="8" spans="2:20" x14ac:dyDescent="0.2">
      <c r="B8" s="2"/>
      <c r="C8" s="42" t="s">
        <v>11809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 t="s">
        <v>8992</v>
      </c>
      <c r="J8" s="20"/>
      <c r="K8" s="20"/>
      <c r="L8" s="20"/>
      <c r="M8" s="20"/>
      <c r="N8" s="20"/>
      <c r="O8" s="20"/>
      <c r="P8" s="20"/>
      <c r="Q8" s="45"/>
      <c r="R8" s="44"/>
      <c r="S8" s="46">
        <v>171337</v>
      </c>
      <c r="T8" s="44"/>
    </row>
    <row r="9" spans="2:20" x14ac:dyDescent="0.2">
      <c r="B9" s="2"/>
      <c r="C9" s="42" t="s">
        <v>11833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 t="s">
        <v>8993</v>
      </c>
      <c r="J9" s="20"/>
      <c r="K9" s="20"/>
      <c r="L9" s="20"/>
      <c r="M9" s="20"/>
      <c r="N9" s="20"/>
      <c r="O9" s="20"/>
      <c r="P9" s="20"/>
      <c r="Q9" s="45"/>
      <c r="R9" s="44"/>
      <c r="S9" s="46">
        <v>364089</v>
      </c>
      <c r="T9" s="44"/>
    </row>
    <row r="10" spans="2:20" x14ac:dyDescent="0.2">
      <c r="B10" s="2"/>
      <c r="C10" s="42" t="s">
        <v>194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/>
      <c r="I10" s="20" t="s">
        <v>8994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292032</v>
      </c>
      <c r="T10" s="44"/>
    </row>
    <row r="11" spans="2:20" x14ac:dyDescent="0.2">
      <c r="B11" s="2"/>
      <c r="C11" s="42" t="s">
        <v>196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/>
      <c r="I11" s="20" t="s">
        <v>8995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31087</v>
      </c>
      <c r="T11" s="44"/>
    </row>
    <row r="12" spans="2:20" x14ac:dyDescent="0.2">
      <c r="B12" s="2"/>
      <c r="C12" s="42" t="s">
        <v>8996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 t="s">
        <v>8997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8312</v>
      </c>
      <c r="T12" s="44"/>
    </row>
    <row r="13" spans="2:20" x14ac:dyDescent="0.2">
      <c r="B13" s="2"/>
      <c r="C13" s="42" t="s">
        <v>4660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 t="s">
        <v>8998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-281933</v>
      </c>
      <c r="T13" s="44"/>
    </row>
    <row r="14" spans="2:20" x14ac:dyDescent="0.2">
      <c r="B14" s="2"/>
      <c r="C14" s="42" t="s">
        <v>1071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8999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2601</v>
      </c>
      <c r="T14" s="44"/>
    </row>
    <row r="15" spans="2:20" x14ac:dyDescent="0.2">
      <c r="B15" s="2"/>
      <c r="C15" s="42" t="s">
        <v>214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/>
      <c r="I15" s="20" t="s">
        <v>9000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102476</v>
      </c>
      <c r="T15" s="44"/>
    </row>
    <row r="16" spans="2:20" x14ac:dyDescent="0.2">
      <c r="B16" s="2"/>
      <c r="C16" s="42" t="s">
        <v>216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/>
      <c r="I16" s="20" t="s">
        <v>9001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130768</v>
      </c>
      <c r="T16" s="44"/>
    </row>
    <row r="17" spans="2:20" x14ac:dyDescent="0.2">
      <c r="B17" s="2"/>
      <c r="C17" s="42" t="s">
        <v>9002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 t="s">
        <v>9003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55040</v>
      </c>
      <c r="T17" s="44"/>
    </row>
    <row r="18" spans="2:20" x14ac:dyDescent="0.2">
      <c r="B18" s="2"/>
      <c r="C18" s="42" t="s">
        <v>223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9004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13097</v>
      </c>
      <c r="T18" s="44"/>
    </row>
    <row r="19" spans="2:20" x14ac:dyDescent="0.2">
      <c r="B19" s="2"/>
      <c r="C19" s="42" t="s">
        <v>227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 t="s">
        <v>9005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120184</v>
      </c>
      <c r="T19" s="44"/>
    </row>
    <row r="20" spans="2:20" x14ac:dyDescent="0.2">
      <c r="B20" s="2"/>
      <c r="C20" s="42" t="s">
        <v>230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/>
      <c r="I20" s="20" t="s">
        <v>2569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18013</v>
      </c>
      <c r="T20" s="44"/>
    </row>
    <row r="21" spans="2:20" x14ac:dyDescent="0.2">
      <c r="B21" s="2"/>
      <c r="C21" s="42" t="s">
        <v>233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/>
      <c r="I21" s="20" t="s">
        <v>9006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755975</v>
      </c>
      <c r="T21" s="44"/>
    </row>
    <row r="22" spans="2:20" x14ac:dyDescent="0.2">
      <c r="B22" s="2"/>
      <c r="C22" s="42" t="s">
        <v>235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/>
      <c r="I22" s="20" t="s">
        <v>9007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21639</v>
      </c>
      <c r="T22" s="44"/>
    </row>
    <row r="23" spans="2:20" x14ac:dyDescent="0.2">
      <c r="B23" s="2"/>
      <c r="C23" s="42" t="s">
        <v>9008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/>
      <c r="I23" s="20" t="s">
        <v>9009</v>
      </c>
      <c r="J23" s="20"/>
      <c r="K23" s="20"/>
      <c r="L23" s="20"/>
      <c r="M23" s="20"/>
      <c r="N23" s="20"/>
      <c r="O23" s="20"/>
      <c r="P23" s="20"/>
      <c r="Q23" s="45"/>
      <c r="R23" s="44"/>
      <c r="S23" s="46">
        <v>217538</v>
      </c>
      <c r="T23" s="44"/>
    </row>
    <row r="24" spans="2:20" x14ac:dyDescent="0.2">
      <c r="B24" s="2"/>
      <c r="C24" s="42" t="s">
        <v>7645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9010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43787</v>
      </c>
      <c r="T24" s="44"/>
    </row>
    <row r="25" spans="2:20" x14ac:dyDescent="0.2">
      <c r="B25" s="2"/>
      <c r="C25" s="42" t="s">
        <v>7646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 t="s">
        <v>9011</v>
      </c>
      <c r="I25" s="20"/>
      <c r="J25" s="20"/>
      <c r="K25" s="20"/>
      <c r="L25" s="20"/>
      <c r="M25" s="20"/>
      <c r="N25" s="20"/>
      <c r="O25" s="20"/>
      <c r="P25" s="20"/>
      <c r="Q25" s="45"/>
      <c r="R25" s="44"/>
      <c r="S25" s="46">
        <v>83730</v>
      </c>
      <c r="T25" s="44"/>
    </row>
    <row r="26" spans="2:20" x14ac:dyDescent="0.2">
      <c r="B26" s="2"/>
      <c r="C26" s="42" t="s">
        <v>238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/>
      <c r="I26" s="20" t="s">
        <v>9012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562095</v>
      </c>
      <c r="T26" s="44"/>
    </row>
    <row r="27" spans="2:20" x14ac:dyDescent="0.2">
      <c r="B27" s="2"/>
      <c r="C27" s="42" t="s">
        <v>240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/>
      <c r="I27" s="20" t="s">
        <v>9013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12255</v>
      </c>
      <c r="T27" s="44"/>
    </row>
    <row r="28" spans="2:20" x14ac:dyDescent="0.2">
      <c r="B28" s="2"/>
      <c r="C28" s="42" t="s">
        <v>9014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/>
      <c r="I28" s="20" t="s">
        <v>9015</v>
      </c>
      <c r="J28" s="20"/>
      <c r="K28" s="20"/>
      <c r="L28" s="20"/>
      <c r="M28" s="20"/>
      <c r="N28" s="20"/>
      <c r="O28" s="20"/>
      <c r="P28" s="20"/>
      <c r="Q28" s="45"/>
      <c r="R28" s="44"/>
      <c r="S28" s="46">
        <v>200921</v>
      </c>
      <c r="T28" s="44"/>
    </row>
    <row r="29" spans="2:20" x14ac:dyDescent="0.2">
      <c r="B29" s="2"/>
      <c r="C29" s="42" t="s">
        <v>9016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/>
      <c r="I29" s="20" t="s">
        <v>9017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-13706</v>
      </c>
      <c r="T29" s="44"/>
    </row>
    <row r="30" spans="2:20" x14ac:dyDescent="0.2">
      <c r="B30" s="2"/>
      <c r="C30" s="42" t="s">
        <v>247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9018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320701</v>
      </c>
      <c r="T30" s="44"/>
    </row>
    <row r="31" spans="2:20" x14ac:dyDescent="0.2">
      <c r="B31" s="2"/>
      <c r="C31" s="42" t="s">
        <v>249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/>
      <c r="I31" s="20" t="s">
        <v>9019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31962</v>
      </c>
      <c r="T31" s="44"/>
    </row>
    <row r="32" spans="2:20" x14ac:dyDescent="0.2">
      <c r="B32" s="2"/>
      <c r="C32" s="42" t="s">
        <v>9020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 t="s">
        <v>9021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96336</v>
      </c>
      <c r="T32" s="44"/>
    </row>
    <row r="33" spans="2:20" x14ac:dyDescent="0.2">
      <c r="B33" s="2"/>
      <c r="C33" s="42" t="s">
        <v>252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 t="s">
        <v>9022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661432</v>
      </c>
      <c r="T33" s="44"/>
    </row>
    <row r="34" spans="2:20" x14ac:dyDescent="0.2">
      <c r="B34" s="2"/>
      <c r="C34" s="42" t="s">
        <v>254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 t="s">
        <v>9023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46">
        <v>13475</v>
      </c>
      <c r="T34" s="44"/>
    </row>
    <row r="35" spans="2:20" x14ac:dyDescent="0.2">
      <c r="B35" s="2"/>
      <c r="C35" s="42" t="s">
        <v>256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/>
      <c r="I35" s="20" t="s">
        <v>9024</v>
      </c>
      <c r="J35" s="20"/>
      <c r="K35" s="20"/>
      <c r="L35" s="20"/>
      <c r="M35" s="20"/>
      <c r="N35" s="20"/>
      <c r="O35" s="20"/>
      <c r="P35" s="20"/>
      <c r="Q35" s="45"/>
      <c r="R35" s="44"/>
      <c r="S35" s="46">
        <v>1239274</v>
      </c>
      <c r="T35" s="44"/>
    </row>
    <row r="36" spans="2:20" x14ac:dyDescent="0.2">
      <c r="B36" s="2"/>
      <c r="C36" s="42" t="s">
        <v>258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COURTS</v>
      </c>
      <c r="H36" s="20"/>
      <c r="I36" s="20" t="s">
        <v>9025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57855</v>
      </c>
      <c r="T36" s="44"/>
    </row>
    <row r="37" spans="2:20" x14ac:dyDescent="0.2">
      <c r="B37" s="2"/>
      <c r="C37" s="42" t="s">
        <v>9026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COURTS</v>
      </c>
      <c r="H37" s="20"/>
      <c r="I37" s="20" t="s">
        <v>9027</v>
      </c>
      <c r="J37" s="20"/>
      <c r="K37" s="20"/>
      <c r="L37" s="20"/>
      <c r="M37" s="20"/>
      <c r="N37" s="20"/>
      <c r="O37" s="20"/>
      <c r="P37" s="20"/>
      <c r="Q37" s="45"/>
      <c r="R37" s="44"/>
      <c r="S37" s="46">
        <v>454150</v>
      </c>
      <c r="T37" s="44"/>
    </row>
    <row r="38" spans="2:20" x14ac:dyDescent="0.2">
      <c r="B38" s="2"/>
      <c r="C38" s="42" t="s">
        <v>566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CULTURE &amp; RECREATION</v>
      </c>
      <c r="H38" s="20" t="s">
        <v>9028</v>
      </c>
      <c r="I38" s="20" t="s">
        <v>9029</v>
      </c>
      <c r="J38" s="20"/>
      <c r="K38" s="20"/>
      <c r="L38" s="20"/>
      <c r="M38" s="20"/>
      <c r="N38" s="20"/>
      <c r="O38" s="20"/>
      <c r="P38" s="20"/>
      <c r="Q38" s="45"/>
      <c r="R38" s="44"/>
      <c r="S38" s="46">
        <v>4150368</v>
      </c>
      <c r="T38" s="44"/>
    </row>
    <row r="39" spans="2:20" x14ac:dyDescent="0.2">
      <c r="B39" s="2"/>
      <c r="C39" s="42" t="s">
        <v>568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CULTURE &amp; RECREATION</v>
      </c>
      <c r="H39" s="20" t="s">
        <v>9030</v>
      </c>
      <c r="I39" s="20" t="s">
        <v>9031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901180</v>
      </c>
      <c r="T39" s="44"/>
    </row>
    <row r="40" spans="2:20" x14ac:dyDescent="0.2">
      <c r="B40" s="2"/>
      <c r="C40" s="42" t="s">
        <v>570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CULTURE &amp; RECREATION</v>
      </c>
      <c r="H40" s="20" t="s">
        <v>9032</v>
      </c>
      <c r="I40" s="20"/>
      <c r="J40" s="20"/>
      <c r="K40" s="20"/>
      <c r="L40" s="20"/>
      <c r="M40" s="20"/>
      <c r="N40" s="20"/>
      <c r="O40" s="20"/>
      <c r="P40" s="20"/>
      <c r="Q40" s="45"/>
      <c r="R40" s="44"/>
      <c r="S40" s="46">
        <v>535389</v>
      </c>
      <c r="T40" s="44"/>
    </row>
    <row r="41" spans="2:20" x14ac:dyDescent="0.2">
      <c r="B41" s="2"/>
      <c r="C41" s="42" t="s">
        <v>261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CULTURE &amp; RECREATION</v>
      </c>
      <c r="H41" s="20" t="s">
        <v>9033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46">
        <v>5362676</v>
      </c>
      <c r="T41" s="44"/>
    </row>
    <row r="42" spans="2:20" x14ac:dyDescent="0.2">
      <c r="B42" s="2"/>
      <c r="C42" s="42" t="s">
        <v>265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CULTURE &amp; RECREATION</v>
      </c>
      <c r="H42" s="20" t="s">
        <v>9034</v>
      </c>
      <c r="I42" s="20" t="s">
        <v>9035</v>
      </c>
      <c r="J42" s="20"/>
      <c r="K42" s="20" t="s">
        <v>9036</v>
      </c>
      <c r="L42" s="20"/>
      <c r="M42" s="20"/>
      <c r="N42" s="20"/>
      <c r="O42" s="20"/>
      <c r="P42" s="20"/>
      <c r="Q42" s="45"/>
      <c r="R42" s="44"/>
      <c r="S42" s="46">
        <v>3216058</v>
      </c>
      <c r="T42" s="44"/>
    </row>
    <row r="43" spans="2:20" x14ac:dyDescent="0.2">
      <c r="B43" s="2"/>
      <c r="C43" s="42" t="s">
        <v>269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CULTURE &amp; RECREATION</v>
      </c>
      <c r="H43" s="20" t="s">
        <v>9037</v>
      </c>
      <c r="I43" s="20" t="s">
        <v>9038</v>
      </c>
      <c r="J43" s="20"/>
      <c r="K43" s="20" t="s">
        <v>9039</v>
      </c>
      <c r="L43" s="20"/>
      <c r="M43" s="20"/>
      <c r="N43" s="20"/>
      <c r="O43" s="20"/>
      <c r="P43" s="20"/>
      <c r="Q43" s="45"/>
      <c r="R43" s="44"/>
      <c r="S43" s="46">
        <v>4262119</v>
      </c>
      <c r="T43" s="44"/>
    </row>
    <row r="44" spans="2:20" x14ac:dyDescent="0.2">
      <c r="B44" s="2"/>
      <c r="C44" s="42" t="s">
        <v>715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CULTURE &amp; RECREATION</v>
      </c>
      <c r="H44" s="20" t="s">
        <v>9040</v>
      </c>
      <c r="I44" s="20"/>
      <c r="J44" s="20"/>
      <c r="K44" s="20"/>
      <c r="L44" s="20"/>
      <c r="M44" s="20"/>
      <c r="N44" s="20"/>
      <c r="O44" s="20"/>
      <c r="P44" s="20"/>
      <c r="Q44" s="45"/>
      <c r="R44" s="44"/>
      <c r="S44" s="46">
        <v>4766</v>
      </c>
      <c r="T44" s="44"/>
    </row>
    <row r="45" spans="2:20" x14ac:dyDescent="0.2">
      <c r="B45" s="2"/>
      <c r="C45" s="42" t="s">
        <v>1109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CULTURE &amp; RECREATION</v>
      </c>
      <c r="H45" s="20" t="s">
        <v>9041</v>
      </c>
      <c r="I45" s="20"/>
      <c r="J45" s="20"/>
      <c r="K45" s="20"/>
      <c r="L45" s="20"/>
      <c r="M45" s="20"/>
      <c r="N45" s="20"/>
      <c r="O45" s="20"/>
      <c r="P45" s="20"/>
      <c r="Q45" s="45"/>
      <c r="R45" s="44"/>
      <c r="S45" s="46">
        <v>-19621</v>
      </c>
      <c r="T45" s="44"/>
    </row>
    <row r="46" spans="2:20" x14ac:dyDescent="0.2">
      <c r="B46" s="2"/>
      <c r="C46" s="42" t="s">
        <v>2894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ECONOMIC DEVELOPMENT</v>
      </c>
      <c r="H46" s="20"/>
      <c r="I46" s="20" t="s">
        <v>9042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118801</v>
      </c>
      <c r="T46" s="44"/>
    </row>
    <row r="47" spans="2:20" x14ac:dyDescent="0.2">
      <c r="B47" s="2"/>
      <c r="C47" s="42" t="s">
        <v>278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ECONOMIC DEVELOPMENT</v>
      </c>
      <c r="H47" s="20"/>
      <c r="I47" s="20" t="s">
        <v>9043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312367</v>
      </c>
      <c r="T47" s="44"/>
    </row>
    <row r="48" spans="2:20" x14ac:dyDescent="0.2">
      <c r="B48" s="2"/>
      <c r="C48" s="42" t="s">
        <v>280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ECONOMIC DEVELOPMENT</v>
      </c>
      <c r="H48" s="20"/>
      <c r="I48" s="20" t="s">
        <v>9044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299489</v>
      </c>
      <c r="T48" s="44"/>
    </row>
    <row r="49" spans="2:20" x14ac:dyDescent="0.2">
      <c r="B49" s="2"/>
      <c r="C49" s="42" t="s">
        <v>284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ECONOMIC DEVELOPMENT</v>
      </c>
      <c r="H49" s="20"/>
      <c r="I49" s="20" t="s">
        <v>9045</v>
      </c>
      <c r="J49" s="20"/>
      <c r="K49" s="20"/>
      <c r="L49" s="20"/>
      <c r="M49" s="20"/>
      <c r="N49" s="20"/>
      <c r="O49" s="20"/>
      <c r="P49" s="20"/>
      <c r="Q49" s="45"/>
      <c r="R49" s="44"/>
      <c r="S49" s="46">
        <v>278006</v>
      </c>
      <c r="T49" s="44"/>
    </row>
    <row r="50" spans="2:20" x14ac:dyDescent="0.2">
      <c r="B50" s="2"/>
      <c r="C50" s="42" t="s">
        <v>286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ECONOMIC DEVELOPMENT</v>
      </c>
      <c r="H50" s="20" t="s">
        <v>9046</v>
      </c>
      <c r="I50" s="20"/>
      <c r="J50" s="20"/>
      <c r="K50" s="20"/>
      <c r="L50" s="20"/>
      <c r="M50" s="20"/>
      <c r="N50" s="20"/>
      <c r="O50" s="20"/>
      <c r="P50" s="20"/>
      <c r="Q50" s="45"/>
      <c r="R50" s="44"/>
      <c r="S50" s="46">
        <v>230672</v>
      </c>
      <c r="T50" s="44"/>
    </row>
    <row r="51" spans="2:20" x14ac:dyDescent="0.2">
      <c r="B51" s="2"/>
      <c r="C51" s="42" t="s">
        <v>288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ECONOMIC DEVELOPMENT</v>
      </c>
      <c r="H51" s="20" t="s">
        <v>9047</v>
      </c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46">
        <v>13114</v>
      </c>
      <c r="T51" s="44"/>
    </row>
    <row r="52" spans="2:20" x14ac:dyDescent="0.2">
      <c r="B52" s="2"/>
      <c r="C52" s="42" t="s">
        <v>580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ECONOMIC DEVELOPMENT</v>
      </c>
      <c r="H52" s="20" t="s">
        <v>9048</v>
      </c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46">
        <v>1194</v>
      </c>
      <c r="T52" s="44"/>
    </row>
    <row r="53" spans="2:20" x14ac:dyDescent="0.2">
      <c r="B53" s="2"/>
      <c r="C53" s="42" t="s">
        <v>290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ECONOMIC DEVELOPMENT</v>
      </c>
      <c r="H53" s="20" t="s">
        <v>9049</v>
      </c>
      <c r="I53" s="20" t="s">
        <v>9050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985562</v>
      </c>
      <c r="T53" s="44"/>
    </row>
    <row r="54" spans="2:20" x14ac:dyDescent="0.2">
      <c r="B54" s="2"/>
      <c r="C54" s="42" t="s">
        <v>294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ECONOMIC DEVELOPMENT</v>
      </c>
      <c r="H54" s="20" t="s">
        <v>9051</v>
      </c>
      <c r="I54" s="20" t="s">
        <v>9052</v>
      </c>
      <c r="J54" s="20"/>
      <c r="K54" s="20"/>
      <c r="L54" s="20"/>
      <c r="M54" s="20"/>
      <c r="N54" s="20"/>
      <c r="O54" s="20"/>
      <c r="P54" s="20"/>
      <c r="Q54" s="45"/>
      <c r="R54" s="44"/>
      <c r="S54" s="46">
        <v>8059200</v>
      </c>
      <c r="T54" s="44"/>
    </row>
    <row r="55" spans="2:20" x14ac:dyDescent="0.2">
      <c r="B55" s="2"/>
      <c r="C55" s="42" t="s">
        <v>300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ECONOMIC DEVELOPMENT</v>
      </c>
      <c r="H55" s="20"/>
      <c r="I55" s="20" t="s">
        <v>9053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5749</v>
      </c>
      <c r="T55" s="44"/>
    </row>
    <row r="56" spans="2:20" x14ac:dyDescent="0.2">
      <c r="B56" s="2"/>
      <c r="C56" s="42" t="s">
        <v>2921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ECONOMIC DEVELOPMENT</v>
      </c>
      <c r="H56" s="20"/>
      <c r="I56" s="20" t="s">
        <v>9054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54949</v>
      </c>
      <c r="T56" s="44"/>
    </row>
    <row r="57" spans="2:20" x14ac:dyDescent="0.2">
      <c r="B57" s="2"/>
      <c r="C57" s="42" t="s">
        <v>727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ECONOMIC DEVELOPMENT</v>
      </c>
      <c r="H57" s="20"/>
      <c r="I57" s="20" t="s">
        <v>9055</v>
      </c>
      <c r="J57" s="20"/>
      <c r="K57" s="20"/>
      <c r="L57" s="20"/>
      <c r="M57" s="20"/>
      <c r="N57" s="20"/>
      <c r="O57" s="20"/>
      <c r="P57" s="20"/>
      <c r="Q57" s="45"/>
      <c r="R57" s="44"/>
      <c r="S57" s="53">
        <v>2</v>
      </c>
      <c r="T57" s="44"/>
    </row>
    <row r="58" spans="2:20" x14ac:dyDescent="0.2">
      <c r="B58" s="2"/>
      <c r="C58" s="42" t="s">
        <v>583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ECONOMIC DEVELOPMENT</v>
      </c>
      <c r="H58" s="20" t="s">
        <v>647</v>
      </c>
      <c r="I58" s="20" t="s">
        <v>9056</v>
      </c>
      <c r="J58" s="20"/>
      <c r="K58" s="20"/>
      <c r="L58" s="20"/>
      <c r="M58" s="20"/>
      <c r="N58" s="20"/>
      <c r="O58" s="20"/>
      <c r="P58" s="20"/>
      <c r="Q58" s="45"/>
      <c r="R58" s="44"/>
      <c r="S58" s="46">
        <v>63131</v>
      </c>
      <c r="T58" s="44"/>
    </row>
    <row r="59" spans="2:20" x14ac:dyDescent="0.2">
      <c r="B59" s="2"/>
      <c r="C59" s="42" t="s">
        <v>1136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ECONOMIC DEVELOPMENT</v>
      </c>
      <c r="H59" s="20"/>
      <c r="I59" s="20" t="s">
        <v>9057</v>
      </c>
      <c r="J59" s="20"/>
      <c r="K59" s="20"/>
      <c r="L59" s="20"/>
      <c r="M59" s="20"/>
      <c r="N59" s="20"/>
      <c r="O59" s="20"/>
      <c r="P59" s="20"/>
      <c r="Q59" s="45"/>
      <c r="R59" s="44"/>
      <c r="S59" s="46">
        <v>1100</v>
      </c>
      <c r="T59" s="44"/>
    </row>
    <row r="60" spans="2:20" x14ac:dyDescent="0.2">
      <c r="B60" s="2"/>
      <c r="C60" s="42" t="s">
        <v>301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COURTS</v>
      </c>
      <c r="H60" s="20" t="s">
        <v>9058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234828</v>
      </c>
      <c r="T60" s="44"/>
    </row>
    <row r="61" spans="2:20" x14ac:dyDescent="0.2">
      <c r="B61" s="2"/>
      <c r="C61" s="42" t="s">
        <v>304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COURTS</v>
      </c>
      <c r="H61" s="20" t="s">
        <v>9059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129345</v>
      </c>
      <c r="T61" s="44"/>
    </row>
    <row r="62" spans="2:20" x14ac:dyDescent="0.2">
      <c r="B62" s="2"/>
      <c r="C62" s="42" t="s">
        <v>307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COURTS</v>
      </c>
      <c r="H62" s="20" t="s">
        <v>9060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26441</v>
      </c>
      <c r="T62" s="44"/>
    </row>
    <row r="63" spans="2:20" x14ac:dyDescent="0.2">
      <c r="B63" s="2"/>
      <c r="C63" s="42" t="s">
        <v>1142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COURTS</v>
      </c>
      <c r="H63" s="20" t="s">
        <v>9061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49276</v>
      </c>
      <c r="T63" s="44"/>
    </row>
    <row r="64" spans="2:20" x14ac:dyDescent="0.2">
      <c r="B64" s="2"/>
      <c r="C64" s="42" t="s">
        <v>308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COURTS</v>
      </c>
      <c r="H64" s="20" t="s">
        <v>9062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44697</v>
      </c>
      <c r="T64" s="44"/>
    </row>
    <row r="65" spans="2:20" x14ac:dyDescent="0.2">
      <c r="B65" s="2"/>
      <c r="C65" s="42" t="s">
        <v>311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COURTS</v>
      </c>
      <c r="H65" s="20" t="s">
        <v>9063</v>
      </c>
      <c r="I65" s="20"/>
      <c r="J65" s="20"/>
      <c r="K65" s="20"/>
      <c r="L65" s="20"/>
      <c r="M65" s="20"/>
      <c r="N65" s="20"/>
      <c r="O65" s="20"/>
      <c r="P65" s="20"/>
      <c r="Q65" s="45"/>
      <c r="R65" s="44"/>
      <c r="S65" s="46">
        <v>40461</v>
      </c>
      <c r="T65" s="44"/>
    </row>
    <row r="66" spans="2:20" x14ac:dyDescent="0.2">
      <c r="B66" s="2"/>
      <c r="C66" s="42" t="s">
        <v>315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COURTS</v>
      </c>
      <c r="H66" s="20" t="s">
        <v>9064</v>
      </c>
      <c r="I66" s="20"/>
      <c r="J66" s="20"/>
      <c r="K66" s="20"/>
      <c r="L66" s="20"/>
      <c r="M66" s="20"/>
      <c r="N66" s="20"/>
      <c r="O66" s="20"/>
      <c r="P66" s="20"/>
      <c r="Q66" s="45"/>
      <c r="R66" s="44"/>
      <c r="S66" s="46">
        <v>31217</v>
      </c>
      <c r="T66" s="44"/>
    </row>
    <row r="67" spans="2:20" x14ac:dyDescent="0.2">
      <c r="B67" s="2"/>
      <c r="C67" s="42" t="s">
        <v>317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COURTS</v>
      </c>
      <c r="H67" s="20"/>
      <c r="I67" s="20" t="s">
        <v>9065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5833</v>
      </c>
      <c r="T67" s="44"/>
    </row>
    <row r="68" spans="2:20" x14ac:dyDescent="0.2">
      <c r="B68" s="2"/>
      <c r="C68" s="42" t="s">
        <v>320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COURTS</v>
      </c>
      <c r="H68" s="20"/>
      <c r="I68" s="20" t="s">
        <v>9066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270216</v>
      </c>
      <c r="T68" s="44"/>
    </row>
    <row r="69" spans="2:20" x14ac:dyDescent="0.2">
      <c r="B69" s="2"/>
      <c r="C69" s="42" t="s">
        <v>324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COURTS</v>
      </c>
      <c r="H69" s="20"/>
      <c r="I69" s="20" t="s">
        <v>9067</v>
      </c>
      <c r="J69" s="20"/>
      <c r="K69" s="20"/>
      <c r="L69" s="20"/>
      <c r="M69" s="20"/>
      <c r="N69" s="20"/>
      <c r="O69" s="20"/>
      <c r="P69" s="20"/>
      <c r="Q69" s="45"/>
      <c r="R69" s="44"/>
      <c r="S69" s="46">
        <v>72997</v>
      </c>
      <c r="T69" s="44"/>
    </row>
    <row r="70" spans="2:20" x14ac:dyDescent="0.2">
      <c r="B70" s="2"/>
      <c r="C70" s="42" t="s">
        <v>326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COURTS</v>
      </c>
      <c r="H70" s="20"/>
      <c r="I70" s="20" t="s">
        <v>9068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110843</v>
      </c>
      <c r="T70" s="44"/>
    </row>
    <row r="71" spans="2:20" x14ac:dyDescent="0.2">
      <c r="B71" s="2"/>
      <c r="C71" s="42" t="s">
        <v>9069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COURTS</v>
      </c>
      <c r="H71" s="20"/>
      <c r="I71" s="20" t="s">
        <v>9070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27520</v>
      </c>
      <c r="T71" s="44"/>
    </row>
    <row r="72" spans="2:20" x14ac:dyDescent="0.2">
      <c r="B72" s="2"/>
      <c r="C72" s="42" t="s">
        <v>328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COURTS</v>
      </c>
      <c r="H72" s="20" t="s">
        <v>9071</v>
      </c>
      <c r="I72" s="20"/>
      <c r="J72" s="20"/>
      <c r="K72" s="20"/>
      <c r="L72" s="20"/>
      <c r="M72" s="20"/>
      <c r="N72" s="20"/>
      <c r="O72" s="20"/>
      <c r="P72" s="20"/>
      <c r="Q72" s="45"/>
      <c r="R72" s="44"/>
      <c r="S72" s="46">
        <v>3342832</v>
      </c>
      <c r="T72" s="44"/>
    </row>
    <row r="73" spans="2:20" x14ac:dyDescent="0.2">
      <c r="B73" s="2"/>
      <c r="C73" s="42" t="s">
        <v>330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COURTS</v>
      </c>
      <c r="H73" s="20" t="s">
        <v>9072</v>
      </c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46">
        <v>168662</v>
      </c>
      <c r="T73" s="44"/>
    </row>
    <row r="74" spans="2:20" x14ac:dyDescent="0.2">
      <c r="B74" s="2"/>
      <c r="C74" s="42" t="s">
        <v>341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COURTS</v>
      </c>
      <c r="H74" s="20" t="s">
        <v>9073</v>
      </c>
      <c r="I74" s="20" t="s">
        <v>9074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2056782</v>
      </c>
      <c r="T74" s="44"/>
    </row>
    <row r="75" spans="2:20" x14ac:dyDescent="0.2">
      <c r="B75" s="2"/>
      <c r="C75" s="42" t="s">
        <v>344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 t="s">
        <v>9075</v>
      </c>
      <c r="I75" s="20" t="s">
        <v>9076</v>
      </c>
      <c r="J75" s="20"/>
      <c r="K75" s="20"/>
      <c r="L75" s="20"/>
      <c r="M75" s="20"/>
      <c r="N75" s="20"/>
      <c r="O75" s="20"/>
      <c r="P75" s="20"/>
      <c r="Q75" s="45"/>
      <c r="R75" s="44"/>
      <c r="S75" s="46">
        <v>585123</v>
      </c>
      <c r="T75" s="44"/>
    </row>
    <row r="76" spans="2:20" x14ac:dyDescent="0.2">
      <c r="B76" s="2"/>
      <c r="C76" s="42" t="s">
        <v>5739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/>
      <c r="I76" s="20" t="s">
        <v>9077</v>
      </c>
      <c r="J76" s="20"/>
      <c r="K76" s="20"/>
      <c r="L76" s="20"/>
      <c r="M76" s="20"/>
      <c r="N76" s="20"/>
      <c r="O76" s="20"/>
      <c r="P76" s="20"/>
      <c r="Q76" s="45"/>
      <c r="R76" s="44"/>
      <c r="S76" s="46">
        <v>229823</v>
      </c>
      <c r="T76" s="44"/>
    </row>
    <row r="77" spans="2:20" x14ac:dyDescent="0.2">
      <c r="B77" s="2"/>
      <c r="C77" s="42" t="s">
        <v>350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/>
      <c r="I77" s="20" t="s">
        <v>9078</v>
      </c>
      <c r="J77" s="20"/>
      <c r="K77" s="20"/>
      <c r="L77" s="20"/>
      <c r="M77" s="20"/>
      <c r="N77" s="20"/>
      <c r="O77" s="20"/>
      <c r="P77" s="20"/>
      <c r="Q77" s="45"/>
      <c r="R77" s="44"/>
      <c r="S77" s="46">
        <v>88299</v>
      </c>
      <c r="T77" s="44"/>
    </row>
    <row r="78" spans="2:20" x14ac:dyDescent="0.2">
      <c r="B78" s="2"/>
      <c r="C78" s="42" t="s">
        <v>351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/>
      <c r="I78" s="20" t="s">
        <v>9079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23711</v>
      </c>
      <c r="T78" s="44"/>
    </row>
    <row r="79" spans="2:20" x14ac:dyDescent="0.2">
      <c r="B79" s="2"/>
      <c r="C79" s="42" t="s">
        <v>989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/>
      <c r="I79" s="20" t="s">
        <v>9080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36727</v>
      </c>
      <c r="T79" s="44"/>
    </row>
    <row r="80" spans="2:20" x14ac:dyDescent="0.2">
      <c r="B80" s="2"/>
      <c r="C80" s="42" t="s">
        <v>359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GENERAL GOVERNMENT</v>
      </c>
      <c r="H80" s="20" t="s">
        <v>9081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899886</v>
      </c>
      <c r="T80" s="44"/>
    </row>
    <row r="81" spans="2:20" x14ac:dyDescent="0.2">
      <c r="B81" s="2"/>
      <c r="C81" s="42" t="s">
        <v>361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GENERAL GOVERNMENT</v>
      </c>
      <c r="H81" s="20" t="s">
        <v>9082</v>
      </c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46">
        <v>111667</v>
      </c>
      <c r="T81" s="44"/>
    </row>
    <row r="82" spans="2:20" x14ac:dyDescent="0.2">
      <c r="B82" s="2"/>
      <c r="C82" s="42" t="s">
        <v>363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GENERAL GOVERNMENT</v>
      </c>
      <c r="H82" s="20" t="s">
        <v>9083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976468</v>
      </c>
      <c r="T82" s="44"/>
    </row>
    <row r="83" spans="2:20" x14ac:dyDescent="0.2">
      <c r="B83" s="2"/>
      <c r="C83" s="42" t="s">
        <v>365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GENERAL GOVERNMENT</v>
      </c>
      <c r="H83" s="20" t="s">
        <v>9084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79510</v>
      </c>
      <c r="T83" s="44"/>
    </row>
    <row r="84" spans="2:20" x14ac:dyDescent="0.2">
      <c r="B84" s="2"/>
      <c r="C84" s="42" t="s">
        <v>368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GENERAL GOVERNMENT</v>
      </c>
      <c r="H84" s="20" t="s">
        <v>9085</v>
      </c>
      <c r="I84" s="20" t="s">
        <v>9086</v>
      </c>
      <c r="J84" s="20"/>
      <c r="K84" s="20"/>
      <c r="L84" s="20"/>
      <c r="M84" s="20"/>
      <c r="N84" s="20"/>
      <c r="O84" s="20"/>
      <c r="P84" s="20"/>
      <c r="Q84" s="45"/>
      <c r="R84" s="44"/>
      <c r="S84" s="46">
        <v>3497065</v>
      </c>
      <c r="T84" s="44"/>
    </row>
    <row r="85" spans="2:20" x14ac:dyDescent="0.2">
      <c r="B85" s="2"/>
      <c r="C85" s="42" t="s">
        <v>371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GENERAL GOVERNMENT</v>
      </c>
      <c r="H85" s="20" t="s">
        <v>9087</v>
      </c>
      <c r="I85" s="20" t="s">
        <v>9088</v>
      </c>
      <c r="J85" s="20"/>
      <c r="K85" s="20"/>
      <c r="L85" s="20"/>
      <c r="M85" s="20"/>
      <c r="N85" s="20"/>
      <c r="O85" s="20"/>
      <c r="P85" s="20"/>
      <c r="Q85" s="45"/>
      <c r="R85" s="44"/>
      <c r="S85" s="46">
        <v>4844837</v>
      </c>
      <c r="T85" s="44"/>
    </row>
    <row r="86" spans="2:20" x14ac:dyDescent="0.2">
      <c r="B86" s="2"/>
      <c r="C86" s="42" t="s">
        <v>375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GENERAL GOVERNMENT</v>
      </c>
      <c r="H86" s="20" t="s">
        <v>9089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5491</v>
      </c>
      <c r="T86" s="44"/>
    </row>
    <row r="87" spans="2:20" x14ac:dyDescent="0.2">
      <c r="B87" s="2"/>
      <c r="C87" s="42" t="s">
        <v>377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GENERAL GOVERNMENT</v>
      </c>
      <c r="H87" s="20"/>
      <c r="I87" s="20" t="s">
        <v>9090</v>
      </c>
      <c r="J87" s="20"/>
      <c r="K87" s="20"/>
      <c r="L87" s="20"/>
      <c r="M87" s="20"/>
      <c r="N87" s="20"/>
      <c r="O87" s="20"/>
      <c r="P87" s="20"/>
      <c r="Q87" s="45"/>
      <c r="R87" s="44"/>
      <c r="S87" s="46">
        <v>146317</v>
      </c>
      <c r="T87" s="44"/>
    </row>
    <row r="88" spans="2:20" x14ac:dyDescent="0.2">
      <c r="B88" s="2"/>
      <c r="C88" s="42" t="s">
        <v>770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GENERAL GOVERNMENT</v>
      </c>
      <c r="H88" s="20" t="s">
        <v>9091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-818732</v>
      </c>
      <c r="T88" s="44"/>
    </row>
    <row r="89" spans="2:20" x14ac:dyDescent="0.2">
      <c r="B89" s="2"/>
      <c r="C89" s="42" t="s">
        <v>379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GENERAL GOVERNMENT</v>
      </c>
      <c r="H89" s="20" t="s">
        <v>9092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1992671</v>
      </c>
      <c r="T89" s="44"/>
    </row>
    <row r="90" spans="2:20" x14ac:dyDescent="0.2">
      <c r="B90" s="2"/>
      <c r="C90" s="42" t="s">
        <v>381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GENERAL GOVERNMENT</v>
      </c>
      <c r="H90" s="20" t="s">
        <v>9093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46">
        <v>751400</v>
      </c>
      <c r="T90" s="44"/>
    </row>
    <row r="91" spans="2:20" x14ac:dyDescent="0.2">
      <c r="B91" s="2"/>
      <c r="C91" s="42" t="s">
        <v>2967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GENERAL GOVERNMENT</v>
      </c>
      <c r="H91" s="20" t="s">
        <v>9094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-783990</v>
      </c>
      <c r="T91" s="44"/>
    </row>
    <row r="92" spans="2:20" x14ac:dyDescent="0.2">
      <c r="B92" s="2"/>
      <c r="C92" s="42" t="s">
        <v>776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GENERAL GOVERNMENT</v>
      </c>
      <c r="H92" s="20"/>
      <c r="I92" s="20" t="s">
        <v>9095</v>
      </c>
      <c r="J92" s="20"/>
      <c r="K92" s="20"/>
      <c r="L92" s="20"/>
      <c r="M92" s="20"/>
      <c r="N92" s="20"/>
      <c r="O92" s="20"/>
      <c r="P92" s="20"/>
      <c r="Q92" s="45"/>
      <c r="R92" s="44"/>
      <c r="S92" s="46">
        <v>4424558</v>
      </c>
      <c r="T92" s="44"/>
    </row>
    <row r="93" spans="2:20" x14ac:dyDescent="0.2">
      <c r="B93" s="2"/>
      <c r="C93" s="42" t="s">
        <v>610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GENERAL GOVERNMENT</v>
      </c>
      <c r="H93" s="20"/>
      <c r="I93" s="20" t="s">
        <v>9096</v>
      </c>
      <c r="J93" s="20"/>
      <c r="K93" s="20"/>
      <c r="L93" s="20"/>
      <c r="M93" s="20"/>
      <c r="N93" s="20"/>
      <c r="O93" s="20"/>
      <c r="P93" s="20"/>
      <c r="Q93" s="45"/>
      <c r="R93" s="44"/>
      <c r="S93" s="46">
        <v>796595</v>
      </c>
      <c r="T93" s="44"/>
    </row>
    <row r="94" spans="2:20" x14ac:dyDescent="0.2">
      <c r="B94" s="2"/>
      <c r="C94" s="42" t="s">
        <v>383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GENERAL GOVERNMENT</v>
      </c>
      <c r="H94" s="20"/>
      <c r="I94" s="20" t="s">
        <v>9097</v>
      </c>
      <c r="J94" s="20"/>
      <c r="K94" s="20"/>
      <c r="L94" s="20"/>
      <c r="M94" s="20"/>
      <c r="N94" s="20"/>
      <c r="O94" s="20"/>
      <c r="P94" s="20"/>
      <c r="Q94" s="45"/>
      <c r="R94" s="44"/>
      <c r="S94" s="46">
        <v>97743</v>
      </c>
      <c r="T94" s="44"/>
    </row>
    <row r="95" spans="2:20" x14ac:dyDescent="0.2">
      <c r="B95" s="2"/>
      <c r="C95" s="42" t="s">
        <v>780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GENERAL GOVERNMENT</v>
      </c>
      <c r="H95" s="20"/>
      <c r="I95" s="20" t="s">
        <v>9098</v>
      </c>
      <c r="J95" s="20"/>
      <c r="K95" s="20"/>
      <c r="L95" s="20"/>
      <c r="M95" s="20"/>
      <c r="N95" s="20"/>
      <c r="O95" s="20"/>
      <c r="P95" s="20"/>
      <c r="Q95" s="45"/>
      <c r="R95" s="44"/>
      <c r="S95" s="46">
        <v>387450</v>
      </c>
      <c r="T95" s="44"/>
    </row>
    <row r="96" spans="2:20" x14ac:dyDescent="0.2">
      <c r="B96" s="2"/>
      <c r="C96" s="42" t="s">
        <v>2975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GENERAL GOVERNMENT</v>
      </c>
      <c r="H96" s="20"/>
      <c r="I96" s="20" t="s">
        <v>9099</v>
      </c>
      <c r="J96" s="20"/>
      <c r="K96" s="20"/>
      <c r="L96" s="20"/>
      <c r="M96" s="20"/>
      <c r="N96" s="20"/>
      <c r="O96" s="20"/>
      <c r="P96" s="20"/>
      <c r="Q96" s="45"/>
      <c r="R96" s="44"/>
      <c r="S96" s="46">
        <v>-114848</v>
      </c>
      <c r="T96" s="44"/>
    </row>
    <row r="97" spans="2:20" x14ac:dyDescent="0.2">
      <c r="B97" s="2"/>
      <c r="C97" s="42" t="s">
        <v>612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GENERAL GOVERNMENT</v>
      </c>
      <c r="H97" s="20"/>
      <c r="I97" s="20" t="s">
        <v>9100</v>
      </c>
      <c r="J97" s="20"/>
      <c r="K97" s="20"/>
      <c r="L97" s="20"/>
      <c r="M97" s="20"/>
      <c r="N97" s="20"/>
      <c r="O97" s="20"/>
      <c r="P97" s="20"/>
      <c r="Q97" s="45"/>
      <c r="R97" s="44"/>
      <c r="S97" s="46">
        <v>3822897</v>
      </c>
      <c r="T97" s="44"/>
    </row>
    <row r="98" spans="2:20" x14ac:dyDescent="0.2">
      <c r="B98" s="2"/>
      <c r="C98" s="42" t="s">
        <v>614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GENERAL GOVERNMENT</v>
      </c>
      <c r="H98" s="20"/>
      <c r="I98" s="20" t="s">
        <v>9101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141173</v>
      </c>
      <c r="T98" s="44"/>
    </row>
    <row r="99" spans="2:20" x14ac:dyDescent="0.2">
      <c r="B99" s="2"/>
      <c r="C99" s="42" t="s">
        <v>6631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/>
      <c r="I99" s="20" t="s">
        <v>9102</v>
      </c>
      <c r="J99" s="20"/>
      <c r="K99" s="20"/>
      <c r="L99" s="20"/>
      <c r="M99" s="20"/>
      <c r="N99" s="20"/>
      <c r="O99" s="20"/>
      <c r="P99" s="20"/>
      <c r="Q99" s="45"/>
      <c r="R99" s="44"/>
      <c r="S99" s="46">
        <v>1307246</v>
      </c>
      <c r="T99" s="44"/>
    </row>
    <row r="100" spans="2:20" x14ac:dyDescent="0.2">
      <c r="B100" s="2"/>
      <c r="C100" s="42" t="s">
        <v>9103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/>
      <c r="I100" s="20" t="s">
        <v>9104</v>
      </c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-105668</v>
      </c>
      <c r="T100" s="44"/>
    </row>
    <row r="101" spans="2:20" x14ac:dyDescent="0.2">
      <c r="B101" s="2"/>
      <c r="C101" s="42" t="s">
        <v>9105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/>
      <c r="I101" s="20"/>
      <c r="J101" s="20" t="s">
        <v>9106</v>
      </c>
      <c r="K101" s="20"/>
      <c r="L101" s="20"/>
      <c r="M101" s="20"/>
      <c r="N101" s="20"/>
      <c r="O101" s="20"/>
      <c r="P101" s="20"/>
      <c r="Q101" s="45"/>
      <c r="R101" s="44"/>
      <c r="S101" s="46">
        <v>5433143</v>
      </c>
      <c r="T101" s="44"/>
    </row>
    <row r="102" spans="2:20" x14ac:dyDescent="0.2">
      <c r="B102" s="2"/>
      <c r="C102" s="42" t="s">
        <v>387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9107</v>
      </c>
      <c r="I102" s="20" t="s">
        <v>9108</v>
      </c>
      <c r="J102" s="20"/>
      <c r="K102" s="20"/>
      <c r="L102" s="20"/>
      <c r="M102" s="20"/>
      <c r="N102" s="20" t="s">
        <v>9109</v>
      </c>
      <c r="O102" s="20"/>
      <c r="P102" s="20"/>
      <c r="Q102" s="45"/>
      <c r="R102" s="44"/>
      <c r="S102" s="46">
        <v>27024749</v>
      </c>
      <c r="T102" s="44"/>
    </row>
    <row r="103" spans="2:20" x14ac:dyDescent="0.2">
      <c r="B103" s="2"/>
      <c r="C103" s="42" t="s">
        <v>390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9110</v>
      </c>
      <c r="I103" s="20" t="s">
        <v>9111</v>
      </c>
      <c r="J103" s="20"/>
      <c r="K103" s="20" t="s">
        <v>9112</v>
      </c>
      <c r="L103" s="20"/>
      <c r="M103" s="20"/>
      <c r="N103" s="20" t="s">
        <v>9113</v>
      </c>
      <c r="O103" s="20"/>
      <c r="P103" s="20"/>
      <c r="Q103" s="45" t="s">
        <v>9114</v>
      </c>
      <c r="R103" s="44"/>
      <c r="S103" s="46">
        <v>85423769</v>
      </c>
      <c r="T103" s="44"/>
    </row>
    <row r="104" spans="2:20" x14ac:dyDescent="0.2">
      <c r="B104" s="2"/>
      <c r="C104" s="42" t="s">
        <v>396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 t="s">
        <v>9115</v>
      </c>
      <c r="I104" s="20" t="s">
        <v>9116</v>
      </c>
      <c r="J104" s="20"/>
      <c r="K104" s="20" t="s">
        <v>9117</v>
      </c>
      <c r="L104" s="20"/>
      <c r="M104" s="20"/>
      <c r="N104" s="20" t="s">
        <v>9118</v>
      </c>
      <c r="O104" s="20"/>
      <c r="P104" s="20"/>
      <c r="Q104" s="45"/>
      <c r="R104" s="44"/>
      <c r="S104" s="46">
        <v>4374729</v>
      </c>
      <c r="T104" s="44"/>
    </row>
    <row r="105" spans="2:20" x14ac:dyDescent="0.2">
      <c r="B105" s="2"/>
      <c r="C105" s="42" t="s">
        <v>399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/>
      <c r="I105" s="20" t="s">
        <v>9119</v>
      </c>
      <c r="J105" s="20"/>
      <c r="K105" s="20"/>
      <c r="L105" s="20"/>
      <c r="M105" s="20"/>
      <c r="N105" s="20" t="s">
        <v>9120</v>
      </c>
      <c r="O105" s="20"/>
      <c r="P105" s="20"/>
      <c r="Q105" s="45"/>
      <c r="R105" s="44"/>
      <c r="S105" s="46">
        <v>4211753</v>
      </c>
      <c r="T105" s="44"/>
    </row>
    <row r="106" spans="2:20" x14ac:dyDescent="0.2">
      <c r="B106" s="2"/>
      <c r="C106" s="42" t="s">
        <v>1013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 t="s">
        <v>9121</v>
      </c>
      <c r="I106" s="20" t="s">
        <v>9122</v>
      </c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-803414</v>
      </c>
      <c r="T106" s="44"/>
    </row>
    <row r="107" spans="2:20" x14ac:dyDescent="0.2">
      <c r="B107" s="2"/>
      <c r="C107" s="42" t="s">
        <v>401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HEALTH &amp; HUMAN SERVICES</v>
      </c>
      <c r="H107" s="20"/>
      <c r="I107" s="20" t="s">
        <v>9123</v>
      </c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1537490</v>
      </c>
      <c r="T107" s="44"/>
    </row>
    <row r="108" spans="2:20" x14ac:dyDescent="0.2">
      <c r="B108" s="2"/>
      <c r="C108" s="42" t="s">
        <v>404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HEALTH &amp; HUMAN SERVICES</v>
      </c>
      <c r="H108" s="20"/>
      <c r="I108" s="20" t="s">
        <v>9124</v>
      </c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868925</v>
      </c>
      <c r="T108" s="44"/>
    </row>
    <row r="109" spans="2:20" x14ac:dyDescent="0.2">
      <c r="B109" s="2"/>
      <c r="C109" s="42" t="s">
        <v>407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HEALTH &amp; HUMAN SERVICES</v>
      </c>
      <c r="H109" s="20"/>
      <c r="I109" s="20"/>
      <c r="J109" s="20"/>
      <c r="K109" s="20" t="s">
        <v>9125</v>
      </c>
      <c r="L109" s="20"/>
      <c r="M109" s="20"/>
      <c r="N109" s="20"/>
      <c r="O109" s="20"/>
      <c r="P109" s="20"/>
      <c r="Q109" s="45"/>
      <c r="R109" s="44"/>
      <c r="S109" s="46">
        <v>5290</v>
      </c>
      <c r="T109" s="44"/>
    </row>
    <row r="110" spans="2:20" x14ac:dyDescent="0.2">
      <c r="B110" s="2"/>
      <c r="C110" s="42" t="s">
        <v>410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HEALTH &amp; HUMAN SERVICES</v>
      </c>
      <c r="H110" s="20" t="s">
        <v>9126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420684</v>
      </c>
      <c r="T110" s="44"/>
    </row>
    <row r="111" spans="2:20" x14ac:dyDescent="0.2">
      <c r="B111" s="2"/>
      <c r="C111" s="42" t="s">
        <v>413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HEALTH &amp; HUMAN SERVICES</v>
      </c>
      <c r="H111" s="20" t="s">
        <v>9127</v>
      </c>
      <c r="I111" s="20" t="s">
        <v>9128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816515</v>
      </c>
      <c r="T111" s="44"/>
    </row>
    <row r="112" spans="2:20" x14ac:dyDescent="0.2">
      <c r="B112" s="2"/>
      <c r="C112" s="42" t="s">
        <v>1208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HEALTH &amp; HUMAN SERVICES</v>
      </c>
      <c r="H112" s="20" t="s">
        <v>9129</v>
      </c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9536500</v>
      </c>
      <c r="T112" s="44"/>
    </row>
    <row r="113" spans="2:20" x14ac:dyDescent="0.2">
      <c r="B113" s="2"/>
      <c r="C113" s="42" t="s">
        <v>9130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HEALTH &amp; HUMAN SERVICES</v>
      </c>
      <c r="H113" s="20" t="s">
        <v>9131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-4215</v>
      </c>
      <c r="T113" s="44"/>
    </row>
    <row r="114" spans="2:20" x14ac:dyDescent="0.2">
      <c r="B114" s="2"/>
      <c r="C114" s="42" t="s">
        <v>418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HEALTH &amp; HUMAN SERVICES</v>
      </c>
      <c r="H114" s="20" t="s">
        <v>9132</v>
      </c>
      <c r="I114" s="20"/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1041213</v>
      </c>
      <c r="T114" s="44"/>
    </row>
    <row r="115" spans="2:20" x14ac:dyDescent="0.2">
      <c r="B115" s="2"/>
      <c r="C115" s="42" t="s">
        <v>421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HEALTH &amp; HUMAN SERVICES</v>
      </c>
      <c r="H115" s="20" t="s">
        <v>9133</v>
      </c>
      <c r="I115" s="20" t="s">
        <v>9134</v>
      </c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2523470</v>
      </c>
      <c r="T115" s="44"/>
    </row>
    <row r="116" spans="2:20" x14ac:dyDescent="0.2">
      <c r="B116" s="2"/>
      <c r="C116" s="42" t="s">
        <v>424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HEALTH &amp; HUMAN SERVICES</v>
      </c>
      <c r="H116" s="20" t="s">
        <v>9135</v>
      </c>
      <c r="I116" s="20"/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2875</v>
      </c>
      <c r="T116" s="44"/>
    </row>
    <row r="117" spans="2:20" x14ac:dyDescent="0.2">
      <c r="B117" s="2"/>
      <c r="C117" s="42" t="s">
        <v>427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HEALTH &amp; HUMAN SERVICES</v>
      </c>
      <c r="H117" s="20" t="s">
        <v>9136</v>
      </c>
      <c r="I117" s="20"/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191926</v>
      </c>
      <c r="T117" s="44"/>
    </row>
    <row r="118" spans="2:20" x14ac:dyDescent="0.2">
      <c r="B118" s="2"/>
      <c r="C118" s="42" t="s">
        <v>3025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HEALTH &amp; HUMAN SERVICES</v>
      </c>
      <c r="H118" s="20" t="s">
        <v>9137</v>
      </c>
      <c r="I118" s="20"/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-1538643</v>
      </c>
      <c r="T118" s="44"/>
    </row>
    <row r="119" spans="2:20" x14ac:dyDescent="0.2">
      <c r="B119" s="2"/>
      <c r="C119" s="42" t="s">
        <v>430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OTHER</v>
      </c>
      <c r="H119" s="20" t="s">
        <v>9138</v>
      </c>
      <c r="I119" s="20" t="s">
        <v>9139</v>
      </c>
      <c r="J119" s="20"/>
      <c r="K119" s="20" t="s">
        <v>9140</v>
      </c>
      <c r="L119" s="20"/>
      <c r="M119" s="20"/>
      <c r="N119" s="20"/>
      <c r="O119" s="20"/>
      <c r="P119" s="20"/>
      <c r="Q119" s="45"/>
      <c r="R119" s="44"/>
      <c r="S119" s="46">
        <v>18710209</v>
      </c>
      <c r="T119" s="44"/>
    </row>
    <row r="120" spans="2:20" x14ac:dyDescent="0.2">
      <c r="B120" s="2"/>
      <c r="C120" s="42" t="s">
        <v>804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PHYSICAL ENVIRONMENT</v>
      </c>
      <c r="H120" s="20"/>
      <c r="I120" s="20"/>
      <c r="J120" s="20"/>
      <c r="K120" s="20"/>
      <c r="L120" s="20"/>
      <c r="M120" s="20" t="s">
        <v>9141</v>
      </c>
      <c r="N120" s="20"/>
      <c r="O120" s="20"/>
      <c r="P120" s="20"/>
      <c r="Q120" s="45"/>
      <c r="R120" s="44"/>
      <c r="S120" s="46">
        <v>6718148</v>
      </c>
      <c r="T120" s="44"/>
    </row>
    <row r="121" spans="2:20" x14ac:dyDescent="0.2">
      <c r="B121" s="2"/>
      <c r="C121" s="42" t="s">
        <v>440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PHYSICAL ENVIRONMENT</v>
      </c>
      <c r="H121" s="20"/>
      <c r="I121" s="20"/>
      <c r="J121" s="20"/>
      <c r="K121" s="20"/>
      <c r="L121" s="20"/>
      <c r="M121" s="20" t="s">
        <v>9142</v>
      </c>
      <c r="N121" s="20"/>
      <c r="O121" s="20"/>
      <c r="P121" s="20"/>
      <c r="Q121" s="45"/>
      <c r="R121" s="44"/>
      <c r="S121" s="46">
        <v>55586417</v>
      </c>
      <c r="T121" s="44"/>
    </row>
    <row r="122" spans="2:20" x14ac:dyDescent="0.2">
      <c r="B122" s="2"/>
      <c r="C122" s="42" t="s">
        <v>807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PHYSICAL ENVIRONMENT</v>
      </c>
      <c r="H122" s="20"/>
      <c r="I122" s="20"/>
      <c r="J122" s="20"/>
      <c r="K122" s="20"/>
      <c r="L122" s="20"/>
      <c r="M122" s="20" t="s">
        <v>9143</v>
      </c>
      <c r="N122" s="20"/>
      <c r="O122" s="20"/>
      <c r="P122" s="20"/>
      <c r="Q122" s="45"/>
      <c r="R122" s="44"/>
      <c r="S122" s="46">
        <v>2177563</v>
      </c>
      <c r="T122" s="44"/>
    </row>
    <row r="123" spans="2:20" x14ac:dyDescent="0.2">
      <c r="B123" s="2"/>
      <c r="C123" s="42" t="s">
        <v>442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PHYSICAL ENVIRONMENT</v>
      </c>
      <c r="H123" s="20"/>
      <c r="I123" s="20"/>
      <c r="J123" s="20"/>
      <c r="K123" s="20"/>
      <c r="L123" s="20"/>
      <c r="M123" s="20" t="s">
        <v>9144</v>
      </c>
      <c r="N123" s="20"/>
      <c r="O123" s="20"/>
      <c r="P123" s="20"/>
      <c r="Q123" s="45"/>
      <c r="R123" s="44"/>
      <c r="S123" s="46">
        <v>2589163</v>
      </c>
      <c r="T123" s="44"/>
    </row>
    <row r="124" spans="2:20" x14ac:dyDescent="0.2">
      <c r="B124" s="2"/>
      <c r="C124" s="42" t="s">
        <v>445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PHYSICAL ENVIRONMENT</v>
      </c>
      <c r="H124" s="20"/>
      <c r="I124" s="20"/>
      <c r="J124" s="20"/>
      <c r="K124" s="20"/>
      <c r="L124" s="20"/>
      <c r="M124" s="20" t="s">
        <v>9145</v>
      </c>
      <c r="N124" s="20"/>
      <c r="O124" s="20"/>
      <c r="P124" s="20"/>
      <c r="Q124" s="45"/>
      <c r="R124" s="44"/>
      <c r="S124" s="46">
        <v>27276107</v>
      </c>
      <c r="T124" s="44"/>
    </row>
    <row r="125" spans="2:20" x14ac:dyDescent="0.2">
      <c r="B125" s="2"/>
      <c r="C125" s="42" t="s">
        <v>449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PHYSICAL ENVIRONMENT</v>
      </c>
      <c r="H125" s="20"/>
      <c r="I125" s="20"/>
      <c r="J125" s="20"/>
      <c r="K125" s="20"/>
      <c r="L125" s="20"/>
      <c r="M125" s="20" t="s">
        <v>6400</v>
      </c>
      <c r="N125" s="20"/>
      <c r="O125" s="20"/>
      <c r="P125" s="20"/>
      <c r="Q125" s="45"/>
      <c r="R125" s="44"/>
      <c r="S125" s="53">
        <v>1</v>
      </c>
      <c r="T125" s="44"/>
    </row>
    <row r="126" spans="2:20" x14ac:dyDescent="0.2">
      <c r="B126" s="2"/>
      <c r="C126" s="42" t="s">
        <v>5356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PHYSICAL ENVIRONMENT</v>
      </c>
      <c r="H126" s="20"/>
      <c r="I126" s="20"/>
      <c r="J126" s="20"/>
      <c r="K126" s="20"/>
      <c r="L126" s="20"/>
      <c r="M126" s="20" t="s">
        <v>9146</v>
      </c>
      <c r="N126" s="20"/>
      <c r="O126" s="20"/>
      <c r="P126" s="20"/>
      <c r="Q126" s="45"/>
      <c r="R126" s="44"/>
      <c r="S126" s="46">
        <v>152108</v>
      </c>
      <c r="T126" s="44"/>
    </row>
    <row r="127" spans="2:20" x14ac:dyDescent="0.2">
      <c r="B127" s="2"/>
      <c r="C127" s="42" t="s">
        <v>818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PHYSICAL ENVIRONMENT</v>
      </c>
      <c r="H127" s="20"/>
      <c r="I127" s="20" t="s">
        <v>9147</v>
      </c>
      <c r="J127" s="20"/>
      <c r="K127" s="20"/>
      <c r="L127" s="20"/>
      <c r="M127" s="20" t="s">
        <v>9148</v>
      </c>
      <c r="N127" s="20"/>
      <c r="O127" s="20"/>
      <c r="P127" s="20"/>
      <c r="Q127" s="45"/>
      <c r="R127" s="44"/>
      <c r="S127" s="46">
        <v>14636061</v>
      </c>
      <c r="T127" s="44"/>
    </row>
    <row r="128" spans="2:20" x14ac:dyDescent="0.2">
      <c r="B128" s="2"/>
      <c r="C128" s="42" t="s">
        <v>819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PHYSICAL ENVIRONMENT</v>
      </c>
      <c r="H128" s="20"/>
      <c r="I128" s="20" t="s">
        <v>9149</v>
      </c>
      <c r="J128" s="20"/>
      <c r="K128" s="20"/>
      <c r="L128" s="20"/>
      <c r="M128" s="20" t="s">
        <v>9150</v>
      </c>
      <c r="N128" s="20"/>
      <c r="O128" s="20"/>
      <c r="P128" s="20"/>
      <c r="Q128" s="45"/>
      <c r="R128" s="44"/>
      <c r="S128" s="46">
        <v>18844533</v>
      </c>
      <c r="T128" s="44"/>
    </row>
    <row r="129" spans="2:20" x14ac:dyDescent="0.2">
      <c r="B129" s="2"/>
      <c r="C129" s="42" t="s">
        <v>821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PHYSICAL ENVIRONMENT</v>
      </c>
      <c r="H129" s="20"/>
      <c r="I129" s="20"/>
      <c r="J129" s="20"/>
      <c r="K129" s="20"/>
      <c r="L129" s="20"/>
      <c r="M129" s="20" t="s">
        <v>9151</v>
      </c>
      <c r="N129" s="20"/>
      <c r="O129" s="20"/>
      <c r="P129" s="20"/>
      <c r="Q129" s="45"/>
      <c r="R129" s="44"/>
      <c r="S129" s="46">
        <v>10483168</v>
      </c>
      <c r="T129" s="44"/>
    </row>
    <row r="130" spans="2:20" x14ac:dyDescent="0.2">
      <c r="B130" s="2"/>
      <c r="C130" s="42" t="s">
        <v>824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PHYSICAL ENVIRONMENT</v>
      </c>
      <c r="H130" s="20"/>
      <c r="I130" s="20"/>
      <c r="J130" s="20"/>
      <c r="K130" s="20"/>
      <c r="L130" s="20"/>
      <c r="M130" s="20" t="s">
        <v>9152</v>
      </c>
      <c r="N130" s="20"/>
      <c r="O130" s="20"/>
      <c r="P130" s="20"/>
      <c r="Q130" s="45"/>
      <c r="R130" s="44"/>
      <c r="S130" s="46">
        <v>-497013</v>
      </c>
      <c r="T130" s="44"/>
    </row>
    <row r="131" spans="2:20" x14ac:dyDescent="0.2">
      <c r="B131" s="2"/>
      <c r="C131" s="42" t="s">
        <v>826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PHYSICAL ENVIRONMENT</v>
      </c>
      <c r="H131" s="20"/>
      <c r="I131" s="20"/>
      <c r="J131" s="20"/>
      <c r="K131" s="20"/>
      <c r="L131" s="20"/>
      <c r="M131" s="20" t="s">
        <v>9153</v>
      </c>
      <c r="N131" s="20"/>
      <c r="O131" s="20"/>
      <c r="P131" s="20"/>
      <c r="Q131" s="45"/>
      <c r="R131" s="44"/>
      <c r="S131" s="46">
        <v>2008706</v>
      </c>
      <c r="T131" s="44"/>
    </row>
    <row r="132" spans="2:20" x14ac:dyDescent="0.2">
      <c r="B132" s="2"/>
      <c r="C132" s="42" t="s">
        <v>831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PHYSICAL ENVIRONMENT</v>
      </c>
      <c r="H132" s="20"/>
      <c r="I132" s="20"/>
      <c r="J132" s="20"/>
      <c r="K132" s="20"/>
      <c r="L132" s="20"/>
      <c r="M132" s="20" t="s">
        <v>9154</v>
      </c>
      <c r="N132" s="20"/>
      <c r="O132" s="20"/>
      <c r="P132" s="20"/>
      <c r="Q132" s="45"/>
      <c r="R132" s="44"/>
      <c r="S132" s="46">
        <v>1680108</v>
      </c>
      <c r="T132" s="44"/>
    </row>
    <row r="133" spans="2:20" x14ac:dyDescent="0.2">
      <c r="B133" s="2"/>
      <c r="C133" s="42" t="s">
        <v>451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PHYSICAL ENVIRONMENT</v>
      </c>
      <c r="H133" s="20" t="s">
        <v>9155</v>
      </c>
      <c r="I133" s="20"/>
      <c r="J133" s="20"/>
      <c r="K133" s="20"/>
      <c r="L133" s="20"/>
      <c r="M133" s="20" t="s">
        <v>9156</v>
      </c>
      <c r="N133" s="20"/>
      <c r="O133" s="20"/>
      <c r="P133" s="20"/>
      <c r="Q133" s="45"/>
      <c r="R133" s="44"/>
      <c r="S133" s="46">
        <v>550139</v>
      </c>
      <c r="T133" s="44"/>
    </row>
    <row r="134" spans="2:20" x14ac:dyDescent="0.2">
      <c r="B134" s="2"/>
      <c r="C134" s="42" t="s">
        <v>455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PHYSICAL ENVIRONMENT</v>
      </c>
      <c r="H134" s="20" t="s">
        <v>9157</v>
      </c>
      <c r="I134" s="20"/>
      <c r="J134" s="20"/>
      <c r="K134" s="20"/>
      <c r="L134" s="20"/>
      <c r="M134" s="20" t="s">
        <v>9158</v>
      </c>
      <c r="N134" s="20"/>
      <c r="O134" s="20"/>
      <c r="P134" s="20"/>
      <c r="Q134" s="45"/>
      <c r="R134" s="44"/>
      <c r="S134" s="46">
        <v>276524</v>
      </c>
      <c r="T134" s="44"/>
    </row>
    <row r="135" spans="2:20" x14ac:dyDescent="0.2">
      <c r="B135" s="2"/>
      <c r="C135" s="42" t="s">
        <v>1856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PHYSICAL ENVIRONMENT</v>
      </c>
      <c r="H135" s="20"/>
      <c r="I135" s="20"/>
      <c r="J135" s="20"/>
      <c r="K135" s="20"/>
      <c r="L135" s="20"/>
      <c r="M135" s="20" t="s">
        <v>9159</v>
      </c>
      <c r="N135" s="20"/>
      <c r="O135" s="20"/>
      <c r="P135" s="20"/>
      <c r="Q135" s="45"/>
      <c r="R135" s="44"/>
      <c r="S135" s="46">
        <v>2502824</v>
      </c>
      <c r="T135" s="44"/>
    </row>
    <row r="136" spans="2:20" x14ac:dyDescent="0.2">
      <c r="B136" s="2"/>
      <c r="C136" s="42" t="s">
        <v>837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PHYSICAL ENVIRONMENT</v>
      </c>
      <c r="H136" s="20" t="s">
        <v>9160</v>
      </c>
      <c r="I136" s="20"/>
      <c r="J136" s="20"/>
      <c r="K136" s="20"/>
      <c r="L136" s="20"/>
      <c r="M136" s="20" t="s">
        <v>9161</v>
      </c>
      <c r="N136" s="20"/>
      <c r="O136" s="20"/>
      <c r="P136" s="20"/>
      <c r="Q136" s="45"/>
      <c r="R136" s="44"/>
      <c r="S136" s="46">
        <v>8858</v>
      </c>
      <c r="T136" s="44"/>
    </row>
    <row r="137" spans="2:20" x14ac:dyDescent="0.2">
      <c r="B137" s="2"/>
      <c r="C137" s="42" t="s">
        <v>464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PHYSICAL ENVIRONMENT</v>
      </c>
      <c r="H137" s="20"/>
      <c r="I137" s="20" t="s">
        <v>9162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446065</v>
      </c>
      <c r="T137" s="44"/>
    </row>
    <row r="138" spans="2:20" x14ac:dyDescent="0.2">
      <c r="B138" s="2"/>
      <c r="C138" s="42" t="s">
        <v>840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PHYSICAL ENVIRONMENT</v>
      </c>
      <c r="H138" s="20"/>
      <c r="I138" s="20" t="s">
        <v>9163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487667</v>
      </c>
      <c r="T138" s="44"/>
    </row>
    <row r="139" spans="2:20" x14ac:dyDescent="0.2">
      <c r="B139" s="2"/>
      <c r="C139" s="42" t="s">
        <v>1028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PHYSICAL ENVIRONMENT</v>
      </c>
      <c r="H139" s="20" t="s">
        <v>1758</v>
      </c>
      <c r="I139" s="20" t="s">
        <v>9164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400023</v>
      </c>
      <c r="T139" s="44"/>
    </row>
    <row r="140" spans="2:20" x14ac:dyDescent="0.2">
      <c r="B140" s="2"/>
      <c r="C140" s="42" t="s">
        <v>841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PHYSICAL ENVIRONMENT</v>
      </c>
      <c r="H140" s="20" t="s">
        <v>9165</v>
      </c>
      <c r="I140" s="20" t="s">
        <v>9166</v>
      </c>
      <c r="J140" s="20"/>
      <c r="K140" s="20" t="s">
        <v>9167</v>
      </c>
      <c r="L140" s="20"/>
      <c r="M140" s="20"/>
      <c r="N140" s="20"/>
      <c r="O140" s="20"/>
      <c r="P140" s="20"/>
      <c r="Q140" s="45"/>
      <c r="R140" s="44"/>
      <c r="S140" s="46">
        <v>240961</v>
      </c>
      <c r="T140" s="44"/>
    </row>
    <row r="141" spans="2:20" x14ac:dyDescent="0.2">
      <c r="B141" s="2"/>
      <c r="C141" s="42" t="s">
        <v>843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PHYSICAL ENVIRONMENT</v>
      </c>
      <c r="H141" s="20"/>
      <c r="I141" s="20"/>
      <c r="J141" s="20"/>
      <c r="K141" s="20" t="s">
        <v>9168</v>
      </c>
      <c r="L141" s="20"/>
      <c r="M141" s="20"/>
      <c r="N141" s="20"/>
      <c r="O141" s="20"/>
      <c r="P141" s="20"/>
      <c r="Q141" s="45"/>
      <c r="R141" s="44"/>
      <c r="S141" s="46">
        <v>3117709</v>
      </c>
      <c r="T141" s="44"/>
    </row>
    <row r="142" spans="2:20" x14ac:dyDescent="0.2">
      <c r="B142" s="2"/>
      <c r="C142" s="42" t="s">
        <v>1869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PHYSICAL ENVIRONMENT</v>
      </c>
      <c r="H142" s="20"/>
      <c r="I142" s="20" t="s">
        <v>9169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1004</v>
      </c>
      <c r="T142" s="44"/>
    </row>
    <row r="143" spans="2:20" x14ac:dyDescent="0.2">
      <c r="B143" s="2"/>
      <c r="C143" s="42" t="s">
        <v>3076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PHYSICAL ENVIRONMENT</v>
      </c>
      <c r="H143" s="20"/>
      <c r="I143" s="20" t="s">
        <v>9170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-64349</v>
      </c>
      <c r="T143" s="44"/>
    </row>
    <row r="144" spans="2:20" x14ac:dyDescent="0.2">
      <c r="B144" s="2"/>
      <c r="C144" s="42" t="s">
        <v>465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 t="s">
        <v>9171</v>
      </c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73567154</v>
      </c>
      <c r="T144" s="44"/>
    </row>
    <row r="145" spans="2:20" x14ac:dyDescent="0.2">
      <c r="B145" s="2"/>
      <c r="C145" s="42" t="s">
        <v>468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 t="s">
        <v>9172</v>
      </c>
      <c r="I145" s="20" t="s">
        <v>9173</v>
      </c>
      <c r="J145" s="20"/>
      <c r="K145" s="20" t="s">
        <v>9174</v>
      </c>
      <c r="L145" s="20"/>
      <c r="M145" s="20"/>
      <c r="N145" s="20" t="s">
        <v>9175</v>
      </c>
      <c r="O145" s="20"/>
      <c r="P145" s="20"/>
      <c r="Q145" s="45"/>
      <c r="R145" s="44"/>
      <c r="S145" s="46">
        <v>32030376</v>
      </c>
      <c r="T145" s="44"/>
    </row>
    <row r="146" spans="2:20" x14ac:dyDescent="0.2">
      <c r="B146" s="2"/>
      <c r="C146" s="42" t="s">
        <v>472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 t="s">
        <v>9176</v>
      </c>
      <c r="I146" s="20"/>
      <c r="J146" s="20"/>
      <c r="K146" s="20" t="s">
        <v>9177</v>
      </c>
      <c r="L146" s="20"/>
      <c r="M146" s="20"/>
      <c r="N146" s="20"/>
      <c r="O146" s="20"/>
      <c r="P146" s="20"/>
      <c r="Q146" s="45"/>
      <c r="R146" s="44"/>
      <c r="S146" s="46">
        <v>3101522</v>
      </c>
      <c r="T146" s="44"/>
    </row>
    <row r="147" spans="2:20" x14ac:dyDescent="0.2">
      <c r="B147" s="2"/>
      <c r="C147" s="42" t="s">
        <v>477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/>
      <c r="I147" s="20" t="s">
        <v>9178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23154138</v>
      </c>
      <c r="T147" s="44"/>
    </row>
    <row r="148" spans="2:20" x14ac:dyDescent="0.2">
      <c r="B148" s="2"/>
      <c r="C148" s="42" t="s">
        <v>479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PUBLIC SAFETY</v>
      </c>
      <c r="H148" s="20"/>
      <c r="I148" s="20" t="s">
        <v>9179</v>
      </c>
      <c r="J148" s="20"/>
      <c r="K148" s="20" t="s">
        <v>1380</v>
      </c>
      <c r="L148" s="20"/>
      <c r="M148" s="20"/>
      <c r="N148" s="20"/>
      <c r="O148" s="20"/>
      <c r="P148" s="20"/>
      <c r="Q148" s="45"/>
      <c r="R148" s="44"/>
      <c r="S148" s="46">
        <v>4957079</v>
      </c>
      <c r="T148" s="44"/>
    </row>
    <row r="149" spans="2:20" x14ac:dyDescent="0.2">
      <c r="B149" s="2"/>
      <c r="C149" s="42" t="s">
        <v>482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/>
      <c r="I149" s="20" t="s">
        <v>9180</v>
      </c>
      <c r="J149" s="20"/>
      <c r="K149" s="20" t="s">
        <v>9181</v>
      </c>
      <c r="L149" s="20"/>
      <c r="M149" s="20"/>
      <c r="N149" s="20"/>
      <c r="O149" s="20"/>
      <c r="P149" s="20"/>
      <c r="Q149" s="45"/>
      <c r="R149" s="44"/>
      <c r="S149" s="46">
        <v>2883620</v>
      </c>
      <c r="T149" s="44"/>
    </row>
    <row r="150" spans="2:20" x14ac:dyDescent="0.2">
      <c r="B150" s="2"/>
      <c r="C150" s="42" t="s">
        <v>486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/>
      <c r="I150" s="20" t="s">
        <v>9182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841930</v>
      </c>
      <c r="T150" s="44"/>
    </row>
    <row r="151" spans="2:20" x14ac:dyDescent="0.2">
      <c r="B151" s="2"/>
      <c r="C151" s="42" t="s">
        <v>488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/>
      <c r="I151" s="20" t="s">
        <v>9183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6543288</v>
      </c>
      <c r="T151" s="44"/>
    </row>
    <row r="152" spans="2:20" x14ac:dyDescent="0.2">
      <c r="B152" s="2"/>
      <c r="C152" s="42" t="s">
        <v>491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/>
      <c r="I152" s="20" t="s">
        <v>9184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3195737</v>
      </c>
      <c r="T152" s="44"/>
    </row>
    <row r="153" spans="2:20" x14ac:dyDescent="0.2">
      <c r="B153" s="2"/>
      <c r="C153" s="42" t="s">
        <v>495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/>
      <c r="I153" s="20" t="s">
        <v>9185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845936</v>
      </c>
      <c r="T153" s="44"/>
    </row>
    <row r="154" spans="2:20" x14ac:dyDescent="0.2">
      <c r="B154" s="2"/>
      <c r="C154" s="42" t="s">
        <v>498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/>
      <c r="I154" s="20" t="s">
        <v>9186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3206168</v>
      </c>
      <c r="T154" s="44"/>
    </row>
    <row r="155" spans="2:20" x14ac:dyDescent="0.2">
      <c r="B155" s="2"/>
      <c r="C155" s="42" t="s">
        <v>501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/>
      <c r="I155" s="20" t="s">
        <v>9187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1203515</v>
      </c>
      <c r="T155" s="44"/>
    </row>
    <row r="156" spans="2:20" x14ac:dyDescent="0.2">
      <c r="B156" s="2"/>
      <c r="C156" s="42" t="s">
        <v>870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/>
      <c r="I156" s="20" t="s">
        <v>9188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123030</v>
      </c>
      <c r="T156" s="44"/>
    </row>
    <row r="157" spans="2:20" x14ac:dyDescent="0.2">
      <c r="B157" s="2"/>
      <c r="C157" s="42" t="s">
        <v>504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9189</v>
      </c>
      <c r="I157" s="20" t="s">
        <v>9190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4891752</v>
      </c>
      <c r="T157" s="44"/>
    </row>
    <row r="158" spans="2:20" x14ac:dyDescent="0.2">
      <c r="B158" s="2"/>
      <c r="C158" s="42" t="s">
        <v>508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9191</v>
      </c>
      <c r="I158" s="20" t="s">
        <v>9192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605343</v>
      </c>
      <c r="T158" s="44"/>
    </row>
    <row r="159" spans="2:20" x14ac:dyDescent="0.2">
      <c r="B159" s="2"/>
      <c r="C159" s="42" t="s">
        <v>515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9193</v>
      </c>
      <c r="I159" s="20" t="s">
        <v>9194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12852946</v>
      </c>
      <c r="T159" s="44"/>
    </row>
    <row r="160" spans="2:20" x14ac:dyDescent="0.2">
      <c r="B160" s="2"/>
      <c r="C160" s="42" t="s">
        <v>517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 t="s">
        <v>9195</v>
      </c>
      <c r="I160" s="20" t="s">
        <v>9196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3100813</v>
      </c>
      <c r="T160" s="44"/>
    </row>
    <row r="161" spans="2:20" x14ac:dyDescent="0.2">
      <c r="B161" s="2"/>
      <c r="C161" s="42" t="s">
        <v>520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9197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29006</v>
      </c>
      <c r="T161" s="44"/>
    </row>
    <row r="162" spans="2:20" x14ac:dyDescent="0.2">
      <c r="B162" s="2"/>
      <c r="C162" s="42" t="s">
        <v>524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 t="s">
        <v>9198</v>
      </c>
      <c r="I162" s="20"/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1218856</v>
      </c>
      <c r="T162" s="44"/>
    </row>
    <row r="163" spans="2:20" x14ac:dyDescent="0.2">
      <c r="B163" s="2"/>
      <c r="C163" s="42" t="s">
        <v>526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PUBLIC SAFETY</v>
      </c>
      <c r="H163" s="20" t="s">
        <v>9199</v>
      </c>
      <c r="I163" s="20" t="s">
        <v>9200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1381071</v>
      </c>
      <c r="T163" s="44"/>
    </row>
    <row r="164" spans="2:20" x14ac:dyDescent="0.2">
      <c r="B164" s="2"/>
      <c r="C164" s="42" t="s">
        <v>529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PUBLIC SAFETY</v>
      </c>
      <c r="H164" s="20" t="s">
        <v>9201</v>
      </c>
      <c r="I164" s="20" t="s">
        <v>9202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2114400</v>
      </c>
      <c r="T164" s="44"/>
    </row>
    <row r="165" spans="2:20" x14ac:dyDescent="0.2">
      <c r="B165" s="2"/>
      <c r="C165" s="42" t="s">
        <v>532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PUBLIC SAFETY</v>
      </c>
      <c r="H165" s="20"/>
      <c r="I165" s="20" t="s">
        <v>9203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293877</v>
      </c>
      <c r="T165" s="44"/>
    </row>
    <row r="166" spans="2:20" x14ac:dyDescent="0.2">
      <c r="B166" s="2"/>
      <c r="C166" s="42" t="s">
        <v>900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PUBLIC SAFETY</v>
      </c>
      <c r="H166" s="20"/>
      <c r="I166" s="20" t="s">
        <v>9204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13522</v>
      </c>
      <c r="T166" s="44"/>
    </row>
    <row r="167" spans="2:20" x14ac:dyDescent="0.2">
      <c r="B167" s="2"/>
      <c r="C167" s="42" t="s">
        <v>534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TRANSPORTATION</v>
      </c>
      <c r="H167" s="20"/>
      <c r="I167" s="20" t="s">
        <v>9205</v>
      </c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12703562</v>
      </c>
      <c r="T167" s="44"/>
    </row>
    <row r="168" spans="2:20" x14ac:dyDescent="0.2">
      <c r="B168" s="2"/>
      <c r="C168" s="42" t="s">
        <v>537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TRANSPORTATION</v>
      </c>
      <c r="H168" s="20"/>
      <c r="I168" s="20" t="s">
        <v>9206</v>
      </c>
      <c r="J168" s="20"/>
      <c r="K168" s="20" t="s">
        <v>9207</v>
      </c>
      <c r="L168" s="20"/>
      <c r="M168" s="20"/>
      <c r="N168" s="20"/>
      <c r="O168" s="20"/>
      <c r="P168" s="20"/>
      <c r="Q168" s="45"/>
      <c r="R168" s="44"/>
      <c r="S168" s="46">
        <v>22698717</v>
      </c>
      <c r="T168" s="44"/>
    </row>
    <row r="169" spans="2:20" x14ac:dyDescent="0.2">
      <c r="B169" s="2"/>
      <c r="C169" s="42" t="s">
        <v>541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TRANSPORTATION</v>
      </c>
      <c r="H169" s="20"/>
      <c r="I169" s="20" t="s">
        <v>9208</v>
      </c>
      <c r="J169" s="20"/>
      <c r="K169" s="20" t="s">
        <v>9209</v>
      </c>
      <c r="L169" s="20"/>
      <c r="M169" s="20"/>
      <c r="N169" s="20"/>
      <c r="O169" s="20"/>
      <c r="P169" s="20"/>
      <c r="Q169" s="45"/>
      <c r="R169" s="44"/>
      <c r="S169" s="46">
        <v>38642791</v>
      </c>
      <c r="T169" s="44"/>
    </row>
    <row r="170" spans="2:20" x14ac:dyDescent="0.2">
      <c r="B170" s="2"/>
      <c r="C170" s="42" t="s">
        <v>906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TRANSPORTATION</v>
      </c>
      <c r="H170" s="20"/>
      <c r="I170" s="20" t="s">
        <v>9210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818037</v>
      </c>
      <c r="T170" s="44"/>
    </row>
    <row r="171" spans="2:20" x14ac:dyDescent="0.2">
      <c r="B171" s="2"/>
      <c r="C171" s="42" t="s">
        <v>3815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TRANSPORTATION</v>
      </c>
      <c r="H171" s="20"/>
      <c r="I171" s="20" t="s">
        <v>9211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-1984319</v>
      </c>
      <c r="T171" s="44"/>
    </row>
    <row r="172" spans="2:20" x14ac:dyDescent="0.2">
      <c r="B172" s="2"/>
      <c r="C172" s="42" t="s">
        <v>908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TRANSPORTATION</v>
      </c>
      <c r="H172" s="20"/>
      <c r="I172" s="20" t="s">
        <v>9212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3107139</v>
      </c>
      <c r="T172" s="44"/>
    </row>
    <row r="173" spans="2:20" x14ac:dyDescent="0.2">
      <c r="B173" s="2"/>
      <c r="C173" s="42" t="s">
        <v>544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TRANSPORTATION</v>
      </c>
      <c r="H173" s="20"/>
      <c r="I173" s="20" t="s">
        <v>9213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7846052</v>
      </c>
      <c r="T173" s="44"/>
    </row>
    <row r="174" spans="2:20" x14ac:dyDescent="0.2">
      <c r="B174" s="2"/>
      <c r="C174" s="42" t="s">
        <v>911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TRANSPORTATION</v>
      </c>
      <c r="H174" s="20"/>
      <c r="I174" s="20" t="s">
        <v>9214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227574</v>
      </c>
      <c r="T174" s="44"/>
    </row>
    <row r="175" spans="2:20" x14ac:dyDescent="0.2">
      <c r="B175" s="2"/>
      <c r="C175" s="42" t="s">
        <v>1298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TRANSPORTATION</v>
      </c>
      <c r="H175" s="20"/>
      <c r="I175" s="20" t="s">
        <v>9215</v>
      </c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202362</v>
      </c>
      <c r="T175" s="44"/>
    </row>
    <row r="176" spans="2:20" x14ac:dyDescent="0.2">
      <c r="B176" s="2"/>
      <c r="C176" s="42" t="s">
        <v>6135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TRANSPORTATION</v>
      </c>
      <c r="H176" s="20"/>
      <c r="I176" s="20" t="s">
        <v>9216</v>
      </c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-4033620</v>
      </c>
      <c r="T176" s="44"/>
    </row>
    <row r="177" spans="2:20" x14ac:dyDescent="0.2">
      <c r="B177" s="2"/>
      <c r="C177" s="42" t="s">
        <v>2109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TRANSPORTATION</v>
      </c>
      <c r="H177" s="20"/>
      <c r="I177" s="20" t="s">
        <v>9217</v>
      </c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216999</v>
      </c>
      <c r="T177" s="44"/>
    </row>
    <row r="178" spans="2:20" x14ac:dyDescent="0.2">
      <c r="B178" s="2"/>
      <c r="C178" s="42" t="s">
        <v>3152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TRANSPORTATION</v>
      </c>
      <c r="H178" s="20"/>
      <c r="I178" s="20" t="s">
        <v>9218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31996</v>
      </c>
      <c r="T178" s="44"/>
    </row>
    <row r="179" spans="2:20" x14ac:dyDescent="0.2">
      <c r="B179" s="22"/>
      <c r="C179" s="49"/>
      <c r="D179" s="48"/>
      <c r="E179" s="50" t="s">
        <v>3</v>
      </c>
      <c r="F179" s="44"/>
      <c r="G179" s="26"/>
      <c r="H179" s="23" t="s">
        <v>9219</v>
      </c>
      <c r="I179" s="23" t="s">
        <v>9220</v>
      </c>
      <c r="J179" s="23" t="s">
        <v>9106</v>
      </c>
      <c r="K179" s="23" t="s">
        <v>9221</v>
      </c>
      <c r="L179" s="23"/>
      <c r="M179" s="23" t="s">
        <v>9222</v>
      </c>
      <c r="N179" s="23" t="s">
        <v>9223</v>
      </c>
      <c r="O179" s="23"/>
      <c r="P179" s="23"/>
      <c r="Q179" s="51" t="s">
        <v>9114</v>
      </c>
      <c r="R179" s="44"/>
      <c r="S179" s="52">
        <v>637852018</v>
      </c>
      <c r="T179" s="44"/>
    </row>
    <row r="180" spans="2:20" x14ac:dyDescent="0.2">
      <c r="B180" s="54" t="s">
        <v>9224</v>
      </c>
      <c r="C180" s="43"/>
      <c r="D180" s="43"/>
      <c r="E180" s="43"/>
      <c r="F180" s="43"/>
      <c r="G180" s="43"/>
      <c r="H180" s="43"/>
      <c r="I180" s="43"/>
      <c r="J180" s="44"/>
      <c r="K180" s="1"/>
      <c r="L180" s="1"/>
      <c r="M180" s="1"/>
      <c r="N180" s="1"/>
      <c r="O180" s="1"/>
      <c r="P180" s="1"/>
      <c r="Q180" s="55"/>
      <c r="R180" s="44"/>
      <c r="S180" s="55"/>
      <c r="T180" s="44"/>
    </row>
    <row r="181" spans="2:20" ht="18" x14ac:dyDescent="0.2">
      <c r="B181" s="56" t="s">
        <v>159</v>
      </c>
      <c r="C181" s="48"/>
      <c r="D181" s="48"/>
      <c r="E181" s="48"/>
      <c r="F181" s="48"/>
      <c r="G181" s="27" t="s">
        <v>11817</v>
      </c>
      <c r="H181" s="24" t="s">
        <v>160</v>
      </c>
      <c r="I181" s="24" t="s">
        <v>161</v>
      </c>
      <c r="J181" s="24" t="s">
        <v>162</v>
      </c>
      <c r="K181" s="24" t="s">
        <v>163</v>
      </c>
      <c r="L181" s="24" t="s">
        <v>164</v>
      </c>
      <c r="M181" s="24" t="s">
        <v>165</v>
      </c>
      <c r="N181" s="24" t="s">
        <v>166</v>
      </c>
      <c r="O181" s="24" t="s">
        <v>167</v>
      </c>
      <c r="P181" s="24" t="s">
        <v>168</v>
      </c>
      <c r="Q181" s="57" t="s">
        <v>169</v>
      </c>
      <c r="R181" s="44"/>
      <c r="S181" s="57" t="s">
        <v>3</v>
      </c>
      <c r="T181" s="44"/>
    </row>
    <row r="182" spans="2:20" x14ac:dyDescent="0.2">
      <c r="B182" s="2"/>
      <c r="C182" s="42" t="s">
        <v>664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COURTS</v>
      </c>
      <c r="H182" s="20"/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53">
        <v>0</v>
      </c>
      <c r="T182" s="44"/>
    </row>
    <row r="183" spans="2:20" x14ac:dyDescent="0.2">
      <c r="B183" s="2"/>
      <c r="C183" s="42" t="s">
        <v>666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COURTS</v>
      </c>
      <c r="H183" s="20"/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53">
        <v>0</v>
      </c>
      <c r="T183" s="44"/>
    </row>
    <row r="184" spans="2:20" x14ac:dyDescent="0.2">
      <c r="B184" s="2"/>
      <c r="C184" s="42" t="s">
        <v>170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COURTS</v>
      </c>
      <c r="H184" s="20"/>
      <c r="I184" s="20" t="s">
        <v>9225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3208323</v>
      </c>
      <c r="T184" s="44"/>
    </row>
    <row r="185" spans="2:20" x14ac:dyDescent="0.2">
      <c r="B185" s="2"/>
      <c r="C185" s="42" t="s">
        <v>172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COURTS</v>
      </c>
      <c r="H185" s="20"/>
      <c r="I185" s="20" t="s">
        <v>9226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109888</v>
      </c>
      <c r="T185" s="44"/>
    </row>
    <row r="186" spans="2:20" x14ac:dyDescent="0.2">
      <c r="B186" s="2"/>
      <c r="C186" s="42" t="s">
        <v>174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COURTS</v>
      </c>
      <c r="H186" s="20"/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53">
        <v>0</v>
      </c>
      <c r="T186" s="44"/>
    </row>
    <row r="187" spans="2:20" x14ac:dyDescent="0.2">
      <c r="B187" s="2"/>
      <c r="C187" s="42" t="s">
        <v>9227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COURTS</v>
      </c>
      <c r="H187" s="20"/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53">
        <v>0</v>
      </c>
      <c r="T187" s="44"/>
    </row>
    <row r="188" spans="2:20" x14ac:dyDescent="0.2">
      <c r="B188" s="2"/>
      <c r="C188" s="42" t="s">
        <v>8567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COURTS</v>
      </c>
      <c r="H188" s="20"/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53">
        <v>0</v>
      </c>
      <c r="T188" s="44"/>
    </row>
    <row r="189" spans="2:20" x14ac:dyDescent="0.2">
      <c r="B189" s="2"/>
      <c r="C189" s="42" t="s">
        <v>6338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COURTS</v>
      </c>
      <c r="H189" s="20"/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53">
        <v>0</v>
      </c>
      <c r="T189" s="44"/>
    </row>
    <row r="190" spans="2:20" x14ac:dyDescent="0.2">
      <c r="B190" s="2"/>
      <c r="C190" s="42" t="s">
        <v>6867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COURTS</v>
      </c>
      <c r="H190" s="20"/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53">
        <v>0</v>
      </c>
      <c r="T190" s="44"/>
    </row>
    <row r="191" spans="2:20" x14ac:dyDescent="0.2">
      <c r="B191" s="2"/>
      <c r="C191" s="42" t="s">
        <v>2843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COURTS</v>
      </c>
      <c r="H191" s="20"/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53">
        <v>0</v>
      </c>
      <c r="T191" s="44"/>
    </row>
    <row r="192" spans="2:20" x14ac:dyDescent="0.2">
      <c r="B192" s="2"/>
      <c r="C192" s="42" t="s">
        <v>11808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COURTS</v>
      </c>
      <c r="H192" s="20"/>
      <c r="I192" s="20" t="s">
        <v>9228</v>
      </c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3786339</v>
      </c>
      <c r="T192" s="44"/>
    </row>
    <row r="193" spans="2:20" x14ac:dyDescent="0.2">
      <c r="B193" s="2"/>
      <c r="C193" s="42" t="s">
        <v>11809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COURTS</v>
      </c>
      <c r="H193" s="20"/>
      <c r="I193" s="20" t="s">
        <v>3717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108699</v>
      </c>
      <c r="T193" s="44"/>
    </row>
    <row r="194" spans="2:20" x14ac:dyDescent="0.2">
      <c r="B194" s="2"/>
      <c r="C194" s="42" t="s">
        <v>11810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/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53">
        <v>0</v>
      </c>
      <c r="T194" s="44"/>
    </row>
    <row r="195" spans="2:20" x14ac:dyDescent="0.2">
      <c r="B195" s="2"/>
      <c r="C195" s="42" t="s">
        <v>924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/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53">
        <v>0</v>
      </c>
      <c r="T195" s="44"/>
    </row>
    <row r="196" spans="2:20" x14ac:dyDescent="0.2">
      <c r="B196" s="2"/>
      <c r="C196" s="42" t="s">
        <v>6570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53">
        <v>0</v>
      </c>
      <c r="T196" s="44"/>
    </row>
    <row r="197" spans="2:20" x14ac:dyDescent="0.2">
      <c r="B197" s="2"/>
      <c r="C197" s="42" t="s">
        <v>2743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/>
      <c r="I197" s="20"/>
      <c r="J197" s="20"/>
      <c r="K197" s="20"/>
      <c r="L197" s="20"/>
      <c r="M197" s="20"/>
      <c r="N197" s="20"/>
      <c r="O197" s="20"/>
      <c r="P197" s="20"/>
      <c r="Q197" s="45"/>
      <c r="R197" s="44"/>
      <c r="S197" s="53">
        <v>0</v>
      </c>
      <c r="T197" s="44"/>
    </row>
    <row r="198" spans="2:20" x14ac:dyDescent="0.2">
      <c r="B198" s="2"/>
      <c r="C198" s="42" t="s">
        <v>1312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/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53">
        <v>0</v>
      </c>
      <c r="T198" s="44"/>
    </row>
    <row r="199" spans="2:20" x14ac:dyDescent="0.2">
      <c r="B199" s="2"/>
      <c r="C199" s="42" t="s">
        <v>7618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COURTS</v>
      </c>
      <c r="H199" s="20"/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53">
        <v>0</v>
      </c>
      <c r="T199" s="44"/>
    </row>
    <row r="200" spans="2:20" x14ac:dyDescent="0.2">
      <c r="B200" s="2"/>
      <c r="C200" s="42" t="s">
        <v>3692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/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53">
        <v>0</v>
      </c>
      <c r="T200" s="44"/>
    </row>
    <row r="201" spans="2:20" x14ac:dyDescent="0.2">
      <c r="B201" s="2"/>
      <c r="C201" s="42" t="s">
        <v>9229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/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53">
        <v>0</v>
      </c>
      <c r="T201" s="44"/>
    </row>
    <row r="202" spans="2:20" x14ac:dyDescent="0.2">
      <c r="B202" s="2"/>
      <c r="C202" s="42" t="s">
        <v>9230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COURTS</v>
      </c>
      <c r="H202" s="20"/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53">
        <v>0</v>
      </c>
      <c r="T202" s="44"/>
    </row>
    <row r="203" spans="2:20" x14ac:dyDescent="0.2">
      <c r="B203" s="2"/>
      <c r="C203" s="42" t="s">
        <v>6147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COURTS</v>
      </c>
      <c r="H203" s="20"/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53">
        <v>0</v>
      </c>
      <c r="T203" s="44"/>
    </row>
    <row r="204" spans="2:20" x14ac:dyDescent="0.2">
      <c r="B204" s="2"/>
      <c r="C204" s="42" t="s">
        <v>177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COURTS</v>
      </c>
      <c r="H204" s="20"/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53">
        <v>0</v>
      </c>
      <c r="T204" s="44"/>
    </row>
    <row r="205" spans="2:20" x14ac:dyDescent="0.2">
      <c r="B205" s="2"/>
      <c r="C205" s="42" t="s">
        <v>179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COURTS</v>
      </c>
      <c r="H205" s="20" t="s">
        <v>9231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599041</v>
      </c>
      <c r="T205" s="44"/>
    </row>
    <row r="206" spans="2:20" x14ac:dyDescent="0.2">
      <c r="B206" s="2"/>
      <c r="C206" s="42" t="s">
        <v>182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/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53">
        <v>0</v>
      </c>
      <c r="T206" s="44"/>
    </row>
    <row r="207" spans="2:20" x14ac:dyDescent="0.2">
      <c r="B207" s="2"/>
      <c r="C207" s="42" t="s">
        <v>183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/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53">
        <v>0</v>
      </c>
      <c r="T207" s="44"/>
    </row>
    <row r="208" spans="2:20" x14ac:dyDescent="0.2">
      <c r="B208" s="2"/>
      <c r="C208" s="42" t="s">
        <v>185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/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53">
        <v>0</v>
      </c>
      <c r="T208" s="44"/>
    </row>
    <row r="209" spans="2:20" x14ac:dyDescent="0.2">
      <c r="B209" s="2"/>
      <c r="C209" s="42" t="s">
        <v>187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/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53">
        <v>0</v>
      </c>
      <c r="T209" s="44"/>
    </row>
    <row r="210" spans="2:20" x14ac:dyDescent="0.2">
      <c r="B210" s="2"/>
      <c r="C210" s="42" t="s">
        <v>1691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/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53">
        <v>0</v>
      </c>
      <c r="T210" s="44"/>
    </row>
    <row r="211" spans="2:20" x14ac:dyDescent="0.2">
      <c r="B211" s="2"/>
      <c r="C211" s="42" t="s">
        <v>7623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/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53">
        <v>0</v>
      </c>
      <c r="T211" s="44"/>
    </row>
    <row r="212" spans="2:20" x14ac:dyDescent="0.2">
      <c r="B212" s="2"/>
      <c r="C212" s="42" t="s">
        <v>7625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/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53">
        <v>0</v>
      </c>
      <c r="T212" s="44"/>
    </row>
    <row r="213" spans="2:20" x14ac:dyDescent="0.2">
      <c r="B213" s="2"/>
      <c r="C213" s="42" t="s">
        <v>194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COURTS</v>
      </c>
      <c r="H213" s="20"/>
      <c r="I213" s="20" t="s">
        <v>9232</v>
      </c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2010621</v>
      </c>
      <c r="T213" s="44"/>
    </row>
    <row r="214" spans="2:20" x14ac:dyDescent="0.2">
      <c r="B214" s="2"/>
      <c r="C214" s="42" t="s">
        <v>196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COURTS</v>
      </c>
      <c r="H214" s="20"/>
      <c r="I214" s="20" t="s">
        <v>9233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63425</v>
      </c>
      <c r="T214" s="44"/>
    </row>
    <row r="215" spans="2:20" x14ac:dyDescent="0.2">
      <c r="B215" s="2"/>
      <c r="C215" s="42" t="s">
        <v>198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COURTS</v>
      </c>
      <c r="H215" s="20"/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53">
        <v>0</v>
      </c>
      <c r="T215" s="44"/>
    </row>
    <row r="216" spans="2:20" x14ac:dyDescent="0.2">
      <c r="B216" s="2"/>
      <c r="C216" s="42" t="s">
        <v>9234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/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53">
        <v>0</v>
      </c>
      <c r="T216" s="44"/>
    </row>
    <row r="217" spans="2:20" x14ac:dyDescent="0.2">
      <c r="B217" s="2"/>
      <c r="C217" s="42" t="s">
        <v>9235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/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53">
        <v>0</v>
      </c>
      <c r="T217" s="44"/>
    </row>
    <row r="218" spans="2:20" x14ac:dyDescent="0.2">
      <c r="B218" s="2"/>
      <c r="C218" s="42" t="s">
        <v>1067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/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53">
        <v>0</v>
      </c>
      <c r="T218" s="44"/>
    </row>
    <row r="219" spans="2:20" x14ac:dyDescent="0.2">
      <c r="B219" s="2"/>
      <c r="C219" s="42" t="s">
        <v>199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/>
      <c r="I219" s="20"/>
      <c r="J219" s="20"/>
      <c r="K219" s="20"/>
      <c r="L219" s="20"/>
      <c r="M219" s="20"/>
      <c r="N219" s="20"/>
      <c r="O219" s="20"/>
      <c r="P219" s="20"/>
      <c r="Q219" s="45"/>
      <c r="R219" s="44"/>
      <c r="S219" s="53">
        <v>0</v>
      </c>
      <c r="T219" s="44"/>
    </row>
    <row r="220" spans="2:20" x14ac:dyDescent="0.2">
      <c r="B220" s="2"/>
      <c r="C220" s="42" t="s">
        <v>4824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/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53">
        <v>0</v>
      </c>
      <c r="T220" s="44"/>
    </row>
    <row r="221" spans="2:20" x14ac:dyDescent="0.2">
      <c r="B221" s="2"/>
      <c r="C221" s="42" t="s">
        <v>4826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COURTS</v>
      </c>
      <c r="H221" s="20"/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53">
        <v>0</v>
      </c>
      <c r="T221" s="44"/>
    </row>
    <row r="222" spans="2:20" x14ac:dyDescent="0.2">
      <c r="B222" s="2"/>
      <c r="C222" s="42" t="s">
        <v>9236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COURTS</v>
      </c>
      <c r="H222" s="20"/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53">
        <v>0</v>
      </c>
      <c r="T222" s="44"/>
    </row>
    <row r="223" spans="2:20" x14ac:dyDescent="0.2">
      <c r="B223" s="2"/>
      <c r="C223" s="42" t="s">
        <v>930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COURTS</v>
      </c>
      <c r="H223" s="20"/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53">
        <v>0</v>
      </c>
      <c r="T223" s="44"/>
    </row>
    <row r="224" spans="2:20" x14ac:dyDescent="0.2">
      <c r="B224" s="2"/>
      <c r="C224" s="42" t="s">
        <v>6883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COURTS</v>
      </c>
      <c r="H224" s="20"/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53">
        <v>0</v>
      </c>
      <c r="T224" s="44"/>
    </row>
    <row r="225" spans="2:20" x14ac:dyDescent="0.2">
      <c r="B225" s="2"/>
      <c r="C225" s="42" t="s">
        <v>6885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COURTS</v>
      </c>
      <c r="H225" s="20"/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53">
        <v>0</v>
      </c>
      <c r="T225" s="44"/>
    </row>
    <row r="226" spans="2:20" x14ac:dyDescent="0.2">
      <c r="B226" s="2"/>
      <c r="C226" s="42" t="s">
        <v>208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COURTS</v>
      </c>
      <c r="H226" s="20"/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53">
        <v>0</v>
      </c>
      <c r="T226" s="44"/>
    </row>
    <row r="227" spans="2:20" x14ac:dyDescent="0.2">
      <c r="B227" s="2"/>
      <c r="C227" s="42" t="s">
        <v>210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COURTS</v>
      </c>
      <c r="H227" s="20"/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53">
        <v>0</v>
      </c>
      <c r="T227" s="44"/>
    </row>
    <row r="228" spans="2:20" x14ac:dyDescent="0.2">
      <c r="B228" s="2"/>
      <c r="C228" s="42" t="s">
        <v>212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COURTS</v>
      </c>
      <c r="H228" s="20" t="s">
        <v>9237</v>
      </c>
      <c r="I228" s="20"/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400117</v>
      </c>
      <c r="T228" s="44"/>
    </row>
    <row r="229" spans="2:20" x14ac:dyDescent="0.2">
      <c r="B229" s="2"/>
      <c r="C229" s="42" t="s">
        <v>1071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COURTS</v>
      </c>
      <c r="H229" s="20" t="s">
        <v>9238</v>
      </c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4866</v>
      </c>
      <c r="T229" s="44"/>
    </row>
    <row r="230" spans="2:20" x14ac:dyDescent="0.2">
      <c r="B230" s="2"/>
      <c r="C230" s="42" t="s">
        <v>8307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COURTS</v>
      </c>
      <c r="H230" s="20"/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53">
        <v>0</v>
      </c>
      <c r="T230" s="44"/>
    </row>
    <row r="231" spans="2:20" x14ac:dyDescent="0.2">
      <c r="B231" s="2"/>
      <c r="C231" s="42" t="s">
        <v>214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COURTS</v>
      </c>
      <c r="H231" s="20"/>
      <c r="I231" s="20" t="s">
        <v>9239</v>
      </c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1562128</v>
      </c>
      <c r="T231" s="44"/>
    </row>
    <row r="232" spans="2:20" x14ac:dyDescent="0.2">
      <c r="B232" s="2"/>
      <c r="C232" s="42" t="s">
        <v>216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/>
      <c r="I232" s="20" t="s">
        <v>9240</v>
      </c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34197</v>
      </c>
      <c r="T232" s="44"/>
    </row>
    <row r="233" spans="2:20" x14ac:dyDescent="0.2">
      <c r="B233" s="2"/>
      <c r="C233" s="42" t="s">
        <v>218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COURTS</v>
      </c>
      <c r="H233" s="20"/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53">
        <v>0</v>
      </c>
      <c r="T233" s="44"/>
    </row>
    <row r="234" spans="2:20" x14ac:dyDescent="0.2">
      <c r="B234" s="2"/>
      <c r="C234" s="42" t="s">
        <v>1320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COURTS</v>
      </c>
      <c r="H234" s="20"/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53">
        <v>0</v>
      </c>
      <c r="T234" s="44"/>
    </row>
    <row r="235" spans="2:20" x14ac:dyDescent="0.2">
      <c r="B235" s="2"/>
      <c r="C235" s="42" t="s">
        <v>9241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COURTS</v>
      </c>
      <c r="H235" s="20"/>
      <c r="I235" s="20"/>
      <c r="J235" s="20"/>
      <c r="K235" s="20"/>
      <c r="L235" s="20"/>
      <c r="M235" s="20"/>
      <c r="N235" s="20"/>
      <c r="O235" s="20"/>
      <c r="P235" s="20"/>
      <c r="Q235" s="45"/>
      <c r="R235" s="44"/>
      <c r="S235" s="53">
        <v>0</v>
      </c>
      <c r="T235" s="44"/>
    </row>
    <row r="236" spans="2:20" x14ac:dyDescent="0.2">
      <c r="B236" s="2"/>
      <c r="C236" s="42" t="s">
        <v>9242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53">
        <v>0</v>
      </c>
      <c r="T236" s="44"/>
    </row>
    <row r="237" spans="2:20" x14ac:dyDescent="0.2">
      <c r="B237" s="2"/>
      <c r="C237" s="42" t="s">
        <v>9243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/>
      <c r="I237" s="20"/>
      <c r="J237" s="20"/>
      <c r="K237" s="20"/>
      <c r="L237" s="20"/>
      <c r="M237" s="20"/>
      <c r="N237" s="20"/>
      <c r="O237" s="20"/>
      <c r="P237" s="20"/>
      <c r="Q237" s="45"/>
      <c r="R237" s="44"/>
      <c r="S237" s="53">
        <v>0</v>
      </c>
      <c r="T237" s="44"/>
    </row>
    <row r="238" spans="2:20" x14ac:dyDescent="0.2">
      <c r="B238" s="2"/>
      <c r="C238" s="42" t="s">
        <v>9244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/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53">
        <v>0</v>
      </c>
      <c r="T238" s="44"/>
    </row>
    <row r="239" spans="2:20" x14ac:dyDescent="0.2">
      <c r="B239" s="2"/>
      <c r="C239" s="42" t="s">
        <v>9245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/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53">
        <v>0</v>
      </c>
      <c r="T239" s="44"/>
    </row>
    <row r="240" spans="2:20" x14ac:dyDescent="0.2">
      <c r="B240" s="2"/>
      <c r="C240" s="42" t="s">
        <v>1321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/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53">
        <v>0</v>
      </c>
      <c r="T240" s="44"/>
    </row>
    <row r="241" spans="2:20" x14ac:dyDescent="0.2">
      <c r="B241" s="2"/>
      <c r="C241" s="42" t="s">
        <v>219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/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53">
        <v>0</v>
      </c>
      <c r="T241" s="44"/>
    </row>
    <row r="242" spans="2:20" x14ac:dyDescent="0.2">
      <c r="B242" s="2"/>
      <c r="C242" s="42" t="s">
        <v>9246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/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53">
        <v>0</v>
      </c>
      <c r="T242" s="44"/>
    </row>
    <row r="243" spans="2:20" x14ac:dyDescent="0.2">
      <c r="B243" s="2"/>
      <c r="C243" s="42" t="s">
        <v>5877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COURTS</v>
      </c>
      <c r="H243" s="20"/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53">
        <v>0</v>
      </c>
      <c r="T243" s="44"/>
    </row>
    <row r="244" spans="2:20" x14ac:dyDescent="0.2">
      <c r="B244" s="2"/>
      <c r="C244" s="42" t="s">
        <v>936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COURTS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53">
        <v>0</v>
      </c>
      <c r="T244" s="44"/>
    </row>
    <row r="245" spans="2:20" x14ac:dyDescent="0.2">
      <c r="B245" s="2"/>
      <c r="C245" s="42" t="s">
        <v>688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/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53">
        <v>0</v>
      </c>
      <c r="T245" s="44"/>
    </row>
    <row r="246" spans="2:20" x14ac:dyDescent="0.2">
      <c r="B246" s="2"/>
      <c r="C246" s="42" t="s">
        <v>690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COURTS</v>
      </c>
      <c r="H246" s="20"/>
      <c r="I246" s="20"/>
      <c r="J246" s="20"/>
      <c r="K246" s="20"/>
      <c r="L246" s="20"/>
      <c r="M246" s="20"/>
      <c r="N246" s="20"/>
      <c r="O246" s="20"/>
      <c r="P246" s="20"/>
      <c r="Q246" s="45"/>
      <c r="R246" s="44"/>
      <c r="S246" s="53">
        <v>0</v>
      </c>
      <c r="T246" s="44"/>
    </row>
    <row r="247" spans="2:20" x14ac:dyDescent="0.2">
      <c r="B247" s="2"/>
      <c r="C247" s="42" t="s">
        <v>221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COURTS</v>
      </c>
      <c r="H247" s="20"/>
      <c r="I247" s="20"/>
      <c r="J247" s="20"/>
      <c r="K247" s="20"/>
      <c r="L247" s="20"/>
      <c r="M247" s="20"/>
      <c r="N247" s="20"/>
      <c r="O247" s="20"/>
      <c r="P247" s="20"/>
      <c r="Q247" s="45"/>
      <c r="R247" s="44"/>
      <c r="S247" s="53">
        <v>0</v>
      </c>
      <c r="T247" s="44"/>
    </row>
    <row r="248" spans="2:20" x14ac:dyDescent="0.2">
      <c r="B248" s="2"/>
      <c r="C248" s="42" t="s">
        <v>223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COURTS</v>
      </c>
      <c r="H248" s="20" t="s">
        <v>9247</v>
      </c>
      <c r="I248" s="20"/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10045</v>
      </c>
      <c r="T248" s="44"/>
    </row>
    <row r="249" spans="2:20" x14ac:dyDescent="0.2">
      <c r="B249" s="2"/>
      <c r="C249" s="42" t="s">
        <v>230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COURTS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53">
        <v>0</v>
      </c>
      <c r="T249" s="44"/>
    </row>
    <row r="250" spans="2:20" x14ac:dyDescent="0.2">
      <c r="B250" s="2"/>
      <c r="C250" s="42" t="s">
        <v>6576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COURTS</v>
      </c>
      <c r="H250" s="20" t="s">
        <v>9248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120724</v>
      </c>
      <c r="T250" s="44"/>
    </row>
    <row r="251" spans="2:20" x14ac:dyDescent="0.2">
      <c r="B251" s="2"/>
      <c r="C251" s="42" t="s">
        <v>8316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COURTS</v>
      </c>
      <c r="H251" s="20" t="s">
        <v>9249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472868</v>
      </c>
      <c r="T251" s="44"/>
    </row>
    <row r="252" spans="2:20" x14ac:dyDescent="0.2">
      <c r="B252" s="2"/>
      <c r="C252" s="42" t="s">
        <v>233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COURTS</v>
      </c>
      <c r="H252" s="20"/>
      <c r="I252" s="20" t="s">
        <v>9250</v>
      </c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1408101</v>
      </c>
      <c r="T252" s="44"/>
    </row>
    <row r="253" spans="2:20" x14ac:dyDescent="0.2">
      <c r="B253" s="2"/>
      <c r="C253" s="42" t="s">
        <v>235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COURTS</v>
      </c>
      <c r="H253" s="20"/>
      <c r="I253" s="20" t="s">
        <v>9251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18305</v>
      </c>
      <c r="T253" s="44"/>
    </row>
    <row r="254" spans="2:20" x14ac:dyDescent="0.2">
      <c r="B254" s="2"/>
      <c r="C254" s="42" t="s">
        <v>237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COURTS</v>
      </c>
      <c r="H254" s="20"/>
      <c r="I254" s="20"/>
      <c r="J254" s="20"/>
      <c r="K254" s="20"/>
      <c r="L254" s="20"/>
      <c r="M254" s="20"/>
      <c r="N254" s="20"/>
      <c r="O254" s="20"/>
      <c r="P254" s="20"/>
      <c r="Q254" s="45"/>
      <c r="R254" s="44"/>
      <c r="S254" s="53">
        <v>0</v>
      </c>
      <c r="T254" s="44"/>
    </row>
    <row r="255" spans="2:20" x14ac:dyDescent="0.2">
      <c r="B255" s="2"/>
      <c r="C255" s="42" t="s">
        <v>9252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COURTS</v>
      </c>
      <c r="H255" s="20"/>
      <c r="I255" s="20"/>
      <c r="J255" s="20"/>
      <c r="K255" s="20"/>
      <c r="L255" s="20"/>
      <c r="M255" s="20"/>
      <c r="N255" s="20"/>
      <c r="O255" s="20"/>
      <c r="P255" s="20"/>
      <c r="Q255" s="45"/>
      <c r="R255" s="44"/>
      <c r="S255" s="53">
        <v>0</v>
      </c>
      <c r="T255" s="44"/>
    </row>
    <row r="256" spans="2:20" x14ac:dyDescent="0.2">
      <c r="B256" s="2"/>
      <c r="C256" s="42" t="s">
        <v>7640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COURTS</v>
      </c>
      <c r="H256" s="20"/>
      <c r="I256" s="20"/>
      <c r="J256" s="20"/>
      <c r="K256" s="20"/>
      <c r="L256" s="20"/>
      <c r="M256" s="20"/>
      <c r="N256" s="20"/>
      <c r="O256" s="20"/>
      <c r="P256" s="20"/>
      <c r="Q256" s="45"/>
      <c r="R256" s="44"/>
      <c r="S256" s="53">
        <v>0</v>
      </c>
      <c r="T256" s="44"/>
    </row>
    <row r="257" spans="2:20" x14ac:dyDescent="0.2">
      <c r="B257" s="2"/>
      <c r="C257" s="42" t="s">
        <v>9253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COURTS</v>
      </c>
      <c r="H257" s="20"/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53">
        <v>0</v>
      </c>
      <c r="T257" s="44"/>
    </row>
    <row r="258" spans="2:20" x14ac:dyDescent="0.2">
      <c r="B258" s="2"/>
      <c r="C258" s="42" t="s">
        <v>9254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COURTS</v>
      </c>
      <c r="H258" s="20"/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53">
        <v>0</v>
      </c>
      <c r="T258" s="44"/>
    </row>
    <row r="259" spans="2:20" x14ac:dyDescent="0.2">
      <c r="B259" s="2"/>
      <c r="C259" s="42" t="s">
        <v>7643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COURTS</v>
      </c>
      <c r="H259" s="20"/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53">
        <v>0</v>
      </c>
      <c r="T259" s="44"/>
    </row>
    <row r="260" spans="2:20" x14ac:dyDescent="0.2">
      <c r="B260" s="2"/>
      <c r="C260" s="42" t="s">
        <v>7644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COURTS</v>
      </c>
      <c r="H260" s="20"/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53">
        <v>0</v>
      </c>
      <c r="T260" s="44"/>
    </row>
    <row r="261" spans="2:20" x14ac:dyDescent="0.2">
      <c r="B261" s="2"/>
      <c r="C261" s="42" t="s">
        <v>6899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COURTS</v>
      </c>
      <c r="H261" s="20"/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53">
        <v>0</v>
      </c>
      <c r="T261" s="44"/>
    </row>
    <row r="262" spans="2:20" x14ac:dyDescent="0.2">
      <c r="B262" s="2"/>
      <c r="C262" s="42" t="s">
        <v>1702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COURTS</v>
      </c>
      <c r="H262" s="20"/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53">
        <v>0</v>
      </c>
      <c r="T262" s="44"/>
    </row>
    <row r="263" spans="2:20" x14ac:dyDescent="0.2">
      <c r="B263" s="2"/>
      <c r="C263" s="42" t="s">
        <v>7646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/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53">
        <v>0</v>
      </c>
      <c r="T263" s="44"/>
    </row>
    <row r="264" spans="2:20" x14ac:dyDescent="0.2">
      <c r="B264" s="2"/>
      <c r="C264" s="42" t="s">
        <v>238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/>
      <c r="I264" s="20" t="s">
        <v>9255</v>
      </c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1725271</v>
      </c>
      <c r="T264" s="44"/>
    </row>
    <row r="265" spans="2:20" x14ac:dyDescent="0.2">
      <c r="B265" s="2"/>
      <c r="C265" s="42" t="s">
        <v>240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/>
      <c r="I265" s="20" t="s">
        <v>9256</v>
      </c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59192</v>
      </c>
      <c r="T265" s="44"/>
    </row>
    <row r="266" spans="2:20" x14ac:dyDescent="0.2">
      <c r="B266" s="2"/>
      <c r="C266" s="42" t="s">
        <v>242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/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53">
        <v>0</v>
      </c>
      <c r="T266" s="44"/>
    </row>
    <row r="267" spans="2:20" x14ac:dyDescent="0.2">
      <c r="B267" s="2"/>
      <c r="C267" s="42" t="s">
        <v>9257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/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53">
        <v>0</v>
      </c>
      <c r="T267" s="44"/>
    </row>
    <row r="268" spans="2:20" x14ac:dyDescent="0.2">
      <c r="B268" s="2"/>
      <c r="C268" s="42" t="s">
        <v>9258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9259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/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53">
        <v>0</v>
      </c>
      <c r="T269" s="44"/>
    </row>
    <row r="270" spans="2:20" x14ac:dyDescent="0.2">
      <c r="B270" s="2"/>
      <c r="C270" s="42" t="s">
        <v>243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/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53">
        <v>0</v>
      </c>
      <c r="T270" s="44"/>
    </row>
    <row r="271" spans="2:20" x14ac:dyDescent="0.2">
      <c r="B271" s="2"/>
      <c r="C271" s="42" t="s">
        <v>244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0</v>
      </c>
      <c r="T271" s="44"/>
    </row>
    <row r="272" spans="2:20" x14ac:dyDescent="0.2">
      <c r="B272" s="2"/>
      <c r="C272" s="42" t="s">
        <v>9260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/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53">
        <v>0</v>
      </c>
      <c r="T272" s="44"/>
    </row>
    <row r="273" spans="2:20" x14ac:dyDescent="0.2">
      <c r="B273" s="2"/>
      <c r="C273" s="42" t="s">
        <v>5550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/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53">
        <v>0</v>
      </c>
      <c r="T273" s="44"/>
    </row>
    <row r="274" spans="2:20" x14ac:dyDescent="0.2">
      <c r="B274" s="2"/>
      <c r="C274" s="42" t="s">
        <v>247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/>
      <c r="I274" s="20" t="s">
        <v>9261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2994700</v>
      </c>
      <c r="T274" s="44"/>
    </row>
    <row r="275" spans="2:20" x14ac:dyDescent="0.2">
      <c r="B275" s="2"/>
      <c r="C275" s="42" t="s">
        <v>249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/>
      <c r="I275" s="20" t="s">
        <v>9262</v>
      </c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64744</v>
      </c>
      <c r="T275" s="44"/>
    </row>
    <row r="276" spans="2:20" x14ac:dyDescent="0.2">
      <c r="B276" s="2"/>
      <c r="C276" s="42" t="s">
        <v>251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/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53">
        <v>0</v>
      </c>
      <c r="T276" s="44"/>
    </row>
    <row r="277" spans="2:20" x14ac:dyDescent="0.2">
      <c r="B277" s="2"/>
      <c r="C277" s="42" t="s">
        <v>4847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/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53">
        <v>0</v>
      </c>
      <c r="T277" s="44"/>
    </row>
    <row r="278" spans="2:20" x14ac:dyDescent="0.2">
      <c r="B278" s="2"/>
      <c r="C278" s="42" t="s">
        <v>4848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/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53">
        <v>0</v>
      </c>
      <c r="T278" s="44"/>
    </row>
    <row r="279" spans="2:20" x14ac:dyDescent="0.2">
      <c r="B279" s="2"/>
      <c r="C279" s="42" t="s">
        <v>9263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/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53">
        <v>0</v>
      </c>
      <c r="T279" s="44"/>
    </row>
    <row r="280" spans="2:20" x14ac:dyDescent="0.2">
      <c r="B280" s="2"/>
      <c r="C280" s="42" t="s">
        <v>9264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/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53">
        <v>0</v>
      </c>
      <c r="T280" s="44"/>
    </row>
    <row r="281" spans="2:20" x14ac:dyDescent="0.2">
      <c r="B281" s="2"/>
      <c r="C281" s="42" t="s">
        <v>4850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/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53">
        <v>0</v>
      </c>
      <c r="T281" s="44"/>
    </row>
    <row r="282" spans="2:20" x14ac:dyDescent="0.2">
      <c r="B282" s="2"/>
      <c r="C282" s="42" t="s">
        <v>4852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/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53">
        <v>0</v>
      </c>
      <c r="T282" s="44"/>
    </row>
    <row r="283" spans="2:20" x14ac:dyDescent="0.2">
      <c r="B283" s="2"/>
      <c r="C283" s="42" t="s">
        <v>4853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/>
      <c r="I283" s="20"/>
      <c r="J283" s="20"/>
      <c r="K283" s="20"/>
      <c r="L283" s="20"/>
      <c r="M283" s="20"/>
      <c r="N283" s="20"/>
      <c r="O283" s="20"/>
      <c r="P283" s="20"/>
      <c r="Q283" s="45"/>
      <c r="R283" s="44"/>
      <c r="S283" s="53">
        <v>0</v>
      </c>
      <c r="T283" s="44"/>
    </row>
    <row r="284" spans="2:20" x14ac:dyDescent="0.2">
      <c r="B284" s="2"/>
      <c r="C284" s="42" t="s">
        <v>256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 t="s">
        <v>9265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3720520</v>
      </c>
      <c r="T284" s="44"/>
    </row>
    <row r="285" spans="2:20" x14ac:dyDescent="0.2">
      <c r="B285" s="2"/>
      <c r="C285" s="42" t="s">
        <v>258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 t="s">
        <v>9266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93504</v>
      </c>
      <c r="T285" s="44"/>
    </row>
    <row r="286" spans="2:20" x14ac:dyDescent="0.2">
      <c r="B286" s="2"/>
      <c r="C286" s="42" t="s">
        <v>260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/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53">
        <v>0</v>
      </c>
      <c r="T286" s="44"/>
    </row>
    <row r="287" spans="2:20" x14ac:dyDescent="0.2">
      <c r="B287" s="2"/>
      <c r="C287" s="42" t="s">
        <v>2856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/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53">
        <v>0</v>
      </c>
      <c r="T287" s="44"/>
    </row>
    <row r="288" spans="2:20" x14ac:dyDescent="0.2">
      <c r="B288" s="2"/>
      <c r="C288" s="42" t="s">
        <v>566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CULTURE &amp; RECREATION</v>
      </c>
      <c r="H288" s="20"/>
      <c r="I288" s="20" t="s">
        <v>9267</v>
      </c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20090</v>
      </c>
      <c r="T288" s="44"/>
    </row>
    <row r="289" spans="2:20" x14ac:dyDescent="0.2">
      <c r="B289" s="2"/>
      <c r="C289" s="42" t="s">
        <v>568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CULTURE &amp; RECREATION</v>
      </c>
      <c r="H289" s="20"/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53">
        <v>0</v>
      </c>
      <c r="T289" s="44"/>
    </row>
    <row r="290" spans="2:20" x14ac:dyDescent="0.2">
      <c r="B290" s="2"/>
      <c r="C290" s="42" t="s">
        <v>1346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CULTURE &amp; RECREATION</v>
      </c>
      <c r="H290" s="20"/>
      <c r="I290" s="20" t="s">
        <v>9268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5772420</v>
      </c>
      <c r="T290" s="44"/>
    </row>
    <row r="291" spans="2:20" x14ac:dyDescent="0.2">
      <c r="B291" s="2"/>
      <c r="C291" s="42" t="s">
        <v>261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CULTURE &amp; RECREATION</v>
      </c>
      <c r="H291" s="20" t="s">
        <v>9269</v>
      </c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9480099</v>
      </c>
      <c r="T291" s="44"/>
    </row>
    <row r="292" spans="2:20" x14ac:dyDescent="0.2">
      <c r="B292" s="2"/>
      <c r="C292" s="42" t="s">
        <v>265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CULTURE &amp; RECREATION</v>
      </c>
      <c r="H292" s="20" t="s">
        <v>9270</v>
      </c>
      <c r="I292" s="20" t="s">
        <v>9271</v>
      </c>
      <c r="J292" s="20"/>
      <c r="K292" s="20" t="s">
        <v>9272</v>
      </c>
      <c r="L292" s="20"/>
      <c r="M292" s="20"/>
      <c r="N292" s="20"/>
      <c r="O292" s="20"/>
      <c r="P292" s="20"/>
      <c r="Q292" s="45"/>
      <c r="R292" s="44"/>
      <c r="S292" s="46">
        <v>6764073</v>
      </c>
      <c r="T292" s="44"/>
    </row>
    <row r="293" spans="2:20" x14ac:dyDescent="0.2">
      <c r="B293" s="2"/>
      <c r="C293" s="42" t="s">
        <v>269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CULTURE &amp; RECREATION</v>
      </c>
      <c r="H293" s="20" t="s">
        <v>9273</v>
      </c>
      <c r="I293" s="20"/>
      <c r="J293" s="20"/>
      <c r="K293" s="20" t="s">
        <v>9274</v>
      </c>
      <c r="L293" s="20"/>
      <c r="M293" s="20"/>
      <c r="N293" s="20"/>
      <c r="O293" s="20"/>
      <c r="P293" s="20"/>
      <c r="Q293" s="45"/>
      <c r="R293" s="44"/>
      <c r="S293" s="46">
        <v>5482280</v>
      </c>
      <c r="T293" s="44"/>
    </row>
    <row r="294" spans="2:20" x14ac:dyDescent="0.2">
      <c r="B294" s="2"/>
      <c r="C294" s="42" t="s">
        <v>715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CULTURE &amp; RECREATION</v>
      </c>
      <c r="H294" s="20"/>
      <c r="I294" s="20" t="s">
        <v>9275</v>
      </c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1355120</v>
      </c>
      <c r="T294" s="44"/>
    </row>
    <row r="295" spans="2:20" x14ac:dyDescent="0.2">
      <c r="B295" s="2"/>
      <c r="C295" s="42" t="s">
        <v>1111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CULTURE &amp; RECREATION</v>
      </c>
      <c r="H295" s="20" t="s">
        <v>9276</v>
      </c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238279</v>
      </c>
      <c r="T295" s="44"/>
    </row>
    <row r="296" spans="2:20" x14ac:dyDescent="0.2">
      <c r="B296" s="2"/>
      <c r="C296" s="42" t="s">
        <v>1113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CULTURE &amp; RECREATION</v>
      </c>
      <c r="H296" s="20" t="s">
        <v>9277</v>
      </c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170715</v>
      </c>
      <c r="T296" s="44"/>
    </row>
    <row r="297" spans="2:20" x14ac:dyDescent="0.2">
      <c r="B297" s="2"/>
      <c r="C297" s="42" t="s">
        <v>1115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CULTURE &amp; RECREATION</v>
      </c>
      <c r="H297" s="20" t="s">
        <v>9278</v>
      </c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1301</v>
      </c>
      <c r="T297" s="44"/>
    </row>
    <row r="298" spans="2:20" x14ac:dyDescent="0.2">
      <c r="B298" s="2"/>
      <c r="C298" s="42" t="s">
        <v>9279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CULTURE &amp; RECREATION</v>
      </c>
      <c r="H298" s="20"/>
      <c r="I298" s="20"/>
      <c r="J298" s="20"/>
      <c r="K298" s="20"/>
      <c r="L298" s="20"/>
      <c r="M298" s="20"/>
      <c r="N298" s="20" t="s">
        <v>9280</v>
      </c>
      <c r="O298" s="20"/>
      <c r="P298" s="20"/>
      <c r="Q298" s="45"/>
      <c r="R298" s="44"/>
      <c r="S298" s="46">
        <v>69404</v>
      </c>
      <c r="T298" s="44"/>
    </row>
    <row r="299" spans="2:20" x14ac:dyDescent="0.2">
      <c r="B299" s="2"/>
      <c r="C299" s="42" t="s">
        <v>1117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CULTURE &amp; RECREATION</v>
      </c>
      <c r="H299" s="20"/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53">
        <v>0</v>
      </c>
      <c r="T299" s="44"/>
    </row>
    <row r="300" spans="2:20" x14ac:dyDescent="0.2">
      <c r="B300" s="2"/>
      <c r="C300" s="42" t="s">
        <v>273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CULTURE &amp; RECREATION</v>
      </c>
      <c r="H300" s="20"/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53">
        <v>0</v>
      </c>
      <c r="T300" s="44"/>
    </row>
    <row r="301" spans="2:20" x14ac:dyDescent="0.2">
      <c r="B301" s="2"/>
      <c r="C301" s="42" t="s">
        <v>274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CULTURE &amp; RECREATION</v>
      </c>
      <c r="H301" s="20"/>
      <c r="I301" s="20" t="s">
        <v>9281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20005</v>
      </c>
      <c r="T301" s="44"/>
    </row>
    <row r="302" spans="2:20" x14ac:dyDescent="0.2">
      <c r="B302" s="2"/>
      <c r="C302" s="42" t="s">
        <v>277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CULTURE &amp; RECREATION</v>
      </c>
      <c r="H302" s="20"/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53">
        <v>0</v>
      </c>
      <c r="T302" s="44"/>
    </row>
    <row r="303" spans="2:20" x14ac:dyDescent="0.2">
      <c r="B303" s="2"/>
      <c r="C303" s="42" t="s">
        <v>1366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CULTURE &amp; RECREATION</v>
      </c>
      <c r="H303" s="20"/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53">
        <v>0</v>
      </c>
      <c r="T303" s="44"/>
    </row>
    <row r="304" spans="2:20" x14ac:dyDescent="0.2">
      <c r="B304" s="2"/>
      <c r="C304" s="42" t="s">
        <v>575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CULTURE &amp; RECREATION</v>
      </c>
      <c r="H304" s="20"/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53">
        <v>0</v>
      </c>
      <c r="T304" s="44"/>
    </row>
    <row r="305" spans="2:20" x14ac:dyDescent="0.2">
      <c r="B305" s="2"/>
      <c r="C305" s="42" t="s">
        <v>1369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CULTURE &amp; RECREATION</v>
      </c>
      <c r="H305" s="20"/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53">
        <v>0</v>
      </c>
      <c r="T305" s="44"/>
    </row>
    <row r="306" spans="2:20" x14ac:dyDescent="0.2">
      <c r="B306" s="2"/>
      <c r="C306" s="42" t="s">
        <v>1370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ECONOMIC DEVELOPMENT</v>
      </c>
      <c r="H306" s="20" t="s">
        <v>9282</v>
      </c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617401</v>
      </c>
      <c r="T306" s="44"/>
    </row>
    <row r="307" spans="2:20" x14ac:dyDescent="0.2">
      <c r="B307" s="2"/>
      <c r="C307" s="42" t="s">
        <v>1372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ECONOMIC DEVELOPMENT</v>
      </c>
      <c r="H307" s="20" t="s">
        <v>9283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99908</v>
      </c>
      <c r="T307" s="44"/>
    </row>
    <row r="308" spans="2:20" x14ac:dyDescent="0.2">
      <c r="B308" s="2"/>
      <c r="C308" s="42" t="s">
        <v>4047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ECONOMIC DEVELOPMENT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53">
        <v>0</v>
      </c>
      <c r="T308" s="44"/>
    </row>
    <row r="309" spans="2:20" x14ac:dyDescent="0.2">
      <c r="B309" s="2"/>
      <c r="C309" s="42" t="s">
        <v>278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ECONOMIC DEVELOPMENT</v>
      </c>
      <c r="H309" s="20" t="s">
        <v>9284</v>
      </c>
      <c r="I309" s="20" t="s">
        <v>9285</v>
      </c>
      <c r="J309" s="20"/>
      <c r="K309" s="20"/>
      <c r="L309" s="20"/>
      <c r="M309" s="20"/>
      <c r="N309" s="20"/>
      <c r="O309" s="20"/>
      <c r="P309" s="20"/>
      <c r="Q309" s="45"/>
      <c r="R309" s="44"/>
      <c r="S309" s="46">
        <v>6252995</v>
      </c>
      <c r="T309" s="44"/>
    </row>
    <row r="310" spans="2:20" x14ac:dyDescent="0.2">
      <c r="B310" s="2"/>
      <c r="C310" s="42" t="s">
        <v>280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ECONOMIC DEVELOPMENT</v>
      </c>
      <c r="H310" s="20" t="s">
        <v>9286</v>
      </c>
      <c r="I310" s="20" t="s">
        <v>9287</v>
      </c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29112840</v>
      </c>
      <c r="T310" s="44"/>
    </row>
    <row r="311" spans="2:20" x14ac:dyDescent="0.2">
      <c r="B311" s="2"/>
      <c r="C311" s="42" t="s">
        <v>282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ECONOMIC DEVELOPMENT</v>
      </c>
      <c r="H311" s="20"/>
      <c r="I311" s="20" t="s">
        <v>9288</v>
      </c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1114497</v>
      </c>
      <c r="T311" s="44"/>
    </row>
    <row r="312" spans="2:20" x14ac:dyDescent="0.2">
      <c r="B312" s="2"/>
      <c r="C312" s="42" t="s">
        <v>284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ECONOMIC DEVELOPMENT</v>
      </c>
      <c r="H312" s="20" t="s">
        <v>9289</v>
      </c>
      <c r="I312" s="20"/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7902029</v>
      </c>
      <c r="T312" s="44"/>
    </row>
    <row r="313" spans="2:20" x14ac:dyDescent="0.2">
      <c r="B313" s="2"/>
      <c r="C313" s="42" t="s">
        <v>286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ECONOMIC DEVELOPMENT</v>
      </c>
      <c r="H313" s="20" t="s">
        <v>9290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454515</v>
      </c>
      <c r="T313" s="44"/>
    </row>
    <row r="314" spans="2:20" x14ac:dyDescent="0.2">
      <c r="B314" s="2"/>
      <c r="C314" s="42" t="s">
        <v>288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ECONOMIC DEVELOPMENT</v>
      </c>
      <c r="H314" s="20" t="s">
        <v>9291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17272</v>
      </c>
      <c r="T314" s="44"/>
    </row>
    <row r="315" spans="2:20" x14ac:dyDescent="0.2">
      <c r="B315" s="2"/>
      <c r="C315" s="42" t="s">
        <v>580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ECONOMIC DEVELOPMENT</v>
      </c>
      <c r="H315" s="20" t="s">
        <v>9292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4878</v>
      </c>
      <c r="T315" s="44"/>
    </row>
    <row r="316" spans="2:20" x14ac:dyDescent="0.2">
      <c r="B316" s="2"/>
      <c r="C316" s="42" t="s">
        <v>2911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ECONOMIC DEVELOPMENT</v>
      </c>
      <c r="H316" s="20"/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53">
        <v>0</v>
      </c>
      <c r="T316" s="44"/>
    </row>
    <row r="317" spans="2:20" x14ac:dyDescent="0.2">
      <c r="B317" s="2"/>
      <c r="C317" s="42" t="s">
        <v>290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ECONOMIC DEVELOPMENT</v>
      </c>
      <c r="H317" s="20" t="s">
        <v>9293</v>
      </c>
      <c r="I317" s="20" t="s">
        <v>9294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1424742</v>
      </c>
      <c r="T317" s="44"/>
    </row>
    <row r="318" spans="2:20" x14ac:dyDescent="0.2">
      <c r="B318" s="2"/>
      <c r="C318" s="42" t="s">
        <v>294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ECONOMIC DEVELOPMENT</v>
      </c>
      <c r="H318" s="20" t="s">
        <v>9295</v>
      </c>
      <c r="I318" s="20" t="s">
        <v>9296</v>
      </c>
      <c r="J318" s="20"/>
      <c r="K318" s="20"/>
      <c r="L318" s="20"/>
      <c r="M318" s="20"/>
      <c r="N318" s="20"/>
      <c r="O318" s="20"/>
      <c r="P318" s="20"/>
      <c r="Q318" s="45" t="s">
        <v>9297</v>
      </c>
      <c r="R318" s="44"/>
      <c r="S318" s="46">
        <v>5777177</v>
      </c>
      <c r="T318" s="44"/>
    </row>
    <row r="319" spans="2:20" x14ac:dyDescent="0.2">
      <c r="B319" s="2"/>
      <c r="C319" s="42" t="s">
        <v>298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ECONOMIC DEVELOPMENT</v>
      </c>
      <c r="H319" s="20"/>
      <c r="I319" s="20" t="s">
        <v>9298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397165</v>
      </c>
      <c r="T319" s="44"/>
    </row>
    <row r="320" spans="2:20" x14ac:dyDescent="0.2">
      <c r="B320" s="2"/>
      <c r="C320" s="42" t="s">
        <v>300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ECONOMIC DEVELOPMENT</v>
      </c>
      <c r="H320" s="20"/>
      <c r="I320" s="20" t="s">
        <v>9299</v>
      </c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7308233</v>
      </c>
      <c r="T320" s="44"/>
    </row>
    <row r="321" spans="2:20" x14ac:dyDescent="0.2">
      <c r="B321" s="2"/>
      <c r="C321" s="42" t="s">
        <v>727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ECONOMIC DEVELOPMENT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53">
        <v>0</v>
      </c>
      <c r="T321" s="44"/>
    </row>
    <row r="322" spans="2:20" x14ac:dyDescent="0.2">
      <c r="B322" s="2"/>
      <c r="C322" s="42" t="s">
        <v>583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ECONOMIC DEVELOPMENT</v>
      </c>
      <c r="H322" s="20"/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53">
        <v>0</v>
      </c>
      <c r="T322" s="44"/>
    </row>
    <row r="323" spans="2:20" x14ac:dyDescent="0.2">
      <c r="B323" s="2"/>
      <c r="C323" s="42" t="s">
        <v>1136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ECONOMIC DEVELOPMENT</v>
      </c>
      <c r="H323" s="20"/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53">
        <v>0</v>
      </c>
      <c r="T323" s="44"/>
    </row>
    <row r="324" spans="2:20" x14ac:dyDescent="0.2">
      <c r="B324" s="2"/>
      <c r="C324" s="42" t="s">
        <v>731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ECONOMIC DEVELOPMENT</v>
      </c>
      <c r="H324" s="20"/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53">
        <v>0</v>
      </c>
      <c r="T324" s="44"/>
    </row>
    <row r="325" spans="2:20" x14ac:dyDescent="0.2">
      <c r="B325" s="2"/>
      <c r="C325" s="42" t="s">
        <v>301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COURTS</v>
      </c>
      <c r="H325" s="20"/>
      <c r="I325" s="20"/>
      <c r="J325" s="20"/>
      <c r="K325" s="20"/>
      <c r="L325" s="20"/>
      <c r="M325" s="20"/>
      <c r="N325" s="20"/>
      <c r="O325" s="20"/>
      <c r="P325" s="20"/>
      <c r="Q325" s="45"/>
      <c r="R325" s="44"/>
      <c r="S325" s="53">
        <v>0</v>
      </c>
      <c r="T325" s="44"/>
    </row>
    <row r="326" spans="2:20" x14ac:dyDescent="0.2">
      <c r="B326" s="2"/>
      <c r="C326" s="42" t="s">
        <v>304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COURTS</v>
      </c>
      <c r="H326" s="20"/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53">
        <v>0</v>
      </c>
      <c r="T326" s="44"/>
    </row>
    <row r="327" spans="2:20" x14ac:dyDescent="0.2">
      <c r="B327" s="2"/>
      <c r="C327" s="42" t="s">
        <v>307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COURTS</v>
      </c>
      <c r="H327" s="20"/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53">
        <v>0</v>
      </c>
      <c r="T327" s="44"/>
    </row>
    <row r="328" spans="2:20" x14ac:dyDescent="0.2">
      <c r="B328" s="2"/>
      <c r="C328" s="42" t="s">
        <v>308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COURTS</v>
      </c>
      <c r="H328" s="20" t="s">
        <v>9300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231214</v>
      </c>
      <c r="T328" s="44"/>
    </row>
    <row r="329" spans="2:20" x14ac:dyDescent="0.2">
      <c r="B329" s="2"/>
      <c r="C329" s="42" t="s">
        <v>311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COURTS</v>
      </c>
      <c r="H329" s="20" t="s">
        <v>9301</v>
      </c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25714</v>
      </c>
      <c r="T329" s="44"/>
    </row>
    <row r="330" spans="2:20" x14ac:dyDescent="0.2">
      <c r="B330" s="2"/>
      <c r="C330" s="42" t="s">
        <v>315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COURTS</v>
      </c>
      <c r="H330" s="20" t="s">
        <v>9302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977537</v>
      </c>
      <c r="T330" s="44"/>
    </row>
    <row r="331" spans="2:20" x14ac:dyDescent="0.2">
      <c r="B331" s="2"/>
      <c r="C331" s="42" t="s">
        <v>589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COURTS</v>
      </c>
      <c r="H331" s="20" t="s">
        <v>9303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7194</v>
      </c>
      <c r="T331" s="44"/>
    </row>
    <row r="332" spans="2:20" x14ac:dyDescent="0.2">
      <c r="B332" s="2"/>
      <c r="C332" s="42" t="s">
        <v>317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COURTS</v>
      </c>
      <c r="H332" s="20"/>
      <c r="I332" s="20" t="s">
        <v>9304</v>
      </c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1087125</v>
      </c>
      <c r="T332" s="44"/>
    </row>
    <row r="333" spans="2:20" x14ac:dyDescent="0.2">
      <c r="B333" s="2"/>
      <c r="C333" s="42" t="s">
        <v>320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COURTS</v>
      </c>
      <c r="H333" s="20"/>
      <c r="I333" s="20" t="s">
        <v>9305</v>
      </c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119100</v>
      </c>
      <c r="T333" s="44"/>
    </row>
    <row r="334" spans="2:20" x14ac:dyDescent="0.2">
      <c r="B334" s="2"/>
      <c r="C334" s="42" t="s">
        <v>323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COURTS</v>
      </c>
      <c r="H334" s="20"/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53">
        <v>0</v>
      </c>
      <c r="T334" s="44"/>
    </row>
    <row r="335" spans="2:20" x14ac:dyDescent="0.2">
      <c r="B335" s="2"/>
      <c r="C335" s="42" t="s">
        <v>4924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COURTS</v>
      </c>
      <c r="H335" s="20" t="s">
        <v>9306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589261</v>
      </c>
      <c r="T335" s="44"/>
    </row>
    <row r="336" spans="2:20" x14ac:dyDescent="0.2">
      <c r="B336" s="2"/>
      <c r="C336" s="42" t="s">
        <v>4202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COURTS</v>
      </c>
      <c r="H336" s="20" t="s">
        <v>9307</v>
      </c>
      <c r="I336" s="20"/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43411</v>
      </c>
      <c r="T336" s="44"/>
    </row>
    <row r="337" spans="2:20" x14ac:dyDescent="0.2">
      <c r="B337" s="2"/>
      <c r="C337" s="42" t="s">
        <v>324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COURTS</v>
      </c>
      <c r="H337" s="20"/>
      <c r="I337" s="20" t="s">
        <v>9308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276856</v>
      </c>
      <c r="T337" s="44"/>
    </row>
    <row r="338" spans="2:20" x14ac:dyDescent="0.2">
      <c r="B338" s="2"/>
      <c r="C338" s="42" t="s">
        <v>326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COURTS</v>
      </c>
      <c r="H338" s="20"/>
      <c r="I338" s="20" t="s">
        <v>9309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364809</v>
      </c>
      <c r="T338" s="44"/>
    </row>
    <row r="339" spans="2:20" x14ac:dyDescent="0.2">
      <c r="B339" s="2"/>
      <c r="C339" s="42" t="s">
        <v>742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COURTS</v>
      </c>
      <c r="H339" s="20"/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53">
        <v>0</v>
      </c>
      <c r="T339" s="44"/>
    </row>
    <row r="340" spans="2:20" x14ac:dyDescent="0.2">
      <c r="B340" s="2"/>
      <c r="C340" s="42" t="s">
        <v>4929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COURTS</v>
      </c>
      <c r="H340" s="20" t="s">
        <v>9310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547028</v>
      </c>
      <c r="T340" s="44"/>
    </row>
    <row r="341" spans="2:20" x14ac:dyDescent="0.2">
      <c r="B341" s="2"/>
      <c r="C341" s="42" t="s">
        <v>1990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COURTS</v>
      </c>
      <c r="H341" s="20" t="s">
        <v>9311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19925</v>
      </c>
      <c r="T341" s="44"/>
    </row>
    <row r="342" spans="2:20" x14ac:dyDescent="0.2">
      <c r="B342" s="2"/>
      <c r="C342" s="42" t="s">
        <v>328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COURTS</v>
      </c>
      <c r="H342" s="20"/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53">
        <v>0</v>
      </c>
      <c r="T342" s="44"/>
    </row>
    <row r="343" spans="2:20" x14ac:dyDescent="0.2">
      <c r="B343" s="2"/>
      <c r="C343" s="42" t="s">
        <v>330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COURTS</v>
      </c>
      <c r="H343" s="20"/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53">
        <v>0</v>
      </c>
      <c r="T343" s="44"/>
    </row>
    <row r="344" spans="2:20" x14ac:dyDescent="0.2">
      <c r="B344" s="2"/>
      <c r="C344" s="42" t="s">
        <v>332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COURTS</v>
      </c>
      <c r="H344" s="20"/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53">
        <v>0</v>
      </c>
      <c r="T344" s="44"/>
    </row>
    <row r="345" spans="2:20" x14ac:dyDescent="0.2">
      <c r="B345" s="2"/>
      <c r="C345" s="42" t="s">
        <v>334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COURTS</v>
      </c>
      <c r="H345" s="20" t="s">
        <v>9312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1707243</v>
      </c>
      <c r="T345" s="44"/>
    </row>
    <row r="346" spans="2:20" x14ac:dyDescent="0.2">
      <c r="B346" s="2"/>
      <c r="C346" s="42" t="s">
        <v>336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COURTS</v>
      </c>
      <c r="H346" s="20" t="s">
        <v>9313</v>
      </c>
      <c r="I346" s="20"/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3848149</v>
      </c>
      <c r="T346" s="44"/>
    </row>
    <row r="347" spans="2:20" x14ac:dyDescent="0.2">
      <c r="B347" s="2"/>
      <c r="C347" s="42" t="s">
        <v>339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COURTS</v>
      </c>
      <c r="H347" s="20" t="s">
        <v>9314</v>
      </c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44521</v>
      </c>
      <c r="T347" s="44"/>
    </row>
    <row r="348" spans="2:20" x14ac:dyDescent="0.2">
      <c r="B348" s="2"/>
      <c r="C348" s="42" t="s">
        <v>341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COURTS</v>
      </c>
      <c r="H348" s="20" t="s">
        <v>9315</v>
      </c>
      <c r="I348" s="20" t="s">
        <v>9316</v>
      </c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2865812</v>
      </c>
      <c r="T348" s="44"/>
    </row>
    <row r="349" spans="2:20" x14ac:dyDescent="0.2">
      <c r="B349" s="2"/>
      <c r="C349" s="42" t="s">
        <v>344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COURTS</v>
      </c>
      <c r="H349" s="20" t="s">
        <v>9317</v>
      </c>
      <c r="I349" s="20" t="s">
        <v>9318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6461264</v>
      </c>
      <c r="T349" s="44"/>
    </row>
    <row r="350" spans="2:20" x14ac:dyDescent="0.2">
      <c r="B350" s="2"/>
      <c r="C350" s="42" t="s">
        <v>347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COURTS</v>
      </c>
      <c r="H350" s="20" t="s">
        <v>9319</v>
      </c>
      <c r="I350" s="20" t="s">
        <v>9320</v>
      </c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405862</v>
      </c>
      <c r="T350" s="44"/>
    </row>
    <row r="351" spans="2:20" x14ac:dyDescent="0.2">
      <c r="B351" s="2"/>
      <c r="C351" s="42" t="s">
        <v>350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COURTS</v>
      </c>
      <c r="H351" s="20" t="s">
        <v>9321</v>
      </c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65421</v>
      </c>
      <c r="T351" s="44"/>
    </row>
    <row r="352" spans="2:20" x14ac:dyDescent="0.2">
      <c r="B352" s="2"/>
      <c r="C352" s="42" t="s">
        <v>351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COURTS</v>
      </c>
      <c r="H352" s="20" t="s">
        <v>3697</v>
      </c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9198</v>
      </c>
      <c r="T352" s="44"/>
    </row>
    <row r="353" spans="2:20" x14ac:dyDescent="0.2">
      <c r="B353" s="2"/>
      <c r="C353" s="42" t="s">
        <v>989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COURTS</v>
      </c>
      <c r="H353" s="20" t="s">
        <v>9322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191697</v>
      </c>
      <c r="T353" s="44"/>
    </row>
    <row r="354" spans="2:20" x14ac:dyDescent="0.2">
      <c r="B354" s="2"/>
      <c r="C354" s="42" t="s">
        <v>9323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COURTS</v>
      </c>
      <c r="H354" s="20"/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53">
        <v>0</v>
      </c>
      <c r="T354" s="44"/>
    </row>
    <row r="355" spans="2:20" x14ac:dyDescent="0.2">
      <c r="B355" s="2"/>
      <c r="C355" s="42" t="s">
        <v>751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COURTS</v>
      </c>
      <c r="H355" s="20" t="s">
        <v>9324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357464</v>
      </c>
      <c r="T355" s="44"/>
    </row>
    <row r="356" spans="2:20" x14ac:dyDescent="0.2">
      <c r="B356" s="2"/>
      <c r="C356" s="42" t="s">
        <v>353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COURTS</v>
      </c>
      <c r="H356" s="20"/>
      <c r="I356" s="20" t="s">
        <v>9325</v>
      </c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407343</v>
      </c>
      <c r="T356" s="44"/>
    </row>
    <row r="357" spans="2:20" x14ac:dyDescent="0.2">
      <c r="B357" s="2"/>
      <c r="C357" s="42" t="s">
        <v>355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COURTS</v>
      </c>
      <c r="H357" s="20"/>
      <c r="I357" s="20" t="s">
        <v>9326</v>
      </c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166958</v>
      </c>
      <c r="T357" s="44"/>
    </row>
    <row r="358" spans="2:20" x14ac:dyDescent="0.2">
      <c r="B358" s="2"/>
      <c r="C358" s="42" t="s">
        <v>357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COURTS</v>
      </c>
      <c r="H358" s="20"/>
      <c r="I358" s="20" t="s">
        <v>9327</v>
      </c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11362</v>
      </c>
      <c r="T358" s="44"/>
    </row>
    <row r="359" spans="2:20" x14ac:dyDescent="0.2">
      <c r="B359" s="2"/>
      <c r="C359" s="42" t="s">
        <v>600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COURTS</v>
      </c>
      <c r="H359" s="20"/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53">
        <v>0</v>
      </c>
      <c r="T359" s="44"/>
    </row>
    <row r="360" spans="2:20" x14ac:dyDescent="0.2">
      <c r="B360" s="2"/>
      <c r="C360" s="42" t="s">
        <v>602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COURTS</v>
      </c>
      <c r="H360" s="20"/>
      <c r="I360" s="20"/>
      <c r="J360" s="20"/>
      <c r="K360" s="20"/>
      <c r="L360" s="20"/>
      <c r="M360" s="20"/>
      <c r="N360" s="20"/>
      <c r="O360" s="20"/>
      <c r="P360" s="20"/>
      <c r="Q360" s="45"/>
      <c r="R360" s="44"/>
      <c r="S360" s="53">
        <v>0</v>
      </c>
      <c r="T360" s="44"/>
    </row>
    <row r="361" spans="2:20" x14ac:dyDescent="0.2">
      <c r="B361" s="2"/>
      <c r="C361" s="42" t="s">
        <v>993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COURTS</v>
      </c>
      <c r="H361" s="20"/>
      <c r="I361" s="20"/>
      <c r="J361" s="20"/>
      <c r="K361" s="20"/>
      <c r="L361" s="20"/>
      <c r="M361" s="20"/>
      <c r="N361" s="20"/>
      <c r="O361" s="20"/>
      <c r="P361" s="20"/>
      <c r="Q361" s="45"/>
      <c r="R361" s="44"/>
      <c r="S361" s="53">
        <v>0</v>
      </c>
      <c r="T361" s="44"/>
    </row>
    <row r="362" spans="2:20" x14ac:dyDescent="0.2">
      <c r="B362" s="2"/>
      <c r="C362" s="42" t="s">
        <v>359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GENERAL GOVERNMENT</v>
      </c>
      <c r="H362" s="20" t="s">
        <v>9328</v>
      </c>
      <c r="I362" s="20"/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1588830</v>
      </c>
      <c r="T362" s="44"/>
    </row>
    <row r="363" spans="2:20" x14ac:dyDescent="0.2">
      <c r="B363" s="2"/>
      <c r="C363" s="42" t="s">
        <v>361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GENERAL GOVERNMENT</v>
      </c>
      <c r="H363" s="20" t="s">
        <v>9329</v>
      </c>
      <c r="I363" s="20"/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88037</v>
      </c>
      <c r="T363" s="44"/>
    </row>
    <row r="364" spans="2:20" x14ac:dyDescent="0.2">
      <c r="B364" s="2"/>
      <c r="C364" s="42" t="s">
        <v>757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GENERAL GOVERNMENT</v>
      </c>
      <c r="H364" s="20"/>
      <c r="I364" s="20"/>
      <c r="J364" s="20"/>
      <c r="K364" s="20"/>
      <c r="L364" s="20"/>
      <c r="M364" s="20"/>
      <c r="N364" s="20"/>
      <c r="O364" s="20"/>
      <c r="P364" s="20"/>
      <c r="Q364" s="45"/>
      <c r="R364" s="44"/>
      <c r="S364" s="53">
        <v>0</v>
      </c>
      <c r="T364" s="44"/>
    </row>
    <row r="365" spans="2:20" x14ac:dyDescent="0.2">
      <c r="B365" s="2"/>
      <c r="C365" s="42" t="s">
        <v>1420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GENERAL GOVERNMENT</v>
      </c>
      <c r="H365" s="20"/>
      <c r="I365" s="20"/>
      <c r="J365" s="20"/>
      <c r="K365" s="20"/>
      <c r="L365" s="20"/>
      <c r="M365" s="20"/>
      <c r="N365" s="20"/>
      <c r="O365" s="20"/>
      <c r="P365" s="20"/>
      <c r="Q365" s="45"/>
      <c r="R365" s="44"/>
      <c r="S365" s="53">
        <v>0</v>
      </c>
      <c r="T365" s="44"/>
    </row>
    <row r="366" spans="2:20" x14ac:dyDescent="0.2">
      <c r="B366" s="2"/>
      <c r="C366" s="42" t="s">
        <v>363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GENERAL GOVERNMENT</v>
      </c>
      <c r="H366" s="20" t="s">
        <v>9330</v>
      </c>
      <c r="I366" s="20"/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790095</v>
      </c>
      <c r="T366" s="44"/>
    </row>
    <row r="367" spans="2:20" x14ac:dyDescent="0.2">
      <c r="B367" s="2"/>
      <c r="C367" s="42" t="s">
        <v>365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GENERAL GOVERNMENT</v>
      </c>
      <c r="H367" s="20" t="s">
        <v>9331</v>
      </c>
      <c r="I367" s="20"/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21524</v>
      </c>
      <c r="T367" s="44"/>
    </row>
    <row r="368" spans="2:20" x14ac:dyDescent="0.2">
      <c r="B368" s="2"/>
      <c r="C368" s="42" t="s">
        <v>367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GENERAL GOVERNMENT</v>
      </c>
      <c r="H368" s="20" t="s">
        <v>9332</v>
      </c>
      <c r="I368" s="20"/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3632</v>
      </c>
      <c r="T368" s="44"/>
    </row>
    <row r="369" spans="2:20" x14ac:dyDescent="0.2">
      <c r="B369" s="2"/>
      <c r="C369" s="42" t="s">
        <v>368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GENERAL GOVERNMENT</v>
      </c>
      <c r="H369" s="20" t="s">
        <v>9333</v>
      </c>
      <c r="I369" s="20" t="s">
        <v>9334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44947503</v>
      </c>
      <c r="T369" s="44"/>
    </row>
    <row r="370" spans="2:20" x14ac:dyDescent="0.2">
      <c r="B370" s="2"/>
      <c r="C370" s="42" t="s">
        <v>371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GENERAL GOVERNMENT</v>
      </c>
      <c r="H370" s="20" t="s">
        <v>9335</v>
      </c>
      <c r="I370" s="20" t="s">
        <v>9336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19064801</v>
      </c>
      <c r="T370" s="44"/>
    </row>
    <row r="371" spans="2:20" x14ac:dyDescent="0.2">
      <c r="B371" s="2"/>
      <c r="C371" s="42" t="s">
        <v>375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GENERAL GOVERNMENT</v>
      </c>
      <c r="H371" s="20"/>
      <c r="I371" s="20" t="s">
        <v>9337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884441</v>
      </c>
      <c r="T371" s="44"/>
    </row>
    <row r="372" spans="2:20" x14ac:dyDescent="0.2">
      <c r="B372" s="2"/>
      <c r="C372" s="42" t="s">
        <v>377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GENERAL GOVERNMENT</v>
      </c>
      <c r="H372" s="20" t="s">
        <v>9338</v>
      </c>
      <c r="I372" s="20" t="s">
        <v>9339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1048397</v>
      </c>
      <c r="T372" s="44"/>
    </row>
    <row r="373" spans="2:20" x14ac:dyDescent="0.2">
      <c r="B373" s="2"/>
      <c r="C373" s="42" t="s">
        <v>379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GENERAL GOVERNMENT</v>
      </c>
      <c r="H373" s="20" t="s">
        <v>9340</v>
      </c>
      <c r="I373" s="20"/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4119529</v>
      </c>
      <c r="T373" s="44"/>
    </row>
    <row r="374" spans="2:20" x14ac:dyDescent="0.2">
      <c r="B374" s="2"/>
      <c r="C374" s="42" t="s">
        <v>381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GENERAL GOVERNMENT</v>
      </c>
      <c r="H374" s="20" t="s">
        <v>9341</v>
      </c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242506</v>
      </c>
      <c r="T374" s="44"/>
    </row>
    <row r="375" spans="2:20" x14ac:dyDescent="0.2">
      <c r="B375" s="2"/>
      <c r="C375" s="42" t="s">
        <v>775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GENERAL GOVERNMENT</v>
      </c>
      <c r="H375" s="20" t="s">
        <v>2890</v>
      </c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9300</v>
      </c>
      <c r="T375" s="44"/>
    </row>
    <row r="376" spans="2:20" x14ac:dyDescent="0.2">
      <c r="B376" s="2"/>
      <c r="C376" s="42" t="s">
        <v>776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GENERAL GOVERNMENT</v>
      </c>
      <c r="H376" s="20" t="s">
        <v>9342</v>
      </c>
      <c r="I376" s="20"/>
      <c r="J376" s="20"/>
      <c r="K376" s="20"/>
      <c r="L376" s="20"/>
      <c r="M376" s="20"/>
      <c r="N376" s="20"/>
      <c r="O376" s="20"/>
      <c r="P376" s="20"/>
      <c r="Q376" s="45" t="s">
        <v>9343</v>
      </c>
      <c r="R376" s="44"/>
      <c r="S376" s="46">
        <v>4951563</v>
      </c>
      <c r="T376" s="44"/>
    </row>
    <row r="377" spans="2:20" x14ac:dyDescent="0.2">
      <c r="B377" s="2"/>
      <c r="C377" s="42" t="s">
        <v>610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GENERAL GOVERNMENT</v>
      </c>
      <c r="H377" s="20" t="s">
        <v>9344</v>
      </c>
      <c r="I377" s="20"/>
      <c r="J377" s="20"/>
      <c r="K377" s="20"/>
      <c r="L377" s="20"/>
      <c r="M377" s="20"/>
      <c r="N377" s="20"/>
      <c r="O377" s="20"/>
      <c r="P377" s="20"/>
      <c r="Q377" s="45" t="s">
        <v>9345</v>
      </c>
      <c r="R377" s="44"/>
      <c r="S377" s="46">
        <v>551778</v>
      </c>
      <c r="T377" s="44"/>
    </row>
    <row r="378" spans="2:20" x14ac:dyDescent="0.2">
      <c r="B378" s="2"/>
      <c r="C378" s="42" t="s">
        <v>383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GENERAL GOVERNMENT</v>
      </c>
      <c r="H378" s="20" t="s">
        <v>9346</v>
      </c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43477</v>
      </c>
      <c r="T378" s="44"/>
    </row>
    <row r="379" spans="2:20" x14ac:dyDescent="0.2">
      <c r="B379" s="2"/>
      <c r="C379" s="42" t="s">
        <v>780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GENERAL GOVERNMENT</v>
      </c>
      <c r="H379" s="20" t="s">
        <v>9347</v>
      </c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205670</v>
      </c>
      <c r="T379" s="44"/>
    </row>
    <row r="380" spans="2:20" x14ac:dyDescent="0.2">
      <c r="B380" s="2"/>
      <c r="C380" s="42" t="s">
        <v>612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GENERAL GOVERNMENT</v>
      </c>
      <c r="H380" s="20"/>
      <c r="I380" s="20"/>
      <c r="J380" s="20"/>
      <c r="K380" s="20"/>
      <c r="L380" s="20"/>
      <c r="M380" s="20"/>
      <c r="N380" s="20" t="s">
        <v>9348</v>
      </c>
      <c r="O380" s="20"/>
      <c r="P380" s="20"/>
      <c r="Q380" s="45"/>
      <c r="R380" s="44"/>
      <c r="S380" s="46">
        <v>17972054</v>
      </c>
      <c r="T380" s="44"/>
    </row>
    <row r="381" spans="2:20" x14ac:dyDescent="0.2">
      <c r="B381" s="2"/>
      <c r="C381" s="42" t="s">
        <v>614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GENERAL GOVERNMENT</v>
      </c>
      <c r="H381" s="20" t="s">
        <v>9349</v>
      </c>
      <c r="I381" s="20"/>
      <c r="J381" s="20"/>
      <c r="K381" s="20"/>
      <c r="L381" s="20"/>
      <c r="M381" s="20"/>
      <c r="N381" s="20" t="s">
        <v>9350</v>
      </c>
      <c r="O381" s="20"/>
      <c r="P381" s="20"/>
      <c r="Q381" s="45"/>
      <c r="R381" s="44"/>
      <c r="S381" s="46">
        <v>24833899</v>
      </c>
      <c r="T381" s="44"/>
    </row>
    <row r="382" spans="2:20" x14ac:dyDescent="0.2">
      <c r="B382" s="2"/>
      <c r="C382" s="42" t="s">
        <v>616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GENERAL GOVERNMENT</v>
      </c>
      <c r="H382" s="20"/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53">
        <v>0</v>
      </c>
      <c r="T382" s="44"/>
    </row>
    <row r="383" spans="2:20" x14ac:dyDescent="0.2">
      <c r="B383" s="2"/>
      <c r="C383" s="42" t="s">
        <v>384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GENERAL GOVERNMENT</v>
      </c>
      <c r="H383" s="20"/>
      <c r="I383" s="20" t="s">
        <v>9351</v>
      </c>
      <c r="J383" s="20"/>
      <c r="K383" s="20"/>
      <c r="L383" s="20"/>
      <c r="M383" s="20" t="s">
        <v>9352</v>
      </c>
      <c r="N383" s="20"/>
      <c r="O383" s="20"/>
      <c r="P383" s="20"/>
      <c r="Q383" s="45"/>
      <c r="R383" s="44"/>
      <c r="S383" s="46">
        <v>14840077</v>
      </c>
      <c r="T383" s="44"/>
    </row>
    <row r="384" spans="2:20" x14ac:dyDescent="0.2">
      <c r="B384" s="2"/>
      <c r="C384" s="42" t="s">
        <v>387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GENERAL GOVERNMENT</v>
      </c>
      <c r="H384" s="20" t="s">
        <v>9353</v>
      </c>
      <c r="I384" s="20" t="s">
        <v>9354</v>
      </c>
      <c r="J384" s="20"/>
      <c r="K384" s="20"/>
      <c r="L384" s="20"/>
      <c r="M384" s="20"/>
      <c r="N384" s="20" t="s">
        <v>9355</v>
      </c>
      <c r="O384" s="20"/>
      <c r="P384" s="20"/>
      <c r="Q384" s="45"/>
      <c r="R384" s="44"/>
      <c r="S384" s="46">
        <v>80169669</v>
      </c>
      <c r="T384" s="44"/>
    </row>
    <row r="385" spans="2:20" x14ac:dyDescent="0.2">
      <c r="B385" s="2"/>
      <c r="C385" s="42" t="s">
        <v>390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GENERAL GOVERNMENT</v>
      </c>
      <c r="H385" s="20" t="s">
        <v>9356</v>
      </c>
      <c r="I385" s="20" t="s">
        <v>9357</v>
      </c>
      <c r="J385" s="20"/>
      <c r="K385" s="20" t="s">
        <v>9358</v>
      </c>
      <c r="L385" s="20"/>
      <c r="M385" s="20"/>
      <c r="N385" s="20" t="s">
        <v>9359</v>
      </c>
      <c r="O385" s="20"/>
      <c r="P385" s="20"/>
      <c r="Q385" s="45"/>
      <c r="R385" s="44"/>
      <c r="S385" s="46">
        <v>43662165</v>
      </c>
      <c r="T385" s="44"/>
    </row>
    <row r="386" spans="2:20" x14ac:dyDescent="0.2">
      <c r="B386" s="2"/>
      <c r="C386" s="42" t="s">
        <v>396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GENERAL GOVERNMENT</v>
      </c>
      <c r="H386" s="20" t="s">
        <v>9360</v>
      </c>
      <c r="I386" s="20" t="s">
        <v>9361</v>
      </c>
      <c r="J386" s="20"/>
      <c r="K386" s="20" t="s">
        <v>9362</v>
      </c>
      <c r="L386" s="20"/>
      <c r="M386" s="20"/>
      <c r="N386" s="20"/>
      <c r="O386" s="20"/>
      <c r="P386" s="20"/>
      <c r="Q386" s="45"/>
      <c r="R386" s="44"/>
      <c r="S386" s="46">
        <v>9439825</v>
      </c>
      <c r="T386" s="44"/>
    </row>
    <row r="387" spans="2:20" x14ac:dyDescent="0.2">
      <c r="B387" s="2"/>
      <c r="C387" s="42" t="s">
        <v>399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GENERAL GOVERNMENT</v>
      </c>
      <c r="H387" s="20"/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53">
        <v>0</v>
      </c>
      <c r="T387" s="44"/>
    </row>
    <row r="388" spans="2:20" x14ac:dyDescent="0.2">
      <c r="B388" s="2"/>
      <c r="C388" s="42" t="s">
        <v>401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HEALTH &amp; HUMAN SERVICES</v>
      </c>
      <c r="H388" s="20" t="s">
        <v>9363</v>
      </c>
      <c r="I388" s="20" t="s">
        <v>9364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6175808</v>
      </c>
      <c r="T388" s="44"/>
    </row>
    <row r="389" spans="2:20" x14ac:dyDescent="0.2">
      <c r="B389" s="2"/>
      <c r="C389" s="42" t="s">
        <v>404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HEALTH &amp; HUMAN SERVICES</v>
      </c>
      <c r="H389" s="20" t="s">
        <v>9365</v>
      </c>
      <c r="I389" s="20" t="s">
        <v>9366</v>
      </c>
      <c r="J389" s="20"/>
      <c r="K389" s="20"/>
      <c r="L389" s="20"/>
      <c r="M389" s="20"/>
      <c r="N389" s="20"/>
      <c r="O389" s="20"/>
      <c r="P389" s="20"/>
      <c r="Q389" s="45" t="s">
        <v>8413</v>
      </c>
      <c r="R389" s="44"/>
      <c r="S389" s="46">
        <v>38758938</v>
      </c>
      <c r="T389" s="44"/>
    </row>
    <row r="390" spans="2:20" x14ac:dyDescent="0.2">
      <c r="B390" s="2"/>
      <c r="C390" s="42" t="s">
        <v>407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HEALTH &amp; HUMAN SERVICES</v>
      </c>
      <c r="H390" s="20" t="s">
        <v>9367</v>
      </c>
      <c r="I390" s="20" t="s">
        <v>9368</v>
      </c>
      <c r="J390" s="20"/>
      <c r="K390" s="20" t="s">
        <v>9369</v>
      </c>
      <c r="L390" s="20"/>
      <c r="M390" s="20"/>
      <c r="N390" s="20"/>
      <c r="O390" s="20"/>
      <c r="P390" s="20"/>
      <c r="Q390" s="45"/>
      <c r="R390" s="44"/>
      <c r="S390" s="46">
        <v>388444</v>
      </c>
      <c r="T390" s="44"/>
    </row>
    <row r="391" spans="2:20" x14ac:dyDescent="0.2">
      <c r="B391" s="2"/>
      <c r="C391" s="42" t="s">
        <v>794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HEALTH &amp; HUMAN SERVICES</v>
      </c>
      <c r="H391" s="20" t="s">
        <v>9370</v>
      </c>
      <c r="I391" s="20" t="s">
        <v>9371</v>
      </c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3575222</v>
      </c>
      <c r="T391" s="44"/>
    </row>
    <row r="392" spans="2:20" x14ac:dyDescent="0.2">
      <c r="B392" s="2"/>
      <c r="C392" s="42" t="s">
        <v>408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HEALTH &amp; HUMAN SERVICES</v>
      </c>
      <c r="H392" s="20" t="s">
        <v>9372</v>
      </c>
      <c r="I392" s="20"/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533335</v>
      </c>
      <c r="T392" s="44"/>
    </row>
    <row r="393" spans="2:20" x14ac:dyDescent="0.2">
      <c r="B393" s="2"/>
      <c r="C393" s="42" t="s">
        <v>1461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HEALTH &amp; HUMAN SERVICES</v>
      </c>
      <c r="H393" s="20"/>
      <c r="I393" s="20" t="s">
        <v>9373</v>
      </c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52730</v>
      </c>
      <c r="T393" s="44"/>
    </row>
    <row r="394" spans="2:20" x14ac:dyDescent="0.2">
      <c r="B394" s="2"/>
      <c r="C394" s="42" t="s">
        <v>410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HEALTH &amp; HUMAN SERVICES</v>
      </c>
      <c r="H394" s="20" t="s">
        <v>9374</v>
      </c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1620532</v>
      </c>
      <c r="T394" s="44"/>
    </row>
    <row r="395" spans="2:20" x14ac:dyDescent="0.2">
      <c r="B395" s="2"/>
      <c r="C395" s="42" t="s">
        <v>413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HEALTH &amp; HUMAN SERVICES</v>
      </c>
      <c r="H395" s="20" t="s">
        <v>9375</v>
      </c>
      <c r="I395" s="20"/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881049</v>
      </c>
      <c r="T395" s="44"/>
    </row>
    <row r="396" spans="2:20" x14ac:dyDescent="0.2">
      <c r="B396" s="2"/>
      <c r="C396" s="42" t="s">
        <v>416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HEALTH &amp; HUMAN SERVICES</v>
      </c>
      <c r="H396" s="20"/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53">
        <v>0</v>
      </c>
      <c r="T396" s="44"/>
    </row>
    <row r="397" spans="2:20" x14ac:dyDescent="0.2">
      <c r="B397" s="2"/>
      <c r="C397" s="42" t="s">
        <v>1208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HEALTH &amp; HUMAN SERVICES</v>
      </c>
      <c r="H397" s="20" t="s">
        <v>9376</v>
      </c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1890818</v>
      </c>
      <c r="T397" s="44"/>
    </row>
    <row r="398" spans="2:20" x14ac:dyDescent="0.2">
      <c r="B398" s="2"/>
      <c r="C398" s="42" t="s">
        <v>418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HEALTH &amp; HUMAN SERVICES</v>
      </c>
      <c r="H398" s="20" t="s">
        <v>9377</v>
      </c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2914345</v>
      </c>
      <c r="T398" s="44"/>
    </row>
    <row r="399" spans="2:20" x14ac:dyDescent="0.2">
      <c r="B399" s="2"/>
      <c r="C399" s="42" t="s">
        <v>421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HEALTH &amp; HUMAN SERVICES</v>
      </c>
      <c r="H399" s="20" t="s">
        <v>9378</v>
      </c>
      <c r="I399" s="20" t="s">
        <v>1351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559186</v>
      </c>
      <c r="T399" s="44"/>
    </row>
    <row r="400" spans="2:20" x14ac:dyDescent="0.2">
      <c r="B400" s="2"/>
      <c r="C400" s="42" t="s">
        <v>424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HEALTH &amp; HUMAN SERVICES</v>
      </c>
      <c r="H400" s="20" t="s">
        <v>9379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13542</v>
      </c>
      <c r="T400" s="44"/>
    </row>
    <row r="401" spans="2:20" x14ac:dyDescent="0.2">
      <c r="B401" s="2"/>
      <c r="C401" s="42" t="s">
        <v>427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HEALTH &amp; HUMAN SERVICES</v>
      </c>
      <c r="H401" s="20" t="s">
        <v>9380</v>
      </c>
      <c r="I401" s="20" t="s">
        <v>9381</v>
      </c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3413499</v>
      </c>
      <c r="T401" s="44"/>
    </row>
    <row r="402" spans="2:20" x14ac:dyDescent="0.2">
      <c r="B402" s="2"/>
      <c r="C402" s="42" t="s">
        <v>430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OTHER</v>
      </c>
      <c r="H402" s="20" t="s">
        <v>9382</v>
      </c>
      <c r="I402" s="20" t="s">
        <v>9383</v>
      </c>
      <c r="J402" s="20"/>
      <c r="K402" s="20" t="s">
        <v>9384</v>
      </c>
      <c r="L402" s="20"/>
      <c r="M402" s="20"/>
      <c r="N402" s="20" t="s">
        <v>9385</v>
      </c>
      <c r="O402" s="20"/>
      <c r="P402" s="20"/>
      <c r="Q402" s="45"/>
      <c r="R402" s="44"/>
      <c r="S402" s="46">
        <v>15987379</v>
      </c>
      <c r="T402" s="44"/>
    </row>
    <row r="403" spans="2:20" x14ac:dyDescent="0.2">
      <c r="B403" s="2"/>
      <c r="C403" s="42" t="s">
        <v>9386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OTHER</v>
      </c>
      <c r="H403" s="20"/>
      <c r="I403" s="20" t="s">
        <v>9387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2850083</v>
      </c>
      <c r="T403" s="44"/>
    </row>
    <row r="404" spans="2:20" x14ac:dyDescent="0.2">
      <c r="B404" s="2"/>
      <c r="C404" s="42" t="s">
        <v>439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COURTS</v>
      </c>
      <c r="H404" s="20"/>
      <c r="I404" s="20" t="s">
        <v>9388</v>
      </c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142948</v>
      </c>
      <c r="T404" s="44"/>
    </row>
    <row r="405" spans="2:20" x14ac:dyDescent="0.2">
      <c r="B405" s="2"/>
      <c r="C405" s="42" t="s">
        <v>803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OTHER</v>
      </c>
      <c r="H405" s="20"/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53">
        <v>0</v>
      </c>
      <c r="T405" s="44"/>
    </row>
    <row r="406" spans="2:20" x14ac:dyDescent="0.2">
      <c r="B406" s="2"/>
      <c r="C406" s="42" t="s">
        <v>1830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OTHER</v>
      </c>
      <c r="H406" s="20"/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53">
        <v>0</v>
      </c>
      <c r="T406" s="44"/>
    </row>
    <row r="407" spans="2:20" x14ac:dyDescent="0.2">
      <c r="B407" s="2"/>
      <c r="C407" s="42" t="s">
        <v>7754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OTHER</v>
      </c>
      <c r="H407" s="20"/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53">
        <v>0</v>
      </c>
      <c r="T407" s="44"/>
    </row>
    <row r="408" spans="2:20" x14ac:dyDescent="0.2">
      <c r="B408" s="2"/>
      <c r="C408" s="42" t="s">
        <v>2688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OTHER</v>
      </c>
      <c r="H408" s="20"/>
      <c r="I408" s="20"/>
      <c r="J408" s="20"/>
      <c r="K408" s="20"/>
      <c r="L408" s="20"/>
      <c r="M408" s="20" t="s">
        <v>9389</v>
      </c>
      <c r="N408" s="20"/>
      <c r="O408" s="20"/>
      <c r="P408" s="20"/>
      <c r="Q408" s="45"/>
      <c r="R408" s="44"/>
      <c r="S408" s="46">
        <v>2658146</v>
      </c>
      <c r="T408" s="44"/>
    </row>
    <row r="409" spans="2:20" x14ac:dyDescent="0.2">
      <c r="B409" s="2"/>
      <c r="C409" s="42" t="s">
        <v>804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PHYSICAL ENVIRONMENT</v>
      </c>
      <c r="H409" s="20"/>
      <c r="I409" s="20"/>
      <c r="J409" s="20"/>
      <c r="K409" s="20"/>
      <c r="L409" s="20"/>
      <c r="M409" s="20" t="s">
        <v>9390</v>
      </c>
      <c r="N409" s="20"/>
      <c r="O409" s="20"/>
      <c r="P409" s="20"/>
      <c r="Q409" s="45"/>
      <c r="R409" s="44"/>
      <c r="S409" s="46">
        <v>13964705</v>
      </c>
      <c r="T409" s="44"/>
    </row>
    <row r="410" spans="2:20" x14ac:dyDescent="0.2">
      <c r="B410" s="2"/>
      <c r="C410" s="42" t="s">
        <v>440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PHYSICAL ENVIRONMENT</v>
      </c>
      <c r="H410" s="20"/>
      <c r="I410" s="20"/>
      <c r="J410" s="20"/>
      <c r="K410" s="20"/>
      <c r="L410" s="20"/>
      <c r="M410" s="20" t="s">
        <v>9391</v>
      </c>
      <c r="N410" s="20"/>
      <c r="O410" s="20"/>
      <c r="P410" s="20"/>
      <c r="Q410" s="45"/>
      <c r="R410" s="44"/>
      <c r="S410" s="46">
        <v>70584414</v>
      </c>
      <c r="T410" s="44"/>
    </row>
    <row r="411" spans="2:20" x14ac:dyDescent="0.2">
      <c r="B411" s="2"/>
      <c r="C411" s="42" t="s">
        <v>807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PHYSICAL ENVIRONMENT</v>
      </c>
      <c r="H411" s="20"/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53">
        <v>0</v>
      </c>
      <c r="T411" s="44"/>
    </row>
    <row r="412" spans="2:20" x14ac:dyDescent="0.2">
      <c r="B412" s="2"/>
      <c r="C412" s="42" t="s">
        <v>2693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PHYSICAL ENVIRONMENT</v>
      </c>
      <c r="H412" s="20"/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53">
        <v>0</v>
      </c>
      <c r="T412" s="44"/>
    </row>
    <row r="413" spans="2:20" x14ac:dyDescent="0.2">
      <c r="B413" s="2"/>
      <c r="C413" s="42" t="s">
        <v>442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PHYSICAL ENVIRONMENT</v>
      </c>
      <c r="H413" s="20"/>
      <c r="I413" s="20"/>
      <c r="J413" s="20"/>
      <c r="K413" s="20"/>
      <c r="L413" s="20"/>
      <c r="M413" s="20" t="s">
        <v>9392</v>
      </c>
      <c r="N413" s="20"/>
      <c r="O413" s="20"/>
      <c r="P413" s="20"/>
      <c r="Q413" s="45"/>
      <c r="R413" s="44"/>
      <c r="S413" s="46">
        <v>6778197</v>
      </c>
      <c r="T413" s="44"/>
    </row>
    <row r="414" spans="2:20" x14ac:dyDescent="0.2">
      <c r="B414" s="2"/>
      <c r="C414" s="42" t="s">
        <v>445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PHYSICAL ENVIRONMENT</v>
      </c>
      <c r="H414" s="20"/>
      <c r="I414" s="20" t="s">
        <v>9393</v>
      </c>
      <c r="J414" s="20"/>
      <c r="K414" s="20"/>
      <c r="L414" s="20"/>
      <c r="M414" s="20" t="s">
        <v>9394</v>
      </c>
      <c r="N414" s="20"/>
      <c r="O414" s="20"/>
      <c r="P414" s="20"/>
      <c r="Q414" s="45"/>
      <c r="R414" s="44"/>
      <c r="S414" s="46">
        <v>85714487</v>
      </c>
      <c r="T414" s="44"/>
    </row>
    <row r="415" spans="2:20" x14ac:dyDescent="0.2">
      <c r="B415" s="2"/>
      <c r="C415" s="42" t="s">
        <v>449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PHYSICAL ENVIRONMENT</v>
      </c>
      <c r="H415" s="20"/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53">
        <v>0</v>
      </c>
      <c r="T415" s="44"/>
    </row>
    <row r="416" spans="2:20" x14ac:dyDescent="0.2">
      <c r="B416" s="2"/>
      <c r="C416" s="42" t="s">
        <v>5356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PHYSICAL ENVIRONMENT</v>
      </c>
      <c r="H416" s="20"/>
      <c r="I416" s="20"/>
      <c r="J416" s="20"/>
      <c r="K416" s="20"/>
      <c r="L416" s="20"/>
      <c r="M416" s="20" t="s">
        <v>9395</v>
      </c>
      <c r="N416" s="20"/>
      <c r="O416" s="20"/>
      <c r="P416" s="20"/>
      <c r="Q416" s="45"/>
      <c r="R416" s="44"/>
      <c r="S416" s="46">
        <v>499686</v>
      </c>
      <c r="T416" s="44"/>
    </row>
    <row r="417" spans="2:20" x14ac:dyDescent="0.2">
      <c r="B417" s="2"/>
      <c r="C417" s="42" t="s">
        <v>818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PHYSICAL ENVIRONMENT</v>
      </c>
      <c r="H417" s="20"/>
      <c r="I417" s="20"/>
      <c r="J417" s="20"/>
      <c r="K417" s="20"/>
      <c r="L417" s="20"/>
      <c r="M417" s="20" t="s">
        <v>9396</v>
      </c>
      <c r="N417" s="20"/>
      <c r="O417" s="20"/>
      <c r="P417" s="20"/>
      <c r="Q417" s="45"/>
      <c r="R417" s="44"/>
      <c r="S417" s="46">
        <v>17193401</v>
      </c>
      <c r="T417" s="44"/>
    </row>
    <row r="418" spans="2:20" x14ac:dyDescent="0.2">
      <c r="B418" s="2"/>
      <c r="C418" s="42" t="s">
        <v>819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PHYSICAL ENVIRONMENT</v>
      </c>
      <c r="H418" s="20"/>
      <c r="I418" s="20"/>
      <c r="J418" s="20"/>
      <c r="K418" s="20"/>
      <c r="L418" s="20"/>
      <c r="M418" s="20" t="s">
        <v>9397</v>
      </c>
      <c r="N418" s="20"/>
      <c r="O418" s="20"/>
      <c r="P418" s="20"/>
      <c r="Q418" s="45"/>
      <c r="R418" s="44"/>
      <c r="S418" s="46">
        <v>41203971</v>
      </c>
      <c r="T418" s="44"/>
    </row>
    <row r="419" spans="2:20" x14ac:dyDescent="0.2">
      <c r="B419" s="2"/>
      <c r="C419" s="42" t="s">
        <v>820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PHYSICAL ENVIRONMENT</v>
      </c>
      <c r="H419" s="20"/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53">
        <v>0</v>
      </c>
      <c r="T419" s="44"/>
    </row>
    <row r="420" spans="2:20" x14ac:dyDescent="0.2">
      <c r="B420" s="2"/>
      <c r="C420" s="42" t="s">
        <v>822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PHYSICAL ENVIRONMENT</v>
      </c>
      <c r="H420" s="20"/>
      <c r="I420" s="20"/>
      <c r="J420" s="20"/>
      <c r="K420" s="20"/>
      <c r="L420" s="20"/>
      <c r="M420" s="20"/>
      <c r="N420" s="20"/>
      <c r="O420" s="20"/>
      <c r="P420" s="20"/>
      <c r="Q420" s="45"/>
      <c r="R420" s="44"/>
      <c r="S420" s="53">
        <v>0</v>
      </c>
      <c r="T420" s="44"/>
    </row>
    <row r="421" spans="2:20" x14ac:dyDescent="0.2">
      <c r="B421" s="2"/>
      <c r="C421" s="42" t="s">
        <v>451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PHYSICAL ENVIRONMENT</v>
      </c>
      <c r="H421" s="20" t="s">
        <v>9398</v>
      </c>
      <c r="I421" s="20" t="s">
        <v>9399</v>
      </c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3800933</v>
      </c>
      <c r="T421" s="44"/>
    </row>
    <row r="422" spans="2:20" x14ac:dyDescent="0.2">
      <c r="B422" s="2"/>
      <c r="C422" s="42" t="s">
        <v>455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PHYSICAL ENVIRONMENT</v>
      </c>
      <c r="H422" s="20" t="s">
        <v>9400</v>
      </c>
      <c r="I422" s="20" t="s">
        <v>9401</v>
      </c>
      <c r="J422" s="20"/>
      <c r="K422" s="20" t="s">
        <v>7253</v>
      </c>
      <c r="L422" s="20"/>
      <c r="M422" s="20"/>
      <c r="N422" s="20"/>
      <c r="O422" s="20"/>
      <c r="P422" s="20"/>
      <c r="Q422" s="45"/>
      <c r="R422" s="44"/>
      <c r="S422" s="46">
        <v>1895676</v>
      </c>
      <c r="T422" s="44"/>
    </row>
    <row r="423" spans="2:20" x14ac:dyDescent="0.2">
      <c r="B423" s="2"/>
      <c r="C423" s="42" t="s">
        <v>460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PHYSICAL ENVIRONMENT</v>
      </c>
      <c r="H423" s="20" t="s">
        <v>9402</v>
      </c>
      <c r="I423" s="20" t="s">
        <v>9403</v>
      </c>
      <c r="J423" s="20"/>
      <c r="K423" s="20" t="s">
        <v>9404</v>
      </c>
      <c r="L423" s="20"/>
      <c r="M423" s="20"/>
      <c r="N423" s="20"/>
      <c r="O423" s="20"/>
      <c r="P423" s="20"/>
      <c r="Q423" s="45"/>
      <c r="R423" s="44"/>
      <c r="S423" s="46">
        <v>4879137</v>
      </c>
      <c r="T423" s="44"/>
    </row>
    <row r="424" spans="2:20" x14ac:dyDescent="0.2">
      <c r="B424" s="2"/>
      <c r="C424" s="42" t="s">
        <v>837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PHYSICAL ENVIRONMENT</v>
      </c>
      <c r="H424" s="20"/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53">
        <v>0</v>
      </c>
      <c r="T424" s="44"/>
    </row>
    <row r="425" spans="2:20" x14ac:dyDescent="0.2">
      <c r="B425" s="2"/>
      <c r="C425" s="42" t="s">
        <v>838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PHYSICAL ENVIRONMENT</v>
      </c>
      <c r="H425" s="20" t="s">
        <v>9405</v>
      </c>
      <c r="I425" s="20" t="s">
        <v>9406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8313892</v>
      </c>
      <c r="T425" s="44"/>
    </row>
    <row r="426" spans="2:20" x14ac:dyDescent="0.2">
      <c r="B426" s="2"/>
      <c r="C426" s="42" t="s">
        <v>464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PHYSICAL ENVIRONMENT</v>
      </c>
      <c r="H426" s="20" t="s">
        <v>9407</v>
      </c>
      <c r="I426" s="20" t="s">
        <v>9408</v>
      </c>
      <c r="J426" s="20"/>
      <c r="K426" s="20" t="s">
        <v>9409</v>
      </c>
      <c r="L426" s="20"/>
      <c r="M426" s="20"/>
      <c r="N426" s="20"/>
      <c r="O426" s="20"/>
      <c r="P426" s="20"/>
      <c r="Q426" s="45"/>
      <c r="R426" s="44"/>
      <c r="S426" s="46">
        <v>10212240</v>
      </c>
      <c r="T426" s="44"/>
    </row>
    <row r="427" spans="2:20" x14ac:dyDescent="0.2">
      <c r="B427" s="2"/>
      <c r="C427" s="42" t="s">
        <v>840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PHYSICAL ENVIRONMENT</v>
      </c>
      <c r="H427" s="20" t="s">
        <v>9410</v>
      </c>
      <c r="I427" s="20" t="s">
        <v>9411</v>
      </c>
      <c r="J427" s="20"/>
      <c r="K427" s="20" t="s">
        <v>9412</v>
      </c>
      <c r="L427" s="20"/>
      <c r="M427" s="20"/>
      <c r="N427" s="20"/>
      <c r="O427" s="20"/>
      <c r="P427" s="20"/>
      <c r="Q427" s="45"/>
      <c r="R427" s="44"/>
      <c r="S427" s="46">
        <v>7181028</v>
      </c>
      <c r="T427" s="44"/>
    </row>
    <row r="428" spans="2:20" x14ac:dyDescent="0.2">
      <c r="B428" s="2"/>
      <c r="C428" s="42" t="s">
        <v>1237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PHYSICAL ENVIRONMENT</v>
      </c>
      <c r="H428" s="20"/>
      <c r="I428" s="20"/>
      <c r="J428" s="20"/>
      <c r="K428" s="20" t="s">
        <v>9413</v>
      </c>
      <c r="L428" s="20"/>
      <c r="M428" s="20"/>
      <c r="N428" s="20"/>
      <c r="O428" s="20"/>
      <c r="P428" s="20"/>
      <c r="Q428" s="45"/>
      <c r="R428" s="44"/>
      <c r="S428" s="46">
        <v>82320</v>
      </c>
      <c r="T428" s="44"/>
    </row>
    <row r="429" spans="2:20" x14ac:dyDescent="0.2">
      <c r="B429" s="2"/>
      <c r="C429" s="42" t="s">
        <v>465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PUBLIC SAFETY</v>
      </c>
      <c r="H429" s="20"/>
      <c r="I429" s="20" t="s">
        <v>9414</v>
      </c>
      <c r="J429" s="20"/>
      <c r="K429" s="20"/>
      <c r="L429" s="20"/>
      <c r="M429" s="20"/>
      <c r="N429" s="20" t="s">
        <v>9415</v>
      </c>
      <c r="O429" s="20"/>
      <c r="P429" s="20"/>
      <c r="Q429" s="45"/>
      <c r="R429" s="44"/>
      <c r="S429" s="46">
        <v>299803113</v>
      </c>
      <c r="T429" s="44"/>
    </row>
    <row r="430" spans="2:20" x14ac:dyDescent="0.2">
      <c r="B430" s="2"/>
      <c r="C430" s="42" t="s">
        <v>468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PUBLIC SAFETY</v>
      </c>
      <c r="H430" s="20" t="s">
        <v>9416</v>
      </c>
      <c r="I430" s="20" t="s">
        <v>9417</v>
      </c>
      <c r="J430" s="20"/>
      <c r="K430" s="20"/>
      <c r="L430" s="20"/>
      <c r="M430" s="20"/>
      <c r="N430" s="20" t="s">
        <v>9418</v>
      </c>
      <c r="O430" s="20"/>
      <c r="P430" s="20"/>
      <c r="Q430" s="45"/>
      <c r="R430" s="44"/>
      <c r="S430" s="46">
        <v>36775164</v>
      </c>
      <c r="T430" s="44"/>
    </row>
    <row r="431" spans="2:20" x14ac:dyDescent="0.2">
      <c r="B431" s="2"/>
      <c r="C431" s="42" t="s">
        <v>472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PUBLIC SAFETY</v>
      </c>
      <c r="H431" s="20"/>
      <c r="I431" s="20" t="s">
        <v>9419</v>
      </c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8499085</v>
      </c>
      <c r="T431" s="44"/>
    </row>
    <row r="432" spans="2:20" x14ac:dyDescent="0.2">
      <c r="B432" s="2"/>
      <c r="C432" s="42" t="s">
        <v>851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PUBLIC SAFETY</v>
      </c>
      <c r="H432" s="20"/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53">
        <v>0</v>
      </c>
      <c r="T432" s="44"/>
    </row>
    <row r="433" spans="2:20" x14ac:dyDescent="0.2">
      <c r="B433" s="2"/>
      <c r="C433" s="42" t="s">
        <v>477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PUBLIC SAFETY</v>
      </c>
      <c r="H433" s="20" t="s">
        <v>9420</v>
      </c>
      <c r="I433" s="20" t="s">
        <v>9421</v>
      </c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157914</v>
      </c>
      <c r="T433" s="44"/>
    </row>
    <row r="434" spans="2:20" x14ac:dyDescent="0.2">
      <c r="B434" s="2"/>
      <c r="C434" s="42" t="s">
        <v>479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PUBLIC SAFETY</v>
      </c>
      <c r="H434" s="20" t="s">
        <v>9422</v>
      </c>
      <c r="I434" s="20" t="s">
        <v>9423</v>
      </c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829903</v>
      </c>
      <c r="T434" s="44"/>
    </row>
    <row r="435" spans="2:20" x14ac:dyDescent="0.2">
      <c r="B435" s="2"/>
      <c r="C435" s="42" t="s">
        <v>482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PUBLIC SAFETY</v>
      </c>
      <c r="H435" s="20" t="s">
        <v>9424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4606</v>
      </c>
      <c r="T435" s="44"/>
    </row>
    <row r="436" spans="2:20" x14ac:dyDescent="0.2">
      <c r="B436" s="2"/>
      <c r="C436" s="42" t="s">
        <v>486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PUBLIC SAFETY</v>
      </c>
      <c r="H436" s="20"/>
      <c r="I436" s="20" t="s">
        <v>9425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14212212</v>
      </c>
      <c r="T436" s="44"/>
    </row>
    <row r="437" spans="2:20" x14ac:dyDescent="0.2">
      <c r="B437" s="2"/>
      <c r="C437" s="42" t="s">
        <v>488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PUBLIC SAFETY</v>
      </c>
      <c r="H437" s="20" t="s">
        <v>9426</v>
      </c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23424</v>
      </c>
      <c r="T437" s="44"/>
    </row>
    <row r="438" spans="2:20" x14ac:dyDescent="0.2">
      <c r="B438" s="2"/>
      <c r="C438" s="42" t="s">
        <v>491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PUBLIC SAFETY</v>
      </c>
      <c r="H438" s="20" t="s">
        <v>3574</v>
      </c>
      <c r="I438" s="20"/>
      <c r="J438" s="20"/>
      <c r="K438" s="20" t="s">
        <v>9427</v>
      </c>
      <c r="L438" s="20"/>
      <c r="M438" s="20"/>
      <c r="N438" s="20"/>
      <c r="O438" s="20"/>
      <c r="P438" s="20"/>
      <c r="Q438" s="45"/>
      <c r="R438" s="44"/>
      <c r="S438" s="46">
        <v>19432</v>
      </c>
      <c r="T438" s="44"/>
    </row>
    <row r="439" spans="2:20" x14ac:dyDescent="0.2">
      <c r="B439" s="2"/>
      <c r="C439" s="42" t="s">
        <v>495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PUBLIC SAFETY</v>
      </c>
      <c r="H439" s="20"/>
      <c r="I439" s="20"/>
      <c r="J439" s="20"/>
      <c r="K439" s="20" t="s">
        <v>9428</v>
      </c>
      <c r="L439" s="20"/>
      <c r="M439" s="20"/>
      <c r="N439" s="20"/>
      <c r="O439" s="20"/>
      <c r="P439" s="20"/>
      <c r="Q439" s="45"/>
      <c r="R439" s="44"/>
      <c r="S439" s="46">
        <v>8245440</v>
      </c>
      <c r="T439" s="44"/>
    </row>
    <row r="440" spans="2:20" x14ac:dyDescent="0.2">
      <c r="B440" s="2"/>
      <c r="C440" s="42" t="s">
        <v>864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PUBLIC SAFETY</v>
      </c>
      <c r="H440" s="20" t="s">
        <v>9429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1108438</v>
      </c>
      <c r="T440" s="44"/>
    </row>
    <row r="441" spans="2:20" x14ac:dyDescent="0.2">
      <c r="B441" s="2"/>
      <c r="C441" s="42" t="s">
        <v>498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PUBLIC SAFETY</v>
      </c>
      <c r="H441" s="20" t="s">
        <v>9430</v>
      </c>
      <c r="I441" s="20" t="s">
        <v>9431</v>
      </c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4262556</v>
      </c>
      <c r="T441" s="44"/>
    </row>
    <row r="442" spans="2:20" x14ac:dyDescent="0.2">
      <c r="B442" s="2"/>
      <c r="C442" s="42" t="s">
        <v>501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PUBLIC SAFETY</v>
      </c>
      <c r="H442" s="20" t="s">
        <v>9432</v>
      </c>
      <c r="I442" s="20" t="s">
        <v>9433</v>
      </c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2124174</v>
      </c>
      <c r="T442" s="44"/>
    </row>
    <row r="443" spans="2:20" x14ac:dyDescent="0.2">
      <c r="B443" s="2"/>
      <c r="C443" s="42" t="s">
        <v>870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PUBLIC SAFETY</v>
      </c>
      <c r="H443" s="20" t="s">
        <v>9434</v>
      </c>
      <c r="I443" s="20" t="s">
        <v>9435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233901</v>
      </c>
      <c r="T443" s="44"/>
    </row>
    <row r="444" spans="2:20" x14ac:dyDescent="0.2">
      <c r="B444" s="2"/>
      <c r="C444" s="42" t="s">
        <v>504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PUBLIC SAFETY</v>
      </c>
      <c r="H444" s="20" t="s">
        <v>9436</v>
      </c>
      <c r="I444" s="20" t="s">
        <v>9437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8676352</v>
      </c>
      <c r="T444" s="44"/>
    </row>
    <row r="445" spans="2:20" x14ac:dyDescent="0.2">
      <c r="B445" s="2"/>
      <c r="C445" s="42" t="s">
        <v>508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PUBLIC SAFETY</v>
      </c>
      <c r="H445" s="20" t="s">
        <v>9438</v>
      </c>
      <c r="I445" s="20" t="s">
        <v>9439</v>
      </c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3848864</v>
      </c>
      <c r="T445" s="44"/>
    </row>
    <row r="446" spans="2:20" x14ac:dyDescent="0.2">
      <c r="B446" s="2"/>
      <c r="C446" s="42" t="s">
        <v>512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PUBLIC SAFETY</v>
      </c>
      <c r="H446" s="20" t="s">
        <v>9440</v>
      </c>
      <c r="I446" s="20" t="s">
        <v>9441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164657</v>
      </c>
      <c r="T446" s="44"/>
    </row>
    <row r="447" spans="2:20" x14ac:dyDescent="0.2">
      <c r="B447" s="2"/>
      <c r="C447" s="42" t="s">
        <v>883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PUBLIC SAFETY</v>
      </c>
      <c r="H447" s="20"/>
      <c r="I447" s="20"/>
      <c r="J447" s="20"/>
      <c r="K447" s="20" t="s">
        <v>9442</v>
      </c>
      <c r="L447" s="20"/>
      <c r="M447" s="20"/>
      <c r="N447" s="20"/>
      <c r="O447" s="20"/>
      <c r="P447" s="20"/>
      <c r="Q447" s="45"/>
      <c r="R447" s="44"/>
      <c r="S447" s="46">
        <v>119247</v>
      </c>
      <c r="T447" s="44"/>
    </row>
    <row r="448" spans="2:20" x14ac:dyDescent="0.2">
      <c r="B448" s="2"/>
      <c r="C448" s="42" t="s">
        <v>515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PUBLIC SAFETY</v>
      </c>
      <c r="H448" s="20"/>
      <c r="I448" s="20" t="s">
        <v>9443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3194553</v>
      </c>
      <c r="T448" s="44"/>
    </row>
    <row r="449" spans="2:20" x14ac:dyDescent="0.2">
      <c r="B449" s="2"/>
      <c r="C449" s="42" t="s">
        <v>517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PUBLIC SAFETY</v>
      </c>
      <c r="H449" s="20"/>
      <c r="I449" s="20" t="s">
        <v>9444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48604666</v>
      </c>
      <c r="T449" s="44"/>
    </row>
    <row r="450" spans="2:20" x14ac:dyDescent="0.2">
      <c r="B450" s="2"/>
      <c r="C450" s="42" t="s">
        <v>520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PUBLIC SAFETY</v>
      </c>
      <c r="H450" s="20"/>
      <c r="I450" s="20" t="s">
        <v>9445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794851</v>
      </c>
      <c r="T450" s="44"/>
    </row>
    <row r="451" spans="2:20" x14ac:dyDescent="0.2">
      <c r="B451" s="2"/>
      <c r="C451" s="42" t="s">
        <v>1049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PUBLIC SAFETY</v>
      </c>
      <c r="H451" s="20"/>
      <c r="I451" s="20" t="s">
        <v>9446</v>
      </c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40494417</v>
      </c>
      <c r="T451" s="44"/>
    </row>
    <row r="452" spans="2:20" x14ac:dyDescent="0.2">
      <c r="B452" s="2"/>
      <c r="C452" s="42" t="s">
        <v>891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PUBLIC SAFETY</v>
      </c>
      <c r="H452" s="20" t="s">
        <v>9447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193796</v>
      </c>
      <c r="T452" s="44"/>
    </row>
    <row r="453" spans="2:20" x14ac:dyDescent="0.2">
      <c r="B453" s="2"/>
      <c r="C453" s="42" t="s">
        <v>524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PUBLIC SAFETY</v>
      </c>
      <c r="H453" s="20" t="s">
        <v>9448</v>
      </c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4843890</v>
      </c>
      <c r="T453" s="44"/>
    </row>
    <row r="454" spans="2:20" x14ac:dyDescent="0.2">
      <c r="B454" s="2"/>
      <c r="C454" s="42" t="s">
        <v>894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PUBLIC SAFETY</v>
      </c>
      <c r="H454" s="20" t="s">
        <v>9449</v>
      </c>
      <c r="I454" s="20"/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225284</v>
      </c>
      <c r="T454" s="44"/>
    </row>
    <row r="455" spans="2:20" x14ac:dyDescent="0.2">
      <c r="B455" s="2"/>
      <c r="C455" s="42" t="s">
        <v>1531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PUBLIC SAFETY</v>
      </c>
      <c r="H455" s="20" t="s">
        <v>9450</v>
      </c>
      <c r="I455" s="20"/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1142227</v>
      </c>
      <c r="T455" s="44"/>
    </row>
    <row r="456" spans="2:20" x14ac:dyDescent="0.2">
      <c r="B456" s="2"/>
      <c r="C456" s="42" t="s">
        <v>1533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PUBLIC SAFETY</v>
      </c>
      <c r="H456" s="20" t="s">
        <v>9451</v>
      </c>
      <c r="I456" s="20"/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68538</v>
      </c>
      <c r="T456" s="44"/>
    </row>
    <row r="457" spans="2:20" x14ac:dyDescent="0.2">
      <c r="B457" s="2"/>
      <c r="C457" s="42" t="s">
        <v>1535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PUBLIC SAFETY</v>
      </c>
      <c r="H457" s="20" t="s">
        <v>9452</v>
      </c>
      <c r="I457" s="20"/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1090</v>
      </c>
      <c r="T457" s="44"/>
    </row>
    <row r="458" spans="2:20" x14ac:dyDescent="0.2">
      <c r="B458" s="2"/>
      <c r="C458" s="42" t="s">
        <v>1536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PUBLIC SAFETY</v>
      </c>
      <c r="H458" s="20"/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53">
        <v>0</v>
      </c>
      <c r="T458" s="44"/>
    </row>
    <row r="459" spans="2:20" x14ac:dyDescent="0.2">
      <c r="B459" s="2"/>
      <c r="C459" s="42" t="s">
        <v>526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PUBLIC SAFETY</v>
      </c>
      <c r="H459" s="20" t="s">
        <v>9453</v>
      </c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553506</v>
      </c>
      <c r="T459" s="44"/>
    </row>
    <row r="460" spans="2:20" x14ac:dyDescent="0.2">
      <c r="B460" s="2"/>
      <c r="C460" s="42" t="s">
        <v>529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PUBLIC SAFETY</v>
      </c>
      <c r="H460" s="20" t="s">
        <v>9454</v>
      </c>
      <c r="I460" s="20" t="s">
        <v>9455</v>
      </c>
      <c r="J460" s="20"/>
      <c r="K460" s="20" t="s">
        <v>9456</v>
      </c>
      <c r="L460" s="20"/>
      <c r="M460" s="20"/>
      <c r="N460" s="20"/>
      <c r="O460" s="20"/>
      <c r="P460" s="20"/>
      <c r="Q460" s="45"/>
      <c r="R460" s="44"/>
      <c r="S460" s="46">
        <v>2009089</v>
      </c>
      <c r="T460" s="44"/>
    </row>
    <row r="461" spans="2:20" x14ac:dyDescent="0.2">
      <c r="B461" s="2"/>
      <c r="C461" s="42" t="s">
        <v>532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PUBLIC SAFETY</v>
      </c>
      <c r="H461" s="20"/>
      <c r="I461" s="20" t="s">
        <v>9457</v>
      </c>
      <c r="J461" s="20"/>
      <c r="K461" s="20" t="s">
        <v>9458</v>
      </c>
      <c r="L461" s="20"/>
      <c r="M461" s="20"/>
      <c r="N461" s="20"/>
      <c r="O461" s="20"/>
      <c r="P461" s="20"/>
      <c r="Q461" s="45"/>
      <c r="R461" s="44"/>
      <c r="S461" s="46">
        <v>3250022</v>
      </c>
      <c r="T461" s="44"/>
    </row>
    <row r="462" spans="2:20" x14ac:dyDescent="0.2">
      <c r="B462" s="2"/>
      <c r="C462" s="42" t="s">
        <v>900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PUBLIC SAFETY</v>
      </c>
      <c r="H462" s="20" t="s">
        <v>9459</v>
      </c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454461</v>
      </c>
      <c r="T462" s="44"/>
    </row>
    <row r="463" spans="2:20" x14ac:dyDescent="0.2">
      <c r="B463" s="2"/>
      <c r="C463" s="42" t="s">
        <v>534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TRANSPORTATION</v>
      </c>
      <c r="H463" s="20" t="s">
        <v>9460</v>
      </c>
      <c r="I463" s="20" t="s">
        <v>9461</v>
      </c>
      <c r="J463" s="20"/>
      <c r="K463" s="20" t="s">
        <v>9462</v>
      </c>
      <c r="L463" s="20"/>
      <c r="M463" s="20"/>
      <c r="N463" s="20"/>
      <c r="O463" s="20"/>
      <c r="P463" s="20"/>
      <c r="Q463" s="45"/>
      <c r="R463" s="44"/>
      <c r="S463" s="46">
        <v>11489227</v>
      </c>
      <c r="T463" s="44"/>
    </row>
    <row r="464" spans="2:20" x14ac:dyDescent="0.2">
      <c r="B464" s="2"/>
      <c r="C464" s="42" t="s">
        <v>537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TRANSPORTATION</v>
      </c>
      <c r="H464" s="20" t="s">
        <v>9463</v>
      </c>
      <c r="I464" s="20" t="s">
        <v>9464</v>
      </c>
      <c r="J464" s="20"/>
      <c r="K464" s="20" t="s">
        <v>9465</v>
      </c>
      <c r="L464" s="20"/>
      <c r="M464" s="20"/>
      <c r="N464" s="20"/>
      <c r="O464" s="20"/>
      <c r="P464" s="20"/>
      <c r="Q464" s="45"/>
      <c r="R464" s="44"/>
      <c r="S464" s="46">
        <v>13807407</v>
      </c>
      <c r="T464" s="44"/>
    </row>
    <row r="465" spans="2:20" x14ac:dyDescent="0.2">
      <c r="B465" s="2"/>
      <c r="C465" s="42" t="s">
        <v>541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TRANSPORTATION</v>
      </c>
      <c r="H465" s="20"/>
      <c r="I465" s="20" t="s">
        <v>9466</v>
      </c>
      <c r="J465" s="20"/>
      <c r="K465" s="20" t="s">
        <v>9467</v>
      </c>
      <c r="L465" s="20"/>
      <c r="M465" s="20"/>
      <c r="N465" s="20"/>
      <c r="O465" s="20"/>
      <c r="P465" s="20"/>
      <c r="Q465" s="45"/>
      <c r="R465" s="44"/>
      <c r="S465" s="46">
        <v>23861677</v>
      </c>
      <c r="T465" s="44"/>
    </row>
    <row r="466" spans="2:20" x14ac:dyDescent="0.2">
      <c r="B466" s="2"/>
      <c r="C466" s="42" t="s">
        <v>906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TRANSPORTATION</v>
      </c>
      <c r="H466" s="20"/>
      <c r="I466" s="20" t="s">
        <v>9468</v>
      </c>
      <c r="J466" s="20"/>
      <c r="K466" s="20" t="s">
        <v>9469</v>
      </c>
      <c r="L466" s="20"/>
      <c r="M466" s="20"/>
      <c r="N466" s="20"/>
      <c r="O466" s="20"/>
      <c r="P466" s="20"/>
      <c r="Q466" s="45"/>
      <c r="R466" s="44"/>
      <c r="S466" s="46">
        <v>3093679</v>
      </c>
      <c r="T466" s="44"/>
    </row>
    <row r="467" spans="2:20" x14ac:dyDescent="0.2">
      <c r="B467" s="2"/>
      <c r="C467" s="42" t="s">
        <v>1284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TRANSPORTATION</v>
      </c>
      <c r="H467" s="20"/>
      <c r="I467" s="20"/>
      <c r="J467" s="20"/>
      <c r="K467" s="20"/>
      <c r="L467" s="20"/>
      <c r="M467" s="20" t="s">
        <v>9470</v>
      </c>
      <c r="N467" s="20"/>
      <c r="O467" s="20"/>
      <c r="P467" s="20"/>
      <c r="Q467" s="45"/>
      <c r="R467" s="44"/>
      <c r="S467" s="46">
        <v>5349708</v>
      </c>
      <c r="T467" s="44"/>
    </row>
    <row r="468" spans="2:20" x14ac:dyDescent="0.2">
      <c r="B468" s="2"/>
      <c r="C468" s="42" t="s">
        <v>1287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TRANSPORTATION</v>
      </c>
      <c r="H468" s="20"/>
      <c r="I468" s="20"/>
      <c r="J468" s="20"/>
      <c r="K468" s="20"/>
      <c r="L468" s="20"/>
      <c r="M468" s="20" t="s">
        <v>9471</v>
      </c>
      <c r="N468" s="20"/>
      <c r="O468" s="20"/>
      <c r="P468" s="20"/>
      <c r="Q468" s="45"/>
      <c r="R468" s="44"/>
      <c r="S468" s="46">
        <v>8687187</v>
      </c>
      <c r="T468" s="44"/>
    </row>
    <row r="469" spans="2:20" x14ac:dyDescent="0.2">
      <c r="B469" s="2"/>
      <c r="C469" s="42" t="s">
        <v>1291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TRANSPORTATION</v>
      </c>
      <c r="H469" s="20"/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53">
        <v>0</v>
      </c>
      <c r="T469" s="44"/>
    </row>
    <row r="470" spans="2:20" x14ac:dyDescent="0.2">
      <c r="B470" s="2"/>
      <c r="C470" s="42" t="s">
        <v>1547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TRANSPORTATION</v>
      </c>
      <c r="H470" s="20"/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53">
        <v>0</v>
      </c>
      <c r="T470" s="44"/>
    </row>
    <row r="471" spans="2:20" x14ac:dyDescent="0.2">
      <c r="B471" s="2"/>
      <c r="C471" s="42" t="s">
        <v>1549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TRANSPORTATION</v>
      </c>
      <c r="H471" s="20"/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53">
        <v>0</v>
      </c>
      <c r="T471" s="44"/>
    </row>
    <row r="472" spans="2:20" x14ac:dyDescent="0.2">
      <c r="B472" s="2"/>
      <c r="C472" s="42" t="s">
        <v>4640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TRANSPORTATION</v>
      </c>
      <c r="H472" s="20"/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53">
        <v>0</v>
      </c>
      <c r="T472" s="44"/>
    </row>
    <row r="473" spans="2:20" x14ac:dyDescent="0.2">
      <c r="B473" s="2"/>
      <c r="C473" s="42" t="s">
        <v>2109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TRANSPORTATION</v>
      </c>
      <c r="H473" s="20"/>
      <c r="I473" s="20"/>
      <c r="J473" s="20"/>
      <c r="K473" s="20"/>
      <c r="L473" s="20"/>
      <c r="M473" s="20"/>
      <c r="N473" s="20"/>
      <c r="O473" s="20"/>
      <c r="P473" s="20"/>
      <c r="Q473" s="45" t="s">
        <v>9472</v>
      </c>
      <c r="R473" s="44"/>
      <c r="S473" s="46">
        <v>2776577</v>
      </c>
      <c r="T473" s="44"/>
    </row>
    <row r="474" spans="2:20" x14ac:dyDescent="0.2">
      <c r="B474" s="2"/>
      <c r="C474" s="42" t="s">
        <v>3152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TRANSPORTATION</v>
      </c>
      <c r="H474" s="20"/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53">
        <v>0</v>
      </c>
      <c r="T474" s="44"/>
    </row>
    <row r="475" spans="2:20" x14ac:dyDescent="0.2">
      <c r="B475" s="22"/>
      <c r="C475" s="49"/>
      <c r="D475" s="48"/>
      <c r="E475" s="50" t="s">
        <v>3</v>
      </c>
      <c r="F475" s="44"/>
      <c r="G475" s="26"/>
      <c r="H475" s="23" t="s">
        <v>9473</v>
      </c>
      <c r="I475" s="23" t="s">
        <v>9474</v>
      </c>
      <c r="J475" s="23"/>
      <c r="K475" s="23" t="s">
        <v>9475</v>
      </c>
      <c r="L475" s="23"/>
      <c r="M475" s="23" t="s">
        <v>9476</v>
      </c>
      <c r="N475" s="23" t="s">
        <v>9477</v>
      </c>
      <c r="O475" s="23"/>
      <c r="P475" s="23"/>
      <c r="Q475" s="51" t="s">
        <v>9478</v>
      </c>
      <c r="R475" s="44"/>
      <c r="S475" s="52">
        <v>1321467721</v>
      </c>
      <c r="T475" s="44"/>
    </row>
    <row r="476" spans="2:20" x14ac:dyDescent="0.2">
      <c r="B476" s="54" t="s">
        <v>9479</v>
      </c>
      <c r="C476" s="43"/>
      <c r="D476" s="43"/>
      <c r="E476" s="43"/>
      <c r="F476" s="43"/>
      <c r="G476" s="43"/>
      <c r="H476" s="43"/>
      <c r="I476" s="43"/>
      <c r="J476" s="44"/>
      <c r="K476" s="1"/>
      <c r="L476" s="1"/>
      <c r="M476" s="1"/>
      <c r="N476" s="1"/>
      <c r="O476" s="1"/>
      <c r="P476" s="1"/>
      <c r="Q476" s="55"/>
      <c r="R476" s="44"/>
      <c r="S476" s="55"/>
      <c r="T476" s="44"/>
    </row>
    <row r="477" spans="2:20" ht="18" x14ac:dyDescent="0.2">
      <c r="B477" s="56" t="s">
        <v>159</v>
      </c>
      <c r="C477" s="48"/>
      <c r="D477" s="48"/>
      <c r="E477" s="48"/>
      <c r="F477" s="48"/>
      <c r="G477" s="27" t="s">
        <v>11817</v>
      </c>
      <c r="H477" s="24" t="s">
        <v>160</v>
      </c>
      <c r="I477" s="24" t="s">
        <v>161</v>
      </c>
      <c r="J477" s="24" t="s">
        <v>162</v>
      </c>
      <c r="K477" s="24" t="s">
        <v>163</v>
      </c>
      <c r="L477" s="24" t="s">
        <v>164</v>
      </c>
      <c r="M477" s="24" t="s">
        <v>165</v>
      </c>
      <c r="N477" s="24" t="s">
        <v>166</v>
      </c>
      <c r="O477" s="24" t="s">
        <v>167</v>
      </c>
      <c r="P477" s="24" t="s">
        <v>168</v>
      </c>
      <c r="Q477" s="57" t="s">
        <v>169</v>
      </c>
      <c r="R477" s="44"/>
      <c r="S477" s="57" t="s">
        <v>3</v>
      </c>
      <c r="T477" s="44"/>
    </row>
    <row r="478" spans="2:20" x14ac:dyDescent="0.2">
      <c r="B478" s="2"/>
      <c r="C478" s="42" t="s">
        <v>170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/>
      <c r="I478" s="20" t="s">
        <v>9480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988776</v>
      </c>
      <c r="T478" s="44"/>
    </row>
    <row r="479" spans="2:20" x14ac:dyDescent="0.2">
      <c r="B479" s="2"/>
      <c r="C479" s="42" t="s">
        <v>172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COURTS</v>
      </c>
      <c r="H479" s="20"/>
      <c r="I479" s="20" t="s">
        <v>9481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99677</v>
      </c>
      <c r="T479" s="44"/>
    </row>
    <row r="480" spans="2:20" x14ac:dyDescent="0.2">
      <c r="B480" s="2"/>
      <c r="C480" s="42" t="s">
        <v>11808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COURTS</v>
      </c>
      <c r="H480" s="20"/>
      <c r="I480" s="20" t="s">
        <v>9482</v>
      </c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2343627</v>
      </c>
      <c r="T480" s="44"/>
    </row>
    <row r="481" spans="2:20" x14ac:dyDescent="0.2">
      <c r="B481" s="2"/>
      <c r="C481" s="42" t="s">
        <v>11809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COURTS</v>
      </c>
      <c r="H481" s="20"/>
      <c r="I481" s="20" t="s">
        <v>9483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199511</v>
      </c>
      <c r="T481" s="44"/>
    </row>
    <row r="482" spans="2:20" x14ac:dyDescent="0.2">
      <c r="B482" s="2"/>
      <c r="C482" s="42" t="s">
        <v>177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COURTS</v>
      </c>
      <c r="H482" s="20" t="s">
        <v>9484</v>
      </c>
      <c r="I482" s="20" t="s">
        <v>9485</v>
      </c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292123</v>
      </c>
      <c r="T482" s="44"/>
    </row>
    <row r="483" spans="2:20" x14ac:dyDescent="0.2">
      <c r="B483" s="2"/>
      <c r="C483" s="42" t="s">
        <v>179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COURTS</v>
      </c>
      <c r="H483" s="20" t="s">
        <v>9486</v>
      </c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170423</v>
      </c>
      <c r="T483" s="44"/>
    </row>
    <row r="484" spans="2:20" x14ac:dyDescent="0.2">
      <c r="B484" s="2"/>
      <c r="C484" s="42" t="s">
        <v>183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COURTS</v>
      </c>
      <c r="H484" s="20" t="s">
        <v>9487</v>
      </c>
      <c r="I484" s="20"/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977864</v>
      </c>
      <c r="T484" s="44"/>
    </row>
    <row r="485" spans="2:20" x14ac:dyDescent="0.2">
      <c r="B485" s="2"/>
      <c r="C485" s="42" t="s">
        <v>185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COURTS</v>
      </c>
      <c r="H485" s="20" t="s">
        <v>9488</v>
      </c>
      <c r="I485" s="20"/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52720</v>
      </c>
      <c r="T485" s="44"/>
    </row>
    <row r="486" spans="2:20" x14ac:dyDescent="0.2">
      <c r="B486" s="2"/>
      <c r="C486" s="42" t="s">
        <v>187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COURTS</v>
      </c>
      <c r="H486" s="20" t="s">
        <v>9489</v>
      </c>
      <c r="I486" s="20"/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1211</v>
      </c>
      <c r="T486" s="44"/>
    </row>
    <row r="487" spans="2:20" x14ac:dyDescent="0.2">
      <c r="B487" s="2"/>
      <c r="C487" s="42" t="s">
        <v>194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COURTS</v>
      </c>
      <c r="H487" s="20"/>
      <c r="I487" s="20" t="s">
        <v>9490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866455</v>
      </c>
      <c r="T487" s="44"/>
    </row>
    <row r="488" spans="2:20" x14ac:dyDescent="0.2">
      <c r="B488" s="2"/>
      <c r="C488" s="42" t="s">
        <v>196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COURTS</v>
      </c>
      <c r="H488" s="20"/>
      <c r="I488" s="20" t="s">
        <v>9491</v>
      </c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112085</v>
      </c>
      <c r="T488" s="44"/>
    </row>
    <row r="489" spans="2:20" x14ac:dyDescent="0.2">
      <c r="B489" s="2"/>
      <c r="C489" s="42" t="s">
        <v>214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COURTS</v>
      </c>
      <c r="H489" s="20"/>
      <c r="I489" s="20" t="s">
        <v>9492</v>
      </c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996413</v>
      </c>
      <c r="T489" s="44"/>
    </row>
    <row r="490" spans="2:20" x14ac:dyDescent="0.2">
      <c r="B490" s="2"/>
      <c r="C490" s="42" t="s">
        <v>216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COURTS</v>
      </c>
      <c r="H490" s="20"/>
      <c r="I490" s="20" t="s">
        <v>9493</v>
      </c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42047</v>
      </c>
      <c r="T490" s="44"/>
    </row>
    <row r="491" spans="2:20" x14ac:dyDescent="0.2">
      <c r="B491" s="2"/>
      <c r="C491" s="42" t="s">
        <v>688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COURTS</v>
      </c>
      <c r="H491" s="20" t="s">
        <v>9494</v>
      </c>
      <c r="I491" s="20" t="s">
        <v>9495</v>
      </c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737065</v>
      </c>
      <c r="T491" s="44"/>
    </row>
    <row r="492" spans="2:20" x14ac:dyDescent="0.2">
      <c r="B492" s="2"/>
      <c r="C492" s="42" t="s">
        <v>690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COURTS</v>
      </c>
      <c r="H492" s="20" t="s">
        <v>9496</v>
      </c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232602</v>
      </c>
      <c r="T492" s="44"/>
    </row>
    <row r="493" spans="2:20" x14ac:dyDescent="0.2">
      <c r="B493" s="2"/>
      <c r="C493" s="42" t="s">
        <v>223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COURTS</v>
      </c>
      <c r="H493" s="20" t="s">
        <v>9497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1097</v>
      </c>
      <c r="T493" s="44"/>
    </row>
    <row r="494" spans="2:20" x14ac:dyDescent="0.2">
      <c r="B494" s="2"/>
      <c r="C494" s="42" t="s">
        <v>233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COURTS</v>
      </c>
      <c r="H494" s="20"/>
      <c r="I494" s="20" t="s">
        <v>9498</v>
      </c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488353</v>
      </c>
      <c r="T494" s="44"/>
    </row>
    <row r="495" spans="2:20" x14ac:dyDescent="0.2">
      <c r="B495" s="2"/>
      <c r="C495" s="42" t="s">
        <v>235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COURTS</v>
      </c>
      <c r="H495" s="20"/>
      <c r="I495" s="20" t="s">
        <v>9499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26463</v>
      </c>
      <c r="T495" s="44"/>
    </row>
    <row r="496" spans="2:20" x14ac:dyDescent="0.2">
      <c r="B496" s="2"/>
      <c r="C496" s="42" t="s">
        <v>238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COURTS</v>
      </c>
      <c r="H496" s="20"/>
      <c r="I496" s="20" t="s">
        <v>9500</v>
      </c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738995</v>
      </c>
      <c r="T496" s="44"/>
    </row>
    <row r="497" spans="2:20" x14ac:dyDescent="0.2">
      <c r="B497" s="2"/>
      <c r="C497" s="42" t="s">
        <v>240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COURTS</v>
      </c>
      <c r="H497" s="20"/>
      <c r="I497" s="20" t="s">
        <v>2257</v>
      </c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69226</v>
      </c>
      <c r="T497" s="44"/>
    </row>
    <row r="498" spans="2:20" x14ac:dyDescent="0.2">
      <c r="B498" s="2"/>
      <c r="C498" s="42" t="s">
        <v>247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COURTS</v>
      </c>
      <c r="H498" s="20"/>
      <c r="I498" s="20" t="s">
        <v>9501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1778251</v>
      </c>
      <c r="T498" s="44"/>
    </row>
    <row r="499" spans="2:20" x14ac:dyDescent="0.2">
      <c r="B499" s="2"/>
      <c r="C499" s="42" t="s">
        <v>249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COURTS</v>
      </c>
      <c r="H499" s="20"/>
      <c r="I499" s="20" t="s">
        <v>9502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188782</v>
      </c>
      <c r="T499" s="44"/>
    </row>
    <row r="500" spans="2:20" x14ac:dyDescent="0.2">
      <c r="B500" s="2"/>
      <c r="C500" s="42" t="s">
        <v>1085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COURTS</v>
      </c>
      <c r="H500" s="20" t="s">
        <v>9503</v>
      </c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1859695</v>
      </c>
      <c r="T500" s="44"/>
    </row>
    <row r="501" spans="2:20" x14ac:dyDescent="0.2">
      <c r="B501" s="2"/>
      <c r="C501" s="42" t="s">
        <v>1087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COURTS</v>
      </c>
      <c r="H501" s="20" t="s">
        <v>9504</v>
      </c>
      <c r="I501" s="20"/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240830</v>
      </c>
      <c r="T501" s="44"/>
    </row>
    <row r="502" spans="2:20" x14ac:dyDescent="0.2">
      <c r="B502" s="2"/>
      <c r="C502" s="42" t="s">
        <v>1091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COURTS</v>
      </c>
      <c r="H502" s="20" t="s">
        <v>9505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53">
        <v>578</v>
      </c>
      <c r="T502" s="44"/>
    </row>
    <row r="503" spans="2:20" x14ac:dyDescent="0.2">
      <c r="B503" s="2"/>
      <c r="C503" s="42" t="s">
        <v>6358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COURTS</v>
      </c>
      <c r="H503" s="20" t="s">
        <v>9506</v>
      </c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210572</v>
      </c>
      <c r="T503" s="44"/>
    </row>
    <row r="504" spans="2:20" x14ac:dyDescent="0.2">
      <c r="B504" s="2"/>
      <c r="C504" s="42" t="s">
        <v>7201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COURTS</v>
      </c>
      <c r="H504" s="20" t="s">
        <v>9507</v>
      </c>
      <c r="I504" s="20"/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171951</v>
      </c>
      <c r="T504" s="44"/>
    </row>
    <row r="505" spans="2:20" x14ac:dyDescent="0.2">
      <c r="B505" s="2"/>
      <c r="C505" s="42" t="s">
        <v>256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COURTS</v>
      </c>
      <c r="H505" s="20"/>
      <c r="I505" s="20" t="s">
        <v>9508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1818514</v>
      </c>
      <c r="T505" s="44"/>
    </row>
    <row r="506" spans="2:20" x14ac:dyDescent="0.2">
      <c r="B506" s="2"/>
      <c r="C506" s="42" t="s">
        <v>258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COURTS</v>
      </c>
      <c r="H506" s="20"/>
      <c r="I506" s="20" t="s">
        <v>9509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137234</v>
      </c>
      <c r="T506" s="44"/>
    </row>
    <row r="507" spans="2:20" x14ac:dyDescent="0.2">
      <c r="B507" s="2"/>
      <c r="C507" s="42" t="s">
        <v>566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CULTURE &amp; RECREATION</v>
      </c>
      <c r="H507" s="20" t="s">
        <v>9510</v>
      </c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70308</v>
      </c>
      <c r="T507" s="44"/>
    </row>
    <row r="508" spans="2:20" x14ac:dyDescent="0.2">
      <c r="B508" s="2"/>
      <c r="C508" s="42" t="s">
        <v>568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CULTURE &amp; RECREATION</v>
      </c>
      <c r="H508" s="20"/>
      <c r="I508" s="20" t="s">
        <v>9511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3626088</v>
      </c>
      <c r="T508" s="44"/>
    </row>
    <row r="509" spans="2:20" x14ac:dyDescent="0.2">
      <c r="B509" s="2"/>
      <c r="C509" s="42" t="s">
        <v>570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CULTURE &amp; RECREATION</v>
      </c>
      <c r="H509" s="20"/>
      <c r="I509" s="20"/>
      <c r="J509" s="20"/>
      <c r="K509" s="20" t="s">
        <v>9512</v>
      </c>
      <c r="L509" s="20"/>
      <c r="M509" s="20"/>
      <c r="N509" s="20"/>
      <c r="O509" s="20"/>
      <c r="P509" s="20"/>
      <c r="Q509" s="45"/>
      <c r="R509" s="44"/>
      <c r="S509" s="46">
        <v>66198</v>
      </c>
      <c r="T509" s="44"/>
    </row>
    <row r="510" spans="2:20" x14ac:dyDescent="0.2">
      <c r="B510" s="2"/>
      <c r="C510" s="42" t="s">
        <v>261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CULTURE &amp; RECREATION</v>
      </c>
      <c r="H510" s="20"/>
      <c r="I510" s="20" t="s">
        <v>9513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3426653</v>
      </c>
      <c r="T510" s="44"/>
    </row>
    <row r="511" spans="2:20" x14ac:dyDescent="0.2">
      <c r="B511" s="2"/>
      <c r="C511" s="42" t="s">
        <v>265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CULTURE &amp; RECREATION</v>
      </c>
      <c r="H511" s="20"/>
      <c r="I511" s="20" t="s">
        <v>9514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4565262</v>
      </c>
      <c r="T511" s="44"/>
    </row>
    <row r="512" spans="2:20" x14ac:dyDescent="0.2">
      <c r="B512" s="2"/>
      <c r="C512" s="42" t="s">
        <v>269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CULTURE &amp; RECREATION</v>
      </c>
      <c r="H512" s="20"/>
      <c r="I512" s="20" t="s">
        <v>9515</v>
      </c>
      <c r="J512" s="20"/>
      <c r="K512" s="20" t="s">
        <v>2098</v>
      </c>
      <c r="L512" s="20"/>
      <c r="M512" s="20"/>
      <c r="N512" s="20"/>
      <c r="O512" s="20"/>
      <c r="P512" s="20"/>
      <c r="Q512" s="45"/>
      <c r="R512" s="44"/>
      <c r="S512" s="46">
        <v>3475295</v>
      </c>
      <c r="T512" s="44"/>
    </row>
    <row r="513" spans="2:20" x14ac:dyDescent="0.2">
      <c r="B513" s="2"/>
      <c r="C513" s="42" t="s">
        <v>1366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CULTURE &amp; RECREATION</v>
      </c>
      <c r="H513" s="20" t="s">
        <v>9516</v>
      </c>
      <c r="I513" s="20"/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280312</v>
      </c>
      <c r="T513" s="44"/>
    </row>
    <row r="514" spans="2:20" x14ac:dyDescent="0.2">
      <c r="B514" s="2"/>
      <c r="C514" s="42" t="s">
        <v>575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CULTURE &amp; RECREATION</v>
      </c>
      <c r="H514" s="20" t="s">
        <v>9517</v>
      </c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136933</v>
      </c>
      <c r="T514" s="44"/>
    </row>
    <row r="515" spans="2:20" x14ac:dyDescent="0.2">
      <c r="B515" s="2"/>
      <c r="C515" s="42" t="s">
        <v>1369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CULTURE &amp; RECREATION</v>
      </c>
      <c r="H515" s="20" t="s">
        <v>9518</v>
      </c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15539</v>
      </c>
      <c r="T515" s="44"/>
    </row>
    <row r="516" spans="2:20" x14ac:dyDescent="0.2">
      <c r="B516" s="2"/>
      <c r="C516" s="42" t="s">
        <v>278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ECONOMIC DEVELOPMENT</v>
      </c>
      <c r="H516" s="20" t="s">
        <v>9519</v>
      </c>
      <c r="I516" s="20" t="s">
        <v>9520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1672598</v>
      </c>
      <c r="T516" s="44"/>
    </row>
    <row r="517" spans="2:20" x14ac:dyDescent="0.2">
      <c r="B517" s="2"/>
      <c r="C517" s="42" t="s">
        <v>280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ECONOMIC DEVELOPMENT</v>
      </c>
      <c r="H517" s="20" t="s">
        <v>9521</v>
      </c>
      <c r="I517" s="20" t="s">
        <v>9522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5695523</v>
      </c>
      <c r="T517" s="44"/>
    </row>
    <row r="518" spans="2:20" x14ac:dyDescent="0.2">
      <c r="B518" s="2"/>
      <c r="C518" s="42" t="s">
        <v>282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ECONOMIC DEVELOPMENT</v>
      </c>
      <c r="H518" s="20" t="s">
        <v>8394</v>
      </c>
      <c r="I518" s="20" t="s">
        <v>9523</v>
      </c>
      <c r="J518" s="20"/>
      <c r="K518" s="20" t="s">
        <v>9524</v>
      </c>
      <c r="L518" s="20"/>
      <c r="M518" s="20"/>
      <c r="N518" s="20"/>
      <c r="O518" s="20"/>
      <c r="P518" s="20"/>
      <c r="Q518" s="45"/>
      <c r="R518" s="44"/>
      <c r="S518" s="46">
        <v>71466</v>
      </c>
      <c r="T518" s="44"/>
    </row>
    <row r="519" spans="2:20" x14ac:dyDescent="0.2">
      <c r="B519" s="2"/>
      <c r="C519" s="42" t="s">
        <v>719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ECONOMIC DEVELOPMENT</v>
      </c>
      <c r="H519" s="20"/>
      <c r="I519" s="20" t="s">
        <v>9525</v>
      </c>
      <c r="J519" s="20"/>
      <c r="K519" s="20"/>
      <c r="L519" s="20"/>
      <c r="M519" s="20"/>
      <c r="N519" s="20"/>
      <c r="O519" s="20"/>
      <c r="P519" s="20"/>
      <c r="Q519" s="45"/>
      <c r="R519" s="44"/>
      <c r="S519" s="46">
        <v>1451216</v>
      </c>
      <c r="T519" s="44"/>
    </row>
    <row r="520" spans="2:20" x14ac:dyDescent="0.2">
      <c r="B520" s="2"/>
      <c r="C520" s="42" t="s">
        <v>286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ECONOMIC DEVELOPMENT</v>
      </c>
      <c r="H520" s="20" t="s">
        <v>9526</v>
      </c>
      <c r="I520" s="20"/>
      <c r="J520" s="20"/>
      <c r="K520" s="20"/>
      <c r="L520" s="20"/>
      <c r="M520" s="20"/>
      <c r="N520" s="20"/>
      <c r="O520" s="20"/>
      <c r="P520" s="20"/>
      <c r="Q520" s="45"/>
      <c r="R520" s="44"/>
      <c r="S520" s="46">
        <v>176868</v>
      </c>
      <c r="T520" s="44"/>
    </row>
    <row r="521" spans="2:20" x14ac:dyDescent="0.2">
      <c r="B521" s="2"/>
      <c r="C521" s="42" t="s">
        <v>288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ECONOMIC DEVELOPMENT</v>
      </c>
      <c r="H521" s="20" t="s">
        <v>9527</v>
      </c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131789</v>
      </c>
      <c r="T521" s="44"/>
    </row>
    <row r="522" spans="2:20" x14ac:dyDescent="0.2">
      <c r="B522" s="2"/>
      <c r="C522" s="42" t="s">
        <v>290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ECONOMIC DEVELOPMENT</v>
      </c>
      <c r="H522" s="20" t="s">
        <v>9528</v>
      </c>
      <c r="I522" s="20" t="s">
        <v>9529</v>
      </c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1046148</v>
      </c>
      <c r="T522" s="44"/>
    </row>
    <row r="523" spans="2:20" x14ac:dyDescent="0.2">
      <c r="B523" s="2"/>
      <c r="C523" s="42" t="s">
        <v>294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ECONOMIC DEVELOPMENT</v>
      </c>
      <c r="H523" s="20" t="s">
        <v>9530</v>
      </c>
      <c r="I523" s="20" t="s">
        <v>9531</v>
      </c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6579561</v>
      </c>
      <c r="T523" s="44"/>
    </row>
    <row r="524" spans="2:20" x14ac:dyDescent="0.2">
      <c r="B524" s="2"/>
      <c r="C524" s="42" t="s">
        <v>298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ECONOMIC DEVELOPMENT</v>
      </c>
      <c r="H524" s="20"/>
      <c r="I524" s="20" t="s">
        <v>9532</v>
      </c>
      <c r="J524" s="20"/>
      <c r="K524" s="20"/>
      <c r="L524" s="20"/>
      <c r="M524" s="20"/>
      <c r="N524" s="20"/>
      <c r="O524" s="20"/>
      <c r="P524" s="20"/>
      <c r="Q524" s="45"/>
      <c r="R524" s="44"/>
      <c r="S524" s="46">
        <v>124068</v>
      </c>
      <c r="T524" s="44"/>
    </row>
    <row r="525" spans="2:20" x14ac:dyDescent="0.2">
      <c r="B525" s="2"/>
      <c r="C525" s="42" t="s">
        <v>301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COURTS</v>
      </c>
      <c r="H525" s="20" t="s">
        <v>9533</v>
      </c>
      <c r="I525" s="20"/>
      <c r="J525" s="20"/>
      <c r="K525" s="20"/>
      <c r="L525" s="20"/>
      <c r="M525" s="20"/>
      <c r="N525" s="20"/>
      <c r="O525" s="20"/>
      <c r="P525" s="20"/>
      <c r="Q525" s="45"/>
      <c r="R525" s="44"/>
      <c r="S525" s="46">
        <v>636252</v>
      </c>
      <c r="T525" s="44"/>
    </row>
    <row r="526" spans="2:20" x14ac:dyDescent="0.2">
      <c r="B526" s="2"/>
      <c r="C526" s="42" t="s">
        <v>304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COURTS</v>
      </c>
      <c r="H526" s="20" t="s">
        <v>9534</v>
      </c>
      <c r="I526" s="20"/>
      <c r="J526" s="20"/>
      <c r="K526" s="20"/>
      <c r="L526" s="20"/>
      <c r="M526" s="20"/>
      <c r="N526" s="20"/>
      <c r="O526" s="20"/>
      <c r="P526" s="20"/>
      <c r="Q526" s="45"/>
      <c r="R526" s="44"/>
      <c r="S526" s="46">
        <v>450761</v>
      </c>
      <c r="T526" s="44"/>
    </row>
    <row r="527" spans="2:20" x14ac:dyDescent="0.2">
      <c r="B527" s="2"/>
      <c r="C527" s="42" t="s">
        <v>307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COURTS</v>
      </c>
      <c r="H527" s="20" t="s">
        <v>9535</v>
      </c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169581</v>
      </c>
      <c r="T527" s="44"/>
    </row>
    <row r="528" spans="2:20" x14ac:dyDescent="0.2">
      <c r="B528" s="2"/>
      <c r="C528" s="42" t="s">
        <v>1142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COURTS</v>
      </c>
      <c r="H528" s="20" t="s">
        <v>9536</v>
      </c>
      <c r="I528" s="20"/>
      <c r="J528" s="20"/>
      <c r="K528" s="20"/>
      <c r="L528" s="20"/>
      <c r="M528" s="20"/>
      <c r="N528" s="20"/>
      <c r="O528" s="20"/>
      <c r="P528" s="20"/>
      <c r="Q528" s="45"/>
      <c r="R528" s="44"/>
      <c r="S528" s="46">
        <v>373993</v>
      </c>
      <c r="T528" s="44"/>
    </row>
    <row r="529" spans="2:20" x14ac:dyDescent="0.2">
      <c r="B529" s="2"/>
      <c r="C529" s="42" t="s">
        <v>308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COURTS</v>
      </c>
      <c r="H529" s="20" t="s">
        <v>9537</v>
      </c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315468</v>
      </c>
      <c r="T529" s="44"/>
    </row>
    <row r="530" spans="2:20" x14ac:dyDescent="0.2">
      <c r="B530" s="2"/>
      <c r="C530" s="42" t="s">
        <v>311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COURTS</v>
      </c>
      <c r="H530" s="20" t="s">
        <v>9538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254784</v>
      </c>
      <c r="T530" s="44"/>
    </row>
    <row r="531" spans="2:20" x14ac:dyDescent="0.2">
      <c r="B531" s="2"/>
      <c r="C531" s="42" t="s">
        <v>313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COURTS</v>
      </c>
      <c r="H531" s="20" t="s">
        <v>9539</v>
      </c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198083</v>
      </c>
      <c r="T531" s="44"/>
    </row>
    <row r="532" spans="2:20" x14ac:dyDescent="0.2">
      <c r="B532" s="2"/>
      <c r="C532" s="42" t="s">
        <v>315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COURTS</v>
      </c>
      <c r="H532" s="20" t="s">
        <v>9540</v>
      </c>
      <c r="I532" s="20"/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353724</v>
      </c>
      <c r="T532" s="44"/>
    </row>
    <row r="533" spans="2:20" x14ac:dyDescent="0.2">
      <c r="B533" s="2"/>
      <c r="C533" s="42" t="s">
        <v>589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COURTS</v>
      </c>
      <c r="H533" s="20" t="s">
        <v>9541</v>
      </c>
      <c r="I533" s="20"/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34110</v>
      </c>
      <c r="T533" s="44"/>
    </row>
    <row r="534" spans="2:20" x14ac:dyDescent="0.2">
      <c r="B534" s="2"/>
      <c r="C534" s="42" t="s">
        <v>317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COURTS</v>
      </c>
      <c r="H534" s="20"/>
      <c r="I534" s="20" t="s">
        <v>9542</v>
      </c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964329</v>
      </c>
      <c r="T534" s="44"/>
    </row>
    <row r="535" spans="2:20" x14ac:dyDescent="0.2">
      <c r="B535" s="2"/>
      <c r="C535" s="42" t="s">
        <v>320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COURTS</v>
      </c>
      <c r="H535" s="20" t="s">
        <v>9543</v>
      </c>
      <c r="I535" s="20" t="s">
        <v>9544</v>
      </c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993900</v>
      </c>
      <c r="T535" s="44"/>
    </row>
    <row r="536" spans="2:20" x14ac:dyDescent="0.2">
      <c r="B536" s="2"/>
      <c r="C536" s="42" t="s">
        <v>323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COURTS</v>
      </c>
      <c r="H536" s="20"/>
      <c r="I536" s="20" t="s">
        <v>9545</v>
      </c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1070</v>
      </c>
      <c r="T536" s="44"/>
    </row>
    <row r="537" spans="2:20" x14ac:dyDescent="0.2">
      <c r="B537" s="2"/>
      <c r="C537" s="42" t="s">
        <v>324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COURTS</v>
      </c>
      <c r="H537" s="20"/>
      <c r="I537" s="20" t="s">
        <v>9546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82823</v>
      </c>
      <c r="T537" s="44"/>
    </row>
    <row r="538" spans="2:20" x14ac:dyDescent="0.2">
      <c r="B538" s="2"/>
      <c r="C538" s="42" t="s">
        <v>326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COURTS</v>
      </c>
      <c r="H538" s="20"/>
      <c r="I538" s="20" t="s">
        <v>9547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279541</v>
      </c>
      <c r="T538" s="44"/>
    </row>
    <row r="539" spans="2:20" x14ac:dyDescent="0.2">
      <c r="B539" s="2"/>
      <c r="C539" s="42" t="s">
        <v>328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COURTS</v>
      </c>
      <c r="H539" s="20" t="s">
        <v>9548</v>
      </c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5072996</v>
      </c>
      <c r="T539" s="44"/>
    </row>
    <row r="540" spans="2:20" x14ac:dyDescent="0.2">
      <c r="B540" s="2"/>
      <c r="C540" s="42" t="s">
        <v>330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COURTS</v>
      </c>
      <c r="H540" s="20" t="s">
        <v>9549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1079045</v>
      </c>
      <c r="T540" s="44"/>
    </row>
    <row r="541" spans="2:20" x14ac:dyDescent="0.2">
      <c r="B541" s="2"/>
      <c r="C541" s="42" t="s">
        <v>334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COURTS</v>
      </c>
      <c r="H541" s="20" t="s">
        <v>9550</v>
      </c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46">
        <v>250298</v>
      </c>
      <c r="T541" s="44"/>
    </row>
    <row r="542" spans="2:20" x14ac:dyDescent="0.2">
      <c r="B542" s="2"/>
      <c r="C542" s="42" t="s">
        <v>336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COURTS</v>
      </c>
      <c r="H542" s="20" t="s">
        <v>9551</v>
      </c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2624336</v>
      </c>
      <c r="T542" s="44"/>
    </row>
    <row r="543" spans="2:20" x14ac:dyDescent="0.2">
      <c r="B543" s="2"/>
      <c r="C543" s="42" t="s">
        <v>344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 t="s">
        <v>9552</v>
      </c>
      <c r="I543" s="20"/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156436</v>
      </c>
      <c r="T543" s="44"/>
    </row>
    <row r="544" spans="2:20" x14ac:dyDescent="0.2">
      <c r="B544" s="2"/>
      <c r="C544" s="42" t="s">
        <v>350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 t="s">
        <v>9553</v>
      </c>
      <c r="I544" s="20"/>
      <c r="J544" s="20"/>
      <c r="K544" s="20"/>
      <c r="L544" s="20"/>
      <c r="M544" s="20"/>
      <c r="N544" s="20"/>
      <c r="O544" s="20"/>
      <c r="P544" s="20"/>
      <c r="Q544" s="45"/>
      <c r="R544" s="44"/>
      <c r="S544" s="46">
        <v>80551</v>
      </c>
      <c r="T544" s="44"/>
    </row>
    <row r="545" spans="2:20" x14ac:dyDescent="0.2">
      <c r="B545" s="2"/>
      <c r="C545" s="42" t="s">
        <v>351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 t="s">
        <v>9554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199083</v>
      </c>
      <c r="T545" s="44"/>
    </row>
    <row r="546" spans="2:20" x14ac:dyDescent="0.2">
      <c r="B546" s="2"/>
      <c r="C546" s="42" t="s">
        <v>989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COURTS</v>
      </c>
      <c r="H546" s="20" t="s">
        <v>9555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7419</v>
      </c>
      <c r="T546" s="44"/>
    </row>
    <row r="547" spans="2:20" x14ac:dyDescent="0.2">
      <c r="B547" s="2"/>
      <c r="C547" s="42" t="s">
        <v>751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COURTS</v>
      </c>
      <c r="H547" s="20" t="s">
        <v>9556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305116</v>
      </c>
      <c r="T547" s="44"/>
    </row>
    <row r="548" spans="2:20" x14ac:dyDescent="0.2">
      <c r="B548" s="2"/>
      <c r="C548" s="42" t="s">
        <v>353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COURTS</v>
      </c>
      <c r="H548" s="20"/>
      <c r="I548" s="20" t="s">
        <v>9557</v>
      </c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746244</v>
      </c>
      <c r="T548" s="44"/>
    </row>
    <row r="549" spans="2:20" x14ac:dyDescent="0.2">
      <c r="B549" s="2"/>
      <c r="C549" s="42" t="s">
        <v>355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COURTS</v>
      </c>
      <c r="H549" s="20"/>
      <c r="I549" s="20" t="s">
        <v>9558</v>
      </c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888861</v>
      </c>
      <c r="T549" s="44"/>
    </row>
    <row r="550" spans="2:20" x14ac:dyDescent="0.2">
      <c r="B550" s="2"/>
      <c r="C550" s="42" t="s">
        <v>357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COURTS</v>
      </c>
      <c r="H550" s="20"/>
      <c r="I550" s="20" t="s">
        <v>9559</v>
      </c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398220</v>
      </c>
      <c r="T550" s="44"/>
    </row>
    <row r="551" spans="2:20" x14ac:dyDescent="0.2">
      <c r="B551" s="2"/>
      <c r="C551" s="42" t="s">
        <v>359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GENERAL GOVERNMENT</v>
      </c>
      <c r="H551" s="20" t="s">
        <v>9560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446887</v>
      </c>
      <c r="T551" s="44"/>
    </row>
    <row r="552" spans="2:20" x14ac:dyDescent="0.2">
      <c r="B552" s="2"/>
      <c r="C552" s="42" t="s">
        <v>361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GENERAL GOVERNMENT</v>
      </c>
      <c r="H552" s="20" t="s">
        <v>9561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157435</v>
      </c>
      <c r="T552" s="44"/>
    </row>
    <row r="553" spans="2:20" x14ac:dyDescent="0.2">
      <c r="B553" s="2"/>
      <c r="C553" s="42" t="s">
        <v>363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GENERAL GOVERNMENT</v>
      </c>
      <c r="H553" s="20" t="s">
        <v>9562</v>
      </c>
      <c r="I553" s="20"/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2644066</v>
      </c>
      <c r="T553" s="44"/>
    </row>
    <row r="554" spans="2:20" x14ac:dyDescent="0.2">
      <c r="B554" s="2"/>
      <c r="C554" s="42" t="s">
        <v>365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GENERAL GOVERNMENT</v>
      </c>
      <c r="H554" s="20" t="s">
        <v>9563</v>
      </c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650653</v>
      </c>
      <c r="T554" s="44"/>
    </row>
    <row r="555" spans="2:20" x14ac:dyDescent="0.2">
      <c r="B555" s="2"/>
      <c r="C555" s="42" t="s">
        <v>367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GENERAL GOVERNMENT</v>
      </c>
      <c r="H555" s="20" t="s">
        <v>9564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7503</v>
      </c>
      <c r="T555" s="44"/>
    </row>
    <row r="556" spans="2:20" x14ac:dyDescent="0.2">
      <c r="B556" s="2"/>
      <c r="C556" s="42" t="s">
        <v>368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GENERAL GOVERNMENT</v>
      </c>
      <c r="H556" s="20" t="s">
        <v>9565</v>
      </c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6840808</v>
      </c>
      <c r="T556" s="44"/>
    </row>
    <row r="557" spans="2:20" x14ac:dyDescent="0.2">
      <c r="B557" s="2"/>
      <c r="C557" s="42" t="s">
        <v>371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GENERAL GOVERNMENT</v>
      </c>
      <c r="H557" s="20" t="s">
        <v>9566</v>
      </c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5013501</v>
      </c>
      <c r="T557" s="44"/>
    </row>
    <row r="558" spans="2:20" x14ac:dyDescent="0.2">
      <c r="B558" s="2"/>
      <c r="C558" s="42" t="s">
        <v>375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GENERAL GOVERNMENT</v>
      </c>
      <c r="H558" s="20" t="s">
        <v>9567</v>
      </c>
      <c r="I558" s="20"/>
      <c r="J558" s="20"/>
      <c r="K558" s="20" t="s">
        <v>9568</v>
      </c>
      <c r="L558" s="20"/>
      <c r="M558" s="20"/>
      <c r="N558" s="20"/>
      <c r="O558" s="20"/>
      <c r="P558" s="20"/>
      <c r="Q558" s="45"/>
      <c r="R558" s="44"/>
      <c r="S558" s="46">
        <v>2261866</v>
      </c>
      <c r="T558" s="44"/>
    </row>
    <row r="559" spans="2:20" x14ac:dyDescent="0.2">
      <c r="B559" s="2"/>
      <c r="C559" s="42" t="s">
        <v>379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GENERAL GOVERNMENT</v>
      </c>
      <c r="H559" s="20" t="s">
        <v>9569</v>
      </c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856687</v>
      </c>
      <c r="T559" s="44"/>
    </row>
    <row r="560" spans="2:20" x14ac:dyDescent="0.2">
      <c r="B560" s="2"/>
      <c r="C560" s="42" t="s">
        <v>381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GENERAL GOVERNMENT</v>
      </c>
      <c r="H560" s="20" t="s">
        <v>9570</v>
      </c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257211</v>
      </c>
      <c r="T560" s="44"/>
    </row>
    <row r="561" spans="2:20" x14ac:dyDescent="0.2">
      <c r="B561" s="2"/>
      <c r="C561" s="42" t="s">
        <v>776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GENERAL GOVERNMENT</v>
      </c>
      <c r="H561" s="20" t="s">
        <v>9571</v>
      </c>
      <c r="I561" s="20" t="s">
        <v>9572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2375080</v>
      </c>
      <c r="T561" s="44"/>
    </row>
    <row r="562" spans="2:20" x14ac:dyDescent="0.2">
      <c r="B562" s="2"/>
      <c r="C562" s="42" t="s">
        <v>610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GENERAL GOVERNMENT</v>
      </c>
      <c r="H562" s="20" t="s">
        <v>9573</v>
      </c>
      <c r="I562" s="20" t="s">
        <v>1380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945866</v>
      </c>
      <c r="T562" s="44"/>
    </row>
    <row r="563" spans="2:20" x14ac:dyDescent="0.2">
      <c r="B563" s="2"/>
      <c r="C563" s="42" t="s">
        <v>387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GENERAL GOVERNMENT</v>
      </c>
      <c r="H563" s="20" t="s">
        <v>9574</v>
      </c>
      <c r="I563" s="20" t="s">
        <v>9575</v>
      </c>
      <c r="J563" s="20"/>
      <c r="K563" s="20"/>
      <c r="L563" s="20"/>
      <c r="M563" s="20"/>
      <c r="N563" s="20" t="s">
        <v>9576</v>
      </c>
      <c r="O563" s="20"/>
      <c r="P563" s="20"/>
      <c r="Q563" s="45"/>
      <c r="R563" s="44"/>
      <c r="S563" s="46">
        <v>38396956</v>
      </c>
      <c r="T563" s="44"/>
    </row>
    <row r="564" spans="2:20" x14ac:dyDescent="0.2">
      <c r="B564" s="2"/>
      <c r="C564" s="42" t="s">
        <v>390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GENERAL GOVERNMENT</v>
      </c>
      <c r="H564" s="20" t="s">
        <v>9577</v>
      </c>
      <c r="I564" s="20" t="s">
        <v>905</v>
      </c>
      <c r="J564" s="20"/>
      <c r="K564" s="20"/>
      <c r="L564" s="20"/>
      <c r="M564" s="20"/>
      <c r="N564" s="20" t="s">
        <v>9578</v>
      </c>
      <c r="O564" s="20"/>
      <c r="P564" s="20"/>
      <c r="Q564" s="45"/>
      <c r="R564" s="44"/>
      <c r="S564" s="46">
        <v>85444691</v>
      </c>
      <c r="T564" s="44"/>
    </row>
    <row r="565" spans="2:20" x14ac:dyDescent="0.2">
      <c r="B565" s="2"/>
      <c r="C565" s="42" t="s">
        <v>396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GENERAL GOVERNMENT</v>
      </c>
      <c r="H565" s="20" t="s">
        <v>9579</v>
      </c>
      <c r="I565" s="20" t="s">
        <v>748</v>
      </c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761371</v>
      </c>
      <c r="T565" s="44"/>
    </row>
    <row r="566" spans="2:20" x14ac:dyDescent="0.2">
      <c r="B566" s="2"/>
      <c r="C566" s="42" t="s">
        <v>3634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HEALTH &amp; HUMAN SERVICES</v>
      </c>
      <c r="H566" s="20"/>
      <c r="I566" s="20" t="s">
        <v>9580</v>
      </c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1894486</v>
      </c>
      <c r="T566" s="44"/>
    </row>
    <row r="567" spans="2:20" x14ac:dyDescent="0.2">
      <c r="B567" s="2"/>
      <c r="C567" s="42" t="s">
        <v>2210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HEALTH &amp; HUMAN SERVICES</v>
      </c>
      <c r="H567" s="20"/>
      <c r="I567" s="20" t="s">
        <v>9581</v>
      </c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20211668</v>
      </c>
      <c r="T567" s="44"/>
    </row>
    <row r="568" spans="2:20" x14ac:dyDescent="0.2">
      <c r="B568" s="2"/>
      <c r="C568" s="42" t="s">
        <v>6639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HEALTH &amp; HUMAN SERVICES</v>
      </c>
      <c r="H568" s="20"/>
      <c r="I568" s="20" t="s">
        <v>9582</v>
      </c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1267</v>
      </c>
      <c r="T568" s="44"/>
    </row>
    <row r="569" spans="2:20" x14ac:dyDescent="0.2">
      <c r="B569" s="2"/>
      <c r="C569" s="42" t="s">
        <v>401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HEALTH &amp; HUMAN SERVICES</v>
      </c>
      <c r="H569" s="20" t="s">
        <v>9583</v>
      </c>
      <c r="I569" s="20" t="s">
        <v>9584</v>
      </c>
      <c r="J569" s="20"/>
      <c r="K569" s="20"/>
      <c r="L569" s="20"/>
      <c r="M569" s="20" t="s">
        <v>9585</v>
      </c>
      <c r="N569" s="20"/>
      <c r="O569" s="20"/>
      <c r="P569" s="20"/>
      <c r="Q569" s="45"/>
      <c r="R569" s="44"/>
      <c r="S569" s="46">
        <v>3418164</v>
      </c>
      <c r="T569" s="44"/>
    </row>
    <row r="570" spans="2:20" x14ac:dyDescent="0.2">
      <c r="B570" s="2"/>
      <c r="C570" s="42" t="s">
        <v>404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HEALTH &amp; HUMAN SERVICES</v>
      </c>
      <c r="H570" s="20" t="s">
        <v>9586</v>
      </c>
      <c r="I570" s="20" t="s">
        <v>9587</v>
      </c>
      <c r="J570" s="20"/>
      <c r="K570" s="20"/>
      <c r="L570" s="20"/>
      <c r="M570" s="20" t="s">
        <v>9588</v>
      </c>
      <c r="N570" s="20"/>
      <c r="O570" s="20"/>
      <c r="P570" s="20"/>
      <c r="Q570" s="45"/>
      <c r="R570" s="44"/>
      <c r="S570" s="46">
        <v>3658106</v>
      </c>
      <c r="T570" s="44"/>
    </row>
    <row r="571" spans="2:20" x14ac:dyDescent="0.2">
      <c r="B571" s="2"/>
      <c r="C571" s="42" t="s">
        <v>407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HEALTH &amp; HUMAN SERVICES</v>
      </c>
      <c r="H571" s="20"/>
      <c r="I571" s="20" t="s">
        <v>9589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69429</v>
      </c>
      <c r="T571" s="44"/>
    </row>
    <row r="572" spans="2:20" x14ac:dyDescent="0.2">
      <c r="B572" s="2"/>
      <c r="C572" s="42" t="s">
        <v>1199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HEALTH &amp; HUMAN SERVICES</v>
      </c>
      <c r="H572" s="20" t="s">
        <v>9590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162777</v>
      </c>
      <c r="T572" s="44"/>
    </row>
    <row r="573" spans="2:20" x14ac:dyDescent="0.2">
      <c r="B573" s="2"/>
      <c r="C573" s="42" t="s">
        <v>408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HEALTH &amp; HUMAN SERVICES</v>
      </c>
      <c r="H573" s="20" t="s">
        <v>9591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43537</v>
      </c>
      <c r="T573" s="44"/>
    </row>
    <row r="574" spans="2:20" x14ac:dyDescent="0.2">
      <c r="B574" s="2"/>
      <c r="C574" s="42" t="s">
        <v>410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HEALTH &amp; HUMAN SERVICES</v>
      </c>
      <c r="H574" s="20" t="s">
        <v>9592</v>
      </c>
      <c r="I574" s="20" t="s">
        <v>9593</v>
      </c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1333508</v>
      </c>
      <c r="T574" s="44"/>
    </row>
    <row r="575" spans="2:20" x14ac:dyDescent="0.2">
      <c r="B575" s="2"/>
      <c r="C575" s="42" t="s">
        <v>413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HEALTH &amp; HUMAN SERVICES</v>
      </c>
      <c r="H575" s="20" t="s">
        <v>9594</v>
      </c>
      <c r="I575" s="20" t="s">
        <v>9595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13082565</v>
      </c>
      <c r="T575" s="44"/>
    </row>
    <row r="576" spans="2:20" x14ac:dyDescent="0.2">
      <c r="B576" s="2"/>
      <c r="C576" s="42" t="s">
        <v>416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HEALTH &amp; HUMAN SERVICES</v>
      </c>
      <c r="H576" s="20"/>
      <c r="I576" s="20" t="s">
        <v>9596</v>
      </c>
      <c r="J576" s="20"/>
      <c r="K576" s="20" t="s">
        <v>9597</v>
      </c>
      <c r="L576" s="20"/>
      <c r="M576" s="20"/>
      <c r="N576" s="20"/>
      <c r="O576" s="20"/>
      <c r="P576" s="20"/>
      <c r="Q576" s="45"/>
      <c r="R576" s="44"/>
      <c r="S576" s="46">
        <v>4333774</v>
      </c>
      <c r="T576" s="44"/>
    </row>
    <row r="577" spans="2:20" x14ac:dyDescent="0.2">
      <c r="B577" s="2"/>
      <c r="C577" s="42" t="s">
        <v>418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HEALTH &amp; HUMAN SERVICES</v>
      </c>
      <c r="H577" s="20" t="s">
        <v>1443</v>
      </c>
      <c r="I577" s="20" t="s">
        <v>9598</v>
      </c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1697540</v>
      </c>
      <c r="T577" s="44"/>
    </row>
    <row r="578" spans="2:20" x14ac:dyDescent="0.2">
      <c r="B578" s="2"/>
      <c r="C578" s="42" t="s">
        <v>421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HEALTH &amp; HUMAN SERVICES</v>
      </c>
      <c r="H578" s="20" t="s">
        <v>9599</v>
      </c>
      <c r="I578" s="20" t="s">
        <v>9600</v>
      </c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892669</v>
      </c>
      <c r="T578" s="44"/>
    </row>
    <row r="579" spans="2:20" x14ac:dyDescent="0.2">
      <c r="B579" s="2"/>
      <c r="C579" s="42" t="s">
        <v>430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OTHER</v>
      </c>
      <c r="H579" s="20" t="s">
        <v>9601</v>
      </c>
      <c r="I579" s="20" t="s">
        <v>9602</v>
      </c>
      <c r="J579" s="20"/>
      <c r="K579" s="20" t="s">
        <v>9603</v>
      </c>
      <c r="L579" s="20"/>
      <c r="M579" s="20" t="s">
        <v>9604</v>
      </c>
      <c r="N579" s="20"/>
      <c r="O579" s="20"/>
      <c r="P579" s="20"/>
      <c r="Q579" s="45"/>
      <c r="R579" s="44"/>
      <c r="S579" s="46">
        <v>63438429</v>
      </c>
      <c r="T579" s="44"/>
    </row>
    <row r="580" spans="2:20" x14ac:dyDescent="0.2">
      <c r="B580" s="2"/>
      <c r="C580" s="42" t="s">
        <v>9605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OTHER</v>
      </c>
      <c r="H580" s="20"/>
      <c r="I580" s="20"/>
      <c r="J580" s="20"/>
      <c r="K580" s="20"/>
      <c r="L580" s="20"/>
      <c r="M580" s="20"/>
      <c r="N580" s="20" t="s">
        <v>9606</v>
      </c>
      <c r="O580" s="20"/>
      <c r="P580" s="20"/>
      <c r="Q580" s="45"/>
      <c r="R580" s="44"/>
      <c r="S580" s="46">
        <v>80363</v>
      </c>
      <c r="T580" s="44"/>
    </row>
    <row r="581" spans="2:20" x14ac:dyDescent="0.2">
      <c r="B581" s="2"/>
      <c r="C581" s="42" t="s">
        <v>442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PHYSICAL ENVIRONMENT</v>
      </c>
      <c r="H581" s="20"/>
      <c r="I581" s="20"/>
      <c r="J581" s="20"/>
      <c r="K581" s="20"/>
      <c r="L581" s="20"/>
      <c r="M581" s="20" t="s">
        <v>9607</v>
      </c>
      <c r="N581" s="20"/>
      <c r="O581" s="20"/>
      <c r="P581" s="20"/>
      <c r="Q581" s="45"/>
      <c r="R581" s="44"/>
      <c r="S581" s="46">
        <v>2070774</v>
      </c>
      <c r="T581" s="44"/>
    </row>
    <row r="582" spans="2:20" x14ac:dyDescent="0.2">
      <c r="B582" s="2"/>
      <c r="C582" s="42" t="s">
        <v>445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PHYSICAL ENVIRONMENT</v>
      </c>
      <c r="H582" s="20"/>
      <c r="I582" s="20"/>
      <c r="J582" s="20"/>
      <c r="K582" s="20"/>
      <c r="L582" s="20"/>
      <c r="M582" s="20" t="s">
        <v>9608</v>
      </c>
      <c r="N582" s="20"/>
      <c r="O582" s="20"/>
      <c r="P582" s="20"/>
      <c r="Q582" s="45"/>
      <c r="R582" s="44"/>
      <c r="S582" s="46">
        <v>27144240</v>
      </c>
      <c r="T582" s="44"/>
    </row>
    <row r="583" spans="2:20" x14ac:dyDescent="0.2">
      <c r="B583" s="2"/>
      <c r="C583" s="42" t="s">
        <v>824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PHYSICAL ENVIRONMENT</v>
      </c>
      <c r="H583" s="20"/>
      <c r="I583" s="20"/>
      <c r="J583" s="20"/>
      <c r="K583" s="20"/>
      <c r="L583" s="20"/>
      <c r="M583" s="20" t="s">
        <v>9609</v>
      </c>
      <c r="N583" s="20"/>
      <c r="O583" s="20"/>
      <c r="P583" s="20"/>
      <c r="Q583" s="45"/>
      <c r="R583" s="44"/>
      <c r="S583" s="46">
        <v>11562051</v>
      </c>
      <c r="T583" s="44"/>
    </row>
    <row r="584" spans="2:20" x14ac:dyDescent="0.2">
      <c r="B584" s="2"/>
      <c r="C584" s="42" t="s">
        <v>826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PHYSICAL ENVIRONMENT</v>
      </c>
      <c r="H584" s="20"/>
      <c r="I584" s="20"/>
      <c r="J584" s="20"/>
      <c r="K584" s="20"/>
      <c r="L584" s="20"/>
      <c r="M584" s="20" t="s">
        <v>9610</v>
      </c>
      <c r="N584" s="20"/>
      <c r="O584" s="20"/>
      <c r="P584" s="20"/>
      <c r="Q584" s="45"/>
      <c r="R584" s="44"/>
      <c r="S584" s="46">
        <v>33847847</v>
      </c>
      <c r="T584" s="44"/>
    </row>
    <row r="585" spans="2:20" x14ac:dyDescent="0.2">
      <c r="B585" s="2"/>
      <c r="C585" s="42" t="s">
        <v>829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PHYSICAL ENVIRONMENT</v>
      </c>
      <c r="H585" s="20"/>
      <c r="I585" s="20"/>
      <c r="J585" s="20"/>
      <c r="K585" s="20"/>
      <c r="L585" s="20"/>
      <c r="M585" s="20" t="s">
        <v>9611</v>
      </c>
      <c r="N585" s="20"/>
      <c r="O585" s="20"/>
      <c r="P585" s="20"/>
      <c r="Q585" s="45"/>
      <c r="R585" s="44"/>
      <c r="S585" s="46">
        <v>8145334</v>
      </c>
      <c r="T585" s="44"/>
    </row>
    <row r="586" spans="2:20" x14ac:dyDescent="0.2">
      <c r="B586" s="2"/>
      <c r="C586" s="42" t="s">
        <v>451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PHYSICAL ENVIRONMENT</v>
      </c>
      <c r="H586" s="20" t="s">
        <v>9612</v>
      </c>
      <c r="I586" s="20" t="s">
        <v>9613</v>
      </c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1614808</v>
      </c>
      <c r="T586" s="44"/>
    </row>
    <row r="587" spans="2:20" x14ac:dyDescent="0.2">
      <c r="B587" s="2"/>
      <c r="C587" s="42" t="s">
        <v>455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PHYSICAL ENVIRONMENT</v>
      </c>
      <c r="H587" s="20" t="s">
        <v>9614</v>
      </c>
      <c r="I587" s="20" t="s">
        <v>9615</v>
      </c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3142396</v>
      </c>
      <c r="T587" s="44"/>
    </row>
    <row r="588" spans="2:20" x14ac:dyDescent="0.2">
      <c r="B588" s="2"/>
      <c r="C588" s="42" t="s">
        <v>460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PHYSICAL ENVIRONMENT</v>
      </c>
      <c r="H588" s="20" t="s">
        <v>9616</v>
      </c>
      <c r="I588" s="20" t="s">
        <v>9617</v>
      </c>
      <c r="J588" s="20"/>
      <c r="K588" s="20" t="s">
        <v>9618</v>
      </c>
      <c r="L588" s="20"/>
      <c r="M588" s="20"/>
      <c r="N588" s="20"/>
      <c r="O588" s="20"/>
      <c r="P588" s="20"/>
      <c r="Q588" s="45"/>
      <c r="R588" s="44"/>
      <c r="S588" s="46">
        <v>3365028</v>
      </c>
      <c r="T588" s="44"/>
    </row>
    <row r="589" spans="2:20" x14ac:dyDescent="0.2">
      <c r="B589" s="2"/>
      <c r="C589" s="42" t="s">
        <v>838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PHYSICAL ENVIRONMENT</v>
      </c>
      <c r="H589" s="20" t="s">
        <v>9619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1180744</v>
      </c>
      <c r="T589" s="44"/>
    </row>
    <row r="590" spans="2:20" x14ac:dyDescent="0.2">
      <c r="B590" s="2"/>
      <c r="C590" s="42" t="s">
        <v>464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PHYSICAL ENVIRONMENT</v>
      </c>
      <c r="H590" s="20" t="s">
        <v>9620</v>
      </c>
      <c r="I590" s="20" t="s">
        <v>9621</v>
      </c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1394957</v>
      </c>
      <c r="T590" s="44"/>
    </row>
    <row r="591" spans="2:20" x14ac:dyDescent="0.2">
      <c r="B591" s="2"/>
      <c r="C591" s="42" t="s">
        <v>841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PHYSICAL ENVIRONMENT</v>
      </c>
      <c r="H591" s="20"/>
      <c r="I591" s="20" t="s">
        <v>9622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132143</v>
      </c>
      <c r="T591" s="44"/>
    </row>
    <row r="592" spans="2:20" x14ac:dyDescent="0.2">
      <c r="B592" s="2"/>
      <c r="C592" s="42" t="s">
        <v>843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PHYSICAL ENVIRONMENT</v>
      </c>
      <c r="H592" s="20"/>
      <c r="I592" s="20" t="s">
        <v>9623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219030</v>
      </c>
      <c r="T592" s="44"/>
    </row>
    <row r="593" spans="2:20" x14ac:dyDescent="0.2">
      <c r="B593" s="2"/>
      <c r="C593" s="42" t="s">
        <v>465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PUBLIC SAFETY</v>
      </c>
      <c r="H593" s="20" t="s">
        <v>9624</v>
      </c>
      <c r="I593" s="20" t="s">
        <v>9625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77874785</v>
      </c>
      <c r="T593" s="44"/>
    </row>
    <row r="594" spans="2:20" x14ac:dyDescent="0.2">
      <c r="B594" s="2"/>
      <c r="C594" s="42" t="s">
        <v>468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PUBLIC SAFETY</v>
      </c>
      <c r="H594" s="20" t="s">
        <v>9626</v>
      </c>
      <c r="I594" s="20" t="s">
        <v>9627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14137150</v>
      </c>
      <c r="T594" s="44"/>
    </row>
    <row r="595" spans="2:20" x14ac:dyDescent="0.2">
      <c r="B595" s="2"/>
      <c r="C595" s="42" t="s">
        <v>472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PUBLIC SAFETY</v>
      </c>
      <c r="H595" s="20" t="s">
        <v>9628</v>
      </c>
      <c r="I595" s="20" t="s">
        <v>9629</v>
      </c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2453212</v>
      </c>
      <c r="T595" s="44"/>
    </row>
    <row r="596" spans="2:20" x14ac:dyDescent="0.2">
      <c r="B596" s="2"/>
      <c r="C596" s="42" t="s">
        <v>477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PUBLIC SAFETY</v>
      </c>
      <c r="H596" s="20" t="s">
        <v>9630</v>
      </c>
      <c r="I596" s="20" t="s">
        <v>9631</v>
      </c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25867540</v>
      </c>
      <c r="T596" s="44"/>
    </row>
    <row r="597" spans="2:20" x14ac:dyDescent="0.2">
      <c r="B597" s="2"/>
      <c r="C597" s="42" t="s">
        <v>479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PUBLIC SAFETY</v>
      </c>
      <c r="H597" s="20"/>
      <c r="I597" s="20" t="s">
        <v>9632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8658237</v>
      </c>
      <c r="T597" s="44"/>
    </row>
    <row r="598" spans="2:20" x14ac:dyDescent="0.2">
      <c r="B598" s="2"/>
      <c r="C598" s="42" t="s">
        <v>482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PUBLIC SAFETY</v>
      </c>
      <c r="H598" s="20"/>
      <c r="I598" s="20" t="s">
        <v>9633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702620</v>
      </c>
      <c r="T598" s="44"/>
    </row>
    <row r="599" spans="2:20" x14ac:dyDescent="0.2">
      <c r="B599" s="2"/>
      <c r="C599" s="42" t="s">
        <v>488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PUBLIC SAFETY</v>
      </c>
      <c r="H599" s="20" t="s">
        <v>9634</v>
      </c>
      <c r="I599" s="20" t="s">
        <v>9635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34299243</v>
      </c>
      <c r="T599" s="44"/>
    </row>
    <row r="600" spans="2:20" x14ac:dyDescent="0.2">
      <c r="B600" s="2"/>
      <c r="C600" s="42" t="s">
        <v>491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PUBLIC SAFETY</v>
      </c>
      <c r="H600" s="20" t="s">
        <v>9636</v>
      </c>
      <c r="I600" s="20" t="s">
        <v>9637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15281464</v>
      </c>
      <c r="T600" s="44"/>
    </row>
    <row r="601" spans="2:20" x14ac:dyDescent="0.2">
      <c r="B601" s="2"/>
      <c r="C601" s="42" t="s">
        <v>495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PUBLIC SAFETY</v>
      </c>
      <c r="H601" s="20" t="s">
        <v>9638</v>
      </c>
      <c r="I601" s="20" t="s">
        <v>9639</v>
      </c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492627</v>
      </c>
      <c r="T601" s="44"/>
    </row>
    <row r="602" spans="2:20" x14ac:dyDescent="0.2">
      <c r="B602" s="2"/>
      <c r="C602" s="42" t="s">
        <v>498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PUBLIC SAFETY</v>
      </c>
      <c r="H602" s="20" t="s">
        <v>9640</v>
      </c>
      <c r="I602" s="20" t="s">
        <v>9641</v>
      </c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4095568</v>
      </c>
      <c r="T602" s="44"/>
    </row>
    <row r="603" spans="2:20" x14ac:dyDescent="0.2">
      <c r="B603" s="2"/>
      <c r="C603" s="42" t="s">
        <v>501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PUBLIC SAFETY</v>
      </c>
      <c r="H603" s="20" t="s">
        <v>9642</v>
      </c>
      <c r="I603" s="20" t="s">
        <v>9643</v>
      </c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2230206</v>
      </c>
      <c r="T603" s="44"/>
    </row>
    <row r="604" spans="2:20" x14ac:dyDescent="0.2">
      <c r="B604" s="2"/>
      <c r="C604" s="42" t="s">
        <v>870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PUBLIC SAFETY</v>
      </c>
      <c r="H604" s="20" t="s">
        <v>9644</v>
      </c>
      <c r="I604" s="20" t="s">
        <v>9645</v>
      </c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172843</v>
      </c>
      <c r="T604" s="44"/>
    </row>
    <row r="605" spans="2:20" x14ac:dyDescent="0.2">
      <c r="B605" s="2"/>
      <c r="C605" s="42" t="s">
        <v>872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PUBLIC SAFETY</v>
      </c>
      <c r="H605" s="20"/>
      <c r="I605" s="20" t="s">
        <v>1748</v>
      </c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2401</v>
      </c>
      <c r="T605" s="44"/>
    </row>
    <row r="606" spans="2:20" x14ac:dyDescent="0.2">
      <c r="B606" s="2"/>
      <c r="C606" s="42" t="s">
        <v>504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PUBLIC SAFETY</v>
      </c>
      <c r="H606" s="20" t="s">
        <v>9646</v>
      </c>
      <c r="I606" s="20" t="s">
        <v>9647</v>
      </c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834470</v>
      </c>
      <c r="T606" s="44"/>
    </row>
    <row r="607" spans="2:20" x14ac:dyDescent="0.2">
      <c r="B607" s="2"/>
      <c r="C607" s="42" t="s">
        <v>508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PUBLIC SAFETY</v>
      </c>
      <c r="H607" s="20" t="s">
        <v>9648</v>
      </c>
      <c r="I607" s="20" t="s">
        <v>9649</v>
      </c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2034785</v>
      </c>
      <c r="T607" s="44"/>
    </row>
    <row r="608" spans="2:20" x14ac:dyDescent="0.2">
      <c r="B608" s="2"/>
      <c r="C608" s="42" t="s">
        <v>512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PUBLIC SAFETY</v>
      </c>
      <c r="H608" s="20"/>
      <c r="I608" s="20" t="s">
        <v>9650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143446</v>
      </c>
      <c r="T608" s="44"/>
    </row>
    <row r="609" spans="2:20" x14ac:dyDescent="0.2">
      <c r="B609" s="2"/>
      <c r="C609" s="42" t="s">
        <v>515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PUBLIC SAFETY</v>
      </c>
      <c r="H609" s="20" t="s">
        <v>9651</v>
      </c>
      <c r="I609" s="20"/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13061268</v>
      </c>
      <c r="T609" s="44"/>
    </row>
    <row r="610" spans="2:20" x14ac:dyDescent="0.2">
      <c r="B610" s="2"/>
      <c r="C610" s="42" t="s">
        <v>517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PUBLIC SAFETY</v>
      </c>
      <c r="H610" s="20" t="s">
        <v>9652</v>
      </c>
      <c r="I610" s="20" t="s">
        <v>9653</v>
      </c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5681758</v>
      </c>
      <c r="T610" s="44"/>
    </row>
    <row r="611" spans="2:20" x14ac:dyDescent="0.2">
      <c r="B611" s="2"/>
      <c r="C611" s="42" t="s">
        <v>520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PUBLIC SAFETY</v>
      </c>
      <c r="H611" s="20" t="s">
        <v>9654</v>
      </c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756413</v>
      </c>
      <c r="T611" s="44"/>
    </row>
    <row r="612" spans="2:20" x14ac:dyDescent="0.2">
      <c r="B612" s="2"/>
      <c r="C612" s="42" t="s">
        <v>524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PUBLIC SAFETY</v>
      </c>
      <c r="H612" s="20" t="s">
        <v>9655</v>
      </c>
      <c r="I612" s="20"/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1333066</v>
      </c>
      <c r="T612" s="44"/>
    </row>
    <row r="613" spans="2:20" x14ac:dyDescent="0.2">
      <c r="B613" s="2"/>
      <c r="C613" s="42" t="s">
        <v>894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PUBLIC SAFETY</v>
      </c>
      <c r="H613" s="20" t="s">
        <v>3507</v>
      </c>
      <c r="I613" s="20"/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1409</v>
      </c>
      <c r="T613" s="44"/>
    </row>
    <row r="614" spans="2:20" x14ac:dyDescent="0.2">
      <c r="B614" s="2"/>
      <c r="C614" s="42" t="s">
        <v>526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PUBLIC SAFETY</v>
      </c>
      <c r="H614" s="20"/>
      <c r="I614" s="20" t="s">
        <v>9656</v>
      </c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678343</v>
      </c>
      <c r="T614" s="44"/>
    </row>
    <row r="615" spans="2:20" x14ac:dyDescent="0.2">
      <c r="B615" s="2"/>
      <c r="C615" s="42" t="s">
        <v>529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PUBLIC SAFETY</v>
      </c>
      <c r="H615" s="20" t="s">
        <v>9657</v>
      </c>
      <c r="I615" s="20" t="s">
        <v>9658</v>
      </c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2372206</v>
      </c>
      <c r="T615" s="44"/>
    </row>
    <row r="616" spans="2:20" x14ac:dyDescent="0.2">
      <c r="B616" s="2"/>
      <c r="C616" s="42" t="s">
        <v>532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PUBLIC SAFETY</v>
      </c>
      <c r="H616" s="20"/>
      <c r="I616" s="20" t="s">
        <v>9659</v>
      </c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97771</v>
      </c>
      <c r="T616" s="44"/>
    </row>
    <row r="617" spans="2:20" x14ac:dyDescent="0.2">
      <c r="B617" s="2"/>
      <c r="C617" s="42" t="s">
        <v>898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PUBLIC SAFETY</v>
      </c>
      <c r="H617" s="20"/>
      <c r="I617" s="20"/>
      <c r="J617" s="20" t="s">
        <v>9660</v>
      </c>
      <c r="K617" s="20"/>
      <c r="L617" s="20"/>
      <c r="M617" s="20"/>
      <c r="N617" s="20"/>
      <c r="O617" s="20"/>
      <c r="P617" s="20"/>
      <c r="Q617" s="45"/>
      <c r="R617" s="44"/>
      <c r="S617" s="46">
        <v>8264143</v>
      </c>
      <c r="T617" s="44"/>
    </row>
    <row r="618" spans="2:20" x14ac:dyDescent="0.2">
      <c r="B618" s="2"/>
      <c r="C618" s="42" t="s">
        <v>534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TRANSPORTATION</v>
      </c>
      <c r="H618" s="20"/>
      <c r="I618" s="20" t="s">
        <v>9661</v>
      </c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11038685</v>
      </c>
      <c r="T618" s="44"/>
    </row>
    <row r="619" spans="2:20" x14ac:dyDescent="0.2">
      <c r="B619" s="2"/>
      <c r="C619" s="42" t="s">
        <v>537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TRANSPORTATION</v>
      </c>
      <c r="H619" s="20" t="s">
        <v>9662</v>
      </c>
      <c r="I619" s="20" t="s">
        <v>9663</v>
      </c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33240987</v>
      </c>
      <c r="T619" s="44"/>
    </row>
    <row r="620" spans="2:20" x14ac:dyDescent="0.2">
      <c r="B620" s="2"/>
      <c r="C620" s="42" t="s">
        <v>541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TRANSPORTATION</v>
      </c>
      <c r="H620" s="20"/>
      <c r="I620" s="20" t="s">
        <v>9664</v>
      </c>
      <c r="J620" s="20"/>
      <c r="K620" s="20" t="s">
        <v>9665</v>
      </c>
      <c r="L620" s="20"/>
      <c r="M620" s="20"/>
      <c r="N620" s="20"/>
      <c r="O620" s="20"/>
      <c r="P620" s="20"/>
      <c r="Q620" s="45"/>
      <c r="R620" s="44"/>
      <c r="S620" s="46">
        <v>22389607</v>
      </c>
      <c r="T620" s="44"/>
    </row>
    <row r="621" spans="2:20" x14ac:dyDescent="0.2">
      <c r="B621" s="2"/>
      <c r="C621" s="42" t="s">
        <v>904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TRANSPORTATION</v>
      </c>
      <c r="H621" s="20"/>
      <c r="I621" s="20" t="s">
        <v>9666</v>
      </c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4256</v>
      </c>
      <c r="T621" s="44"/>
    </row>
    <row r="622" spans="2:20" x14ac:dyDescent="0.2">
      <c r="B622" s="2"/>
      <c r="C622" s="42" t="s">
        <v>908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TRANSPORTATION</v>
      </c>
      <c r="H622" s="20" t="s">
        <v>9667</v>
      </c>
      <c r="I622" s="20" t="s">
        <v>9668</v>
      </c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1483842</v>
      </c>
      <c r="T622" s="44"/>
    </row>
    <row r="623" spans="2:20" x14ac:dyDescent="0.2">
      <c r="B623" s="2"/>
      <c r="C623" s="42" t="s">
        <v>544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TRANSPORTATION</v>
      </c>
      <c r="H623" s="20" t="s">
        <v>9669</v>
      </c>
      <c r="I623" s="20" t="s">
        <v>9670</v>
      </c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5249835</v>
      </c>
      <c r="T623" s="44"/>
    </row>
    <row r="624" spans="2:20" x14ac:dyDescent="0.2">
      <c r="B624" s="2"/>
      <c r="C624" s="42" t="s">
        <v>911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TRANSPORTATION</v>
      </c>
      <c r="H624" s="20"/>
      <c r="I624" s="20" t="s">
        <v>9671</v>
      </c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303737</v>
      </c>
      <c r="T624" s="44"/>
    </row>
    <row r="625" spans="2:20" x14ac:dyDescent="0.2">
      <c r="B625" s="2"/>
      <c r="C625" s="42" t="s">
        <v>3149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TRANSPORTATION</v>
      </c>
      <c r="H625" s="20"/>
      <c r="I625" s="20" t="s">
        <v>9672</v>
      </c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1163588</v>
      </c>
      <c r="T625" s="44"/>
    </row>
    <row r="626" spans="2:20" x14ac:dyDescent="0.2">
      <c r="B626" s="2"/>
      <c r="C626" s="42" t="s">
        <v>2109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TRANSPORTATION</v>
      </c>
      <c r="H626" s="20"/>
      <c r="I626" s="20" t="s">
        <v>9673</v>
      </c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1234474</v>
      </c>
      <c r="T626" s="44"/>
    </row>
    <row r="627" spans="2:20" x14ac:dyDescent="0.2">
      <c r="B627" s="2"/>
      <c r="C627" s="42" t="s">
        <v>6855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TRANSPORTATION</v>
      </c>
      <c r="H627" s="20"/>
      <c r="I627" s="20" t="s">
        <v>4547</v>
      </c>
      <c r="J627" s="20" t="s">
        <v>9674</v>
      </c>
      <c r="K627" s="20"/>
      <c r="L627" s="20"/>
      <c r="M627" s="20"/>
      <c r="N627" s="20"/>
      <c r="O627" s="20"/>
      <c r="P627" s="20"/>
      <c r="Q627" s="45"/>
      <c r="R627" s="44"/>
      <c r="S627" s="46">
        <v>7906564</v>
      </c>
      <c r="T627" s="44"/>
    </row>
    <row r="628" spans="2:20" x14ac:dyDescent="0.2">
      <c r="B628" s="22"/>
      <c r="C628" s="49"/>
      <c r="D628" s="48"/>
      <c r="E628" s="50" t="s">
        <v>3</v>
      </c>
      <c r="F628" s="44"/>
      <c r="G628" s="26"/>
      <c r="H628" s="23" t="s">
        <v>9675</v>
      </c>
      <c r="I628" s="23" t="s">
        <v>9676</v>
      </c>
      <c r="J628" s="23" t="s">
        <v>9677</v>
      </c>
      <c r="K628" s="23" t="s">
        <v>9678</v>
      </c>
      <c r="L628" s="23"/>
      <c r="M628" s="23" t="s">
        <v>9679</v>
      </c>
      <c r="N628" s="23" t="s">
        <v>9680</v>
      </c>
      <c r="O628" s="23"/>
      <c r="P628" s="23"/>
      <c r="Q628" s="51"/>
      <c r="R628" s="44"/>
      <c r="S628" s="52">
        <v>726112753</v>
      </c>
      <c r="T628" s="44"/>
    </row>
    <row r="629" spans="2:20" x14ac:dyDescent="0.2">
      <c r="B629" s="54" t="s">
        <v>9681</v>
      </c>
      <c r="C629" s="43"/>
      <c r="D629" s="43"/>
      <c r="E629" s="43"/>
      <c r="F629" s="43"/>
      <c r="G629" s="43"/>
      <c r="H629" s="43"/>
      <c r="I629" s="43"/>
      <c r="J629" s="44"/>
      <c r="K629" s="1"/>
      <c r="L629" s="1"/>
      <c r="M629" s="1"/>
      <c r="N629" s="1"/>
      <c r="O629" s="1"/>
      <c r="P629" s="1"/>
      <c r="Q629" s="55"/>
      <c r="R629" s="44"/>
      <c r="S629" s="55"/>
      <c r="T629" s="44"/>
    </row>
    <row r="630" spans="2:20" ht="18" x14ac:dyDescent="0.2">
      <c r="B630" s="56" t="s">
        <v>159</v>
      </c>
      <c r="C630" s="48"/>
      <c r="D630" s="48"/>
      <c r="E630" s="48"/>
      <c r="F630" s="48"/>
      <c r="G630" s="27" t="s">
        <v>11817</v>
      </c>
      <c r="H630" s="24" t="s">
        <v>160</v>
      </c>
      <c r="I630" s="24" t="s">
        <v>161</v>
      </c>
      <c r="J630" s="24" t="s">
        <v>162</v>
      </c>
      <c r="K630" s="24" t="s">
        <v>163</v>
      </c>
      <c r="L630" s="24" t="s">
        <v>164</v>
      </c>
      <c r="M630" s="24" t="s">
        <v>165</v>
      </c>
      <c r="N630" s="24" t="s">
        <v>166</v>
      </c>
      <c r="O630" s="24" t="s">
        <v>167</v>
      </c>
      <c r="P630" s="24" t="s">
        <v>168</v>
      </c>
      <c r="Q630" s="57" t="s">
        <v>169</v>
      </c>
      <c r="R630" s="44"/>
      <c r="S630" s="57" t="s">
        <v>3</v>
      </c>
      <c r="T630" s="44"/>
    </row>
    <row r="631" spans="2:20" x14ac:dyDescent="0.2">
      <c r="B631" s="2"/>
      <c r="C631" s="42" t="s">
        <v>170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COURTS</v>
      </c>
      <c r="H631" s="20"/>
      <c r="I631" s="20" t="s">
        <v>9682</v>
      </c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118498</v>
      </c>
      <c r="T631" s="44"/>
    </row>
    <row r="632" spans="2:20" x14ac:dyDescent="0.2">
      <c r="B632" s="2"/>
      <c r="C632" s="42" t="s">
        <v>11808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COURTS</v>
      </c>
      <c r="H632" s="20"/>
      <c r="I632" s="20" t="s">
        <v>9683</v>
      </c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333859</v>
      </c>
      <c r="T632" s="44"/>
    </row>
    <row r="633" spans="2:20" x14ac:dyDescent="0.2">
      <c r="B633" s="2"/>
      <c r="C633" s="42" t="s">
        <v>11809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COURTS</v>
      </c>
      <c r="H633" s="20"/>
      <c r="I633" s="20" t="s">
        <v>9684</v>
      </c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3302</v>
      </c>
      <c r="T633" s="44"/>
    </row>
    <row r="634" spans="2:20" x14ac:dyDescent="0.2">
      <c r="B634" s="2"/>
      <c r="C634" s="42" t="s">
        <v>177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COURTS</v>
      </c>
      <c r="H634" s="20" t="s">
        <v>9685</v>
      </c>
      <c r="I634" s="20"/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19582</v>
      </c>
      <c r="T634" s="44"/>
    </row>
    <row r="635" spans="2:20" x14ac:dyDescent="0.2">
      <c r="B635" s="2"/>
      <c r="C635" s="42" t="s">
        <v>179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COURTS</v>
      </c>
      <c r="H635" s="20" t="s">
        <v>9686</v>
      </c>
      <c r="I635" s="20" t="s">
        <v>9687</v>
      </c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187475</v>
      </c>
      <c r="T635" s="44"/>
    </row>
    <row r="636" spans="2:20" x14ac:dyDescent="0.2">
      <c r="B636" s="2"/>
      <c r="C636" s="42" t="s">
        <v>194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COURTS</v>
      </c>
      <c r="H636" s="20" t="s">
        <v>9688</v>
      </c>
      <c r="I636" s="20" t="s">
        <v>9689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373247</v>
      </c>
      <c r="T636" s="44"/>
    </row>
    <row r="637" spans="2:20" x14ac:dyDescent="0.2">
      <c r="B637" s="2"/>
      <c r="C637" s="42" t="s">
        <v>196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COURTS</v>
      </c>
      <c r="H637" s="20" t="s">
        <v>9690</v>
      </c>
      <c r="I637" s="20" t="s">
        <v>9691</v>
      </c>
      <c r="J637" s="20"/>
      <c r="K637" s="20"/>
      <c r="L637" s="20"/>
      <c r="M637" s="20"/>
      <c r="N637" s="20"/>
      <c r="O637" s="20"/>
      <c r="P637" s="20"/>
      <c r="Q637" s="45"/>
      <c r="R637" s="44"/>
      <c r="S637" s="46">
        <v>33402</v>
      </c>
      <c r="T637" s="44"/>
    </row>
    <row r="638" spans="2:20" x14ac:dyDescent="0.2">
      <c r="B638" s="2"/>
      <c r="C638" s="42" t="s">
        <v>214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COURTS</v>
      </c>
      <c r="H638" s="20"/>
      <c r="I638" s="20" t="s">
        <v>9692</v>
      </c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95928</v>
      </c>
      <c r="T638" s="44"/>
    </row>
    <row r="639" spans="2:20" x14ac:dyDescent="0.2">
      <c r="B639" s="2"/>
      <c r="C639" s="42" t="s">
        <v>216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COURTS</v>
      </c>
      <c r="H639" s="20"/>
      <c r="I639" s="20" t="s">
        <v>6917</v>
      </c>
      <c r="J639" s="20"/>
      <c r="K639" s="20"/>
      <c r="L639" s="20"/>
      <c r="M639" s="20"/>
      <c r="N639" s="20"/>
      <c r="O639" s="20"/>
      <c r="P639" s="20"/>
      <c r="Q639" s="45"/>
      <c r="R639" s="44"/>
      <c r="S639" s="53">
        <v>953</v>
      </c>
      <c r="T639" s="44"/>
    </row>
    <row r="640" spans="2:20" x14ac:dyDescent="0.2">
      <c r="B640" s="2"/>
      <c r="C640" s="42" t="s">
        <v>223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COURTS</v>
      </c>
      <c r="H640" s="20" t="s">
        <v>9693</v>
      </c>
      <c r="I640" s="20"/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7509</v>
      </c>
      <c r="T640" s="44"/>
    </row>
    <row r="641" spans="2:20" x14ac:dyDescent="0.2">
      <c r="B641" s="2"/>
      <c r="C641" s="42" t="s">
        <v>233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COURTS</v>
      </c>
      <c r="H641" s="20"/>
      <c r="I641" s="20" t="s">
        <v>9694</v>
      </c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33612</v>
      </c>
      <c r="T641" s="44"/>
    </row>
    <row r="642" spans="2:20" x14ac:dyDescent="0.2">
      <c r="B642" s="2"/>
      <c r="C642" s="42" t="s">
        <v>235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COURTS</v>
      </c>
      <c r="H642" s="20"/>
      <c r="I642" s="20" t="s">
        <v>9695</v>
      </c>
      <c r="J642" s="20"/>
      <c r="K642" s="20"/>
      <c r="L642" s="20"/>
      <c r="M642" s="20"/>
      <c r="N642" s="20"/>
      <c r="O642" s="20"/>
      <c r="P642" s="20"/>
      <c r="Q642" s="45"/>
      <c r="R642" s="44"/>
      <c r="S642" s="53">
        <v>422</v>
      </c>
      <c r="T642" s="44"/>
    </row>
    <row r="643" spans="2:20" x14ac:dyDescent="0.2">
      <c r="B643" s="2"/>
      <c r="C643" s="42" t="s">
        <v>238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COURTS</v>
      </c>
      <c r="H643" s="20"/>
      <c r="I643" s="20" t="s">
        <v>9696</v>
      </c>
      <c r="J643" s="20"/>
      <c r="K643" s="20"/>
      <c r="L643" s="20"/>
      <c r="M643" s="20"/>
      <c r="N643" s="20"/>
      <c r="O643" s="20"/>
      <c r="P643" s="20"/>
      <c r="Q643" s="45"/>
      <c r="R643" s="44"/>
      <c r="S643" s="46">
        <v>100040</v>
      </c>
      <c r="T643" s="44"/>
    </row>
    <row r="644" spans="2:20" x14ac:dyDescent="0.2">
      <c r="B644" s="2"/>
      <c r="C644" s="42" t="s">
        <v>240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COURTS</v>
      </c>
      <c r="H644" s="20"/>
      <c r="I644" s="20" t="s">
        <v>9697</v>
      </c>
      <c r="J644" s="20"/>
      <c r="K644" s="20"/>
      <c r="L644" s="20"/>
      <c r="M644" s="20"/>
      <c r="N644" s="20"/>
      <c r="O644" s="20"/>
      <c r="P644" s="20"/>
      <c r="Q644" s="45"/>
      <c r="R644" s="44"/>
      <c r="S644" s="53">
        <v>843</v>
      </c>
      <c r="T644" s="44"/>
    </row>
    <row r="645" spans="2:20" x14ac:dyDescent="0.2">
      <c r="B645" s="2"/>
      <c r="C645" s="42" t="s">
        <v>9260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COURTS</v>
      </c>
      <c r="H645" s="20" t="s">
        <v>2640</v>
      </c>
      <c r="I645" s="20" t="s">
        <v>9698</v>
      </c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16224</v>
      </c>
      <c r="T645" s="44"/>
    </row>
    <row r="646" spans="2:20" x14ac:dyDescent="0.2">
      <c r="B646" s="2"/>
      <c r="C646" s="42" t="s">
        <v>247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COURTS</v>
      </c>
      <c r="H646" s="20"/>
      <c r="I646" s="20" t="s">
        <v>9699</v>
      </c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281190</v>
      </c>
      <c r="T646" s="44"/>
    </row>
    <row r="647" spans="2:20" x14ac:dyDescent="0.2">
      <c r="B647" s="2"/>
      <c r="C647" s="42" t="s">
        <v>249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COURTS</v>
      </c>
      <c r="H647" s="20" t="s">
        <v>9700</v>
      </c>
      <c r="I647" s="20" t="s">
        <v>9701</v>
      </c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11331</v>
      </c>
      <c r="T647" s="44"/>
    </row>
    <row r="648" spans="2:20" x14ac:dyDescent="0.2">
      <c r="B648" s="2"/>
      <c r="C648" s="42" t="s">
        <v>256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COURTS</v>
      </c>
      <c r="H648" s="20"/>
      <c r="I648" s="20" t="s">
        <v>9702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170635</v>
      </c>
      <c r="T648" s="44"/>
    </row>
    <row r="649" spans="2:20" x14ac:dyDescent="0.2">
      <c r="B649" s="2"/>
      <c r="C649" s="42" t="s">
        <v>258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COURTS</v>
      </c>
      <c r="H649" s="20"/>
      <c r="I649" s="20" t="s">
        <v>9703</v>
      </c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2158</v>
      </c>
      <c r="T649" s="44"/>
    </row>
    <row r="650" spans="2:20" x14ac:dyDescent="0.2">
      <c r="B650" s="2"/>
      <c r="C650" s="42" t="s">
        <v>566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CULTURE &amp; RECREATION</v>
      </c>
      <c r="H650" s="20" t="s">
        <v>9704</v>
      </c>
      <c r="I650" s="20" t="s">
        <v>9705</v>
      </c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666531</v>
      </c>
      <c r="T650" s="44"/>
    </row>
    <row r="651" spans="2:20" x14ac:dyDescent="0.2">
      <c r="B651" s="2"/>
      <c r="C651" s="42" t="s">
        <v>568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CULTURE &amp; RECREATION</v>
      </c>
      <c r="H651" s="20" t="s">
        <v>9706</v>
      </c>
      <c r="I651" s="20" t="s">
        <v>9707</v>
      </c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153254</v>
      </c>
      <c r="T651" s="44"/>
    </row>
    <row r="652" spans="2:20" x14ac:dyDescent="0.2">
      <c r="B652" s="2"/>
      <c r="C652" s="42" t="s">
        <v>570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CULTURE &amp; RECREATION</v>
      </c>
      <c r="H652" s="20" t="s">
        <v>9708</v>
      </c>
      <c r="I652" s="20" t="s">
        <v>9709</v>
      </c>
      <c r="J652" s="20"/>
      <c r="K652" s="20"/>
      <c r="L652" s="20"/>
      <c r="M652" s="20"/>
      <c r="N652" s="20"/>
      <c r="O652" s="20"/>
      <c r="P652" s="20"/>
      <c r="Q652" s="45"/>
      <c r="R652" s="44"/>
      <c r="S652" s="46">
        <v>41893</v>
      </c>
      <c r="T652" s="44"/>
    </row>
    <row r="653" spans="2:20" x14ac:dyDescent="0.2">
      <c r="B653" s="2"/>
      <c r="C653" s="42" t="s">
        <v>261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CULTURE &amp; RECREATION</v>
      </c>
      <c r="H653" s="20" t="s">
        <v>9710</v>
      </c>
      <c r="I653" s="20"/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597130</v>
      </c>
      <c r="T653" s="44"/>
    </row>
    <row r="654" spans="2:20" x14ac:dyDescent="0.2">
      <c r="B654" s="2"/>
      <c r="C654" s="42" t="s">
        <v>265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CULTURE &amp; RECREATION</v>
      </c>
      <c r="H654" s="20" t="s">
        <v>9711</v>
      </c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46">
        <v>466322</v>
      </c>
      <c r="T654" s="44"/>
    </row>
    <row r="655" spans="2:20" x14ac:dyDescent="0.2">
      <c r="B655" s="2"/>
      <c r="C655" s="42" t="s">
        <v>269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CULTURE &amp; RECREATION</v>
      </c>
      <c r="H655" s="20" t="s">
        <v>9712</v>
      </c>
      <c r="I655" s="20" t="s">
        <v>9713</v>
      </c>
      <c r="J655" s="20"/>
      <c r="K655" s="20" t="s">
        <v>9714</v>
      </c>
      <c r="L655" s="20"/>
      <c r="M655" s="20"/>
      <c r="N655" s="20"/>
      <c r="O655" s="20"/>
      <c r="P655" s="20"/>
      <c r="Q655" s="45"/>
      <c r="R655" s="44"/>
      <c r="S655" s="46">
        <v>257189</v>
      </c>
      <c r="T655" s="44"/>
    </row>
    <row r="656" spans="2:20" x14ac:dyDescent="0.2">
      <c r="B656" s="2"/>
      <c r="C656" s="42" t="s">
        <v>1113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CULTURE &amp; RECREATION</v>
      </c>
      <c r="H656" s="20" t="s">
        <v>1036</v>
      </c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8000</v>
      </c>
      <c r="T656" s="44"/>
    </row>
    <row r="657" spans="2:20" x14ac:dyDescent="0.2">
      <c r="B657" s="2"/>
      <c r="C657" s="42" t="s">
        <v>280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ECONOMIC DEVELOPMENT</v>
      </c>
      <c r="H657" s="20" t="s">
        <v>9715</v>
      </c>
      <c r="I657" s="20" t="s">
        <v>9716</v>
      </c>
      <c r="J657" s="20"/>
      <c r="K657" s="20"/>
      <c r="L657" s="20"/>
      <c r="M657" s="20"/>
      <c r="N657" s="20"/>
      <c r="O657" s="20"/>
      <c r="P657" s="20"/>
      <c r="Q657" s="45"/>
      <c r="R657" s="44"/>
      <c r="S657" s="46">
        <v>609270</v>
      </c>
      <c r="T657" s="44"/>
    </row>
    <row r="658" spans="2:20" x14ac:dyDescent="0.2">
      <c r="B658" s="2"/>
      <c r="C658" s="42" t="s">
        <v>286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ECONOMIC DEVELOPMENT</v>
      </c>
      <c r="H658" s="20" t="s">
        <v>9717</v>
      </c>
      <c r="I658" s="20"/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95901</v>
      </c>
      <c r="T658" s="44"/>
    </row>
    <row r="659" spans="2:20" x14ac:dyDescent="0.2">
      <c r="B659" s="2"/>
      <c r="C659" s="42" t="s">
        <v>288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ECONOMIC DEVELOPMENT</v>
      </c>
      <c r="H659" s="20" t="s">
        <v>9718</v>
      </c>
      <c r="I659" s="20"/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9662</v>
      </c>
      <c r="T659" s="44"/>
    </row>
    <row r="660" spans="2:20" x14ac:dyDescent="0.2">
      <c r="B660" s="2"/>
      <c r="C660" s="42" t="s">
        <v>294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ECONOMIC DEVELOPMENT</v>
      </c>
      <c r="H660" s="20"/>
      <c r="I660" s="20" t="s">
        <v>9719</v>
      </c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196662</v>
      </c>
      <c r="T660" s="44"/>
    </row>
    <row r="661" spans="2:20" x14ac:dyDescent="0.2">
      <c r="B661" s="2"/>
      <c r="C661" s="42" t="s">
        <v>301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COURTS</v>
      </c>
      <c r="H661" s="20"/>
      <c r="I661" s="20" t="s">
        <v>9720</v>
      </c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304806</v>
      </c>
      <c r="T661" s="44"/>
    </row>
    <row r="662" spans="2:20" x14ac:dyDescent="0.2">
      <c r="B662" s="2"/>
      <c r="C662" s="42" t="s">
        <v>304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COURTS</v>
      </c>
      <c r="H662" s="20"/>
      <c r="I662" s="20" t="s">
        <v>9721</v>
      </c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1040</v>
      </c>
      <c r="T662" s="44"/>
    </row>
    <row r="663" spans="2:20" x14ac:dyDescent="0.2">
      <c r="B663" s="2"/>
      <c r="C663" s="42" t="s">
        <v>308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COURTS</v>
      </c>
      <c r="H663" s="20" t="s">
        <v>9722</v>
      </c>
      <c r="I663" s="20" t="s">
        <v>9723</v>
      </c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48885</v>
      </c>
      <c r="T663" s="44"/>
    </row>
    <row r="664" spans="2:20" x14ac:dyDescent="0.2">
      <c r="B664" s="2"/>
      <c r="C664" s="42" t="s">
        <v>311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COURTS</v>
      </c>
      <c r="H664" s="20"/>
      <c r="I664" s="20" t="s">
        <v>2273</v>
      </c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10400</v>
      </c>
      <c r="T664" s="44"/>
    </row>
    <row r="665" spans="2:20" x14ac:dyDescent="0.2">
      <c r="B665" s="2"/>
      <c r="C665" s="42" t="s">
        <v>315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COURTS</v>
      </c>
      <c r="H665" s="20" t="s">
        <v>9724</v>
      </c>
      <c r="I665" s="20" t="s">
        <v>8635</v>
      </c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9195</v>
      </c>
      <c r="T665" s="44"/>
    </row>
    <row r="666" spans="2:20" x14ac:dyDescent="0.2">
      <c r="B666" s="2"/>
      <c r="C666" s="42" t="s">
        <v>317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COURTS</v>
      </c>
      <c r="H666" s="20"/>
      <c r="I666" s="20" t="s">
        <v>9725</v>
      </c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232514</v>
      </c>
      <c r="T666" s="44"/>
    </row>
    <row r="667" spans="2:20" x14ac:dyDescent="0.2">
      <c r="B667" s="2"/>
      <c r="C667" s="42" t="s">
        <v>320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COURTS</v>
      </c>
      <c r="H667" s="20"/>
      <c r="I667" s="20" t="s">
        <v>5673</v>
      </c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10590</v>
      </c>
      <c r="T667" s="44"/>
    </row>
    <row r="668" spans="2:20" x14ac:dyDescent="0.2">
      <c r="B668" s="2"/>
      <c r="C668" s="42" t="s">
        <v>323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COURTS</v>
      </c>
      <c r="H668" s="20"/>
      <c r="I668" s="20" t="s">
        <v>9726</v>
      </c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8199</v>
      </c>
      <c r="T668" s="44"/>
    </row>
    <row r="669" spans="2:20" x14ac:dyDescent="0.2">
      <c r="B669" s="2"/>
      <c r="C669" s="42" t="s">
        <v>593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COURTS</v>
      </c>
      <c r="H669" s="20" t="s">
        <v>1568</v>
      </c>
      <c r="I669" s="20" t="s">
        <v>9727</v>
      </c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26986</v>
      </c>
      <c r="T669" s="44"/>
    </row>
    <row r="670" spans="2:20" x14ac:dyDescent="0.2">
      <c r="B670" s="2"/>
      <c r="C670" s="42" t="s">
        <v>1399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COURTS</v>
      </c>
      <c r="H670" s="20"/>
      <c r="I670" s="20" t="s">
        <v>9728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19672</v>
      </c>
      <c r="T670" s="44"/>
    </row>
    <row r="671" spans="2:20" x14ac:dyDescent="0.2">
      <c r="B671" s="2"/>
      <c r="C671" s="42" t="s">
        <v>324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COURTS</v>
      </c>
      <c r="H671" s="20"/>
      <c r="I671" s="20" t="s">
        <v>9729</v>
      </c>
      <c r="J671" s="20"/>
      <c r="K671" s="20"/>
      <c r="L671" s="20"/>
      <c r="M671" s="20"/>
      <c r="N671" s="20"/>
      <c r="O671" s="20"/>
      <c r="P671" s="20"/>
      <c r="Q671" s="45"/>
      <c r="R671" s="44"/>
      <c r="S671" s="46">
        <v>38693</v>
      </c>
      <c r="T671" s="44"/>
    </row>
    <row r="672" spans="2:20" x14ac:dyDescent="0.2">
      <c r="B672" s="2"/>
      <c r="C672" s="42" t="s">
        <v>326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COURTS</v>
      </c>
      <c r="H672" s="20"/>
      <c r="I672" s="20" t="s">
        <v>7384</v>
      </c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16324</v>
      </c>
      <c r="T672" s="44"/>
    </row>
    <row r="673" spans="2:20" x14ac:dyDescent="0.2">
      <c r="B673" s="2"/>
      <c r="C673" s="42" t="s">
        <v>328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COURTS</v>
      </c>
      <c r="H673" s="20" t="s">
        <v>9730</v>
      </c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441864</v>
      </c>
      <c r="T673" s="44"/>
    </row>
    <row r="674" spans="2:20" x14ac:dyDescent="0.2">
      <c r="B674" s="2"/>
      <c r="C674" s="42" t="s">
        <v>330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COURTS</v>
      </c>
      <c r="H674" s="20" t="s">
        <v>9731</v>
      </c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46">
        <v>204648</v>
      </c>
      <c r="T674" s="44"/>
    </row>
    <row r="675" spans="2:20" x14ac:dyDescent="0.2">
      <c r="B675" s="2"/>
      <c r="C675" s="42" t="s">
        <v>336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COURTS</v>
      </c>
      <c r="H675" s="20"/>
      <c r="I675" s="20" t="s">
        <v>9732</v>
      </c>
      <c r="J675" s="20"/>
      <c r="K675" s="20"/>
      <c r="L675" s="20"/>
      <c r="M675" s="20"/>
      <c r="N675" s="20"/>
      <c r="O675" s="20"/>
      <c r="P675" s="20"/>
      <c r="Q675" s="45"/>
      <c r="R675" s="44"/>
      <c r="S675" s="46">
        <v>36756</v>
      </c>
      <c r="T675" s="44"/>
    </row>
    <row r="676" spans="2:20" x14ac:dyDescent="0.2">
      <c r="B676" s="2"/>
      <c r="C676" s="42" t="s">
        <v>339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COURTS</v>
      </c>
      <c r="H676" s="20"/>
      <c r="I676" s="20" t="s">
        <v>9733</v>
      </c>
      <c r="J676" s="20"/>
      <c r="K676" s="20"/>
      <c r="L676" s="20"/>
      <c r="M676" s="20"/>
      <c r="N676" s="20"/>
      <c r="O676" s="20"/>
      <c r="P676" s="20"/>
      <c r="Q676" s="45"/>
      <c r="R676" s="44"/>
      <c r="S676" s="46">
        <v>225204</v>
      </c>
      <c r="T676" s="44"/>
    </row>
    <row r="677" spans="2:20" x14ac:dyDescent="0.2">
      <c r="B677" s="2"/>
      <c r="C677" s="42" t="s">
        <v>344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COURTS</v>
      </c>
      <c r="H677" s="20" t="s">
        <v>9734</v>
      </c>
      <c r="I677" s="20"/>
      <c r="J677" s="20"/>
      <c r="K677" s="20"/>
      <c r="L677" s="20"/>
      <c r="M677" s="20"/>
      <c r="N677" s="20"/>
      <c r="O677" s="20"/>
      <c r="P677" s="20"/>
      <c r="Q677" s="45"/>
      <c r="R677" s="44"/>
      <c r="S677" s="46">
        <v>4214</v>
      </c>
      <c r="T677" s="44"/>
    </row>
    <row r="678" spans="2:20" x14ac:dyDescent="0.2">
      <c r="B678" s="2"/>
      <c r="C678" s="42" t="s">
        <v>347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COURTS</v>
      </c>
      <c r="H678" s="20"/>
      <c r="I678" s="20" t="s">
        <v>9735</v>
      </c>
      <c r="J678" s="20"/>
      <c r="K678" s="20"/>
      <c r="L678" s="20"/>
      <c r="M678" s="20"/>
      <c r="N678" s="20"/>
      <c r="O678" s="20"/>
      <c r="P678" s="20"/>
      <c r="Q678" s="45"/>
      <c r="R678" s="44"/>
      <c r="S678" s="46">
        <v>178472</v>
      </c>
      <c r="T678" s="44"/>
    </row>
    <row r="679" spans="2:20" x14ac:dyDescent="0.2">
      <c r="B679" s="2"/>
      <c r="C679" s="42" t="s">
        <v>351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COURTS</v>
      </c>
      <c r="H679" s="20"/>
      <c r="I679" s="20" t="s">
        <v>9736</v>
      </c>
      <c r="J679" s="20"/>
      <c r="K679" s="20"/>
      <c r="L679" s="20"/>
      <c r="M679" s="20"/>
      <c r="N679" s="20"/>
      <c r="O679" s="20"/>
      <c r="P679" s="20"/>
      <c r="Q679" s="45"/>
      <c r="R679" s="44"/>
      <c r="S679" s="46">
        <v>21656</v>
      </c>
      <c r="T679" s="44"/>
    </row>
    <row r="680" spans="2:20" x14ac:dyDescent="0.2">
      <c r="B680" s="2"/>
      <c r="C680" s="42" t="s">
        <v>600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COURTS</v>
      </c>
      <c r="H680" s="20" t="s">
        <v>9737</v>
      </c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46">
        <v>19558</v>
      </c>
      <c r="T680" s="44"/>
    </row>
    <row r="681" spans="2:20" x14ac:dyDescent="0.2">
      <c r="B681" s="2"/>
      <c r="C681" s="42" t="s">
        <v>602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COURTS</v>
      </c>
      <c r="H681" s="20" t="s">
        <v>9738</v>
      </c>
      <c r="I681" s="20" t="s">
        <v>9739</v>
      </c>
      <c r="J681" s="20"/>
      <c r="K681" s="20"/>
      <c r="L681" s="20"/>
      <c r="M681" s="20"/>
      <c r="N681" s="20"/>
      <c r="O681" s="20"/>
      <c r="P681" s="20"/>
      <c r="Q681" s="45"/>
      <c r="R681" s="44"/>
      <c r="S681" s="46">
        <v>38456</v>
      </c>
      <c r="T681" s="44"/>
    </row>
    <row r="682" spans="2:20" x14ac:dyDescent="0.2">
      <c r="B682" s="2"/>
      <c r="C682" s="42" t="s">
        <v>993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COURTS</v>
      </c>
      <c r="H682" s="20" t="s">
        <v>9740</v>
      </c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53">
        <v>414</v>
      </c>
      <c r="T682" s="44"/>
    </row>
    <row r="683" spans="2:20" x14ac:dyDescent="0.2">
      <c r="B683" s="2"/>
      <c r="C683" s="42" t="s">
        <v>359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GENERAL GOVERNMENT</v>
      </c>
      <c r="H683" s="20" t="s">
        <v>9741</v>
      </c>
      <c r="I683" s="20"/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373323</v>
      </c>
      <c r="T683" s="44"/>
    </row>
    <row r="684" spans="2:20" x14ac:dyDescent="0.2">
      <c r="B684" s="2"/>
      <c r="C684" s="42" t="s">
        <v>361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GENERAL GOVERNMENT</v>
      </c>
      <c r="H684" s="20" t="s">
        <v>9742</v>
      </c>
      <c r="I684" s="20"/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158349</v>
      </c>
      <c r="T684" s="44"/>
    </row>
    <row r="685" spans="2:20" x14ac:dyDescent="0.2">
      <c r="B685" s="2"/>
      <c r="C685" s="42" t="s">
        <v>363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GENERAL GOVERNMENT</v>
      </c>
      <c r="H685" s="20" t="s">
        <v>9743</v>
      </c>
      <c r="I685" s="20"/>
      <c r="J685" s="20"/>
      <c r="K685" s="20"/>
      <c r="L685" s="20"/>
      <c r="M685" s="20"/>
      <c r="N685" s="20"/>
      <c r="O685" s="20"/>
      <c r="P685" s="20"/>
      <c r="Q685" s="45"/>
      <c r="R685" s="44"/>
      <c r="S685" s="46">
        <v>452354</v>
      </c>
      <c r="T685" s="44"/>
    </row>
    <row r="686" spans="2:20" x14ac:dyDescent="0.2">
      <c r="B686" s="2"/>
      <c r="C686" s="42" t="s">
        <v>365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GENERAL GOVERNMENT</v>
      </c>
      <c r="H686" s="20" t="s">
        <v>9744</v>
      </c>
      <c r="I686" s="20"/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3638</v>
      </c>
      <c r="T686" s="44"/>
    </row>
    <row r="687" spans="2:20" x14ac:dyDescent="0.2">
      <c r="B687" s="2"/>
      <c r="C687" s="42" t="s">
        <v>368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GENERAL GOVERNMENT</v>
      </c>
      <c r="H687" s="20" t="s">
        <v>9745</v>
      </c>
      <c r="I687" s="20"/>
      <c r="J687" s="20"/>
      <c r="K687" s="20"/>
      <c r="L687" s="20"/>
      <c r="M687" s="20"/>
      <c r="N687" s="20"/>
      <c r="O687" s="20"/>
      <c r="P687" s="20"/>
      <c r="Q687" s="45"/>
      <c r="R687" s="44"/>
      <c r="S687" s="46">
        <v>5068529</v>
      </c>
      <c r="T687" s="44"/>
    </row>
    <row r="688" spans="2:20" x14ac:dyDescent="0.2">
      <c r="B688" s="2"/>
      <c r="C688" s="42" t="s">
        <v>371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GENERAL GOVERNMENT</v>
      </c>
      <c r="H688" s="20" t="s">
        <v>9746</v>
      </c>
      <c r="I688" s="20"/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1009856</v>
      </c>
      <c r="T688" s="44"/>
    </row>
    <row r="689" spans="2:20" x14ac:dyDescent="0.2">
      <c r="B689" s="2"/>
      <c r="C689" s="42" t="s">
        <v>375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GENERAL GOVERNMENT</v>
      </c>
      <c r="H689" s="20" t="s">
        <v>9747</v>
      </c>
      <c r="I689" s="20"/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235907</v>
      </c>
      <c r="T689" s="44"/>
    </row>
    <row r="690" spans="2:20" x14ac:dyDescent="0.2">
      <c r="B690" s="2"/>
      <c r="C690" s="42" t="s">
        <v>379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GENERAL GOVERNMENT</v>
      </c>
      <c r="H690" s="20" t="s">
        <v>9748</v>
      </c>
      <c r="I690" s="20"/>
      <c r="J690" s="20"/>
      <c r="K690" s="20"/>
      <c r="L690" s="20"/>
      <c r="M690" s="20"/>
      <c r="N690" s="20"/>
      <c r="O690" s="20"/>
      <c r="P690" s="20"/>
      <c r="Q690" s="45"/>
      <c r="R690" s="44"/>
      <c r="S690" s="46">
        <v>247815</v>
      </c>
      <c r="T690" s="44"/>
    </row>
    <row r="691" spans="2:20" x14ac:dyDescent="0.2">
      <c r="B691" s="2"/>
      <c r="C691" s="42" t="s">
        <v>381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GENERAL GOVERNMENT</v>
      </c>
      <c r="H691" s="20" t="s">
        <v>9749</v>
      </c>
      <c r="I691" s="20"/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9784</v>
      </c>
      <c r="T691" s="44"/>
    </row>
    <row r="692" spans="2:20" x14ac:dyDescent="0.2">
      <c r="B692" s="2"/>
      <c r="C692" s="42" t="s">
        <v>776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GENERAL GOVERNMENT</v>
      </c>
      <c r="H692" s="20" t="s">
        <v>9750</v>
      </c>
      <c r="I692" s="20"/>
      <c r="J692" s="20"/>
      <c r="K692" s="20"/>
      <c r="L692" s="20"/>
      <c r="M692" s="20"/>
      <c r="N692" s="20"/>
      <c r="O692" s="20"/>
      <c r="P692" s="20"/>
      <c r="Q692" s="45"/>
      <c r="R692" s="44"/>
      <c r="S692" s="46">
        <v>375187</v>
      </c>
      <c r="T692" s="44"/>
    </row>
    <row r="693" spans="2:20" x14ac:dyDescent="0.2">
      <c r="B693" s="2"/>
      <c r="C693" s="42" t="s">
        <v>610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GENERAL GOVERNMENT</v>
      </c>
      <c r="H693" s="20" t="s">
        <v>9751</v>
      </c>
      <c r="I693" s="20"/>
      <c r="J693" s="20"/>
      <c r="K693" s="20"/>
      <c r="L693" s="20"/>
      <c r="M693" s="20"/>
      <c r="N693" s="20"/>
      <c r="O693" s="20"/>
      <c r="P693" s="20"/>
      <c r="Q693" s="45"/>
      <c r="R693" s="44"/>
      <c r="S693" s="46">
        <v>137814</v>
      </c>
      <c r="T693" s="44"/>
    </row>
    <row r="694" spans="2:20" x14ac:dyDescent="0.2">
      <c r="B694" s="2"/>
      <c r="C694" s="42" t="s">
        <v>384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GENERAL GOVERNMENT</v>
      </c>
      <c r="H694" s="20" t="s">
        <v>9752</v>
      </c>
      <c r="I694" s="20" t="s">
        <v>9753</v>
      </c>
      <c r="J694" s="20" t="s">
        <v>9754</v>
      </c>
      <c r="K694" s="20" t="s">
        <v>9755</v>
      </c>
      <c r="L694" s="20"/>
      <c r="M694" s="20"/>
      <c r="N694" s="20"/>
      <c r="O694" s="20"/>
      <c r="P694" s="20"/>
      <c r="Q694" s="45"/>
      <c r="R694" s="44"/>
      <c r="S694" s="46">
        <v>2013048</v>
      </c>
      <c r="T694" s="44"/>
    </row>
    <row r="695" spans="2:20" x14ac:dyDescent="0.2">
      <c r="B695" s="2"/>
      <c r="C695" s="42" t="s">
        <v>387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GENERAL GOVERNMENT</v>
      </c>
      <c r="H695" s="20" t="s">
        <v>9756</v>
      </c>
      <c r="I695" s="20"/>
      <c r="J695" s="20"/>
      <c r="K695" s="20"/>
      <c r="L695" s="20"/>
      <c r="M695" s="20"/>
      <c r="N695" s="20" t="s">
        <v>9757</v>
      </c>
      <c r="O695" s="20"/>
      <c r="P695" s="20"/>
      <c r="Q695" s="45"/>
      <c r="R695" s="44"/>
      <c r="S695" s="46">
        <v>1878793</v>
      </c>
      <c r="T695" s="44"/>
    </row>
    <row r="696" spans="2:20" x14ac:dyDescent="0.2">
      <c r="B696" s="2"/>
      <c r="C696" s="42" t="s">
        <v>390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GENERAL GOVERNMENT</v>
      </c>
      <c r="H696" s="20" t="s">
        <v>9758</v>
      </c>
      <c r="I696" s="20" t="s">
        <v>9759</v>
      </c>
      <c r="J696" s="20"/>
      <c r="K696" s="20"/>
      <c r="L696" s="20"/>
      <c r="M696" s="20"/>
      <c r="N696" s="20" t="s">
        <v>9760</v>
      </c>
      <c r="O696" s="20"/>
      <c r="P696" s="20"/>
      <c r="Q696" s="45"/>
      <c r="R696" s="44"/>
      <c r="S696" s="46">
        <v>12338121</v>
      </c>
      <c r="T696" s="44"/>
    </row>
    <row r="697" spans="2:20" x14ac:dyDescent="0.2">
      <c r="B697" s="2"/>
      <c r="C697" s="42" t="s">
        <v>396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GENERAL GOVERNMENT</v>
      </c>
      <c r="H697" s="20" t="s">
        <v>9761</v>
      </c>
      <c r="I697" s="20" t="s">
        <v>9762</v>
      </c>
      <c r="J697" s="20"/>
      <c r="K697" s="20" t="s">
        <v>4697</v>
      </c>
      <c r="L697" s="20"/>
      <c r="M697" s="20"/>
      <c r="N697" s="20"/>
      <c r="O697" s="20"/>
      <c r="P697" s="20"/>
      <c r="Q697" s="45"/>
      <c r="R697" s="44"/>
      <c r="S697" s="46">
        <v>117161</v>
      </c>
      <c r="T697" s="44"/>
    </row>
    <row r="698" spans="2:20" x14ac:dyDescent="0.2">
      <c r="B698" s="2"/>
      <c r="C698" s="42" t="s">
        <v>404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HEALTH &amp; HUMAN SERVICES</v>
      </c>
      <c r="H698" s="20" t="s">
        <v>9763</v>
      </c>
      <c r="I698" s="20"/>
      <c r="J698" s="20"/>
      <c r="K698" s="20"/>
      <c r="L698" s="20"/>
      <c r="M698" s="20"/>
      <c r="N698" s="20"/>
      <c r="O698" s="20"/>
      <c r="P698" s="20"/>
      <c r="Q698" s="45"/>
      <c r="R698" s="44"/>
      <c r="S698" s="46">
        <v>1935551</v>
      </c>
      <c r="T698" s="44"/>
    </row>
    <row r="699" spans="2:20" x14ac:dyDescent="0.2">
      <c r="B699" s="2"/>
      <c r="C699" s="42" t="s">
        <v>408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HEALTH &amp; HUMAN SERVICES</v>
      </c>
      <c r="H699" s="20" t="s">
        <v>9764</v>
      </c>
      <c r="I699" s="20"/>
      <c r="J699" s="20"/>
      <c r="K699" s="20"/>
      <c r="L699" s="20"/>
      <c r="M699" s="20"/>
      <c r="N699" s="20"/>
      <c r="O699" s="20"/>
      <c r="P699" s="20"/>
      <c r="Q699" s="45"/>
      <c r="R699" s="44"/>
      <c r="S699" s="46">
        <v>392935</v>
      </c>
      <c r="T699" s="44"/>
    </row>
    <row r="700" spans="2:20" x14ac:dyDescent="0.2">
      <c r="B700" s="2"/>
      <c r="C700" s="42" t="s">
        <v>413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HEALTH &amp; HUMAN SERVICES</v>
      </c>
      <c r="H700" s="20" t="s">
        <v>9708</v>
      </c>
      <c r="I700" s="20"/>
      <c r="J700" s="20"/>
      <c r="K700" s="20"/>
      <c r="L700" s="20"/>
      <c r="M700" s="20"/>
      <c r="N700" s="20"/>
      <c r="O700" s="20"/>
      <c r="P700" s="20"/>
      <c r="Q700" s="45"/>
      <c r="R700" s="44"/>
      <c r="S700" s="46">
        <v>17373</v>
      </c>
      <c r="T700" s="44"/>
    </row>
    <row r="701" spans="2:20" x14ac:dyDescent="0.2">
      <c r="B701" s="2"/>
      <c r="C701" s="42" t="s">
        <v>421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HEALTH &amp; HUMAN SERVICES</v>
      </c>
      <c r="H701" s="20" t="s">
        <v>9765</v>
      </c>
      <c r="I701" s="20"/>
      <c r="J701" s="20"/>
      <c r="K701" s="20"/>
      <c r="L701" s="20"/>
      <c r="M701" s="20"/>
      <c r="N701" s="20"/>
      <c r="O701" s="20"/>
      <c r="P701" s="20"/>
      <c r="Q701" s="45"/>
      <c r="R701" s="44"/>
      <c r="S701" s="46">
        <v>21149</v>
      </c>
      <c r="T701" s="44"/>
    </row>
    <row r="702" spans="2:20" x14ac:dyDescent="0.2">
      <c r="B702" s="2"/>
      <c r="C702" s="42" t="s">
        <v>430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OTHER</v>
      </c>
      <c r="H702" s="20" t="s">
        <v>9766</v>
      </c>
      <c r="I702" s="20" t="s">
        <v>9767</v>
      </c>
      <c r="J702" s="20"/>
      <c r="K702" s="20" t="s">
        <v>9768</v>
      </c>
      <c r="L702" s="20"/>
      <c r="M702" s="20" t="s">
        <v>9769</v>
      </c>
      <c r="N702" s="20" t="s">
        <v>9770</v>
      </c>
      <c r="O702" s="20"/>
      <c r="P702" s="20"/>
      <c r="Q702" s="45"/>
      <c r="R702" s="44"/>
      <c r="S702" s="46">
        <v>3043239</v>
      </c>
      <c r="T702" s="44"/>
    </row>
    <row r="703" spans="2:20" x14ac:dyDescent="0.2">
      <c r="B703" s="2"/>
      <c r="C703" s="42" t="s">
        <v>1482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OTHER</v>
      </c>
      <c r="H703" s="20"/>
      <c r="I703" s="20"/>
      <c r="J703" s="20"/>
      <c r="K703" s="20"/>
      <c r="L703" s="20"/>
      <c r="M703" s="20" t="s">
        <v>9771</v>
      </c>
      <c r="N703" s="20"/>
      <c r="O703" s="20"/>
      <c r="P703" s="20"/>
      <c r="Q703" s="45"/>
      <c r="R703" s="44"/>
      <c r="S703" s="46">
        <v>541397</v>
      </c>
      <c r="T703" s="44"/>
    </row>
    <row r="704" spans="2:20" x14ac:dyDescent="0.2">
      <c r="B704" s="2"/>
      <c r="C704" s="42" t="s">
        <v>804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PHYSICAL ENVIRONMENT</v>
      </c>
      <c r="H704" s="20"/>
      <c r="I704" s="20"/>
      <c r="J704" s="20"/>
      <c r="K704" s="20"/>
      <c r="L704" s="20"/>
      <c r="M704" s="20" t="s">
        <v>9772</v>
      </c>
      <c r="N704" s="20"/>
      <c r="O704" s="20"/>
      <c r="P704" s="20"/>
      <c r="Q704" s="45"/>
      <c r="R704" s="44"/>
      <c r="S704" s="46">
        <v>196292</v>
      </c>
      <c r="T704" s="44"/>
    </row>
    <row r="705" spans="2:20" x14ac:dyDescent="0.2">
      <c r="B705" s="2"/>
      <c r="C705" s="42" t="s">
        <v>440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PHYSICAL ENVIRONMENT</v>
      </c>
      <c r="H705" s="20"/>
      <c r="I705" s="20" t="s">
        <v>9773</v>
      </c>
      <c r="J705" s="20"/>
      <c r="K705" s="20"/>
      <c r="L705" s="20"/>
      <c r="M705" s="20" t="s">
        <v>9774</v>
      </c>
      <c r="N705" s="20"/>
      <c r="O705" s="20"/>
      <c r="P705" s="20"/>
      <c r="Q705" s="45"/>
      <c r="R705" s="44"/>
      <c r="S705" s="46">
        <v>1694853</v>
      </c>
      <c r="T705" s="44"/>
    </row>
    <row r="706" spans="2:20" x14ac:dyDescent="0.2">
      <c r="B706" s="2"/>
      <c r="C706" s="42" t="s">
        <v>442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PHYSICAL ENVIRONMENT</v>
      </c>
      <c r="H706" s="20"/>
      <c r="I706" s="20"/>
      <c r="J706" s="20"/>
      <c r="K706" s="20"/>
      <c r="L706" s="20"/>
      <c r="M706" s="20" t="s">
        <v>9775</v>
      </c>
      <c r="N706" s="20"/>
      <c r="O706" s="20"/>
      <c r="P706" s="20"/>
      <c r="Q706" s="45"/>
      <c r="R706" s="44"/>
      <c r="S706" s="46">
        <v>793830</v>
      </c>
      <c r="T706" s="44"/>
    </row>
    <row r="707" spans="2:20" x14ac:dyDescent="0.2">
      <c r="B707" s="2"/>
      <c r="C707" s="42" t="s">
        <v>445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PHYSICAL ENVIRONMENT</v>
      </c>
      <c r="H707" s="20"/>
      <c r="I707" s="20"/>
      <c r="J707" s="20"/>
      <c r="K707" s="20"/>
      <c r="L707" s="20"/>
      <c r="M707" s="20" t="s">
        <v>9776</v>
      </c>
      <c r="N707" s="20"/>
      <c r="O707" s="20"/>
      <c r="P707" s="20"/>
      <c r="Q707" s="45"/>
      <c r="R707" s="44"/>
      <c r="S707" s="46">
        <v>8475529</v>
      </c>
      <c r="T707" s="44"/>
    </row>
    <row r="708" spans="2:20" x14ac:dyDescent="0.2">
      <c r="B708" s="2"/>
      <c r="C708" s="42" t="s">
        <v>819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PHYSICAL ENVIRONMENT</v>
      </c>
      <c r="H708" s="20"/>
      <c r="I708" s="20" t="s">
        <v>9777</v>
      </c>
      <c r="J708" s="20"/>
      <c r="K708" s="20"/>
      <c r="L708" s="20"/>
      <c r="M708" s="20" t="s">
        <v>9778</v>
      </c>
      <c r="N708" s="20"/>
      <c r="O708" s="20"/>
      <c r="P708" s="20"/>
      <c r="Q708" s="45"/>
      <c r="R708" s="44"/>
      <c r="S708" s="46">
        <v>112809</v>
      </c>
      <c r="T708" s="44"/>
    </row>
    <row r="709" spans="2:20" x14ac:dyDescent="0.2">
      <c r="B709" s="2"/>
      <c r="C709" s="42" t="s">
        <v>820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PHYSICAL ENVIRONMENT</v>
      </c>
      <c r="H709" s="20"/>
      <c r="I709" s="20"/>
      <c r="J709" s="20"/>
      <c r="K709" s="20"/>
      <c r="L709" s="20"/>
      <c r="M709" s="20" t="s">
        <v>9779</v>
      </c>
      <c r="N709" s="20"/>
      <c r="O709" s="20"/>
      <c r="P709" s="20"/>
      <c r="Q709" s="45"/>
      <c r="R709" s="44"/>
      <c r="S709" s="46">
        <v>35908</v>
      </c>
      <c r="T709" s="44"/>
    </row>
    <row r="710" spans="2:20" x14ac:dyDescent="0.2">
      <c r="B710" s="2"/>
      <c r="C710" s="42" t="s">
        <v>451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PHYSICAL ENVIRONMENT</v>
      </c>
      <c r="H710" s="20" t="s">
        <v>9780</v>
      </c>
      <c r="I710" s="20"/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271686</v>
      </c>
      <c r="T710" s="44"/>
    </row>
    <row r="711" spans="2:20" x14ac:dyDescent="0.2">
      <c r="B711" s="2"/>
      <c r="C711" s="42" t="s">
        <v>455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PHYSICAL ENVIRONMENT</v>
      </c>
      <c r="H711" s="20" t="s">
        <v>9781</v>
      </c>
      <c r="I711" s="20" t="s">
        <v>9782</v>
      </c>
      <c r="J711" s="20"/>
      <c r="K711" s="20"/>
      <c r="L711" s="20"/>
      <c r="M711" s="20"/>
      <c r="N711" s="20"/>
      <c r="O711" s="20"/>
      <c r="P711" s="20"/>
      <c r="Q711" s="45"/>
      <c r="R711" s="44"/>
      <c r="S711" s="46">
        <v>75919</v>
      </c>
      <c r="T711" s="44"/>
    </row>
    <row r="712" spans="2:20" x14ac:dyDescent="0.2">
      <c r="B712" s="2"/>
      <c r="C712" s="42" t="s">
        <v>460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PHYSICAL ENVIRONMENT</v>
      </c>
      <c r="H712" s="20"/>
      <c r="I712" s="20" t="s">
        <v>9783</v>
      </c>
      <c r="J712" s="20"/>
      <c r="K712" s="20"/>
      <c r="L712" s="20"/>
      <c r="M712" s="20"/>
      <c r="N712" s="20"/>
      <c r="O712" s="20"/>
      <c r="P712" s="20"/>
      <c r="Q712" s="45"/>
      <c r="R712" s="44"/>
      <c r="S712" s="46">
        <v>140000</v>
      </c>
      <c r="T712" s="44"/>
    </row>
    <row r="713" spans="2:20" x14ac:dyDescent="0.2">
      <c r="B713" s="2"/>
      <c r="C713" s="42" t="s">
        <v>841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PHYSICAL ENVIRONMENT</v>
      </c>
      <c r="H713" s="20" t="s">
        <v>1467</v>
      </c>
      <c r="I713" s="20"/>
      <c r="J713" s="20"/>
      <c r="K713" s="20"/>
      <c r="L713" s="20"/>
      <c r="M713" s="20"/>
      <c r="N713" s="20"/>
      <c r="O713" s="20"/>
      <c r="P713" s="20"/>
      <c r="Q713" s="45"/>
      <c r="R713" s="44"/>
      <c r="S713" s="46">
        <v>45000</v>
      </c>
      <c r="T713" s="44"/>
    </row>
    <row r="714" spans="2:20" x14ac:dyDescent="0.2">
      <c r="B714" s="2"/>
      <c r="C714" s="42" t="s">
        <v>465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 t="s">
        <v>9784</v>
      </c>
      <c r="I714" s="20" t="s">
        <v>9785</v>
      </c>
      <c r="J714" s="20"/>
      <c r="K714" s="20"/>
      <c r="L714" s="20"/>
      <c r="M714" s="20"/>
      <c r="N714" s="20"/>
      <c r="O714" s="20"/>
      <c r="P714" s="20"/>
      <c r="Q714" s="45"/>
      <c r="R714" s="44"/>
      <c r="S714" s="46">
        <v>9088008</v>
      </c>
      <c r="T714" s="44"/>
    </row>
    <row r="715" spans="2:20" x14ac:dyDescent="0.2">
      <c r="B715" s="2"/>
      <c r="C715" s="42" t="s">
        <v>468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 t="s">
        <v>9786</v>
      </c>
      <c r="I715" s="20" t="s">
        <v>9787</v>
      </c>
      <c r="J715" s="20"/>
      <c r="K715" s="20"/>
      <c r="L715" s="20"/>
      <c r="M715" s="20"/>
      <c r="N715" s="20"/>
      <c r="O715" s="20"/>
      <c r="P715" s="20"/>
      <c r="Q715" s="45"/>
      <c r="R715" s="44"/>
      <c r="S715" s="46">
        <v>1925620</v>
      </c>
      <c r="T715" s="44"/>
    </row>
    <row r="716" spans="2:20" x14ac:dyDescent="0.2">
      <c r="B716" s="2"/>
      <c r="C716" s="42" t="s">
        <v>472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 t="s">
        <v>9788</v>
      </c>
      <c r="I716" s="20" t="s">
        <v>9789</v>
      </c>
      <c r="J716" s="20"/>
      <c r="K716" s="20" t="s">
        <v>9790</v>
      </c>
      <c r="L716" s="20"/>
      <c r="M716" s="20"/>
      <c r="N716" s="20"/>
      <c r="O716" s="20"/>
      <c r="P716" s="20"/>
      <c r="Q716" s="45"/>
      <c r="R716" s="44"/>
      <c r="S716" s="46">
        <v>16278413</v>
      </c>
      <c r="T716" s="44"/>
    </row>
    <row r="717" spans="2:20" x14ac:dyDescent="0.2">
      <c r="B717" s="2"/>
      <c r="C717" s="42" t="s">
        <v>477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PUBLIC SAFETY</v>
      </c>
      <c r="H717" s="20"/>
      <c r="I717" s="20" t="s">
        <v>9791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46">
        <v>724816</v>
      </c>
      <c r="T717" s="44"/>
    </row>
    <row r="718" spans="2:20" x14ac:dyDescent="0.2">
      <c r="B718" s="2"/>
      <c r="C718" s="42" t="s">
        <v>479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PUBLIC SAFETY</v>
      </c>
      <c r="H718" s="20"/>
      <c r="I718" s="20" t="s">
        <v>9792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1393155</v>
      </c>
      <c r="T718" s="44"/>
    </row>
    <row r="719" spans="2:20" x14ac:dyDescent="0.2">
      <c r="B719" s="2"/>
      <c r="C719" s="42" t="s">
        <v>482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PUBLIC SAFETY</v>
      </c>
      <c r="H719" s="20"/>
      <c r="I719" s="20" t="s">
        <v>9793</v>
      </c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1778960</v>
      </c>
      <c r="T719" s="44"/>
    </row>
    <row r="720" spans="2:20" x14ac:dyDescent="0.2">
      <c r="B720" s="2"/>
      <c r="C720" s="42" t="s">
        <v>488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PUBLIC SAFETY</v>
      </c>
      <c r="H720" s="20" t="s">
        <v>9794</v>
      </c>
      <c r="I720" s="20"/>
      <c r="J720" s="20"/>
      <c r="K720" s="20"/>
      <c r="L720" s="20"/>
      <c r="M720" s="20"/>
      <c r="N720" s="20"/>
      <c r="O720" s="20"/>
      <c r="P720" s="20"/>
      <c r="Q720" s="45"/>
      <c r="R720" s="44"/>
      <c r="S720" s="46">
        <v>3554338</v>
      </c>
      <c r="T720" s="44"/>
    </row>
    <row r="721" spans="2:20" x14ac:dyDescent="0.2">
      <c r="B721" s="2"/>
      <c r="C721" s="42" t="s">
        <v>491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PUBLIC SAFETY</v>
      </c>
      <c r="H721" s="20" t="s">
        <v>9795</v>
      </c>
      <c r="I721" s="20" t="s">
        <v>9796</v>
      </c>
      <c r="J721" s="20"/>
      <c r="K721" s="20"/>
      <c r="L721" s="20"/>
      <c r="M721" s="20"/>
      <c r="N721" s="20"/>
      <c r="O721" s="20"/>
      <c r="P721" s="20"/>
      <c r="Q721" s="45"/>
      <c r="R721" s="44"/>
      <c r="S721" s="46">
        <v>3028368</v>
      </c>
      <c r="T721" s="44"/>
    </row>
    <row r="722" spans="2:20" x14ac:dyDescent="0.2">
      <c r="B722" s="2"/>
      <c r="C722" s="42" t="s">
        <v>495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PUBLIC SAFETY</v>
      </c>
      <c r="H722" s="20" t="s">
        <v>9797</v>
      </c>
      <c r="I722" s="20"/>
      <c r="J722" s="20"/>
      <c r="K722" s="20"/>
      <c r="L722" s="20"/>
      <c r="M722" s="20"/>
      <c r="N722" s="20"/>
      <c r="O722" s="20"/>
      <c r="P722" s="20"/>
      <c r="Q722" s="45"/>
      <c r="R722" s="44"/>
      <c r="S722" s="46">
        <v>144619</v>
      </c>
      <c r="T722" s="44"/>
    </row>
    <row r="723" spans="2:20" x14ac:dyDescent="0.2">
      <c r="B723" s="2"/>
      <c r="C723" s="42" t="s">
        <v>498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PUBLIC SAFETY</v>
      </c>
      <c r="H723" s="20" t="s">
        <v>9798</v>
      </c>
      <c r="I723" s="20"/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914787</v>
      </c>
      <c r="T723" s="44"/>
    </row>
    <row r="724" spans="2:20" x14ac:dyDescent="0.2">
      <c r="B724" s="2"/>
      <c r="C724" s="42" t="s">
        <v>501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PUBLIC SAFETY</v>
      </c>
      <c r="H724" s="20" t="s">
        <v>9799</v>
      </c>
      <c r="I724" s="20"/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90219</v>
      </c>
      <c r="T724" s="44"/>
    </row>
    <row r="725" spans="2:20" x14ac:dyDescent="0.2">
      <c r="B725" s="2"/>
      <c r="C725" s="42" t="s">
        <v>504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PUBLIC SAFETY</v>
      </c>
      <c r="H725" s="20" t="s">
        <v>9800</v>
      </c>
      <c r="I725" s="20" t="s">
        <v>9801</v>
      </c>
      <c r="J725" s="20"/>
      <c r="K725" s="20"/>
      <c r="L725" s="20"/>
      <c r="M725" s="20"/>
      <c r="N725" s="20"/>
      <c r="O725" s="20"/>
      <c r="P725" s="20"/>
      <c r="Q725" s="45"/>
      <c r="R725" s="44"/>
      <c r="S725" s="46">
        <v>378735</v>
      </c>
      <c r="T725" s="44"/>
    </row>
    <row r="726" spans="2:20" x14ac:dyDescent="0.2">
      <c r="B726" s="2"/>
      <c r="C726" s="42" t="s">
        <v>508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PUBLIC SAFETY</v>
      </c>
      <c r="H726" s="20" t="s">
        <v>9802</v>
      </c>
      <c r="I726" s="20" t="s">
        <v>9803</v>
      </c>
      <c r="J726" s="20"/>
      <c r="K726" s="20"/>
      <c r="L726" s="20"/>
      <c r="M726" s="20"/>
      <c r="N726" s="20"/>
      <c r="O726" s="20"/>
      <c r="P726" s="20"/>
      <c r="Q726" s="45"/>
      <c r="R726" s="44"/>
      <c r="S726" s="46">
        <v>435838</v>
      </c>
      <c r="T726" s="44"/>
    </row>
    <row r="727" spans="2:20" x14ac:dyDescent="0.2">
      <c r="B727" s="2"/>
      <c r="C727" s="42" t="s">
        <v>512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PUBLIC SAFETY</v>
      </c>
      <c r="H727" s="20"/>
      <c r="I727" s="20" t="s">
        <v>9804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374191</v>
      </c>
      <c r="T727" s="44"/>
    </row>
    <row r="728" spans="2:20" x14ac:dyDescent="0.2">
      <c r="B728" s="2"/>
      <c r="C728" s="42" t="s">
        <v>515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PUBLIC SAFETY</v>
      </c>
      <c r="H728" s="20" t="s">
        <v>9805</v>
      </c>
      <c r="I728" s="20"/>
      <c r="J728" s="20"/>
      <c r="K728" s="20"/>
      <c r="L728" s="20"/>
      <c r="M728" s="20"/>
      <c r="N728" s="20"/>
      <c r="O728" s="20"/>
      <c r="P728" s="20"/>
      <c r="Q728" s="45"/>
      <c r="R728" s="44"/>
      <c r="S728" s="46">
        <v>4659452</v>
      </c>
      <c r="T728" s="44"/>
    </row>
    <row r="729" spans="2:20" x14ac:dyDescent="0.2">
      <c r="B729" s="2"/>
      <c r="C729" s="42" t="s">
        <v>517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PUBLIC SAFETY</v>
      </c>
      <c r="H729" s="20" t="s">
        <v>9806</v>
      </c>
      <c r="I729" s="20" t="s">
        <v>5743</v>
      </c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773750</v>
      </c>
      <c r="T729" s="44"/>
    </row>
    <row r="730" spans="2:20" x14ac:dyDescent="0.2">
      <c r="B730" s="2"/>
      <c r="C730" s="42" t="s">
        <v>520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PUBLIC SAFETY</v>
      </c>
      <c r="H730" s="20" t="s">
        <v>9807</v>
      </c>
      <c r="I730" s="20"/>
      <c r="J730" s="20"/>
      <c r="K730" s="20"/>
      <c r="L730" s="20"/>
      <c r="M730" s="20"/>
      <c r="N730" s="20"/>
      <c r="O730" s="20"/>
      <c r="P730" s="20"/>
      <c r="Q730" s="45"/>
      <c r="R730" s="44"/>
      <c r="S730" s="46">
        <v>534763</v>
      </c>
      <c r="T730" s="44"/>
    </row>
    <row r="731" spans="2:20" x14ac:dyDescent="0.2">
      <c r="B731" s="2"/>
      <c r="C731" s="42" t="s">
        <v>524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PUBLIC SAFETY</v>
      </c>
      <c r="H731" s="20" t="s">
        <v>9808</v>
      </c>
      <c r="I731" s="20"/>
      <c r="J731" s="20"/>
      <c r="K731" s="20"/>
      <c r="L731" s="20"/>
      <c r="M731" s="20"/>
      <c r="N731" s="20"/>
      <c r="O731" s="20"/>
      <c r="P731" s="20"/>
      <c r="Q731" s="45"/>
      <c r="R731" s="44"/>
      <c r="S731" s="46">
        <v>269455</v>
      </c>
      <c r="T731" s="44"/>
    </row>
    <row r="732" spans="2:20" x14ac:dyDescent="0.2">
      <c r="B732" s="2"/>
      <c r="C732" s="42" t="s">
        <v>526</v>
      </c>
      <c r="D732" s="43"/>
      <c r="E732" s="43"/>
      <c r="F732" s="44"/>
      <c r="G732" s="31" t="str">
        <f>IF(AND(SUMPRODUCT(--ISNUMBER(SEARCH('Dropdown Selections'!E$2:E$52,C732)))&gt;0,SUMPRODUCT(--ISNUMBER(SEARCH("Non-Court",C732)))=0),'Dropdown Selections'!A$2,IF(SUMPRODUCT(--ISNUMBER(SEARCH('Dropdown Selections'!E$54:E$60,C732)))&gt;0,'Dropdown Selections'!A$3,IF(SUMPRODUCT(--ISNUMBER(SEARCH('Dropdown Selections'!E$62:E$66,C732)))&gt;0,'Dropdown Selections'!A$4,IF(SUMPRODUCT(--ISNUMBER(SEARCH('Dropdown Selections'!E$68:E$76,C732)))&gt;0,'Dropdown Selections'!A$5,IF(SUMPRODUCT(--ISNUMBER(SEARCH('Dropdown Selections'!E$78:E$83,C732)))&gt;0,'Dropdown Selections'!A$6,IF(SUMPRODUCT(--ISNUMBER(SEARCH('Dropdown Selections'!E$93:E$101,C732)))&gt;0,'Dropdown Selections'!A$7,IF(SUMPRODUCT(--ISNUMBER(SEARCH('Dropdown Selections'!E$103:E$111,C732)))&gt;0,'Dropdown Selections'!A$8,IF(SUMPRODUCT(--ISNUMBER(SEARCH('Dropdown Selections'!E$114:E$119,C732)))&gt;0,'Dropdown Selections'!A$9,"OTHER"))))))))</f>
        <v>PUBLIC SAFETY</v>
      </c>
      <c r="H732" s="20" t="s">
        <v>9809</v>
      </c>
      <c r="I732" s="20"/>
      <c r="J732" s="20"/>
      <c r="K732" s="20"/>
      <c r="L732" s="20"/>
      <c r="M732" s="20"/>
      <c r="N732" s="20"/>
      <c r="O732" s="20"/>
      <c r="P732" s="20"/>
      <c r="Q732" s="45"/>
      <c r="R732" s="44"/>
      <c r="S732" s="46">
        <v>229721</v>
      </c>
      <c r="T732" s="44"/>
    </row>
    <row r="733" spans="2:20" x14ac:dyDescent="0.2">
      <c r="B733" s="2"/>
      <c r="C733" s="42" t="s">
        <v>529</v>
      </c>
      <c r="D733" s="43"/>
      <c r="E733" s="43"/>
      <c r="F733" s="44"/>
      <c r="G733" s="31" t="str">
        <f>IF(AND(SUMPRODUCT(--ISNUMBER(SEARCH('Dropdown Selections'!E$2:E$52,C733)))&gt;0,SUMPRODUCT(--ISNUMBER(SEARCH("Non-Court",C733)))=0),'Dropdown Selections'!A$2,IF(SUMPRODUCT(--ISNUMBER(SEARCH('Dropdown Selections'!E$54:E$60,C733)))&gt;0,'Dropdown Selections'!A$3,IF(SUMPRODUCT(--ISNUMBER(SEARCH('Dropdown Selections'!E$62:E$66,C733)))&gt;0,'Dropdown Selections'!A$4,IF(SUMPRODUCT(--ISNUMBER(SEARCH('Dropdown Selections'!E$68:E$76,C733)))&gt;0,'Dropdown Selections'!A$5,IF(SUMPRODUCT(--ISNUMBER(SEARCH('Dropdown Selections'!E$78:E$83,C733)))&gt;0,'Dropdown Selections'!A$6,IF(SUMPRODUCT(--ISNUMBER(SEARCH('Dropdown Selections'!E$93:E$101,C733)))&gt;0,'Dropdown Selections'!A$7,IF(SUMPRODUCT(--ISNUMBER(SEARCH('Dropdown Selections'!E$103:E$111,C733)))&gt;0,'Dropdown Selections'!A$8,IF(SUMPRODUCT(--ISNUMBER(SEARCH('Dropdown Selections'!E$114:E$119,C733)))&gt;0,'Dropdown Selections'!A$9,"OTHER"))))))))</f>
        <v>PUBLIC SAFETY</v>
      </c>
      <c r="H733" s="20" t="s">
        <v>9810</v>
      </c>
      <c r="I733" s="20" t="s">
        <v>9811</v>
      </c>
      <c r="J733" s="20"/>
      <c r="K733" s="20"/>
      <c r="L733" s="20"/>
      <c r="M733" s="20"/>
      <c r="N733" s="20"/>
      <c r="O733" s="20"/>
      <c r="P733" s="20"/>
      <c r="Q733" s="45"/>
      <c r="R733" s="44"/>
      <c r="S733" s="46">
        <v>577151</v>
      </c>
      <c r="T733" s="44"/>
    </row>
    <row r="734" spans="2:20" x14ac:dyDescent="0.2">
      <c r="B734" s="2"/>
      <c r="C734" s="42" t="s">
        <v>532</v>
      </c>
      <c r="D734" s="43"/>
      <c r="E734" s="43"/>
      <c r="F734" s="44"/>
      <c r="G734" s="31" t="str">
        <f>IF(AND(SUMPRODUCT(--ISNUMBER(SEARCH('Dropdown Selections'!E$2:E$52,C734)))&gt;0,SUMPRODUCT(--ISNUMBER(SEARCH("Non-Court",C734)))=0),'Dropdown Selections'!A$2,IF(SUMPRODUCT(--ISNUMBER(SEARCH('Dropdown Selections'!E$54:E$60,C734)))&gt;0,'Dropdown Selections'!A$3,IF(SUMPRODUCT(--ISNUMBER(SEARCH('Dropdown Selections'!E$62:E$66,C734)))&gt;0,'Dropdown Selections'!A$4,IF(SUMPRODUCT(--ISNUMBER(SEARCH('Dropdown Selections'!E$68:E$76,C734)))&gt;0,'Dropdown Selections'!A$5,IF(SUMPRODUCT(--ISNUMBER(SEARCH('Dropdown Selections'!E$78:E$83,C734)))&gt;0,'Dropdown Selections'!A$6,IF(SUMPRODUCT(--ISNUMBER(SEARCH('Dropdown Selections'!E$93:E$101,C734)))&gt;0,'Dropdown Selections'!A$7,IF(SUMPRODUCT(--ISNUMBER(SEARCH('Dropdown Selections'!E$103:E$111,C734)))&gt;0,'Dropdown Selections'!A$8,IF(SUMPRODUCT(--ISNUMBER(SEARCH('Dropdown Selections'!E$114:E$119,C734)))&gt;0,'Dropdown Selections'!A$9,"OTHER"))))))))</f>
        <v>PUBLIC SAFETY</v>
      </c>
      <c r="H734" s="20"/>
      <c r="I734" s="20" t="s">
        <v>9812</v>
      </c>
      <c r="J734" s="20"/>
      <c r="K734" s="20"/>
      <c r="L734" s="20"/>
      <c r="M734" s="20"/>
      <c r="N734" s="20"/>
      <c r="O734" s="20"/>
      <c r="P734" s="20"/>
      <c r="Q734" s="45"/>
      <c r="R734" s="44"/>
      <c r="S734" s="46">
        <v>57913</v>
      </c>
      <c r="T734" s="44"/>
    </row>
    <row r="735" spans="2:20" x14ac:dyDescent="0.2">
      <c r="B735" s="2"/>
      <c r="C735" s="42" t="s">
        <v>534</v>
      </c>
      <c r="D735" s="43"/>
      <c r="E735" s="43"/>
      <c r="F735" s="44"/>
      <c r="G735" s="31" t="str">
        <f>IF(AND(SUMPRODUCT(--ISNUMBER(SEARCH('Dropdown Selections'!E$2:E$52,C735)))&gt;0,SUMPRODUCT(--ISNUMBER(SEARCH("Non-Court",C735)))=0),'Dropdown Selections'!A$2,IF(SUMPRODUCT(--ISNUMBER(SEARCH('Dropdown Selections'!E$54:E$60,C735)))&gt;0,'Dropdown Selections'!A$3,IF(SUMPRODUCT(--ISNUMBER(SEARCH('Dropdown Selections'!E$62:E$66,C735)))&gt;0,'Dropdown Selections'!A$4,IF(SUMPRODUCT(--ISNUMBER(SEARCH('Dropdown Selections'!E$68:E$76,C735)))&gt;0,'Dropdown Selections'!A$5,IF(SUMPRODUCT(--ISNUMBER(SEARCH('Dropdown Selections'!E$78:E$83,C735)))&gt;0,'Dropdown Selections'!A$6,IF(SUMPRODUCT(--ISNUMBER(SEARCH('Dropdown Selections'!E$93:E$101,C735)))&gt;0,'Dropdown Selections'!A$7,IF(SUMPRODUCT(--ISNUMBER(SEARCH('Dropdown Selections'!E$103:E$111,C735)))&gt;0,'Dropdown Selections'!A$8,IF(SUMPRODUCT(--ISNUMBER(SEARCH('Dropdown Selections'!E$114:E$119,C735)))&gt;0,'Dropdown Selections'!A$9,"OTHER"))))))))</f>
        <v>TRANSPORTATION</v>
      </c>
      <c r="H735" s="20"/>
      <c r="I735" s="20" t="s">
        <v>9813</v>
      </c>
      <c r="J735" s="20"/>
      <c r="K735" s="20"/>
      <c r="L735" s="20"/>
      <c r="M735" s="20"/>
      <c r="N735" s="20" t="s">
        <v>9814</v>
      </c>
      <c r="O735" s="20"/>
      <c r="P735" s="20"/>
      <c r="Q735" s="45"/>
      <c r="R735" s="44"/>
      <c r="S735" s="46">
        <v>3045933</v>
      </c>
      <c r="T735" s="44"/>
    </row>
    <row r="736" spans="2:20" x14ac:dyDescent="0.2">
      <c r="B736" s="2"/>
      <c r="C736" s="42" t="s">
        <v>537</v>
      </c>
      <c r="D736" s="43"/>
      <c r="E736" s="43"/>
      <c r="F736" s="44"/>
      <c r="G736" s="31" t="str">
        <f>IF(AND(SUMPRODUCT(--ISNUMBER(SEARCH('Dropdown Selections'!E$2:E$52,C736)))&gt;0,SUMPRODUCT(--ISNUMBER(SEARCH("Non-Court",C736)))=0),'Dropdown Selections'!A$2,IF(SUMPRODUCT(--ISNUMBER(SEARCH('Dropdown Selections'!E$54:E$60,C736)))&gt;0,'Dropdown Selections'!A$3,IF(SUMPRODUCT(--ISNUMBER(SEARCH('Dropdown Selections'!E$62:E$66,C736)))&gt;0,'Dropdown Selections'!A$4,IF(SUMPRODUCT(--ISNUMBER(SEARCH('Dropdown Selections'!E$68:E$76,C736)))&gt;0,'Dropdown Selections'!A$5,IF(SUMPRODUCT(--ISNUMBER(SEARCH('Dropdown Selections'!E$78:E$83,C736)))&gt;0,'Dropdown Selections'!A$6,IF(SUMPRODUCT(--ISNUMBER(SEARCH('Dropdown Selections'!E$93:E$101,C736)))&gt;0,'Dropdown Selections'!A$7,IF(SUMPRODUCT(--ISNUMBER(SEARCH('Dropdown Selections'!E$103:E$111,C736)))&gt;0,'Dropdown Selections'!A$8,IF(SUMPRODUCT(--ISNUMBER(SEARCH('Dropdown Selections'!E$114:E$119,C736)))&gt;0,'Dropdown Selections'!A$9,"OTHER"))))))))</f>
        <v>TRANSPORTATION</v>
      </c>
      <c r="H736" s="20"/>
      <c r="I736" s="20" t="s">
        <v>9815</v>
      </c>
      <c r="J736" s="20"/>
      <c r="K736" s="20"/>
      <c r="L736" s="20"/>
      <c r="M736" s="20"/>
      <c r="N736" s="20" t="s">
        <v>9816</v>
      </c>
      <c r="O736" s="20"/>
      <c r="P736" s="20"/>
      <c r="Q736" s="45"/>
      <c r="R736" s="44"/>
      <c r="S736" s="46">
        <v>3847021</v>
      </c>
      <c r="T736" s="44"/>
    </row>
    <row r="737" spans="2:20" x14ac:dyDescent="0.2">
      <c r="B737" s="2"/>
      <c r="C737" s="42" t="s">
        <v>541</v>
      </c>
      <c r="D737" s="43"/>
      <c r="E737" s="43"/>
      <c r="F737" s="44"/>
      <c r="G737" s="31" t="str">
        <f>IF(AND(SUMPRODUCT(--ISNUMBER(SEARCH('Dropdown Selections'!E$2:E$52,C737)))&gt;0,SUMPRODUCT(--ISNUMBER(SEARCH("Non-Court",C737)))=0),'Dropdown Selections'!A$2,IF(SUMPRODUCT(--ISNUMBER(SEARCH('Dropdown Selections'!E$54:E$60,C737)))&gt;0,'Dropdown Selections'!A$3,IF(SUMPRODUCT(--ISNUMBER(SEARCH('Dropdown Selections'!E$62:E$66,C737)))&gt;0,'Dropdown Selections'!A$4,IF(SUMPRODUCT(--ISNUMBER(SEARCH('Dropdown Selections'!E$68:E$76,C737)))&gt;0,'Dropdown Selections'!A$5,IF(SUMPRODUCT(--ISNUMBER(SEARCH('Dropdown Selections'!E$78:E$83,C737)))&gt;0,'Dropdown Selections'!A$6,IF(SUMPRODUCT(--ISNUMBER(SEARCH('Dropdown Selections'!E$93:E$101,C737)))&gt;0,'Dropdown Selections'!A$7,IF(SUMPRODUCT(--ISNUMBER(SEARCH('Dropdown Selections'!E$103:E$111,C737)))&gt;0,'Dropdown Selections'!A$8,IF(SUMPRODUCT(--ISNUMBER(SEARCH('Dropdown Selections'!E$114:E$119,C737)))&gt;0,'Dropdown Selections'!A$9,"OTHER"))))))))</f>
        <v>TRANSPORTATION</v>
      </c>
      <c r="H737" s="20"/>
      <c r="I737" s="20" t="s">
        <v>9817</v>
      </c>
      <c r="J737" s="20"/>
      <c r="K737" s="20" t="s">
        <v>9818</v>
      </c>
      <c r="L737" s="20"/>
      <c r="M737" s="20"/>
      <c r="N737" s="20"/>
      <c r="O737" s="20"/>
      <c r="P737" s="20"/>
      <c r="Q737" s="45"/>
      <c r="R737" s="44"/>
      <c r="S737" s="46">
        <v>5853654</v>
      </c>
      <c r="T737" s="44"/>
    </row>
    <row r="738" spans="2:20" x14ac:dyDescent="0.2">
      <c r="B738" s="2"/>
      <c r="C738" s="42" t="s">
        <v>1549</v>
      </c>
      <c r="D738" s="43"/>
      <c r="E738" s="43"/>
      <c r="F738" s="44"/>
      <c r="G738" s="31" t="str">
        <f>IF(AND(SUMPRODUCT(--ISNUMBER(SEARCH('Dropdown Selections'!E$2:E$52,C738)))&gt;0,SUMPRODUCT(--ISNUMBER(SEARCH("Non-Court",C738)))=0),'Dropdown Selections'!A$2,IF(SUMPRODUCT(--ISNUMBER(SEARCH('Dropdown Selections'!E$54:E$60,C738)))&gt;0,'Dropdown Selections'!A$3,IF(SUMPRODUCT(--ISNUMBER(SEARCH('Dropdown Selections'!E$62:E$66,C738)))&gt;0,'Dropdown Selections'!A$4,IF(SUMPRODUCT(--ISNUMBER(SEARCH('Dropdown Selections'!E$68:E$76,C738)))&gt;0,'Dropdown Selections'!A$5,IF(SUMPRODUCT(--ISNUMBER(SEARCH('Dropdown Selections'!E$78:E$83,C738)))&gt;0,'Dropdown Selections'!A$6,IF(SUMPRODUCT(--ISNUMBER(SEARCH('Dropdown Selections'!E$93:E$101,C738)))&gt;0,'Dropdown Selections'!A$7,IF(SUMPRODUCT(--ISNUMBER(SEARCH('Dropdown Selections'!E$103:E$111,C738)))&gt;0,'Dropdown Selections'!A$8,IF(SUMPRODUCT(--ISNUMBER(SEARCH('Dropdown Selections'!E$114:E$119,C738)))&gt;0,'Dropdown Selections'!A$9,"OTHER"))))))))</f>
        <v>TRANSPORTATION</v>
      </c>
      <c r="H738" s="20"/>
      <c r="I738" s="20"/>
      <c r="J738" s="20"/>
      <c r="K738" s="20"/>
      <c r="L738" s="20"/>
      <c r="M738" s="20" t="s">
        <v>9819</v>
      </c>
      <c r="N738" s="20"/>
      <c r="O738" s="20"/>
      <c r="P738" s="20"/>
      <c r="Q738" s="45"/>
      <c r="R738" s="44"/>
      <c r="S738" s="46">
        <v>342978</v>
      </c>
      <c r="T738" s="44"/>
    </row>
    <row r="739" spans="2:20" x14ac:dyDescent="0.2">
      <c r="B739" s="2"/>
      <c r="C739" s="42" t="s">
        <v>544</v>
      </c>
      <c r="D739" s="43"/>
      <c r="E739" s="43"/>
      <c r="F739" s="44"/>
      <c r="G739" s="31" t="str">
        <f>IF(AND(SUMPRODUCT(--ISNUMBER(SEARCH('Dropdown Selections'!E$2:E$52,C739)))&gt;0,SUMPRODUCT(--ISNUMBER(SEARCH("Non-Court",C739)))=0),'Dropdown Selections'!A$2,IF(SUMPRODUCT(--ISNUMBER(SEARCH('Dropdown Selections'!E$54:E$60,C739)))&gt;0,'Dropdown Selections'!A$3,IF(SUMPRODUCT(--ISNUMBER(SEARCH('Dropdown Selections'!E$62:E$66,C739)))&gt;0,'Dropdown Selections'!A$4,IF(SUMPRODUCT(--ISNUMBER(SEARCH('Dropdown Selections'!E$68:E$76,C739)))&gt;0,'Dropdown Selections'!A$5,IF(SUMPRODUCT(--ISNUMBER(SEARCH('Dropdown Selections'!E$78:E$83,C739)))&gt;0,'Dropdown Selections'!A$6,IF(SUMPRODUCT(--ISNUMBER(SEARCH('Dropdown Selections'!E$93:E$101,C739)))&gt;0,'Dropdown Selections'!A$7,IF(SUMPRODUCT(--ISNUMBER(SEARCH('Dropdown Selections'!E$103:E$111,C739)))&gt;0,'Dropdown Selections'!A$8,IF(SUMPRODUCT(--ISNUMBER(SEARCH('Dropdown Selections'!E$114:E$119,C739)))&gt;0,'Dropdown Selections'!A$9,"OTHER"))))))))</f>
        <v>TRANSPORTATION</v>
      </c>
      <c r="H739" s="20" t="s">
        <v>1468</v>
      </c>
      <c r="I739" s="20"/>
      <c r="J739" s="20"/>
      <c r="K739" s="20"/>
      <c r="L739" s="20"/>
      <c r="M739" s="20"/>
      <c r="N739" s="20"/>
      <c r="O739" s="20"/>
      <c r="P739" s="20"/>
      <c r="Q739" s="45"/>
      <c r="R739" s="44"/>
      <c r="S739" s="46">
        <v>30000</v>
      </c>
      <c r="T739" s="44"/>
    </row>
    <row r="740" spans="2:20" x14ac:dyDescent="0.2">
      <c r="B740" s="22"/>
      <c r="C740" s="49"/>
      <c r="D740" s="48"/>
      <c r="E740" s="50" t="s">
        <v>3</v>
      </c>
      <c r="F740" s="44"/>
      <c r="G740" s="26"/>
      <c r="H740" s="23" t="s">
        <v>9820</v>
      </c>
      <c r="I740" s="23" t="s">
        <v>9821</v>
      </c>
      <c r="J740" s="23" t="s">
        <v>9754</v>
      </c>
      <c r="K740" s="23" t="s">
        <v>9822</v>
      </c>
      <c r="L740" s="23"/>
      <c r="M740" s="23" t="s">
        <v>9823</v>
      </c>
      <c r="N740" s="23" t="s">
        <v>9824</v>
      </c>
      <c r="O740" s="23"/>
      <c r="P740" s="23"/>
      <c r="Q740" s="51"/>
      <c r="R740" s="44"/>
      <c r="S740" s="52">
        <v>109335577</v>
      </c>
      <c r="T740" s="44"/>
    </row>
    <row r="741" spans="2:20" x14ac:dyDescent="0.2">
      <c r="B741" s="54" t="s">
        <v>9825</v>
      </c>
      <c r="C741" s="43"/>
      <c r="D741" s="43"/>
      <c r="E741" s="43"/>
      <c r="F741" s="43"/>
      <c r="G741" s="43"/>
      <c r="H741" s="43"/>
      <c r="I741" s="43"/>
      <c r="J741" s="44"/>
      <c r="K741" s="1"/>
      <c r="L741" s="1"/>
      <c r="M741" s="1"/>
      <c r="N741" s="1"/>
      <c r="O741" s="1"/>
      <c r="P741" s="1"/>
      <c r="Q741" s="55"/>
      <c r="R741" s="44"/>
      <c r="S741" s="55"/>
      <c r="T741" s="44"/>
    </row>
    <row r="742" spans="2:20" ht="18" x14ac:dyDescent="0.2">
      <c r="B742" s="56" t="s">
        <v>159</v>
      </c>
      <c r="C742" s="48"/>
      <c r="D742" s="48"/>
      <c r="E742" s="48"/>
      <c r="F742" s="48"/>
      <c r="G742" s="27" t="s">
        <v>11817</v>
      </c>
      <c r="H742" s="24" t="s">
        <v>160</v>
      </c>
      <c r="I742" s="24" t="s">
        <v>161</v>
      </c>
      <c r="J742" s="24" t="s">
        <v>162</v>
      </c>
      <c r="K742" s="24" t="s">
        <v>163</v>
      </c>
      <c r="L742" s="24" t="s">
        <v>164</v>
      </c>
      <c r="M742" s="24" t="s">
        <v>165</v>
      </c>
      <c r="N742" s="24" t="s">
        <v>166</v>
      </c>
      <c r="O742" s="24" t="s">
        <v>167</v>
      </c>
      <c r="P742" s="24" t="s">
        <v>168</v>
      </c>
      <c r="Q742" s="57" t="s">
        <v>169</v>
      </c>
      <c r="R742" s="44"/>
      <c r="S742" s="57" t="s">
        <v>3</v>
      </c>
      <c r="T742" s="44"/>
    </row>
    <row r="743" spans="2:20" x14ac:dyDescent="0.2">
      <c r="B743" s="2"/>
      <c r="C743" s="42" t="s">
        <v>170</v>
      </c>
      <c r="D743" s="43"/>
      <c r="E743" s="43"/>
      <c r="F743" s="44"/>
      <c r="G743" s="31" t="str">
        <f>IF(AND(SUMPRODUCT(--ISNUMBER(SEARCH('Dropdown Selections'!E$2:E$52,C743)))&gt;0,SUMPRODUCT(--ISNUMBER(SEARCH("Non-Court",C743)))=0),'Dropdown Selections'!A$2,IF(SUMPRODUCT(--ISNUMBER(SEARCH('Dropdown Selections'!E$54:E$60,C743)))&gt;0,'Dropdown Selections'!A$3,IF(SUMPRODUCT(--ISNUMBER(SEARCH('Dropdown Selections'!E$62:E$66,C743)))&gt;0,'Dropdown Selections'!A$4,IF(SUMPRODUCT(--ISNUMBER(SEARCH('Dropdown Selections'!E$68:E$76,C743)))&gt;0,'Dropdown Selections'!A$5,IF(SUMPRODUCT(--ISNUMBER(SEARCH('Dropdown Selections'!E$78:E$83,C743)))&gt;0,'Dropdown Selections'!A$6,IF(SUMPRODUCT(--ISNUMBER(SEARCH('Dropdown Selections'!E$93:E$101,C743)))&gt;0,'Dropdown Selections'!A$7,IF(SUMPRODUCT(--ISNUMBER(SEARCH('Dropdown Selections'!E$103:E$111,C743)))&gt;0,'Dropdown Selections'!A$8,IF(SUMPRODUCT(--ISNUMBER(SEARCH('Dropdown Selections'!E$114:E$119,C743)))&gt;0,'Dropdown Selections'!A$9,"OTHER"))))))))</f>
        <v>COURTS</v>
      </c>
      <c r="H743" s="20"/>
      <c r="I743" s="20"/>
      <c r="J743" s="20"/>
      <c r="K743" s="20"/>
      <c r="L743" s="20"/>
      <c r="M743" s="20"/>
      <c r="N743" s="20"/>
      <c r="O743" s="20"/>
      <c r="P743" s="20"/>
      <c r="Q743" s="45"/>
      <c r="R743" s="44"/>
      <c r="S743" s="53">
        <v>0</v>
      </c>
      <c r="T743" s="44"/>
    </row>
    <row r="744" spans="2:20" x14ac:dyDescent="0.2">
      <c r="B744" s="2"/>
      <c r="C744" s="42" t="s">
        <v>172</v>
      </c>
      <c r="D744" s="43"/>
      <c r="E744" s="43"/>
      <c r="F744" s="44"/>
      <c r="G744" s="31" t="str">
        <f>IF(AND(SUMPRODUCT(--ISNUMBER(SEARCH('Dropdown Selections'!E$2:E$52,C744)))&gt;0,SUMPRODUCT(--ISNUMBER(SEARCH("Non-Court",C744)))=0),'Dropdown Selections'!A$2,IF(SUMPRODUCT(--ISNUMBER(SEARCH('Dropdown Selections'!E$54:E$60,C744)))&gt;0,'Dropdown Selections'!A$3,IF(SUMPRODUCT(--ISNUMBER(SEARCH('Dropdown Selections'!E$62:E$66,C744)))&gt;0,'Dropdown Selections'!A$4,IF(SUMPRODUCT(--ISNUMBER(SEARCH('Dropdown Selections'!E$68:E$76,C744)))&gt;0,'Dropdown Selections'!A$5,IF(SUMPRODUCT(--ISNUMBER(SEARCH('Dropdown Selections'!E$78:E$83,C744)))&gt;0,'Dropdown Selections'!A$6,IF(SUMPRODUCT(--ISNUMBER(SEARCH('Dropdown Selections'!E$93:E$101,C744)))&gt;0,'Dropdown Selections'!A$7,IF(SUMPRODUCT(--ISNUMBER(SEARCH('Dropdown Selections'!E$103:E$111,C744)))&gt;0,'Dropdown Selections'!A$8,IF(SUMPRODUCT(--ISNUMBER(SEARCH('Dropdown Selections'!E$114:E$119,C744)))&gt;0,'Dropdown Selections'!A$9,"OTHER"))))))))</f>
        <v>COURTS</v>
      </c>
      <c r="H744" s="20"/>
      <c r="I744" s="20"/>
      <c r="J744" s="20"/>
      <c r="K744" s="20"/>
      <c r="L744" s="20"/>
      <c r="M744" s="20"/>
      <c r="N744" s="20"/>
      <c r="O744" s="20"/>
      <c r="P744" s="20"/>
      <c r="Q744" s="45"/>
      <c r="R744" s="44"/>
      <c r="S744" s="53">
        <v>0</v>
      </c>
      <c r="T744" s="44"/>
    </row>
    <row r="745" spans="2:20" x14ac:dyDescent="0.2">
      <c r="B745" s="2"/>
      <c r="C745" s="42" t="s">
        <v>174</v>
      </c>
      <c r="D745" s="43"/>
      <c r="E745" s="43"/>
      <c r="F745" s="44"/>
      <c r="G745" s="31" t="str">
        <f>IF(AND(SUMPRODUCT(--ISNUMBER(SEARCH('Dropdown Selections'!E$2:E$52,C745)))&gt;0,SUMPRODUCT(--ISNUMBER(SEARCH("Non-Court",C745)))=0),'Dropdown Selections'!A$2,IF(SUMPRODUCT(--ISNUMBER(SEARCH('Dropdown Selections'!E$54:E$60,C745)))&gt;0,'Dropdown Selections'!A$3,IF(SUMPRODUCT(--ISNUMBER(SEARCH('Dropdown Selections'!E$62:E$66,C745)))&gt;0,'Dropdown Selections'!A$4,IF(SUMPRODUCT(--ISNUMBER(SEARCH('Dropdown Selections'!E$68:E$76,C745)))&gt;0,'Dropdown Selections'!A$5,IF(SUMPRODUCT(--ISNUMBER(SEARCH('Dropdown Selections'!E$78:E$83,C745)))&gt;0,'Dropdown Selections'!A$6,IF(SUMPRODUCT(--ISNUMBER(SEARCH('Dropdown Selections'!E$93:E$101,C745)))&gt;0,'Dropdown Selections'!A$7,IF(SUMPRODUCT(--ISNUMBER(SEARCH('Dropdown Selections'!E$103:E$111,C745)))&gt;0,'Dropdown Selections'!A$8,IF(SUMPRODUCT(--ISNUMBER(SEARCH('Dropdown Selections'!E$114:E$119,C745)))&gt;0,'Dropdown Selections'!A$9,"OTHER"))))))))</f>
        <v>COURTS</v>
      </c>
      <c r="H745" s="20"/>
      <c r="I745" s="20"/>
      <c r="J745" s="20"/>
      <c r="K745" s="20"/>
      <c r="L745" s="20"/>
      <c r="M745" s="20"/>
      <c r="N745" s="20"/>
      <c r="O745" s="20"/>
      <c r="P745" s="20"/>
      <c r="Q745" s="45"/>
      <c r="R745" s="44"/>
      <c r="S745" s="53">
        <v>0</v>
      </c>
      <c r="T745" s="44"/>
    </row>
    <row r="746" spans="2:20" x14ac:dyDescent="0.2">
      <c r="B746" s="2"/>
      <c r="C746" s="42" t="s">
        <v>11808</v>
      </c>
      <c r="D746" s="43"/>
      <c r="E746" s="43"/>
      <c r="F746" s="44"/>
      <c r="G746" s="31" t="str">
        <f>IF(AND(SUMPRODUCT(--ISNUMBER(SEARCH('Dropdown Selections'!E$2:E$52,C746)))&gt;0,SUMPRODUCT(--ISNUMBER(SEARCH("Non-Court",C746)))=0),'Dropdown Selections'!A$2,IF(SUMPRODUCT(--ISNUMBER(SEARCH('Dropdown Selections'!E$54:E$60,C746)))&gt;0,'Dropdown Selections'!A$3,IF(SUMPRODUCT(--ISNUMBER(SEARCH('Dropdown Selections'!E$62:E$66,C746)))&gt;0,'Dropdown Selections'!A$4,IF(SUMPRODUCT(--ISNUMBER(SEARCH('Dropdown Selections'!E$68:E$76,C746)))&gt;0,'Dropdown Selections'!A$5,IF(SUMPRODUCT(--ISNUMBER(SEARCH('Dropdown Selections'!E$78:E$83,C746)))&gt;0,'Dropdown Selections'!A$6,IF(SUMPRODUCT(--ISNUMBER(SEARCH('Dropdown Selections'!E$93:E$101,C746)))&gt;0,'Dropdown Selections'!A$7,IF(SUMPRODUCT(--ISNUMBER(SEARCH('Dropdown Selections'!E$103:E$111,C746)))&gt;0,'Dropdown Selections'!A$8,IF(SUMPRODUCT(--ISNUMBER(SEARCH('Dropdown Selections'!E$114:E$119,C746)))&gt;0,'Dropdown Selections'!A$9,"OTHER"))))))))</f>
        <v>COURTS</v>
      </c>
      <c r="H746" s="20"/>
      <c r="I746" s="20" t="s">
        <v>9826</v>
      </c>
      <c r="J746" s="20"/>
      <c r="K746" s="20"/>
      <c r="L746" s="20"/>
      <c r="M746" s="20"/>
      <c r="N746" s="20"/>
      <c r="O746" s="20"/>
      <c r="P746" s="20"/>
      <c r="Q746" s="45"/>
      <c r="R746" s="44"/>
      <c r="S746" s="46">
        <v>3419234</v>
      </c>
      <c r="T746" s="44"/>
    </row>
    <row r="747" spans="2:20" x14ac:dyDescent="0.2">
      <c r="B747" s="2"/>
      <c r="C747" s="42" t="s">
        <v>11809</v>
      </c>
      <c r="D747" s="43"/>
      <c r="E747" s="43"/>
      <c r="F747" s="44"/>
      <c r="G747" s="31" t="str">
        <f>IF(AND(SUMPRODUCT(--ISNUMBER(SEARCH('Dropdown Selections'!E$2:E$52,C747)))&gt;0,SUMPRODUCT(--ISNUMBER(SEARCH("Non-Court",C747)))=0),'Dropdown Selections'!A$2,IF(SUMPRODUCT(--ISNUMBER(SEARCH('Dropdown Selections'!E$54:E$60,C747)))&gt;0,'Dropdown Selections'!A$3,IF(SUMPRODUCT(--ISNUMBER(SEARCH('Dropdown Selections'!E$62:E$66,C747)))&gt;0,'Dropdown Selections'!A$4,IF(SUMPRODUCT(--ISNUMBER(SEARCH('Dropdown Selections'!E$68:E$76,C747)))&gt;0,'Dropdown Selections'!A$5,IF(SUMPRODUCT(--ISNUMBER(SEARCH('Dropdown Selections'!E$78:E$83,C747)))&gt;0,'Dropdown Selections'!A$6,IF(SUMPRODUCT(--ISNUMBER(SEARCH('Dropdown Selections'!E$93:E$101,C747)))&gt;0,'Dropdown Selections'!A$7,IF(SUMPRODUCT(--ISNUMBER(SEARCH('Dropdown Selections'!E$103:E$111,C747)))&gt;0,'Dropdown Selections'!A$8,IF(SUMPRODUCT(--ISNUMBER(SEARCH('Dropdown Selections'!E$114:E$119,C747)))&gt;0,'Dropdown Selections'!A$9,"OTHER"))))))))</f>
        <v>COURTS</v>
      </c>
      <c r="H747" s="20"/>
      <c r="I747" s="20" t="s">
        <v>9827</v>
      </c>
      <c r="J747" s="20"/>
      <c r="K747" s="20"/>
      <c r="L747" s="20"/>
      <c r="M747" s="20"/>
      <c r="N747" s="20"/>
      <c r="O747" s="20"/>
      <c r="P747" s="20"/>
      <c r="Q747" s="45"/>
      <c r="R747" s="44"/>
      <c r="S747" s="46">
        <v>660814</v>
      </c>
      <c r="T747" s="44"/>
    </row>
    <row r="748" spans="2:20" x14ac:dyDescent="0.2">
      <c r="B748" s="2"/>
      <c r="C748" s="42" t="s">
        <v>11810</v>
      </c>
      <c r="D748" s="43"/>
      <c r="E748" s="43"/>
      <c r="F748" s="44"/>
      <c r="G748" s="31" t="str">
        <f>IF(AND(SUMPRODUCT(--ISNUMBER(SEARCH('Dropdown Selections'!E$2:E$52,C748)))&gt;0,SUMPRODUCT(--ISNUMBER(SEARCH("Non-Court",C748)))=0),'Dropdown Selections'!A$2,IF(SUMPRODUCT(--ISNUMBER(SEARCH('Dropdown Selections'!E$54:E$60,C748)))&gt;0,'Dropdown Selections'!A$3,IF(SUMPRODUCT(--ISNUMBER(SEARCH('Dropdown Selections'!E$62:E$66,C748)))&gt;0,'Dropdown Selections'!A$4,IF(SUMPRODUCT(--ISNUMBER(SEARCH('Dropdown Selections'!E$68:E$76,C748)))&gt;0,'Dropdown Selections'!A$5,IF(SUMPRODUCT(--ISNUMBER(SEARCH('Dropdown Selections'!E$78:E$83,C748)))&gt;0,'Dropdown Selections'!A$6,IF(SUMPRODUCT(--ISNUMBER(SEARCH('Dropdown Selections'!E$93:E$101,C748)))&gt;0,'Dropdown Selections'!A$7,IF(SUMPRODUCT(--ISNUMBER(SEARCH('Dropdown Selections'!E$103:E$111,C748)))&gt;0,'Dropdown Selections'!A$8,IF(SUMPRODUCT(--ISNUMBER(SEARCH('Dropdown Selections'!E$114:E$119,C748)))&gt;0,'Dropdown Selections'!A$9,"OTHER"))))))))</f>
        <v>COURTS</v>
      </c>
      <c r="H748" s="20"/>
      <c r="I748" s="20" t="s">
        <v>9828</v>
      </c>
      <c r="J748" s="20"/>
      <c r="K748" s="20"/>
      <c r="L748" s="20"/>
      <c r="M748" s="20"/>
      <c r="N748" s="20"/>
      <c r="O748" s="20"/>
      <c r="P748" s="20"/>
      <c r="Q748" s="45"/>
      <c r="R748" s="44"/>
      <c r="S748" s="46">
        <v>25238</v>
      </c>
      <c r="T748" s="44"/>
    </row>
    <row r="749" spans="2:20" x14ac:dyDescent="0.2">
      <c r="B749" s="2"/>
      <c r="C749" s="42" t="s">
        <v>6569</v>
      </c>
      <c r="D749" s="43"/>
      <c r="E749" s="43"/>
      <c r="F749" s="44"/>
      <c r="G749" s="31" t="str">
        <f>IF(AND(SUMPRODUCT(--ISNUMBER(SEARCH('Dropdown Selections'!E$2:E$52,C749)))&gt;0,SUMPRODUCT(--ISNUMBER(SEARCH("Non-Court",C749)))=0),'Dropdown Selections'!A$2,IF(SUMPRODUCT(--ISNUMBER(SEARCH('Dropdown Selections'!E$54:E$60,C749)))&gt;0,'Dropdown Selections'!A$3,IF(SUMPRODUCT(--ISNUMBER(SEARCH('Dropdown Selections'!E$62:E$66,C749)))&gt;0,'Dropdown Selections'!A$4,IF(SUMPRODUCT(--ISNUMBER(SEARCH('Dropdown Selections'!E$68:E$76,C749)))&gt;0,'Dropdown Selections'!A$5,IF(SUMPRODUCT(--ISNUMBER(SEARCH('Dropdown Selections'!E$78:E$83,C749)))&gt;0,'Dropdown Selections'!A$6,IF(SUMPRODUCT(--ISNUMBER(SEARCH('Dropdown Selections'!E$93:E$101,C749)))&gt;0,'Dropdown Selections'!A$7,IF(SUMPRODUCT(--ISNUMBER(SEARCH('Dropdown Selections'!E$103:E$111,C749)))&gt;0,'Dropdown Selections'!A$8,IF(SUMPRODUCT(--ISNUMBER(SEARCH('Dropdown Selections'!E$114:E$119,C749)))&gt;0,'Dropdown Selections'!A$9,"OTHER"))))))))</f>
        <v>COURTS</v>
      </c>
      <c r="H749" s="20"/>
      <c r="I749" s="20"/>
      <c r="J749" s="20"/>
      <c r="K749" s="20"/>
      <c r="L749" s="20"/>
      <c r="M749" s="20"/>
      <c r="N749" s="20"/>
      <c r="O749" s="20"/>
      <c r="P749" s="20"/>
      <c r="Q749" s="45"/>
      <c r="R749" s="44"/>
      <c r="S749" s="53">
        <v>0</v>
      </c>
      <c r="T749" s="44"/>
    </row>
    <row r="750" spans="2:20" x14ac:dyDescent="0.2">
      <c r="B750" s="2"/>
      <c r="C750" s="42" t="s">
        <v>924</v>
      </c>
      <c r="D750" s="43"/>
      <c r="E750" s="43"/>
      <c r="F750" s="44"/>
      <c r="G750" s="31" t="str">
        <f>IF(AND(SUMPRODUCT(--ISNUMBER(SEARCH('Dropdown Selections'!E$2:E$52,C750)))&gt;0,SUMPRODUCT(--ISNUMBER(SEARCH("Non-Court",C750)))=0),'Dropdown Selections'!A$2,IF(SUMPRODUCT(--ISNUMBER(SEARCH('Dropdown Selections'!E$54:E$60,C750)))&gt;0,'Dropdown Selections'!A$3,IF(SUMPRODUCT(--ISNUMBER(SEARCH('Dropdown Selections'!E$62:E$66,C750)))&gt;0,'Dropdown Selections'!A$4,IF(SUMPRODUCT(--ISNUMBER(SEARCH('Dropdown Selections'!E$68:E$76,C750)))&gt;0,'Dropdown Selections'!A$5,IF(SUMPRODUCT(--ISNUMBER(SEARCH('Dropdown Selections'!E$78:E$83,C750)))&gt;0,'Dropdown Selections'!A$6,IF(SUMPRODUCT(--ISNUMBER(SEARCH('Dropdown Selections'!E$93:E$101,C750)))&gt;0,'Dropdown Selections'!A$7,IF(SUMPRODUCT(--ISNUMBER(SEARCH('Dropdown Selections'!E$103:E$111,C750)))&gt;0,'Dropdown Selections'!A$8,IF(SUMPRODUCT(--ISNUMBER(SEARCH('Dropdown Selections'!E$114:E$119,C750)))&gt;0,'Dropdown Selections'!A$9,"OTHER"))))))))</f>
        <v>COURTS</v>
      </c>
      <c r="H750" s="20"/>
      <c r="I750" s="20"/>
      <c r="J750" s="20"/>
      <c r="K750" s="20"/>
      <c r="L750" s="20"/>
      <c r="M750" s="20"/>
      <c r="N750" s="20"/>
      <c r="O750" s="20"/>
      <c r="P750" s="20"/>
      <c r="Q750" s="45"/>
      <c r="R750" s="44"/>
      <c r="S750" s="53">
        <v>0</v>
      </c>
      <c r="T750" s="44"/>
    </row>
    <row r="751" spans="2:20" x14ac:dyDescent="0.2">
      <c r="B751" s="2"/>
      <c r="C751" s="42" t="s">
        <v>7617</v>
      </c>
      <c r="D751" s="43"/>
      <c r="E751" s="43"/>
      <c r="F751" s="44"/>
      <c r="G751" s="31" t="str">
        <f>IF(AND(SUMPRODUCT(--ISNUMBER(SEARCH('Dropdown Selections'!E$2:E$52,C751)))&gt;0,SUMPRODUCT(--ISNUMBER(SEARCH("Non-Court",C751)))=0),'Dropdown Selections'!A$2,IF(SUMPRODUCT(--ISNUMBER(SEARCH('Dropdown Selections'!E$54:E$60,C751)))&gt;0,'Dropdown Selections'!A$3,IF(SUMPRODUCT(--ISNUMBER(SEARCH('Dropdown Selections'!E$62:E$66,C751)))&gt;0,'Dropdown Selections'!A$4,IF(SUMPRODUCT(--ISNUMBER(SEARCH('Dropdown Selections'!E$68:E$76,C751)))&gt;0,'Dropdown Selections'!A$5,IF(SUMPRODUCT(--ISNUMBER(SEARCH('Dropdown Selections'!E$78:E$83,C751)))&gt;0,'Dropdown Selections'!A$6,IF(SUMPRODUCT(--ISNUMBER(SEARCH('Dropdown Selections'!E$93:E$101,C751)))&gt;0,'Dropdown Selections'!A$7,IF(SUMPRODUCT(--ISNUMBER(SEARCH('Dropdown Selections'!E$103:E$111,C751)))&gt;0,'Dropdown Selections'!A$8,IF(SUMPRODUCT(--ISNUMBER(SEARCH('Dropdown Selections'!E$114:E$119,C751)))&gt;0,'Dropdown Selections'!A$9,"OTHER"))))))))</f>
        <v>COURTS</v>
      </c>
      <c r="H751" s="20"/>
      <c r="I751" s="20"/>
      <c r="J751" s="20"/>
      <c r="K751" s="20"/>
      <c r="L751" s="20"/>
      <c r="M751" s="20"/>
      <c r="N751" s="20"/>
      <c r="O751" s="20"/>
      <c r="P751" s="20"/>
      <c r="Q751" s="45"/>
      <c r="R751" s="44"/>
      <c r="S751" s="53">
        <v>0</v>
      </c>
      <c r="T751" s="44"/>
    </row>
    <row r="752" spans="2:20" x14ac:dyDescent="0.2">
      <c r="B752" s="2"/>
      <c r="C752" s="42" t="s">
        <v>1312</v>
      </c>
      <c r="D752" s="43"/>
      <c r="E752" s="43"/>
      <c r="F752" s="44"/>
      <c r="G752" s="31" t="str">
        <f>IF(AND(SUMPRODUCT(--ISNUMBER(SEARCH('Dropdown Selections'!E$2:E$52,C752)))&gt;0,SUMPRODUCT(--ISNUMBER(SEARCH("Non-Court",C752)))=0),'Dropdown Selections'!A$2,IF(SUMPRODUCT(--ISNUMBER(SEARCH('Dropdown Selections'!E$54:E$60,C752)))&gt;0,'Dropdown Selections'!A$3,IF(SUMPRODUCT(--ISNUMBER(SEARCH('Dropdown Selections'!E$62:E$66,C752)))&gt;0,'Dropdown Selections'!A$4,IF(SUMPRODUCT(--ISNUMBER(SEARCH('Dropdown Selections'!E$68:E$76,C752)))&gt;0,'Dropdown Selections'!A$5,IF(SUMPRODUCT(--ISNUMBER(SEARCH('Dropdown Selections'!E$78:E$83,C752)))&gt;0,'Dropdown Selections'!A$6,IF(SUMPRODUCT(--ISNUMBER(SEARCH('Dropdown Selections'!E$93:E$101,C752)))&gt;0,'Dropdown Selections'!A$7,IF(SUMPRODUCT(--ISNUMBER(SEARCH('Dropdown Selections'!E$103:E$111,C752)))&gt;0,'Dropdown Selections'!A$8,IF(SUMPRODUCT(--ISNUMBER(SEARCH('Dropdown Selections'!E$114:E$119,C752)))&gt;0,'Dropdown Selections'!A$9,"OTHER"))))))))</f>
        <v>COURTS</v>
      </c>
      <c r="H752" s="20"/>
      <c r="I752" s="20"/>
      <c r="J752" s="20"/>
      <c r="K752" s="20"/>
      <c r="L752" s="20"/>
      <c r="M752" s="20"/>
      <c r="N752" s="20"/>
      <c r="O752" s="20"/>
      <c r="P752" s="20"/>
      <c r="Q752" s="45"/>
      <c r="R752" s="44"/>
      <c r="S752" s="53">
        <v>0</v>
      </c>
      <c r="T752" s="44"/>
    </row>
    <row r="753" spans="2:20" x14ac:dyDescent="0.2">
      <c r="B753" s="2"/>
      <c r="C753" s="42" t="s">
        <v>3692</v>
      </c>
      <c r="D753" s="43"/>
      <c r="E753" s="43"/>
      <c r="F753" s="44"/>
      <c r="G753" s="31" t="str">
        <f>IF(AND(SUMPRODUCT(--ISNUMBER(SEARCH('Dropdown Selections'!E$2:E$52,C753)))&gt;0,SUMPRODUCT(--ISNUMBER(SEARCH("Non-Court",C753)))=0),'Dropdown Selections'!A$2,IF(SUMPRODUCT(--ISNUMBER(SEARCH('Dropdown Selections'!E$54:E$60,C753)))&gt;0,'Dropdown Selections'!A$3,IF(SUMPRODUCT(--ISNUMBER(SEARCH('Dropdown Selections'!E$62:E$66,C753)))&gt;0,'Dropdown Selections'!A$4,IF(SUMPRODUCT(--ISNUMBER(SEARCH('Dropdown Selections'!E$68:E$76,C753)))&gt;0,'Dropdown Selections'!A$5,IF(SUMPRODUCT(--ISNUMBER(SEARCH('Dropdown Selections'!E$78:E$83,C753)))&gt;0,'Dropdown Selections'!A$6,IF(SUMPRODUCT(--ISNUMBER(SEARCH('Dropdown Selections'!E$93:E$101,C753)))&gt;0,'Dropdown Selections'!A$7,IF(SUMPRODUCT(--ISNUMBER(SEARCH('Dropdown Selections'!E$103:E$111,C753)))&gt;0,'Dropdown Selections'!A$8,IF(SUMPRODUCT(--ISNUMBER(SEARCH('Dropdown Selections'!E$114:E$119,C753)))&gt;0,'Dropdown Selections'!A$9,"OTHER"))))))))</f>
        <v>COURTS</v>
      </c>
      <c r="H753" s="20"/>
      <c r="I753" s="20"/>
      <c r="J753" s="20"/>
      <c r="K753" s="20"/>
      <c r="L753" s="20"/>
      <c r="M753" s="20"/>
      <c r="N753" s="20"/>
      <c r="O753" s="20"/>
      <c r="P753" s="20"/>
      <c r="Q753" s="45"/>
      <c r="R753" s="44"/>
      <c r="S753" s="53">
        <v>0</v>
      </c>
      <c r="T753" s="44"/>
    </row>
    <row r="754" spans="2:20" x14ac:dyDescent="0.2">
      <c r="B754" s="2"/>
      <c r="C754" s="42" t="s">
        <v>6147</v>
      </c>
      <c r="D754" s="43"/>
      <c r="E754" s="43"/>
      <c r="F754" s="44"/>
      <c r="G754" s="31" t="str">
        <f>IF(AND(SUMPRODUCT(--ISNUMBER(SEARCH('Dropdown Selections'!E$2:E$52,C754)))&gt;0,SUMPRODUCT(--ISNUMBER(SEARCH("Non-Court",C754)))=0),'Dropdown Selections'!A$2,IF(SUMPRODUCT(--ISNUMBER(SEARCH('Dropdown Selections'!E$54:E$60,C754)))&gt;0,'Dropdown Selections'!A$3,IF(SUMPRODUCT(--ISNUMBER(SEARCH('Dropdown Selections'!E$62:E$66,C754)))&gt;0,'Dropdown Selections'!A$4,IF(SUMPRODUCT(--ISNUMBER(SEARCH('Dropdown Selections'!E$68:E$76,C754)))&gt;0,'Dropdown Selections'!A$5,IF(SUMPRODUCT(--ISNUMBER(SEARCH('Dropdown Selections'!E$78:E$83,C754)))&gt;0,'Dropdown Selections'!A$6,IF(SUMPRODUCT(--ISNUMBER(SEARCH('Dropdown Selections'!E$93:E$101,C754)))&gt;0,'Dropdown Selections'!A$7,IF(SUMPRODUCT(--ISNUMBER(SEARCH('Dropdown Selections'!E$103:E$111,C754)))&gt;0,'Dropdown Selections'!A$8,IF(SUMPRODUCT(--ISNUMBER(SEARCH('Dropdown Selections'!E$114:E$119,C754)))&gt;0,'Dropdown Selections'!A$9,"OTHER"))))))))</f>
        <v>COURTS</v>
      </c>
      <c r="H754" s="20"/>
      <c r="I754" s="20"/>
      <c r="J754" s="20"/>
      <c r="K754" s="20"/>
      <c r="L754" s="20"/>
      <c r="M754" s="20"/>
      <c r="N754" s="20"/>
      <c r="O754" s="20"/>
      <c r="P754" s="20"/>
      <c r="Q754" s="45"/>
      <c r="R754" s="44"/>
      <c r="S754" s="53">
        <v>0</v>
      </c>
      <c r="T754" s="44"/>
    </row>
    <row r="755" spans="2:20" x14ac:dyDescent="0.2">
      <c r="B755" s="2"/>
      <c r="C755" s="42" t="s">
        <v>194</v>
      </c>
      <c r="D755" s="43"/>
      <c r="E755" s="43"/>
      <c r="F755" s="44"/>
      <c r="G755" s="31" t="str">
        <f>IF(AND(SUMPRODUCT(--ISNUMBER(SEARCH('Dropdown Selections'!E$2:E$52,C755)))&gt;0,SUMPRODUCT(--ISNUMBER(SEARCH("Non-Court",C755)))=0),'Dropdown Selections'!A$2,IF(SUMPRODUCT(--ISNUMBER(SEARCH('Dropdown Selections'!E$54:E$60,C755)))&gt;0,'Dropdown Selections'!A$3,IF(SUMPRODUCT(--ISNUMBER(SEARCH('Dropdown Selections'!E$62:E$66,C755)))&gt;0,'Dropdown Selections'!A$4,IF(SUMPRODUCT(--ISNUMBER(SEARCH('Dropdown Selections'!E$68:E$76,C755)))&gt;0,'Dropdown Selections'!A$5,IF(SUMPRODUCT(--ISNUMBER(SEARCH('Dropdown Selections'!E$78:E$83,C755)))&gt;0,'Dropdown Selections'!A$6,IF(SUMPRODUCT(--ISNUMBER(SEARCH('Dropdown Selections'!E$93:E$101,C755)))&gt;0,'Dropdown Selections'!A$7,IF(SUMPRODUCT(--ISNUMBER(SEARCH('Dropdown Selections'!E$103:E$111,C755)))&gt;0,'Dropdown Selections'!A$8,IF(SUMPRODUCT(--ISNUMBER(SEARCH('Dropdown Selections'!E$114:E$119,C755)))&gt;0,'Dropdown Selections'!A$9,"OTHER"))))))))</f>
        <v>COURTS</v>
      </c>
      <c r="H755" s="20"/>
      <c r="I755" s="20"/>
      <c r="J755" s="20"/>
      <c r="K755" s="20"/>
      <c r="L755" s="20"/>
      <c r="M755" s="20"/>
      <c r="N755" s="20"/>
      <c r="O755" s="20"/>
      <c r="P755" s="20"/>
      <c r="Q755" s="45"/>
      <c r="R755" s="44"/>
      <c r="S755" s="53">
        <v>0</v>
      </c>
      <c r="T755" s="44"/>
    </row>
    <row r="756" spans="2:20" x14ac:dyDescent="0.2">
      <c r="B756" s="2"/>
      <c r="C756" s="42" t="s">
        <v>196</v>
      </c>
      <c r="D756" s="43"/>
      <c r="E756" s="43"/>
      <c r="F756" s="44"/>
      <c r="G756" s="31" t="str">
        <f>IF(AND(SUMPRODUCT(--ISNUMBER(SEARCH('Dropdown Selections'!E$2:E$52,C756)))&gt;0,SUMPRODUCT(--ISNUMBER(SEARCH("Non-Court",C756)))=0),'Dropdown Selections'!A$2,IF(SUMPRODUCT(--ISNUMBER(SEARCH('Dropdown Selections'!E$54:E$60,C756)))&gt;0,'Dropdown Selections'!A$3,IF(SUMPRODUCT(--ISNUMBER(SEARCH('Dropdown Selections'!E$62:E$66,C756)))&gt;0,'Dropdown Selections'!A$4,IF(SUMPRODUCT(--ISNUMBER(SEARCH('Dropdown Selections'!E$68:E$76,C756)))&gt;0,'Dropdown Selections'!A$5,IF(SUMPRODUCT(--ISNUMBER(SEARCH('Dropdown Selections'!E$78:E$83,C756)))&gt;0,'Dropdown Selections'!A$6,IF(SUMPRODUCT(--ISNUMBER(SEARCH('Dropdown Selections'!E$93:E$101,C756)))&gt;0,'Dropdown Selections'!A$7,IF(SUMPRODUCT(--ISNUMBER(SEARCH('Dropdown Selections'!E$103:E$111,C756)))&gt;0,'Dropdown Selections'!A$8,IF(SUMPRODUCT(--ISNUMBER(SEARCH('Dropdown Selections'!E$114:E$119,C756)))&gt;0,'Dropdown Selections'!A$9,"OTHER"))))))))</f>
        <v>COURTS</v>
      </c>
      <c r="H756" s="20"/>
      <c r="I756" s="20"/>
      <c r="J756" s="20"/>
      <c r="K756" s="20"/>
      <c r="L756" s="20"/>
      <c r="M756" s="20"/>
      <c r="N756" s="20"/>
      <c r="O756" s="20"/>
      <c r="P756" s="20"/>
      <c r="Q756" s="45"/>
      <c r="R756" s="44"/>
      <c r="S756" s="53">
        <v>0</v>
      </c>
      <c r="T756" s="44"/>
    </row>
    <row r="757" spans="2:20" x14ac:dyDescent="0.2">
      <c r="B757" s="2"/>
      <c r="C757" s="42" t="s">
        <v>198</v>
      </c>
      <c r="D757" s="43"/>
      <c r="E757" s="43"/>
      <c r="F757" s="44"/>
      <c r="G757" s="31" t="str">
        <f>IF(AND(SUMPRODUCT(--ISNUMBER(SEARCH('Dropdown Selections'!E$2:E$52,C757)))&gt;0,SUMPRODUCT(--ISNUMBER(SEARCH("Non-Court",C757)))=0),'Dropdown Selections'!A$2,IF(SUMPRODUCT(--ISNUMBER(SEARCH('Dropdown Selections'!E$54:E$60,C757)))&gt;0,'Dropdown Selections'!A$3,IF(SUMPRODUCT(--ISNUMBER(SEARCH('Dropdown Selections'!E$62:E$66,C757)))&gt;0,'Dropdown Selections'!A$4,IF(SUMPRODUCT(--ISNUMBER(SEARCH('Dropdown Selections'!E$68:E$76,C757)))&gt;0,'Dropdown Selections'!A$5,IF(SUMPRODUCT(--ISNUMBER(SEARCH('Dropdown Selections'!E$78:E$83,C757)))&gt;0,'Dropdown Selections'!A$6,IF(SUMPRODUCT(--ISNUMBER(SEARCH('Dropdown Selections'!E$93:E$101,C757)))&gt;0,'Dropdown Selections'!A$7,IF(SUMPRODUCT(--ISNUMBER(SEARCH('Dropdown Selections'!E$103:E$111,C757)))&gt;0,'Dropdown Selections'!A$8,IF(SUMPRODUCT(--ISNUMBER(SEARCH('Dropdown Selections'!E$114:E$119,C757)))&gt;0,'Dropdown Selections'!A$9,"OTHER"))))))))</f>
        <v>COURTS</v>
      </c>
      <c r="H757" s="20"/>
      <c r="I757" s="20"/>
      <c r="J757" s="20"/>
      <c r="K757" s="20"/>
      <c r="L757" s="20"/>
      <c r="M757" s="20"/>
      <c r="N757" s="20"/>
      <c r="O757" s="20"/>
      <c r="P757" s="20"/>
      <c r="Q757" s="45"/>
      <c r="R757" s="44"/>
      <c r="S757" s="53">
        <v>0</v>
      </c>
      <c r="T757" s="44"/>
    </row>
    <row r="758" spans="2:20" x14ac:dyDescent="0.2">
      <c r="B758" s="2"/>
      <c r="C758" s="42" t="s">
        <v>199</v>
      </c>
      <c r="D758" s="43"/>
      <c r="E758" s="43"/>
      <c r="F758" s="44"/>
      <c r="G758" s="31" t="str">
        <f>IF(AND(SUMPRODUCT(--ISNUMBER(SEARCH('Dropdown Selections'!E$2:E$52,C758)))&gt;0,SUMPRODUCT(--ISNUMBER(SEARCH("Non-Court",C758)))=0),'Dropdown Selections'!A$2,IF(SUMPRODUCT(--ISNUMBER(SEARCH('Dropdown Selections'!E$54:E$60,C758)))&gt;0,'Dropdown Selections'!A$3,IF(SUMPRODUCT(--ISNUMBER(SEARCH('Dropdown Selections'!E$62:E$66,C758)))&gt;0,'Dropdown Selections'!A$4,IF(SUMPRODUCT(--ISNUMBER(SEARCH('Dropdown Selections'!E$68:E$76,C758)))&gt;0,'Dropdown Selections'!A$5,IF(SUMPRODUCT(--ISNUMBER(SEARCH('Dropdown Selections'!E$78:E$83,C758)))&gt;0,'Dropdown Selections'!A$6,IF(SUMPRODUCT(--ISNUMBER(SEARCH('Dropdown Selections'!E$93:E$101,C758)))&gt;0,'Dropdown Selections'!A$7,IF(SUMPRODUCT(--ISNUMBER(SEARCH('Dropdown Selections'!E$103:E$111,C758)))&gt;0,'Dropdown Selections'!A$8,IF(SUMPRODUCT(--ISNUMBER(SEARCH('Dropdown Selections'!E$114:E$119,C758)))&gt;0,'Dropdown Selections'!A$9,"OTHER"))))))))</f>
        <v>COURTS</v>
      </c>
      <c r="H758" s="20"/>
      <c r="I758" s="20"/>
      <c r="J758" s="20"/>
      <c r="K758" s="20"/>
      <c r="L758" s="20"/>
      <c r="M758" s="20"/>
      <c r="N758" s="20"/>
      <c r="O758" s="20"/>
      <c r="P758" s="20"/>
      <c r="Q758" s="45"/>
      <c r="R758" s="44"/>
      <c r="S758" s="53">
        <v>0</v>
      </c>
      <c r="T758" s="44"/>
    </row>
    <row r="759" spans="2:20" x14ac:dyDescent="0.2">
      <c r="B759" s="2"/>
      <c r="C759" s="42" t="s">
        <v>4828</v>
      </c>
      <c r="D759" s="43"/>
      <c r="E759" s="43"/>
      <c r="F759" s="44"/>
      <c r="G759" s="31" t="str">
        <f>IF(AND(SUMPRODUCT(--ISNUMBER(SEARCH('Dropdown Selections'!E$2:E$52,C759)))&gt;0,SUMPRODUCT(--ISNUMBER(SEARCH("Non-Court",C759)))=0),'Dropdown Selections'!A$2,IF(SUMPRODUCT(--ISNUMBER(SEARCH('Dropdown Selections'!E$54:E$60,C759)))&gt;0,'Dropdown Selections'!A$3,IF(SUMPRODUCT(--ISNUMBER(SEARCH('Dropdown Selections'!E$62:E$66,C759)))&gt;0,'Dropdown Selections'!A$4,IF(SUMPRODUCT(--ISNUMBER(SEARCH('Dropdown Selections'!E$68:E$76,C759)))&gt;0,'Dropdown Selections'!A$5,IF(SUMPRODUCT(--ISNUMBER(SEARCH('Dropdown Selections'!E$78:E$83,C759)))&gt;0,'Dropdown Selections'!A$6,IF(SUMPRODUCT(--ISNUMBER(SEARCH('Dropdown Selections'!E$93:E$101,C759)))&gt;0,'Dropdown Selections'!A$7,IF(SUMPRODUCT(--ISNUMBER(SEARCH('Dropdown Selections'!E$103:E$111,C759)))&gt;0,'Dropdown Selections'!A$8,IF(SUMPRODUCT(--ISNUMBER(SEARCH('Dropdown Selections'!E$114:E$119,C759)))&gt;0,'Dropdown Selections'!A$9,"OTHER"))))))))</f>
        <v>COURTS</v>
      </c>
      <c r="H759" s="20" t="s">
        <v>9829</v>
      </c>
      <c r="I759" s="20"/>
      <c r="J759" s="20"/>
      <c r="K759" s="20"/>
      <c r="L759" s="20"/>
      <c r="M759" s="20"/>
      <c r="N759" s="20"/>
      <c r="O759" s="20"/>
      <c r="P759" s="20"/>
      <c r="Q759" s="45"/>
      <c r="R759" s="44"/>
      <c r="S759" s="46">
        <v>62667</v>
      </c>
      <c r="T759" s="44"/>
    </row>
    <row r="760" spans="2:20" x14ac:dyDescent="0.2">
      <c r="B760" s="2"/>
      <c r="C760" s="42" t="s">
        <v>4830</v>
      </c>
      <c r="D760" s="43"/>
      <c r="E760" s="43"/>
      <c r="F760" s="44"/>
      <c r="G760" s="31" t="str">
        <f>IF(AND(SUMPRODUCT(--ISNUMBER(SEARCH('Dropdown Selections'!E$2:E$52,C760)))&gt;0,SUMPRODUCT(--ISNUMBER(SEARCH("Non-Court",C760)))=0),'Dropdown Selections'!A$2,IF(SUMPRODUCT(--ISNUMBER(SEARCH('Dropdown Selections'!E$54:E$60,C760)))&gt;0,'Dropdown Selections'!A$3,IF(SUMPRODUCT(--ISNUMBER(SEARCH('Dropdown Selections'!E$62:E$66,C760)))&gt;0,'Dropdown Selections'!A$4,IF(SUMPRODUCT(--ISNUMBER(SEARCH('Dropdown Selections'!E$68:E$76,C760)))&gt;0,'Dropdown Selections'!A$5,IF(SUMPRODUCT(--ISNUMBER(SEARCH('Dropdown Selections'!E$78:E$83,C760)))&gt;0,'Dropdown Selections'!A$6,IF(SUMPRODUCT(--ISNUMBER(SEARCH('Dropdown Selections'!E$93:E$101,C760)))&gt;0,'Dropdown Selections'!A$7,IF(SUMPRODUCT(--ISNUMBER(SEARCH('Dropdown Selections'!E$103:E$111,C760)))&gt;0,'Dropdown Selections'!A$8,IF(SUMPRODUCT(--ISNUMBER(SEARCH('Dropdown Selections'!E$114:E$119,C760)))&gt;0,'Dropdown Selections'!A$9,"OTHER"))))))))</f>
        <v>COURTS</v>
      </c>
      <c r="H760" s="20" t="s">
        <v>9830</v>
      </c>
      <c r="I760" s="20"/>
      <c r="J760" s="20"/>
      <c r="K760" s="20"/>
      <c r="L760" s="20"/>
      <c r="M760" s="20"/>
      <c r="N760" s="20"/>
      <c r="O760" s="20"/>
      <c r="P760" s="20"/>
      <c r="Q760" s="45"/>
      <c r="R760" s="44"/>
      <c r="S760" s="46">
        <v>2665</v>
      </c>
      <c r="T760" s="44"/>
    </row>
    <row r="761" spans="2:20" x14ac:dyDescent="0.2">
      <c r="B761" s="2"/>
      <c r="C761" s="42" t="s">
        <v>9831</v>
      </c>
      <c r="D761" s="43"/>
      <c r="E761" s="43"/>
      <c r="F761" s="44"/>
      <c r="G761" s="31" t="str">
        <f>IF(AND(SUMPRODUCT(--ISNUMBER(SEARCH('Dropdown Selections'!E$2:E$52,C761)))&gt;0,SUMPRODUCT(--ISNUMBER(SEARCH("Non-Court",C761)))=0),'Dropdown Selections'!A$2,IF(SUMPRODUCT(--ISNUMBER(SEARCH('Dropdown Selections'!E$54:E$60,C761)))&gt;0,'Dropdown Selections'!A$3,IF(SUMPRODUCT(--ISNUMBER(SEARCH('Dropdown Selections'!E$62:E$66,C761)))&gt;0,'Dropdown Selections'!A$4,IF(SUMPRODUCT(--ISNUMBER(SEARCH('Dropdown Selections'!E$68:E$76,C761)))&gt;0,'Dropdown Selections'!A$5,IF(SUMPRODUCT(--ISNUMBER(SEARCH('Dropdown Selections'!E$78:E$83,C761)))&gt;0,'Dropdown Selections'!A$6,IF(SUMPRODUCT(--ISNUMBER(SEARCH('Dropdown Selections'!E$93:E$101,C761)))&gt;0,'Dropdown Selections'!A$7,IF(SUMPRODUCT(--ISNUMBER(SEARCH('Dropdown Selections'!E$103:E$111,C761)))&gt;0,'Dropdown Selections'!A$8,IF(SUMPRODUCT(--ISNUMBER(SEARCH('Dropdown Selections'!E$114:E$119,C761)))&gt;0,'Dropdown Selections'!A$9,"OTHER"))))))))</f>
        <v>COURTS</v>
      </c>
      <c r="H761" s="20" t="s">
        <v>9832</v>
      </c>
      <c r="I761" s="20"/>
      <c r="J761" s="20"/>
      <c r="K761" s="20"/>
      <c r="L761" s="20"/>
      <c r="M761" s="20"/>
      <c r="N761" s="20"/>
      <c r="O761" s="20"/>
      <c r="P761" s="20"/>
      <c r="Q761" s="45"/>
      <c r="R761" s="44"/>
      <c r="S761" s="46">
        <v>1075</v>
      </c>
      <c r="T761" s="44"/>
    </row>
    <row r="762" spans="2:20" x14ac:dyDescent="0.2">
      <c r="B762" s="2"/>
      <c r="C762" s="42" t="s">
        <v>208</v>
      </c>
      <c r="D762" s="43"/>
      <c r="E762" s="43"/>
      <c r="F762" s="44"/>
      <c r="G762" s="31" t="str">
        <f>IF(AND(SUMPRODUCT(--ISNUMBER(SEARCH('Dropdown Selections'!E$2:E$52,C762)))&gt;0,SUMPRODUCT(--ISNUMBER(SEARCH("Non-Court",C762)))=0),'Dropdown Selections'!A$2,IF(SUMPRODUCT(--ISNUMBER(SEARCH('Dropdown Selections'!E$54:E$60,C762)))&gt;0,'Dropdown Selections'!A$3,IF(SUMPRODUCT(--ISNUMBER(SEARCH('Dropdown Selections'!E$62:E$66,C762)))&gt;0,'Dropdown Selections'!A$4,IF(SUMPRODUCT(--ISNUMBER(SEARCH('Dropdown Selections'!E$68:E$76,C762)))&gt;0,'Dropdown Selections'!A$5,IF(SUMPRODUCT(--ISNUMBER(SEARCH('Dropdown Selections'!E$78:E$83,C762)))&gt;0,'Dropdown Selections'!A$6,IF(SUMPRODUCT(--ISNUMBER(SEARCH('Dropdown Selections'!E$93:E$101,C762)))&gt;0,'Dropdown Selections'!A$7,IF(SUMPRODUCT(--ISNUMBER(SEARCH('Dropdown Selections'!E$103:E$111,C762)))&gt;0,'Dropdown Selections'!A$8,IF(SUMPRODUCT(--ISNUMBER(SEARCH('Dropdown Selections'!E$114:E$119,C762)))&gt;0,'Dropdown Selections'!A$9,"OTHER"))))))))</f>
        <v>COURTS</v>
      </c>
      <c r="H762" s="20"/>
      <c r="I762" s="20" t="s">
        <v>9833</v>
      </c>
      <c r="J762" s="20"/>
      <c r="K762" s="20"/>
      <c r="L762" s="20"/>
      <c r="M762" s="20"/>
      <c r="N762" s="20"/>
      <c r="O762" s="20"/>
      <c r="P762" s="20"/>
      <c r="Q762" s="45"/>
      <c r="R762" s="44"/>
      <c r="S762" s="46">
        <v>177287</v>
      </c>
      <c r="T762" s="44"/>
    </row>
    <row r="763" spans="2:20" x14ac:dyDescent="0.2">
      <c r="B763" s="2"/>
      <c r="C763" s="42" t="s">
        <v>214</v>
      </c>
      <c r="D763" s="43"/>
      <c r="E763" s="43"/>
      <c r="F763" s="44"/>
      <c r="G763" s="31" t="str">
        <f>IF(AND(SUMPRODUCT(--ISNUMBER(SEARCH('Dropdown Selections'!E$2:E$52,C763)))&gt;0,SUMPRODUCT(--ISNUMBER(SEARCH("Non-Court",C763)))=0),'Dropdown Selections'!A$2,IF(SUMPRODUCT(--ISNUMBER(SEARCH('Dropdown Selections'!E$54:E$60,C763)))&gt;0,'Dropdown Selections'!A$3,IF(SUMPRODUCT(--ISNUMBER(SEARCH('Dropdown Selections'!E$62:E$66,C763)))&gt;0,'Dropdown Selections'!A$4,IF(SUMPRODUCT(--ISNUMBER(SEARCH('Dropdown Selections'!E$68:E$76,C763)))&gt;0,'Dropdown Selections'!A$5,IF(SUMPRODUCT(--ISNUMBER(SEARCH('Dropdown Selections'!E$78:E$83,C763)))&gt;0,'Dropdown Selections'!A$6,IF(SUMPRODUCT(--ISNUMBER(SEARCH('Dropdown Selections'!E$93:E$101,C763)))&gt;0,'Dropdown Selections'!A$7,IF(SUMPRODUCT(--ISNUMBER(SEARCH('Dropdown Selections'!E$103:E$111,C763)))&gt;0,'Dropdown Selections'!A$8,IF(SUMPRODUCT(--ISNUMBER(SEARCH('Dropdown Selections'!E$114:E$119,C763)))&gt;0,'Dropdown Selections'!A$9,"OTHER"))))))))</f>
        <v>COURTS</v>
      </c>
      <c r="H763" s="20"/>
      <c r="I763" s="20"/>
      <c r="J763" s="20"/>
      <c r="K763" s="20"/>
      <c r="L763" s="20"/>
      <c r="M763" s="20"/>
      <c r="N763" s="20"/>
      <c r="O763" s="20"/>
      <c r="P763" s="20"/>
      <c r="Q763" s="45"/>
      <c r="R763" s="44"/>
      <c r="S763" s="53">
        <v>0</v>
      </c>
      <c r="T763" s="44"/>
    </row>
    <row r="764" spans="2:20" x14ac:dyDescent="0.2">
      <c r="B764" s="2"/>
      <c r="C764" s="42" t="s">
        <v>216</v>
      </c>
      <c r="D764" s="43"/>
      <c r="E764" s="43"/>
      <c r="F764" s="44"/>
      <c r="G764" s="31" t="str">
        <f>IF(AND(SUMPRODUCT(--ISNUMBER(SEARCH('Dropdown Selections'!E$2:E$52,C764)))&gt;0,SUMPRODUCT(--ISNUMBER(SEARCH("Non-Court",C764)))=0),'Dropdown Selections'!A$2,IF(SUMPRODUCT(--ISNUMBER(SEARCH('Dropdown Selections'!E$54:E$60,C764)))&gt;0,'Dropdown Selections'!A$3,IF(SUMPRODUCT(--ISNUMBER(SEARCH('Dropdown Selections'!E$62:E$66,C764)))&gt;0,'Dropdown Selections'!A$4,IF(SUMPRODUCT(--ISNUMBER(SEARCH('Dropdown Selections'!E$68:E$76,C764)))&gt;0,'Dropdown Selections'!A$5,IF(SUMPRODUCT(--ISNUMBER(SEARCH('Dropdown Selections'!E$78:E$83,C764)))&gt;0,'Dropdown Selections'!A$6,IF(SUMPRODUCT(--ISNUMBER(SEARCH('Dropdown Selections'!E$93:E$101,C764)))&gt;0,'Dropdown Selections'!A$7,IF(SUMPRODUCT(--ISNUMBER(SEARCH('Dropdown Selections'!E$103:E$111,C764)))&gt;0,'Dropdown Selections'!A$8,IF(SUMPRODUCT(--ISNUMBER(SEARCH('Dropdown Selections'!E$114:E$119,C764)))&gt;0,'Dropdown Selections'!A$9,"OTHER"))))))))</f>
        <v>COURTS</v>
      </c>
      <c r="H764" s="20"/>
      <c r="I764" s="20"/>
      <c r="J764" s="20"/>
      <c r="K764" s="20"/>
      <c r="L764" s="20"/>
      <c r="M764" s="20"/>
      <c r="N764" s="20"/>
      <c r="O764" s="20"/>
      <c r="P764" s="20"/>
      <c r="Q764" s="45"/>
      <c r="R764" s="44"/>
      <c r="S764" s="53">
        <v>0</v>
      </c>
      <c r="T764" s="44"/>
    </row>
    <row r="765" spans="2:20" x14ac:dyDescent="0.2">
      <c r="B765" s="2"/>
      <c r="C765" s="42" t="s">
        <v>218</v>
      </c>
      <c r="D765" s="43"/>
      <c r="E765" s="43"/>
      <c r="F765" s="44"/>
      <c r="G765" s="31" t="str">
        <f>IF(AND(SUMPRODUCT(--ISNUMBER(SEARCH('Dropdown Selections'!E$2:E$52,C765)))&gt;0,SUMPRODUCT(--ISNUMBER(SEARCH("Non-Court",C765)))=0),'Dropdown Selections'!A$2,IF(SUMPRODUCT(--ISNUMBER(SEARCH('Dropdown Selections'!E$54:E$60,C765)))&gt;0,'Dropdown Selections'!A$3,IF(SUMPRODUCT(--ISNUMBER(SEARCH('Dropdown Selections'!E$62:E$66,C765)))&gt;0,'Dropdown Selections'!A$4,IF(SUMPRODUCT(--ISNUMBER(SEARCH('Dropdown Selections'!E$68:E$76,C765)))&gt;0,'Dropdown Selections'!A$5,IF(SUMPRODUCT(--ISNUMBER(SEARCH('Dropdown Selections'!E$78:E$83,C765)))&gt;0,'Dropdown Selections'!A$6,IF(SUMPRODUCT(--ISNUMBER(SEARCH('Dropdown Selections'!E$93:E$101,C765)))&gt;0,'Dropdown Selections'!A$7,IF(SUMPRODUCT(--ISNUMBER(SEARCH('Dropdown Selections'!E$103:E$111,C765)))&gt;0,'Dropdown Selections'!A$8,IF(SUMPRODUCT(--ISNUMBER(SEARCH('Dropdown Selections'!E$114:E$119,C765)))&gt;0,'Dropdown Selections'!A$9,"OTHER"))))))))</f>
        <v>COURTS</v>
      </c>
      <c r="H765" s="20"/>
      <c r="I765" s="20"/>
      <c r="J765" s="20"/>
      <c r="K765" s="20"/>
      <c r="L765" s="20"/>
      <c r="M765" s="20"/>
      <c r="N765" s="20"/>
      <c r="O765" s="20"/>
      <c r="P765" s="20"/>
      <c r="Q765" s="45"/>
      <c r="R765" s="44"/>
      <c r="S765" s="53">
        <v>0</v>
      </c>
      <c r="T765" s="44"/>
    </row>
    <row r="766" spans="2:20" x14ac:dyDescent="0.2">
      <c r="B766" s="2"/>
      <c r="C766" s="42" t="s">
        <v>221</v>
      </c>
      <c r="D766" s="43"/>
      <c r="E766" s="43"/>
      <c r="F766" s="44"/>
      <c r="G766" s="31" t="str">
        <f>IF(AND(SUMPRODUCT(--ISNUMBER(SEARCH('Dropdown Selections'!E$2:E$52,C766)))&gt;0,SUMPRODUCT(--ISNUMBER(SEARCH("Non-Court",C766)))=0),'Dropdown Selections'!A$2,IF(SUMPRODUCT(--ISNUMBER(SEARCH('Dropdown Selections'!E$54:E$60,C766)))&gt;0,'Dropdown Selections'!A$3,IF(SUMPRODUCT(--ISNUMBER(SEARCH('Dropdown Selections'!E$62:E$66,C766)))&gt;0,'Dropdown Selections'!A$4,IF(SUMPRODUCT(--ISNUMBER(SEARCH('Dropdown Selections'!E$68:E$76,C766)))&gt;0,'Dropdown Selections'!A$5,IF(SUMPRODUCT(--ISNUMBER(SEARCH('Dropdown Selections'!E$78:E$83,C766)))&gt;0,'Dropdown Selections'!A$6,IF(SUMPRODUCT(--ISNUMBER(SEARCH('Dropdown Selections'!E$93:E$101,C766)))&gt;0,'Dropdown Selections'!A$7,IF(SUMPRODUCT(--ISNUMBER(SEARCH('Dropdown Selections'!E$103:E$111,C766)))&gt;0,'Dropdown Selections'!A$8,IF(SUMPRODUCT(--ISNUMBER(SEARCH('Dropdown Selections'!E$114:E$119,C766)))&gt;0,'Dropdown Selections'!A$9,"OTHER"))))))))</f>
        <v>COURTS</v>
      </c>
      <c r="H766" s="20"/>
      <c r="I766" s="20"/>
      <c r="J766" s="20"/>
      <c r="K766" s="20"/>
      <c r="L766" s="20"/>
      <c r="M766" s="20"/>
      <c r="N766" s="20"/>
      <c r="O766" s="20"/>
      <c r="P766" s="20"/>
      <c r="Q766" s="45"/>
      <c r="R766" s="44"/>
      <c r="S766" s="53">
        <v>0</v>
      </c>
      <c r="T766" s="44"/>
    </row>
    <row r="767" spans="2:20" x14ac:dyDescent="0.2">
      <c r="B767" s="2"/>
      <c r="C767" s="42" t="s">
        <v>223</v>
      </c>
      <c r="D767" s="43"/>
      <c r="E767" s="43"/>
      <c r="F767" s="44"/>
      <c r="G767" s="31" t="str">
        <f>IF(AND(SUMPRODUCT(--ISNUMBER(SEARCH('Dropdown Selections'!E$2:E$52,C767)))&gt;0,SUMPRODUCT(--ISNUMBER(SEARCH("Non-Court",C767)))=0),'Dropdown Selections'!A$2,IF(SUMPRODUCT(--ISNUMBER(SEARCH('Dropdown Selections'!E$54:E$60,C767)))&gt;0,'Dropdown Selections'!A$3,IF(SUMPRODUCT(--ISNUMBER(SEARCH('Dropdown Selections'!E$62:E$66,C767)))&gt;0,'Dropdown Selections'!A$4,IF(SUMPRODUCT(--ISNUMBER(SEARCH('Dropdown Selections'!E$68:E$76,C767)))&gt;0,'Dropdown Selections'!A$5,IF(SUMPRODUCT(--ISNUMBER(SEARCH('Dropdown Selections'!E$78:E$83,C767)))&gt;0,'Dropdown Selections'!A$6,IF(SUMPRODUCT(--ISNUMBER(SEARCH('Dropdown Selections'!E$93:E$101,C767)))&gt;0,'Dropdown Selections'!A$7,IF(SUMPRODUCT(--ISNUMBER(SEARCH('Dropdown Selections'!E$103:E$111,C767)))&gt;0,'Dropdown Selections'!A$8,IF(SUMPRODUCT(--ISNUMBER(SEARCH('Dropdown Selections'!E$114:E$119,C767)))&gt;0,'Dropdown Selections'!A$9,"OTHER"))))))))</f>
        <v>COURTS</v>
      </c>
      <c r="H767" s="20"/>
      <c r="I767" s="20"/>
      <c r="J767" s="20"/>
      <c r="K767" s="20"/>
      <c r="L767" s="20"/>
      <c r="M767" s="20"/>
      <c r="N767" s="20"/>
      <c r="O767" s="20"/>
      <c r="P767" s="20"/>
      <c r="Q767" s="45"/>
      <c r="R767" s="44"/>
      <c r="S767" s="53">
        <v>0</v>
      </c>
      <c r="T767" s="44"/>
    </row>
    <row r="768" spans="2:20" x14ac:dyDescent="0.2">
      <c r="B768" s="2"/>
      <c r="C768" s="42" t="s">
        <v>225</v>
      </c>
      <c r="D768" s="43"/>
      <c r="E768" s="43"/>
      <c r="F768" s="44"/>
      <c r="G768" s="31" t="str">
        <f>IF(AND(SUMPRODUCT(--ISNUMBER(SEARCH('Dropdown Selections'!E$2:E$52,C768)))&gt;0,SUMPRODUCT(--ISNUMBER(SEARCH("Non-Court",C768)))=0),'Dropdown Selections'!A$2,IF(SUMPRODUCT(--ISNUMBER(SEARCH('Dropdown Selections'!E$54:E$60,C768)))&gt;0,'Dropdown Selections'!A$3,IF(SUMPRODUCT(--ISNUMBER(SEARCH('Dropdown Selections'!E$62:E$66,C768)))&gt;0,'Dropdown Selections'!A$4,IF(SUMPRODUCT(--ISNUMBER(SEARCH('Dropdown Selections'!E$68:E$76,C768)))&gt;0,'Dropdown Selections'!A$5,IF(SUMPRODUCT(--ISNUMBER(SEARCH('Dropdown Selections'!E$78:E$83,C768)))&gt;0,'Dropdown Selections'!A$6,IF(SUMPRODUCT(--ISNUMBER(SEARCH('Dropdown Selections'!E$93:E$101,C768)))&gt;0,'Dropdown Selections'!A$7,IF(SUMPRODUCT(--ISNUMBER(SEARCH('Dropdown Selections'!E$103:E$111,C768)))&gt;0,'Dropdown Selections'!A$8,IF(SUMPRODUCT(--ISNUMBER(SEARCH('Dropdown Selections'!E$114:E$119,C768)))&gt;0,'Dropdown Selections'!A$9,"OTHER"))))))))</f>
        <v>COURTS</v>
      </c>
      <c r="H768" s="20"/>
      <c r="I768" s="20"/>
      <c r="J768" s="20"/>
      <c r="K768" s="20"/>
      <c r="L768" s="20"/>
      <c r="M768" s="20"/>
      <c r="N768" s="20"/>
      <c r="O768" s="20"/>
      <c r="P768" s="20"/>
      <c r="Q768" s="45"/>
      <c r="R768" s="44"/>
      <c r="S768" s="53">
        <v>0</v>
      </c>
      <c r="T768" s="44"/>
    </row>
    <row r="769" spans="2:20" x14ac:dyDescent="0.2">
      <c r="B769" s="2"/>
      <c r="C769" s="42" t="s">
        <v>227</v>
      </c>
      <c r="D769" s="43"/>
      <c r="E769" s="43"/>
      <c r="F769" s="44"/>
      <c r="G769" s="31" t="str">
        <f>IF(AND(SUMPRODUCT(--ISNUMBER(SEARCH('Dropdown Selections'!E$2:E$52,C769)))&gt;0,SUMPRODUCT(--ISNUMBER(SEARCH("Non-Court",C769)))=0),'Dropdown Selections'!A$2,IF(SUMPRODUCT(--ISNUMBER(SEARCH('Dropdown Selections'!E$54:E$60,C769)))&gt;0,'Dropdown Selections'!A$3,IF(SUMPRODUCT(--ISNUMBER(SEARCH('Dropdown Selections'!E$62:E$66,C769)))&gt;0,'Dropdown Selections'!A$4,IF(SUMPRODUCT(--ISNUMBER(SEARCH('Dropdown Selections'!E$68:E$76,C769)))&gt;0,'Dropdown Selections'!A$5,IF(SUMPRODUCT(--ISNUMBER(SEARCH('Dropdown Selections'!E$78:E$83,C769)))&gt;0,'Dropdown Selections'!A$6,IF(SUMPRODUCT(--ISNUMBER(SEARCH('Dropdown Selections'!E$93:E$101,C769)))&gt;0,'Dropdown Selections'!A$7,IF(SUMPRODUCT(--ISNUMBER(SEARCH('Dropdown Selections'!E$103:E$111,C769)))&gt;0,'Dropdown Selections'!A$8,IF(SUMPRODUCT(--ISNUMBER(SEARCH('Dropdown Selections'!E$114:E$119,C769)))&gt;0,'Dropdown Selections'!A$9,"OTHER"))))))))</f>
        <v>COURTS</v>
      </c>
      <c r="H769" s="20"/>
      <c r="I769" s="20"/>
      <c r="J769" s="20"/>
      <c r="K769" s="20"/>
      <c r="L769" s="20"/>
      <c r="M769" s="20"/>
      <c r="N769" s="20"/>
      <c r="O769" s="20"/>
      <c r="P769" s="20"/>
      <c r="Q769" s="45"/>
      <c r="R769" s="44"/>
      <c r="S769" s="53">
        <v>0</v>
      </c>
      <c r="T769" s="44"/>
    </row>
    <row r="770" spans="2:20" x14ac:dyDescent="0.2">
      <c r="B770" s="2"/>
      <c r="C770" s="42" t="s">
        <v>230</v>
      </c>
      <c r="D770" s="43"/>
      <c r="E770" s="43"/>
      <c r="F770" s="44"/>
      <c r="G770" s="31" t="str">
        <f>IF(AND(SUMPRODUCT(--ISNUMBER(SEARCH('Dropdown Selections'!E$2:E$52,C770)))&gt;0,SUMPRODUCT(--ISNUMBER(SEARCH("Non-Court",C770)))=0),'Dropdown Selections'!A$2,IF(SUMPRODUCT(--ISNUMBER(SEARCH('Dropdown Selections'!E$54:E$60,C770)))&gt;0,'Dropdown Selections'!A$3,IF(SUMPRODUCT(--ISNUMBER(SEARCH('Dropdown Selections'!E$62:E$66,C770)))&gt;0,'Dropdown Selections'!A$4,IF(SUMPRODUCT(--ISNUMBER(SEARCH('Dropdown Selections'!E$68:E$76,C770)))&gt;0,'Dropdown Selections'!A$5,IF(SUMPRODUCT(--ISNUMBER(SEARCH('Dropdown Selections'!E$78:E$83,C770)))&gt;0,'Dropdown Selections'!A$6,IF(SUMPRODUCT(--ISNUMBER(SEARCH('Dropdown Selections'!E$93:E$101,C770)))&gt;0,'Dropdown Selections'!A$7,IF(SUMPRODUCT(--ISNUMBER(SEARCH('Dropdown Selections'!E$103:E$111,C770)))&gt;0,'Dropdown Selections'!A$8,IF(SUMPRODUCT(--ISNUMBER(SEARCH('Dropdown Selections'!E$114:E$119,C770)))&gt;0,'Dropdown Selections'!A$9,"OTHER"))))))))</f>
        <v>COURTS</v>
      </c>
      <c r="H770" s="20" t="s">
        <v>9834</v>
      </c>
      <c r="I770" s="20" t="s">
        <v>9835</v>
      </c>
      <c r="J770" s="20"/>
      <c r="K770" s="20"/>
      <c r="L770" s="20"/>
      <c r="M770" s="20"/>
      <c r="N770" s="20"/>
      <c r="O770" s="20"/>
      <c r="P770" s="20"/>
      <c r="Q770" s="45"/>
      <c r="R770" s="44"/>
      <c r="S770" s="46">
        <v>946171</v>
      </c>
      <c r="T770" s="44"/>
    </row>
    <row r="771" spans="2:20" x14ac:dyDescent="0.2">
      <c r="B771" s="2"/>
      <c r="C771" s="42" t="s">
        <v>233</v>
      </c>
      <c r="D771" s="43"/>
      <c r="E771" s="43"/>
      <c r="F771" s="44"/>
      <c r="G771" s="31" t="str">
        <f>IF(AND(SUMPRODUCT(--ISNUMBER(SEARCH('Dropdown Selections'!E$2:E$52,C771)))&gt;0,SUMPRODUCT(--ISNUMBER(SEARCH("Non-Court",C771)))=0),'Dropdown Selections'!A$2,IF(SUMPRODUCT(--ISNUMBER(SEARCH('Dropdown Selections'!E$54:E$60,C771)))&gt;0,'Dropdown Selections'!A$3,IF(SUMPRODUCT(--ISNUMBER(SEARCH('Dropdown Selections'!E$62:E$66,C771)))&gt;0,'Dropdown Selections'!A$4,IF(SUMPRODUCT(--ISNUMBER(SEARCH('Dropdown Selections'!E$68:E$76,C771)))&gt;0,'Dropdown Selections'!A$5,IF(SUMPRODUCT(--ISNUMBER(SEARCH('Dropdown Selections'!E$78:E$83,C771)))&gt;0,'Dropdown Selections'!A$6,IF(SUMPRODUCT(--ISNUMBER(SEARCH('Dropdown Selections'!E$93:E$101,C771)))&gt;0,'Dropdown Selections'!A$7,IF(SUMPRODUCT(--ISNUMBER(SEARCH('Dropdown Selections'!E$103:E$111,C771)))&gt;0,'Dropdown Selections'!A$8,IF(SUMPRODUCT(--ISNUMBER(SEARCH('Dropdown Selections'!E$114:E$119,C771)))&gt;0,'Dropdown Selections'!A$9,"OTHER"))))))))</f>
        <v>COURTS</v>
      </c>
      <c r="H771" s="20"/>
      <c r="I771" s="20"/>
      <c r="J771" s="20"/>
      <c r="K771" s="20"/>
      <c r="L771" s="20"/>
      <c r="M771" s="20"/>
      <c r="N771" s="20"/>
      <c r="O771" s="20"/>
      <c r="P771" s="20"/>
      <c r="Q771" s="45"/>
      <c r="R771" s="44"/>
      <c r="S771" s="53">
        <v>0</v>
      </c>
      <c r="T771" s="44"/>
    </row>
    <row r="772" spans="2:20" x14ac:dyDescent="0.2">
      <c r="B772" s="2"/>
      <c r="C772" s="42" t="s">
        <v>235</v>
      </c>
      <c r="D772" s="43"/>
      <c r="E772" s="43"/>
      <c r="F772" s="44"/>
      <c r="G772" s="31" t="str">
        <f>IF(AND(SUMPRODUCT(--ISNUMBER(SEARCH('Dropdown Selections'!E$2:E$52,C772)))&gt;0,SUMPRODUCT(--ISNUMBER(SEARCH("Non-Court",C772)))=0),'Dropdown Selections'!A$2,IF(SUMPRODUCT(--ISNUMBER(SEARCH('Dropdown Selections'!E$54:E$60,C772)))&gt;0,'Dropdown Selections'!A$3,IF(SUMPRODUCT(--ISNUMBER(SEARCH('Dropdown Selections'!E$62:E$66,C772)))&gt;0,'Dropdown Selections'!A$4,IF(SUMPRODUCT(--ISNUMBER(SEARCH('Dropdown Selections'!E$68:E$76,C772)))&gt;0,'Dropdown Selections'!A$5,IF(SUMPRODUCT(--ISNUMBER(SEARCH('Dropdown Selections'!E$78:E$83,C772)))&gt;0,'Dropdown Selections'!A$6,IF(SUMPRODUCT(--ISNUMBER(SEARCH('Dropdown Selections'!E$93:E$101,C772)))&gt;0,'Dropdown Selections'!A$7,IF(SUMPRODUCT(--ISNUMBER(SEARCH('Dropdown Selections'!E$103:E$111,C772)))&gt;0,'Dropdown Selections'!A$8,IF(SUMPRODUCT(--ISNUMBER(SEARCH('Dropdown Selections'!E$114:E$119,C772)))&gt;0,'Dropdown Selections'!A$9,"OTHER"))))))))</f>
        <v>COURTS</v>
      </c>
      <c r="H772" s="20"/>
      <c r="I772" s="20"/>
      <c r="J772" s="20"/>
      <c r="K772" s="20"/>
      <c r="L772" s="20"/>
      <c r="M772" s="20"/>
      <c r="N772" s="20"/>
      <c r="O772" s="20"/>
      <c r="P772" s="20"/>
      <c r="Q772" s="45"/>
      <c r="R772" s="44"/>
      <c r="S772" s="53">
        <v>0</v>
      </c>
      <c r="T772" s="44"/>
    </row>
    <row r="773" spans="2:20" x14ac:dyDescent="0.2">
      <c r="B773" s="2"/>
      <c r="C773" s="42" t="s">
        <v>237</v>
      </c>
      <c r="D773" s="43"/>
      <c r="E773" s="43"/>
      <c r="F773" s="44"/>
      <c r="G773" s="31" t="str">
        <f>IF(AND(SUMPRODUCT(--ISNUMBER(SEARCH('Dropdown Selections'!E$2:E$52,C773)))&gt;0,SUMPRODUCT(--ISNUMBER(SEARCH("Non-Court",C773)))=0),'Dropdown Selections'!A$2,IF(SUMPRODUCT(--ISNUMBER(SEARCH('Dropdown Selections'!E$54:E$60,C773)))&gt;0,'Dropdown Selections'!A$3,IF(SUMPRODUCT(--ISNUMBER(SEARCH('Dropdown Selections'!E$62:E$66,C773)))&gt;0,'Dropdown Selections'!A$4,IF(SUMPRODUCT(--ISNUMBER(SEARCH('Dropdown Selections'!E$68:E$76,C773)))&gt;0,'Dropdown Selections'!A$5,IF(SUMPRODUCT(--ISNUMBER(SEARCH('Dropdown Selections'!E$78:E$83,C773)))&gt;0,'Dropdown Selections'!A$6,IF(SUMPRODUCT(--ISNUMBER(SEARCH('Dropdown Selections'!E$93:E$101,C773)))&gt;0,'Dropdown Selections'!A$7,IF(SUMPRODUCT(--ISNUMBER(SEARCH('Dropdown Selections'!E$103:E$111,C773)))&gt;0,'Dropdown Selections'!A$8,IF(SUMPRODUCT(--ISNUMBER(SEARCH('Dropdown Selections'!E$114:E$119,C773)))&gt;0,'Dropdown Selections'!A$9,"OTHER"))))))))</f>
        <v>COURTS</v>
      </c>
      <c r="H773" s="20"/>
      <c r="I773" s="20"/>
      <c r="J773" s="20"/>
      <c r="K773" s="20"/>
      <c r="L773" s="20"/>
      <c r="M773" s="20"/>
      <c r="N773" s="20"/>
      <c r="O773" s="20"/>
      <c r="P773" s="20"/>
      <c r="Q773" s="45"/>
      <c r="R773" s="44"/>
      <c r="S773" s="53">
        <v>0</v>
      </c>
      <c r="T773" s="44"/>
    </row>
    <row r="774" spans="2:20" x14ac:dyDescent="0.2">
      <c r="B774" s="2"/>
      <c r="C774" s="42" t="s">
        <v>7644</v>
      </c>
      <c r="D774" s="43"/>
      <c r="E774" s="43"/>
      <c r="F774" s="44"/>
      <c r="G774" s="31" t="str">
        <f>IF(AND(SUMPRODUCT(--ISNUMBER(SEARCH('Dropdown Selections'!E$2:E$52,C774)))&gt;0,SUMPRODUCT(--ISNUMBER(SEARCH("Non-Court",C774)))=0),'Dropdown Selections'!A$2,IF(SUMPRODUCT(--ISNUMBER(SEARCH('Dropdown Selections'!E$54:E$60,C774)))&gt;0,'Dropdown Selections'!A$3,IF(SUMPRODUCT(--ISNUMBER(SEARCH('Dropdown Selections'!E$62:E$66,C774)))&gt;0,'Dropdown Selections'!A$4,IF(SUMPRODUCT(--ISNUMBER(SEARCH('Dropdown Selections'!E$68:E$76,C774)))&gt;0,'Dropdown Selections'!A$5,IF(SUMPRODUCT(--ISNUMBER(SEARCH('Dropdown Selections'!E$78:E$83,C774)))&gt;0,'Dropdown Selections'!A$6,IF(SUMPRODUCT(--ISNUMBER(SEARCH('Dropdown Selections'!E$93:E$101,C774)))&gt;0,'Dropdown Selections'!A$7,IF(SUMPRODUCT(--ISNUMBER(SEARCH('Dropdown Selections'!E$103:E$111,C774)))&gt;0,'Dropdown Selections'!A$8,IF(SUMPRODUCT(--ISNUMBER(SEARCH('Dropdown Selections'!E$114:E$119,C774)))&gt;0,'Dropdown Selections'!A$9,"OTHER"))))))))</f>
        <v>COURTS</v>
      </c>
      <c r="H774" s="20"/>
      <c r="I774" s="20"/>
      <c r="J774" s="20"/>
      <c r="K774" s="20"/>
      <c r="L774" s="20"/>
      <c r="M774" s="20"/>
      <c r="N774" s="20"/>
      <c r="O774" s="20"/>
      <c r="P774" s="20"/>
      <c r="Q774" s="45"/>
      <c r="R774" s="44"/>
      <c r="S774" s="53">
        <v>0</v>
      </c>
      <c r="T774" s="44"/>
    </row>
    <row r="775" spans="2:20" x14ac:dyDescent="0.2">
      <c r="B775" s="2"/>
      <c r="C775" s="42" t="s">
        <v>238</v>
      </c>
      <c r="D775" s="43"/>
      <c r="E775" s="43"/>
      <c r="F775" s="44"/>
      <c r="G775" s="31" t="str">
        <f>IF(AND(SUMPRODUCT(--ISNUMBER(SEARCH('Dropdown Selections'!E$2:E$52,C775)))&gt;0,SUMPRODUCT(--ISNUMBER(SEARCH("Non-Court",C775)))=0),'Dropdown Selections'!A$2,IF(SUMPRODUCT(--ISNUMBER(SEARCH('Dropdown Selections'!E$54:E$60,C775)))&gt;0,'Dropdown Selections'!A$3,IF(SUMPRODUCT(--ISNUMBER(SEARCH('Dropdown Selections'!E$62:E$66,C775)))&gt;0,'Dropdown Selections'!A$4,IF(SUMPRODUCT(--ISNUMBER(SEARCH('Dropdown Selections'!E$68:E$76,C775)))&gt;0,'Dropdown Selections'!A$5,IF(SUMPRODUCT(--ISNUMBER(SEARCH('Dropdown Selections'!E$78:E$83,C775)))&gt;0,'Dropdown Selections'!A$6,IF(SUMPRODUCT(--ISNUMBER(SEARCH('Dropdown Selections'!E$93:E$101,C775)))&gt;0,'Dropdown Selections'!A$7,IF(SUMPRODUCT(--ISNUMBER(SEARCH('Dropdown Selections'!E$103:E$111,C775)))&gt;0,'Dropdown Selections'!A$8,IF(SUMPRODUCT(--ISNUMBER(SEARCH('Dropdown Selections'!E$114:E$119,C775)))&gt;0,'Dropdown Selections'!A$9,"OTHER"))))))))</f>
        <v>COURTS</v>
      </c>
      <c r="H775" s="20"/>
      <c r="I775" s="20"/>
      <c r="J775" s="20"/>
      <c r="K775" s="20"/>
      <c r="L775" s="20"/>
      <c r="M775" s="20"/>
      <c r="N775" s="20"/>
      <c r="O775" s="20"/>
      <c r="P775" s="20"/>
      <c r="Q775" s="45"/>
      <c r="R775" s="44"/>
      <c r="S775" s="53">
        <v>0</v>
      </c>
      <c r="T775" s="44"/>
    </row>
    <row r="776" spans="2:20" x14ac:dyDescent="0.2">
      <c r="B776" s="2"/>
      <c r="C776" s="42" t="s">
        <v>240</v>
      </c>
      <c r="D776" s="43"/>
      <c r="E776" s="43"/>
      <c r="F776" s="44"/>
      <c r="G776" s="31" t="str">
        <f>IF(AND(SUMPRODUCT(--ISNUMBER(SEARCH('Dropdown Selections'!E$2:E$52,C776)))&gt;0,SUMPRODUCT(--ISNUMBER(SEARCH("Non-Court",C776)))=0),'Dropdown Selections'!A$2,IF(SUMPRODUCT(--ISNUMBER(SEARCH('Dropdown Selections'!E$54:E$60,C776)))&gt;0,'Dropdown Selections'!A$3,IF(SUMPRODUCT(--ISNUMBER(SEARCH('Dropdown Selections'!E$62:E$66,C776)))&gt;0,'Dropdown Selections'!A$4,IF(SUMPRODUCT(--ISNUMBER(SEARCH('Dropdown Selections'!E$68:E$76,C776)))&gt;0,'Dropdown Selections'!A$5,IF(SUMPRODUCT(--ISNUMBER(SEARCH('Dropdown Selections'!E$78:E$83,C776)))&gt;0,'Dropdown Selections'!A$6,IF(SUMPRODUCT(--ISNUMBER(SEARCH('Dropdown Selections'!E$93:E$101,C776)))&gt;0,'Dropdown Selections'!A$7,IF(SUMPRODUCT(--ISNUMBER(SEARCH('Dropdown Selections'!E$103:E$111,C776)))&gt;0,'Dropdown Selections'!A$8,IF(SUMPRODUCT(--ISNUMBER(SEARCH('Dropdown Selections'!E$114:E$119,C776)))&gt;0,'Dropdown Selections'!A$9,"OTHER"))))))))</f>
        <v>COURTS</v>
      </c>
      <c r="H776" s="20"/>
      <c r="I776" s="20"/>
      <c r="J776" s="20"/>
      <c r="K776" s="20"/>
      <c r="L776" s="20"/>
      <c r="M776" s="20"/>
      <c r="N776" s="20"/>
      <c r="O776" s="20"/>
      <c r="P776" s="20"/>
      <c r="Q776" s="45"/>
      <c r="R776" s="44"/>
      <c r="S776" s="53">
        <v>0</v>
      </c>
      <c r="T776" s="44"/>
    </row>
    <row r="777" spans="2:20" x14ac:dyDescent="0.2">
      <c r="B777" s="2"/>
      <c r="C777" s="42" t="s">
        <v>242</v>
      </c>
      <c r="D777" s="43"/>
      <c r="E777" s="43"/>
      <c r="F777" s="44"/>
      <c r="G777" s="31" t="str">
        <f>IF(AND(SUMPRODUCT(--ISNUMBER(SEARCH('Dropdown Selections'!E$2:E$52,C777)))&gt;0,SUMPRODUCT(--ISNUMBER(SEARCH("Non-Court",C777)))=0),'Dropdown Selections'!A$2,IF(SUMPRODUCT(--ISNUMBER(SEARCH('Dropdown Selections'!E$54:E$60,C777)))&gt;0,'Dropdown Selections'!A$3,IF(SUMPRODUCT(--ISNUMBER(SEARCH('Dropdown Selections'!E$62:E$66,C777)))&gt;0,'Dropdown Selections'!A$4,IF(SUMPRODUCT(--ISNUMBER(SEARCH('Dropdown Selections'!E$68:E$76,C777)))&gt;0,'Dropdown Selections'!A$5,IF(SUMPRODUCT(--ISNUMBER(SEARCH('Dropdown Selections'!E$78:E$83,C777)))&gt;0,'Dropdown Selections'!A$6,IF(SUMPRODUCT(--ISNUMBER(SEARCH('Dropdown Selections'!E$93:E$101,C777)))&gt;0,'Dropdown Selections'!A$7,IF(SUMPRODUCT(--ISNUMBER(SEARCH('Dropdown Selections'!E$103:E$111,C777)))&gt;0,'Dropdown Selections'!A$8,IF(SUMPRODUCT(--ISNUMBER(SEARCH('Dropdown Selections'!E$114:E$119,C777)))&gt;0,'Dropdown Selections'!A$9,"OTHER"))))))))</f>
        <v>COURTS</v>
      </c>
      <c r="H777" s="20"/>
      <c r="I777" s="20"/>
      <c r="J777" s="20"/>
      <c r="K777" s="20"/>
      <c r="L777" s="20"/>
      <c r="M777" s="20"/>
      <c r="N777" s="20"/>
      <c r="O777" s="20"/>
      <c r="P777" s="20"/>
      <c r="Q777" s="45"/>
      <c r="R777" s="44"/>
      <c r="S777" s="53">
        <v>0</v>
      </c>
      <c r="T777" s="44"/>
    </row>
    <row r="778" spans="2:20" x14ac:dyDescent="0.2">
      <c r="B778" s="2"/>
      <c r="C778" s="42" t="s">
        <v>9836</v>
      </c>
      <c r="D778" s="43"/>
      <c r="E778" s="43"/>
      <c r="F778" s="44"/>
      <c r="G778" s="31" t="str">
        <f>IF(AND(SUMPRODUCT(--ISNUMBER(SEARCH('Dropdown Selections'!E$2:E$52,C778)))&gt;0,SUMPRODUCT(--ISNUMBER(SEARCH("Non-Court",C778)))=0),'Dropdown Selections'!A$2,IF(SUMPRODUCT(--ISNUMBER(SEARCH('Dropdown Selections'!E$54:E$60,C778)))&gt;0,'Dropdown Selections'!A$3,IF(SUMPRODUCT(--ISNUMBER(SEARCH('Dropdown Selections'!E$62:E$66,C778)))&gt;0,'Dropdown Selections'!A$4,IF(SUMPRODUCT(--ISNUMBER(SEARCH('Dropdown Selections'!E$68:E$76,C778)))&gt;0,'Dropdown Selections'!A$5,IF(SUMPRODUCT(--ISNUMBER(SEARCH('Dropdown Selections'!E$78:E$83,C778)))&gt;0,'Dropdown Selections'!A$6,IF(SUMPRODUCT(--ISNUMBER(SEARCH('Dropdown Selections'!E$93:E$101,C778)))&gt;0,'Dropdown Selections'!A$7,IF(SUMPRODUCT(--ISNUMBER(SEARCH('Dropdown Selections'!E$103:E$111,C778)))&gt;0,'Dropdown Selections'!A$8,IF(SUMPRODUCT(--ISNUMBER(SEARCH('Dropdown Selections'!E$114:E$119,C778)))&gt;0,'Dropdown Selections'!A$9,"OTHER"))))))))</f>
        <v>COURTS</v>
      </c>
      <c r="H778" s="20"/>
      <c r="I778" s="20"/>
      <c r="J778" s="20"/>
      <c r="K778" s="20"/>
      <c r="L778" s="20"/>
      <c r="M778" s="20"/>
      <c r="N778" s="20"/>
      <c r="O778" s="20"/>
      <c r="P778" s="20"/>
      <c r="Q778" s="45"/>
      <c r="R778" s="44"/>
      <c r="S778" s="53">
        <v>0</v>
      </c>
      <c r="T778" s="44"/>
    </row>
    <row r="779" spans="2:20" x14ac:dyDescent="0.2">
      <c r="B779" s="2"/>
      <c r="C779" s="42" t="s">
        <v>247</v>
      </c>
      <c r="D779" s="43"/>
      <c r="E779" s="43"/>
      <c r="F779" s="44"/>
      <c r="G779" s="31" t="str">
        <f>IF(AND(SUMPRODUCT(--ISNUMBER(SEARCH('Dropdown Selections'!E$2:E$52,C779)))&gt;0,SUMPRODUCT(--ISNUMBER(SEARCH("Non-Court",C779)))=0),'Dropdown Selections'!A$2,IF(SUMPRODUCT(--ISNUMBER(SEARCH('Dropdown Selections'!E$54:E$60,C779)))&gt;0,'Dropdown Selections'!A$3,IF(SUMPRODUCT(--ISNUMBER(SEARCH('Dropdown Selections'!E$62:E$66,C779)))&gt;0,'Dropdown Selections'!A$4,IF(SUMPRODUCT(--ISNUMBER(SEARCH('Dropdown Selections'!E$68:E$76,C779)))&gt;0,'Dropdown Selections'!A$5,IF(SUMPRODUCT(--ISNUMBER(SEARCH('Dropdown Selections'!E$78:E$83,C779)))&gt;0,'Dropdown Selections'!A$6,IF(SUMPRODUCT(--ISNUMBER(SEARCH('Dropdown Selections'!E$93:E$101,C779)))&gt;0,'Dropdown Selections'!A$7,IF(SUMPRODUCT(--ISNUMBER(SEARCH('Dropdown Selections'!E$103:E$111,C779)))&gt;0,'Dropdown Selections'!A$8,IF(SUMPRODUCT(--ISNUMBER(SEARCH('Dropdown Selections'!E$114:E$119,C779)))&gt;0,'Dropdown Selections'!A$9,"OTHER"))))))))</f>
        <v>COURTS</v>
      </c>
      <c r="H779" s="20"/>
      <c r="I779" s="20"/>
      <c r="J779" s="20"/>
      <c r="K779" s="20"/>
      <c r="L779" s="20"/>
      <c r="M779" s="20"/>
      <c r="N779" s="20"/>
      <c r="O779" s="20"/>
      <c r="P779" s="20"/>
      <c r="Q779" s="45"/>
      <c r="R779" s="44"/>
      <c r="S779" s="53">
        <v>0</v>
      </c>
      <c r="T779" s="44"/>
    </row>
    <row r="780" spans="2:20" x14ac:dyDescent="0.2">
      <c r="B780" s="2"/>
      <c r="C780" s="42" t="s">
        <v>249</v>
      </c>
      <c r="D780" s="43"/>
      <c r="E780" s="43"/>
      <c r="F780" s="44"/>
      <c r="G780" s="31" t="str">
        <f>IF(AND(SUMPRODUCT(--ISNUMBER(SEARCH('Dropdown Selections'!E$2:E$52,C780)))&gt;0,SUMPRODUCT(--ISNUMBER(SEARCH("Non-Court",C780)))=0),'Dropdown Selections'!A$2,IF(SUMPRODUCT(--ISNUMBER(SEARCH('Dropdown Selections'!E$54:E$60,C780)))&gt;0,'Dropdown Selections'!A$3,IF(SUMPRODUCT(--ISNUMBER(SEARCH('Dropdown Selections'!E$62:E$66,C780)))&gt;0,'Dropdown Selections'!A$4,IF(SUMPRODUCT(--ISNUMBER(SEARCH('Dropdown Selections'!E$68:E$76,C780)))&gt;0,'Dropdown Selections'!A$5,IF(SUMPRODUCT(--ISNUMBER(SEARCH('Dropdown Selections'!E$78:E$83,C780)))&gt;0,'Dropdown Selections'!A$6,IF(SUMPRODUCT(--ISNUMBER(SEARCH('Dropdown Selections'!E$93:E$101,C780)))&gt;0,'Dropdown Selections'!A$7,IF(SUMPRODUCT(--ISNUMBER(SEARCH('Dropdown Selections'!E$103:E$111,C780)))&gt;0,'Dropdown Selections'!A$8,IF(SUMPRODUCT(--ISNUMBER(SEARCH('Dropdown Selections'!E$114:E$119,C780)))&gt;0,'Dropdown Selections'!A$9,"OTHER"))))))))</f>
        <v>COURTS</v>
      </c>
      <c r="H780" s="20"/>
      <c r="I780" s="20"/>
      <c r="J780" s="20"/>
      <c r="K780" s="20"/>
      <c r="L780" s="20"/>
      <c r="M780" s="20"/>
      <c r="N780" s="20"/>
      <c r="O780" s="20"/>
      <c r="P780" s="20"/>
      <c r="Q780" s="45"/>
      <c r="R780" s="44"/>
      <c r="S780" s="53">
        <v>0</v>
      </c>
      <c r="T780" s="44"/>
    </row>
    <row r="781" spans="2:20" x14ac:dyDescent="0.2">
      <c r="B781" s="2"/>
      <c r="C781" s="42" t="s">
        <v>251</v>
      </c>
      <c r="D781" s="43"/>
      <c r="E781" s="43"/>
      <c r="F781" s="44"/>
      <c r="G781" s="31" t="str">
        <f>IF(AND(SUMPRODUCT(--ISNUMBER(SEARCH('Dropdown Selections'!E$2:E$52,C781)))&gt;0,SUMPRODUCT(--ISNUMBER(SEARCH("Non-Court",C781)))=0),'Dropdown Selections'!A$2,IF(SUMPRODUCT(--ISNUMBER(SEARCH('Dropdown Selections'!E$54:E$60,C781)))&gt;0,'Dropdown Selections'!A$3,IF(SUMPRODUCT(--ISNUMBER(SEARCH('Dropdown Selections'!E$62:E$66,C781)))&gt;0,'Dropdown Selections'!A$4,IF(SUMPRODUCT(--ISNUMBER(SEARCH('Dropdown Selections'!E$68:E$76,C781)))&gt;0,'Dropdown Selections'!A$5,IF(SUMPRODUCT(--ISNUMBER(SEARCH('Dropdown Selections'!E$78:E$83,C781)))&gt;0,'Dropdown Selections'!A$6,IF(SUMPRODUCT(--ISNUMBER(SEARCH('Dropdown Selections'!E$93:E$101,C781)))&gt;0,'Dropdown Selections'!A$7,IF(SUMPRODUCT(--ISNUMBER(SEARCH('Dropdown Selections'!E$103:E$111,C781)))&gt;0,'Dropdown Selections'!A$8,IF(SUMPRODUCT(--ISNUMBER(SEARCH('Dropdown Selections'!E$114:E$119,C781)))&gt;0,'Dropdown Selections'!A$9,"OTHER"))))))))</f>
        <v>COURTS</v>
      </c>
      <c r="H781" s="20"/>
      <c r="I781" s="20"/>
      <c r="J781" s="20"/>
      <c r="K781" s="20"/>
      <c r="L781" s="20"/>
      <c r="M781" s="20"/>
      <c r="N781" s="20"/>
      <c r="O781" s="20"/>
      <c r="P781" s="20"/>
      <c r="Q781" s="45"/>
      <c r="R781" s="44"/>
      <c r="S781" s="53">
        <v>0</v>
      </c>
      <c r="T781" s="44"/>
    </row>
    <row r="782" spans="2:20" x14ac:dyDescent="0.2">
      <c r="B782" s="2"/>
      <c r="C782" s="42" t="s">
        <v>4852</v>
      </c>
      <c r="D782" s="43"/>
      <c r="E782" s="43"/>
      <c r="F782" s="44"/>
      <c r="G782" s="31" t="str">
        <f>IF(AND(SUMPRODUCT(--ISNUMBER(SEARCH('Dropdown Selections'!E$2:E$52,C782)))&gt;0,SUMPRODUCT(--ISNUMBER(SEARCH("Non-Court",C782)))=0),'Dropdown Selections'!A$2,IF(SUMPRODUCT(--ISNUMBER(SEARCH('Dropdown Selections'!E$54:E$60,C782)))&gt;0,'Dropdown Selections'!A$3,IF(SUMPRODUCT(--ISNUMBER(SEARCH('Dropdown Selections'!E$62:E$66,C782)))&gt;0,'Dropdown Selections'!A$4,IF(SUMPRODUCT(--ISNUMBER(SEARCH('Dropdown Selections'!E$68:E$76,C782)))&gt;0,'Dropdown Selections'!A$5,IF(SUMPRODUCT(--ISNUMBER(SEARCH('Dropdown Selections'!E$78:E$83,C782)))&gt;0,'Dropdown Selections'!A$6,IF(SUMPRODUCT(--ISNUMBER(SEARCH('Dropdown Selections'!E$93:E$101,C782)))&gt;0,'Dropdown Selections'!A$7,IF(SUMPRODUCT(--ISNUMBER(SEARCH('Dropdown Selections'!E$103:E$111,C782)))&gt;0,'Dropdown Selections'!A$8,IF(SUMPRODUCT(--ISNUMBER(SEARCH('Dropdown Selections'!E$114:E$119,C782)))&gt;0,'Dropdown Selections'!A$9,"OTHER"))))))))</f>
        <v>COURTS</v>
      </c>
      <c r="H782" s="20"/>
      <c r="I782" s="20"/>
      <c r="J782" s="20"/>
      <c r="K782" s="20"/>
      <c r="L782" s="20"/>
      <c r="M782" s="20"/>
      <c r="N782" s="20"/>
      <c r="O782" s="20"/>
      <c r="P782" s="20"/>
      <c r="Q782" s="45"/>
      <c r="R782" s="44"/>
      <c r="S782" s="53">
        <v>0</v>
      </c>
      <c r="T782" s="44"/>
    </row>
    <row r="783" spans="2:20" x14ac:dyDescent="0.2">
      <c r="B783" s="2"/>
      <c r="C783" s="42" t="s">
        <v>256</v>
      </c>
      <c r="D783" s="43"/>
      <c r="E783" s="43"/>
      <c r="F783" s="44"/>
      <c r="G783" s="31" t="str">
        <f>IF(AND(SUMPRODUCT(--ISNUMBER(SEARCH('Dropdown Selections'!E$2:E$52,C783)))&gt;0,SUMPRODUCT(--ISNUMBER(SEARCH("Non-Court",C783)))=0),'Dropdown Selections'!A$2,IF(SUMPRODUCT(--ISNUMBER(SEARCH('Dropdown Selections'!E$54:E$60,C783)))&gt;0,'Dropdown Selections'!A$3,IF(SUMPRODUCT(--ISNUMBER(SEARCH('Dropdown Selections'!E$62:E$66,C783)))&gt;0,'Dropdown Selections'!A$4,IF(SUMPRODUCT(--ISNUMBER(SEARCH('Dropdown Selections'!E$68:E$76,C783)))&gt;0,'Dropdown Selections'!A$5,IF(SUMPRODUCT(--ISNUMBER(SEARCH('Dropdown Selections'!E$78:E$83,C783)))&gt;0,'Dropdown Selections'!A$6,IF(SUMPRODUCT(--ISNUMBER(SEARCH('Dropdown Selections'!E$93:E$101,C783)))&gt;0,'Dropdown Selections'!A$7,IF(SUMPRODUCT(--ISNUMBER(SEARCH('Dropdown Selections'!E$103:E$111,C783)))&gt;0,'Dropdown Selections'!A$8,IF(SUMPRODUCT(--ISNUMBER(SEARCH('Dropdown Selections'!E$114:E$119,C783)))&gt;0,'Dropdown Selections'!A$9,"OTHER"))))))))</f>
        <v>COURTS</v>
      </c>
      <c r="H783" s="20"/>
      <c r="I783" s="20"/>
      <c r="J783" s="20"/>
      <c r="K783" s="20"/>
      <c r="L783" s="20"/>
      <c r="M783" s="20"/>
      <c r="N783" s="20"/>
      <c r="O783" s="20"/>
      <c r="P783" s="20"/>
      <c r="Q783" s="45"/>
      <c r="R783" s="44"/>
      <c r="S783" s="53">
        <v>0</v>
      </c>
      <c r="T783" s="44"/>
    </row>
    <row r="784" spans="2:20" x14ac:dyDescent="0.2">
      <c r="B784" s="2"/>
      <c r="C784" s="42" t="s">
        <v>258</v>
      </c>
      <c r="D784" s="43"/>
      <c r="E784" s="43"/>
      <c r="F784" s="44"/>
      <c r="G784" s="31" t="str">
        <f>IF(AND(SUMPRODUCT(--ISNUMBER(SEARCH('Dropdown Selections'!E$2:E$52,C784)))&gt;0,SUMPRODUCT(--ISNUMBER(SEARCH("Non-Court",C784)))=0),'Dropdown Selections'!A$2,IF(SUMPRODUCT(--ISNUMBER(SEARCH('Dropdown Selections'!E$54:E$60,C784)))&gt;0,'Dropdown Selections'!A$3,IF(SUMPRODUCT(--ISNUMBER(SEARCH('Dropdown Selections'!E$62:E$66,C784)))&gt;0,'Dropdown Selections'!A$4,IF(SUMPRODUCT(--ISNUMBER(SEARCH('Dropdown Selections'!E$68:E$76,C784)))&gt;0,'Dropdown Selections'!A$5,IF(SUMPRODUCT(--ISNUMBER(SEARCH('Dropdown Selections'!E$78:E$83,C784)))&gt;0,'Dropdown Selections'!A$6,IF(SUMPRODUCT(--ISNUMBER(SEARCH('Dropdown Selections'!E$93:E$101,C784)))&gt;0,'Dropdown Selections'!A$7,IF(SUMPRODUCT(--ISNUMBER(SEARCH('Dropdown Selections'!E$103:E$111,C784)))&gt;0,'Dropdown Selections'!A$8,IF(SUMPRODUCT(--ISNUMBER(SEARCH('Dropdown Selections'!E$114:E$119,C784)))&gt;0,'Dropdown Selections'!A$9,"OTHER"))))))))</f>
        <v>COURTS</v>
      </c>
      <c r="H784" s="20"/>
      <c r="I784" s="20"/>
      <c r="J784" s="20"/>
      <c r="K784" s="20"/>
      <c r="L784" s="20"/>
      <c r="M784" s="20"/>
      <c r="N784" s="20"/>
      <c r="O784" s="20"/>
      <c r="P784" s="20"/>
      <c r="Q784" s="45"/>
      <c r="R784" s="44"/>
      <c r="S784" s="53">
        <v>0</v>
      </c>
      <c r="T784" s="44"/>
    </row>
    <row r="785" spans="2:20" x14ac:dyDescent="0.2">
      <c r="B785" s="2"/>
      <c r="C785" s="42" t="s">
        <v>260</v>
      </c>
      <c r="D785" s="43"/>
      <c r="E785" s="43"/>
      <c r="F785" s="44"/>
      <c r="G785" s="31" t="str">
        <f>IF(AND(SUMPRODUCT(--ISNUMBER(SEARCH('Dropdown Selections'!E$2:E$52,C785)))&gt;0,SUMPRODUCT(--ISNUMBER(SEARCH("Non-Court",C785)))=0),'Dropdown Selections'!A$2,IF(SUMPRODUCT(--ISNUMBER(SEARCH('Dropdown Selections'!E$54:E$60,C785)))&gt;0,'Dropdown Selections'!A$3,IF(SUMPRODUCT(--ISNUMBER(SEARCH('Dropdown Selections'!E$62:E$66,C785)))&gt;0,'Dropdown Selections'!A$4,IF(SUMPRODUCT(--ISNUMBER(SEARCH('Dropdown Selections'!E$68:E$76,C785)))&gt;0,'Dropdown Selections'!A$5,IF(SUMPRODUCT(--ISNUMBER(SEARCH('Dropdown Selections'!E$78:E$83,C785)))&gt;0,'Dropdown Selections'!A$6,IF(SUMPRODUCT(--ISNUMBER(SEARCH('Dropdown Selections'!E$93:E$101,C785)))&gt;0,'Dropdown Selections'!A$7,IF(SUMPRODUCT(--ISNUMBER(SEARCH('Dropdown Selections'!E$103:E$111,C785)))&gt;0,'Dropdown Selections'!A$8,IF(SUMPRODUCT(--ISNUMBER(SEARCH('Dropdown Selections'!E$114:E$119,C785)))&gt;0,'Dropdown Selections'!A$9,"OTHER"))))))))</f>
        <v>COURTS</v>
      </c>
      <c r="H785" s="20"/>
      <c r="I785" s="20"/>
      <c r="J785" s="20"/>
      <c r="K785" s="20"/>
      <c r="L785" s="20"/>
      <c r="M785" s="20"/>
      <c r="N785" s="20"/>
      <c r="O785" s="20"/>
      <c r="P785" s="20"/>
      <c r="Q785" s="45"/>
      <c r="R785" s="44"/>
      <c r="S785" s="53">
        <v>0</v>
      </c>
      <c r="T785" s="44"/>
    </row>
    <row r="786" spans="2:20" x14ac:dyDescent="0.2">
      <c r="B786" s="2"/>
      <c r="C786" s="42" t="s">
        <v>2856</v>
      </c>
      <c r="D786" s="43"/>
      <c r="E786" s="43"/>
      <c r="F786" s="44"/>
      <c r="G786" s="31" t="str">
        <f>IF(AND(SUMPRODUCT(--ISNUMBER(SEARCH('Dropdown Selections'!E$2:E$52,C786)))&gt;0,SUMPRODUCT(--ISNUMBER(SEARCH("Non-Court",C786)))=0),'Dropdown Selections'!A$2,IF(SUMPRODUCT(--ISNUMBER(SEARCH('Dropdown Selections'!E$54:E$60,C786)))&gt;0,'Dropdown Selections'!A$3,IF(SUMPRODUCT(--ISNUMBER(SEARCH('Dropdown Selections'!E$62:E$66,C786)))&gt;0,'Dropdown Selections'!A$4,IF(SUMPRODUCT(--ISNUMBER(SEARCH('Dropdown Selections'!E$68:E$76,C786)))&gt;0,'Dropdown Selections'!A$5,IF(SUMPRODUCT(--ISNUMBER(SEARCH('Dropdown Selections'!E$78:E$83,C786)))&gt;0,'Dropdown Selections'!A$6,IF(SUMPRODUCT(--ISNUMBER(SEARCH('Dropdown Selections'!E$93:E$101,C786)))&gt;0,'Dropdown Selections'!A$7,IF(SUMPRODUCT(--ISNUMBER(SEARCH('Dropdown Selections'!E$103:E$111,C786)))&gt;0,'Dropdown Selections'!A$8,IF(SUMPRODUCT(--ISNUMBER(SEARCH('Dropdown Selections'!E$114:E$119,C786)))&gt;0,'Dropdown Selections'!A$9,"OTHER"))))))))</f>
        <v>COURTS</v>
      </c>
      <c r="H786" s="20"/>
      <c r="I786" s="20"/>
      <c r="J786" s="20"/>
      <c r="K786" s="20"/>
      <c r="L786" s="20"/>
      <c r="M786" s="20"/>
      <c r="N786" s="20"/>
      <c r="O786" s="20"/>
      <c r="P786" s="20"/>
      <c r="Q786" s="45"/>
      <c r="R786" s="44"/>
      <c r="S786" s="53">
        <v>0</v>
      </c>
      <c r="T786" s="44"/>
    </row>
    <row r="787" spans="2:20" x14ac:dyDescent="0.2">
      <c r="B787" s="2"/>
      <c r="C787" s="42" t="s">
        <v>951</v>
      </c>
      <c r="D787" s="43"/>
      <c r="E787" s="43"/>
      <c r="F787" s="44"/>
      <c r="G787" s="31" t="str">
        <f>IF(AND(SUMPRODUCT(--ISNUMBER(SEARCH('Dropdown Selections'!E$2:E$52,C787)))&gt;0,SUMPRODUCT(--ISNUMBER(SEARCH("Non-Court",C787)))=0),'Dropdown Selections'!A$2,IF(SUMPRODUCT(--ISNUMBER(SEARCH('Dropdown Selections'!E$54:E$60,C787)))&gt;0,'Dropdown Selections'!A$3,IF(SUMPRODUCT(--ISNUMBER(SEARCH('Dropdown Selections'!E$62:E$66,C787)))&gt;0,'Dropdown Selections'!A$4,IF(SUMPRODUCT(--ISNUMBER(SEARCH('Dropdown Selections'!E$68:E$76,C787)))&gt;0,'Dropdown Selections'!A$5,IF(SUMPRODUCT(--ISNUMBER(SEARCH('Dropdown Selections'!E$78:E$83,C787)))&gt;0,'Dropdown Selections'!A$6,IF(SUMPRODUCT(--ISNUMBER(SEARCH('Dropdown Selections'!E$93:E$101,C787)))&gt;0,'Dropdown Selections'!A$7,IF(SUMPRODUCT(--ISNUMBER(SEARCH('Dropdown Selections'!E$103:E$111,C787)))&gt;0,'Dropdown Selections'!A$8,IF(SUMPRODUCT(--ISNUMBER(SEARCH('Dropdown Selections'!E$114:E$119,C787)))&gt;0,'Dropdown Selections'!A$9,"OTHER"))))))))</f>
        <v>COURTS</v>
      </c>
      <c r="H787" s="20"/>
      <c r="I787" s="20"/>
      <c r="J787" s="20"/>
      <c r="K787" s="20"/>
      <c r="L787" s="20"/>
      <c r="M787" s="20"/>
      <c r="N787" s="20"/>
      <c r="O787" s="20"/>
      <c r="P787" s="20"/>
      <c r="Q787" s="45"/>
      <c r="R787" s="44"/>
      <c r="S787" s="53">
        <v>0</v>
      </c>
      <c r="T787" s="44"/>
    </row>
    <row r="788" spans="2:20" x14ac:dyDescent="0.2">
      <c r="B788" s="2"/>
      <c r="C788" s="42" t="s">
        <v>566</v>
      </c>
      <c r="D788" s="43"/>
      <c r="E788" s="43"/>
      <c r="F788" s="44"/>
      <c r="G788" s="31" t="str">
        <f>IF(AND(SUMPRODUCT(--ISNUMBER(SEARCH('Dropdown Selections'!E$2:E$52,C788)))&gt;0,SUMPRODUCT(--ISNUMBER(SEARCH("Non-Court",C788)))=0),'Dropdown Selections'!A$2,IF(SUMPRODUCT(--ISNUMBER(SEARCH('Dropdown Selections'!E$54:E$60,C788)))&gt;0,'Dropdown Selections'!A$3,IF(SUMPRODUCT(--ISNUMBER(SEARCH('Dropdown Selections'!E$62:E$66,C788)))&gt;0,'Dropdown Selections'!A$4,IF(SUMPRODUCT(--ISNUMBER(SEARCH('Dropdown Selections'!E$68:E$76,C788)))&gt;0,'Dropdown Selections'!A$5,IF(SUMPRODUCT(--ISNUMBER(SEARCH('Dropdown Selections'!E$78:E$83,C788)))&gt;0,'Dropdown Selections'!A$6,IF(SUMPRODUCT(--ISNUMBER(SEARCH('Dropdown Selections'!E$93:E$101,C788)))&gt;0,'Dropdown Selections'!A$7,IF(SUMPRODUCT(--ISNUMBER(SEARCH('Dropdown Selections'!E$103:E$111,C788)))&gt;0,'Dropdown Selections'!A$8,IF(SUMPRODUCT(--ISNUMBER(SEARCH('Dropdown Selections'!E$114:E$119,C788)))&gt;0,'Dropdown Selections'!A$9,"OTHER"))))))))</f>
        <v>CULTURE &amp; RECREATION</v>
      </c>
      <c r="H788" s="20" t="s">
        <v>9837</v>
      </c>
      <c r="I788" s="20"/>
      <c r="J788" s="20"/>
      <c r="K788" s="20"/>
      <c r="L788" s="20"/>
      <c r="M788" s="20"/>
      <c r="N788" s="20"/>
      <c r="O788" s="20"/>
      <c r="P788" s="20"/>
      <c r="Q788" s="45"/>
      <c r="R788" s="44"/>
      <c r="S788" s="46">
        <v>1365624</v>
      </c>
      <c r="T788" s="44"/>
    </row>
    <row r="789" spans="2:20" x14ac:dyDescent="0.2">
      <c r="B789" s="2"/>
      <c r="C789" s="42" t="s">
        <v>568</v>
      </c>
      <c r="D789" s="43"/>
      <c r="E789" s="43"/>
      <c r="F789" s="44"/>
      <c r="G789" s="31" t="str">
        <f>IF(AND(SUMPRODUCT(--ISNUMBER(SEARCH('Dropdown Selections'!E$2:E$52,C789)))&gt;0,SUMPRODUCT(--ISNUMBER(SEARCH("Non-Court",C789)))=0),'Dropdown Selections'!A$2,IF(SUMPRODUCT(--ISNUMBER(SEARCH('Dropdown Selections'!E$54:E$60,C789)))&gt;0,'Dropdown Selections'!A$3,IF(SUMPRODUCT(--ISNUMBER(SEARCH('Dropdown Selections'!E$62:E$66,C789)))&gt;0,'Dropdown Selections'!A$4,IF(SUMPRODUCT(--ISNUMBER(SEARCH('Dropdown Selections'!E$68:E$76,C789)))&gt;0,'Dropdown Selections'!A$5,IF(SUMPRODUCT(--ISNUMBER(SEARCH('Dropdown Selections'!E$78:E$83,C789)))&gt;0,'Dropdown Selections'!A$6,IF(SUMPRODUCT(--ISNUMBER(SEARCH('Dropdown Selections'!E$93:E$101,C789)))&gt;0,'Dropdown Selections'!A$7,IF(SUMPRODUCT(--ISNUMBER(SEARCH('Dropdown Selections'!E$103:E$111,C789)))&gt;0,'Dropdown Selections'!A$8,IF(SUMPRODUCT(--ISNUMBER(SEARCH('Dropdown Selections'!E$114:E$119,C789)))&gt;0,'Dropdown Selections'!A$9,"OTHER"))))))))</f>
        <v>CULTURE &amp; RECREATION</v>
      </c>
      <c r="H789" s="20" t="s">
        <v>9838</v>
      </c>
      <c r="I789" s="20"/>
      <c r="J789" s="20"/>
      <c r="K789" s="20"/>
      <c r="L789" s="20"/>
      <c r="M789" s="20"/>
      <c r="N789" s="20"/>
      <c r="O789" s="20"/>
      <c r="P789" s="20"/>
      <c r="Q789" s="45"/>
      <c r="R789" s="44"/>
      <c r="S789" s="46">
        <v>505910</v>
      </c>
      <c r="T789" s="44"/>
    </row>
    <row r="790" spans="2:20" x14ac:dyDescent="0.2">
      <c r="B790" s="2"/>
      <c r="C790" s="42" t="s">
        <v>570</v>
      </c>
      <c r="D790" s="43"/>
      <c r="E790" s="43"/>
      <c r="F790" s="44"/>
      <c r="G790" s="31" t="str">
        <f>IF(AND(SUMPRODUCT(--ISNUMBER(SEARCH('Dropdown Selections'!E$2:E$52,C790)))&gt;0,SUMPRODUCT(--ISNUMBER(SEARCH("Non-Court",C790)))=0),'Dropdown Selections'!A$2,IF(SUMPRODUCT(--ISNUMBER(SEARCH('Dropdown Selections'!E$54:E$60,C790)))&gt;0,'Dropdown Selections'!A$3,IF(SUMPRODUCT(--ISNUMBER(SEARCH('Dropdown Selections'!E$62:E$66,C790)))&gt;0,'Dropdown Selections'!A$4,IF(SUMPRODUCT(--ISNUMBER(SEARCH('Dropdown Selections'!E$68:E$76,C790)))&gt;0,'Dropdown Selections'!A$5,IF(SUMPRODUCT(--ISNUMBER(SEARCH('Dropdown Selections'!E$78:E$83,C790)))&gt;0,'Dropdown Selections'!A$6,IF(SUMPRODUCT(--ISNUMBER(SEARCH('Dropdown Selections'!E$93:E$101,C790)))&gt;0,'Dropdown Selections'!A$7,IF(SUMPRODUCT(--ISNUMBER(SEARCH('Dropdown Selections'!E$103:E$111,C790)))&gt;0,'Dropdown Selections'!A$8,IF(SUMPRODUCT(--ISNUMBER(SEARCH('Dropdown Selections'!E$114:E$119,C790)))&gt;0,'Dropdown Selections'!A$9,"OTHER"))))))))</f>
        <v>CULTURE &amp; RECREATION</v>
      </c>
      <c r="H790" s="20" t="s">
        <v>9839</v>
      </c>
      <c r="I790" s="20"/>
      <c r="J790" s="20"/>
      <c r="K790" s="20"/>
      <c r="L790" s="20"/>
      <c r="M790" s="20"/>
      <c r="N790" s="20"/>
      <c r="O790" s="20"/>
      <c r="P790" s="20"/>
      <c r="Q790" s="45"/>
      <c r="R790" s="44"/>
      <c r="S790" s="46">
        <v>30173</v>
      </c>
      <c r="T790" s="44"/>
    </row>
    <row r="791" spans="2:20" x14ac:dyDescent="0.2">
      <c r="B791" s="2"/>
      <c r="C791" s="42" t="s">
        <v>1346</v>
      </c>
      <c r="D791" s="43"/>
      <c r="E791" s="43"/>
      <c r="F791" s="44"/>
      <c r="G791" s="31" t="str">
        <f>IF(AND(SUMPRODUCT(--ISNUMBER(SEARCH('Dropdown Selections'!E$2:E$52,C791)))&gt;0,SUMPRODUCT(--ISNUMBER(SEARCH("Non-Court",C791)))=0),'Dropdown Selections'!A$2,IF(SUMPRODUCT(--ISNUMBER(SEARCH('Dropdown Selections'!E$54:E$60,C791)))&gt;0,'Dropdown Selections'!A$3,IF(SUMPRODUCT(--ISNUMBER(SEARCH('Dropdown Selections'!E$62:E$66,C791)))&gt;0,'Dropdown Selections'!A$4,IF(SUMPRODUCT(--ISNUMBER(SEARCH('Dropdown Selections'!E$68:E$76,C791)))&gt;0,'Dropdown Selections'!A$5,IF(SUMPRODUCT(--ISNUMBER(SEARCH('Dropdown Selections'!E$78:E$83,C791)))&gt;0,'Dropdown Selections'!A$6,IF(SUMPRODUCT(--ISNUMBER(SEARCH('Dropdown Selections'!E$93:E$101,C791)))&gt;0,'Dropdown Selections'!A$7,IF(SUMPRODUCT(--ISNUMBER(SEARCH('Dropdown Selections'!E$103:E$111,C791)))&gt;0,'Dropdown Selections'!A$8,IF(SUMPRODUCT(--ISNUMBER(SEARCH('Dropdown Selections'!E$114:E$119,C791)))&gt;0,'Dropdown Selections'!A$9,"OTHER"))))))))</f>
        <v>CULTURE &amp; RECREATION</v>
      </c>
      <c r="H791" s="20"/>
      <c r="I791" s="20"/>
      <c r="J791" s="20"/>
      <c r="K791" s="20"/>
      <c r="L791" s="20"/>
      <c r="M791" s="20"/>
      <c r="N791" s="20"/>
      <c r="O791" s="20"/>
      <c r="P791" s="20"/>
      <c r="Q791" s="45"/>
      <c r="R791" s="44"/>
      <c r="S791" s="53">
        <v>0</v>
      </c>
      <c r="T791" s="44"/>
    </row>
    <row r="792" spans="2:20" x14ac:dyDescent="0.2">
      <c r="B792" s="2"/>
      <c r="C792" s="42" t="s">
        <v>261</v>
      </c>
      <c r="D792" s="43"/>
      <c r="E792" s="43"/>
      <c r="F792" s="44"/>
      <c r="G792" s="31" t="str">
        <f>IF(AND(SUMPRODUCT(--ISNUMBER(SEARCH('Dropdown Selections'!E$2:E$52,C792)))&gt;0,SUMPRODUCT(--ISNUMBER(SEARCH("Non-Court",C792)))=0),'Dropdown Selections'!A$2,IF(SUMPRODUCT(--ISNUMBER(SEARCH('Dropdown Selections'!E$54:E$60,C792)))&gt;0,'Dropdown Selections'!A$3,IF(SUMPRODUCT(--ISNUMBER(SEARCH('Dropdown Selections'!E$62:E$66,C792)))&gt;0,'Dropdown Selections'!A$4,IF(SUMPRODUCT(--ISNUMBER(SEARCH('Dropdown Selections'!E$68:E$76,C792)))&gt;0,'Dropdown Selections'!A$5,IF(SUMPRODUCT(--ISNUMBER(SEARCH('Dropdown Selections'!E$78:E$83,C792)))&gt;0,'Dropdown Selections'!A$6,IF(SUMPRODUCT(--ISNUMBER(SEARCH('Dropdown Selections'!E$93:E$101,C792)))&gt;0,'Dropdown Selections'!A$7,IF(SUMPRODUCT(--ISNUMBER(SEARCH('Dropdown Selections'!E$103:E$111,C792)))&gt;0,'Dropdown Selections'!A$8,IF(SUMPRODUCT(--ISNUMBER(SEARCH('Dropdown Selections'!E$114:E$119,C792)))&gt;0,'Dropdown Selections'!A$9,"OTHER"))))))))</f>
        <v>CULTURE &amp; RECREATION</v>
      </c>
      <c r="H792" s="20" t="s">
        <v>9840</v>
      </c>
      <c r="I792" s="20"/>
      <c r="J792" s="20"/>
      <c r="K792" s="20"/>
      <c r="L792" s="20"/>
      <c r="M792" s="20"/>
      <c r="N792" s="20"/>
      <c r="O792" s="20"/>
      <c r="P792" s="20"/>
      <c r="Q792" s="45"/>
      <c r="R792" s="44"/>
      <c r="S792" s="46">
        <v>279913</v>
      </c>
      <c r="T792" s="44"/>
    </row>
    <row r="793" spans="2:20" x14ac:dyDescent="0.2">
      <c r="B793" s="2"/>
      <c r="C793" s="42" t="s">
        <v>265</v>
      </c>
      <c r="D793" s="43"/>
      <c r="E793" s="43"/>
      <c r="F793" s="44"/>
      <c r="G793" s="31" t="str">
        <f>IF(AND(SUMPRODUCT(--ISNUMBER(SEARCH('Dropdown Selections'!E$2:E$52,C793)))&gt;0,SUMPRODUCT(--ISNUMBER(SEARCH("Non-Court",C793)))=0),'Dropdown Selections'!A$2,IF(SUMPRODUCT(--ISNUMBER(SEARCH('Dropdown Selections'!E$54:E$60,C793)))&gt;0,'Dropdown Selections'!A$3,IF(SUMPRODUCT(--ISNUMBER(SEARCH('Dropdown Selections'!E$62:E$66,C793)))&gt;0,'Dropdown Selections'!A$4,IF(SUMPRODUCT(--ISNUMBER(SEARCH('Dropdown Selections'!E$68:E$76,C793)))&gt;0,'Dropdown Selections'!A$5,IF(SUMPRODUCT(--ISNUMBER(SEARCH('Dropdown Selections'!E$78:E$83,C793)))&gt;0,'Dropdown Selections'!A$6,IF(SUMPRODUCT(--ISNUMBER(SEARCH('Dropdown Selections'!E$93:E$101,C793)))&gt;0,'Dropdown Selections'!A$7,IF(SUMPRODUCT(--ISNUMBER(SEARCH('Dropdown Selections'!E$103:E$111,C793)))&gt;0,'Dropdown Selections'!A$8,IF(SUMPRODUCT(--ISNUMBER(SEARCH('Dropdown Selections'!E$114:E$119,C793)))&gt;0,'Dropdown Selections'!A$9,"OTHER"))))))))</f>
        <v>CULTURE &amp; RECREATION</v>
      </c>
      <c r="H793" s="20" t="s">
        <v>9841</v>
      </c>
      <c r="I793" s="20"/>
      <c r="J793" s="20"/>
      <c r="K793" s="20" t="s">
        <v>9842</v>
      </c>
      <c r="L793" s="20"/>
      <c r="M793" s="20"/>
      <c r="N793" s="20"/>
      <c r="O793" s="20"/>
      <c r="P793" s="20"/>
      <c r="Q793" s="45"/>
      <c r="R793" s="44"/>
      <c r="S793" s="46">
        <v>738159</v>
      </c>
      <c r="T793" s="44"/>
    </row>
    <row r="794" spans="2:20" x14ac:dyDescent="0.2">
      <c r="B794" s="2"/>
      <c r="C794" s="42" t="s">
        <v>269</v>
      </c>
      <c r="D794" s="43"/>
      <c r="E794" s="43"/>
      <c r="F794" s="44"/>
      <c r="G794" s="31" t="str">
        <f>IF(AND(SUMPRODUCT(--ISNUMBER(SEARCH('Dropdown Selections'!E$2:E$52,C794)))&gt;0,SUMPRODUCT(--ISNUMBER(SEARCH("Non-Court",C794)))=0),'Dropdown Selections'!A$2,IF(SUMPRODUCT(--ISNUMBER(SEARCH('Dropdown Selections'!E$54:E$60,C794)))&gt;0,'Dropdown Selections'!A$3,IF(SUMPRODUCT(--ISNUMBER(SEARCH('Dropdown Selections'!E$62:E$66,C794)))&gt;0,'Dropdown Selections'!A$4,IF(SUMPRODUCT(--ISNUMBER(SEARCH('Dropdown Selections'!E$68:E$76,C794)))&gt;0,'Dropdown Selections'!A$5,IF(SUMPRODUCT(--ISNUMBER(SEARCH('Dropdown Selections'!E$78:E$83,C794)))&gt;0,'Dropdown Selections'!A$6,IF(SUMPRODUCT(--ISNUMBER(SEARCH('Dropdown Selections'!E$93:E$101,C794)))&gt;0,'Dropdown Selections'!A$7,IF(SUMPRODUCT(--ISNUMBER(SEARCH('Dropdown Selections'!E$103:E$111,C794)))&gt;0,'Dropdown Selections'!A$8,IF(SUMPRODUCT(--ISNUMBER(SEARCH('Dropdown Selections'!E$114:E$119,C794)))&gt;0,'Dropdown Selections'!A$9,"OTHER"))))))))</f>
        <v>CULTURE &amp; RECREATION</v>
      </c>
      <c r="H794" s="20" t="s">
        <v>9843</v>
      </c>
      <c r="I794" s="20"/>
      <c r="J794" s="20"/>
      <c r="K794" s="20" t="s">
        <v>9844</v>
      </c>
      <c r="L794" s="20"/>
      <c r="M794" s="20"/>
      <c r="N794" s="20"/>
      <c r="O794" s="20"/>
      <c r="P794" s="20"/>
      <c r="Q794" s="45"/>
      <c r="R794" s="44"/>
      <c r="S794" s="46">
        <v>442509</v>
      </c>
      <c r="T794" s="44"/>
    </row>
    <row r="795" spans="2:20" x14ac:dyDescent="0.2">
      <c r="B795" s="2"/>
      <c r="C795" s="42" t="s">
        <v>715</v>
      </c>
      <c r="D795" s="43"/>
      <c r="E795" s="43"/>
      <c r="F795" s="44"/>
      <c r="G795" s="31" t="str">
        <f>IF(AND(SUMPRODUCT(--ISNUMBER(SEARCH('Dropdown Selections'!E$2:E$52,C795)))&gt;0,SUMPRODUCT(--ISNUMBER(SEARCH("Non-Court",C795)))=0),'Dropdown Selections'!A$2,IF(SUMPRODUCT(--ISNUMBER(SEARCH('Dropdown Selections'!E$54:E$60,C795)))&gt;0,'Dropdown Selections'!A$3,IF(SUMPRODUCT(--ISNUMBER(SEARCH('Dropdown Selections'!E$62:E$66,C795)))&gt;0,'Dropdown Selections'!A$4,IF(SUMPRODUCT(--ISNUMBER(SEARCH('Dropdown Selections'!E$68:E$76,C795)))&gt;0,'Dropdown Selections'!A$5,IF(SUMPRODUCT(--ISNUMBER(SEARCH('Dropdown Selections'!E$78:E$83,C795)))&gt;0,'Dropdown Selections'!A$6,IF(SUMPRODUCT(--ISNUMBER(SEARCH('Dropdown Selections'!E$93:E$101,C795)))&gt;0,'Dropdown Selections'!A$7,IF(SUMPRODUCT(--ISNUMBER(SEARCH('Dropdown Selections'!E$103:E$111,C795)))&gt;0,'Dropdown Selections'!A$8,IF(SUMPRODUCT(--ISNUMBER(SEARCH('Dropdown Selections'!E$114:E$119,C795)))&gt;0,'Dropdown Selections'!A$9,"OTHER"))))))))</f>
        <v>CULTURE &amp; RECREATION</v>
      </c>
      <c r="H795" s="20"/>
      <c r="I795" s="20"/>
      <c r="J795" s="20"/>
      <c r="K795" s="20" t="s">
        <v>9845</v>
      </c>
      <c r="L795" s="20"/>
      <c r="M795" s="20"/>
      <c r="N795" s="20"/>
      <c r="O795" s="20"/>
      <c r="P795" s="20"/>
      <c r="Q795" s="45"/>
      <c r="R795" s="44"/>
      <c r="S795" s="46">
        <v>122455</v>
      </c>
      <c r="T795" s="44"/>
    </row>
    <row r="796" spans="2:20" x14ac:dyDescent="0.2">
      <c r="B796" s="2"/>
      <c r="C796" s="42" t="s">
        <v>1737</v>
      </c>
      <c r="D796" s="43"/>
      <c r="E796" s="43"/>
      <c r="F796" s="44"/>
      <c r="G796" s="31" t="str">
        <f>IF(AND(SUMPRODUCT(--ISNUMBER(SEARCH('Dropdown Selections'!E$2:E$52,C796)))&gt;0,SUMPRODUCT(--ISNUMBER(SEARCH("Non-Court",C796)))=0),'Dropdown Selections'!A$2,IF(SUMPRODUCT(--ISNUMBER(SEARCH('Dropdown Selections'!E$54:E$60,C796)))&gt;0,'Dropdown Selections'!A$3,IF(SUMPRODUCT(--ISNUMBER(SEARCH('Dropdown Selections'!E$62:E$66,C796)))&gt;0,'Dropdown Selections'!A$4,IF(SUMPRODUCT(--ISNUMBER(SEARCH('Dropdown Selections'!E$68:E$76,C796)))&gt;0,'Dropdown Selections'!A$5,IF(SUMPRODUCT(--ISNUMBER(SEARCH('Dropdown Selections'!E$78:E$83,C796)))&gt;0,'Dropdown Selections'!A$6,IF(SUMPRODUCT(--ISNUMBER(SEARCH('Dropdown Selections'!E$93:E$101,C796)))&gt;0,'Dropdown Selections'!A$7,IF(SUMPRODUCT(--ISNUMBER(SEARCH('Dropdown Selections'!E$103:E$111,C796)))&gt;0,'Dropdown Selections'!A$8,IF(SUMPRODUCT(--ISNUMBER(SEARCH('Dropdown Selections'!E$114:E$119,C796)))&gt;0,'Dropdown Selections'!A$9,"OTHER"))))))))</f>
        <v>CULTURE &amp; RECREATION</v>
      </c>
      <c r="H796" s="20"/>
      <c r="I796" s="20"/>
      <c r="J796" s="20"/>
      <c r="K796" s="20"/>
      <c r="L796" s="20"/>
      <c r="M796" s="20"/>
      <c r="N796" s="20"/>
      <c r="O796" s="20"/>
      <c r="P796" s="20"/>
      <c r="Q796" s="45"/>
      <c r="R796" s="44"/>
      <c r="S796" s="53">
        <v>0</v>
      </c>
      <c r="T796" s="44"/>
    </row>
    <row r="797" spans="2:20" x14ac:dyDescent="0.2">
      <c r="B797" s="2"/>
      <c r="C797" s="42" t="s">
        <v>278</v>
      </c>
      <c r="D797" s="43"/>
      <c r="E797" s="43"/>
      <c r="F797" s="44"/>
      <c r="G797" s="31" t="str">
        <f>IF(AND(SUMPRODUCT(--ISNUMBER(SEARCH('Dropdown Selections'!E$2:E$52,C797)))&gt;0,SUMPRODUCT(--ISNUMBER(SEARCH("Non-Court",C797)))=0),'Dropdown Selections'!A$2,IF(SUMPRODUCT(--ISNUMBER(SEARCH('Dropdown Selections'!E$54:E$60,C797)))&gt;0,'Dropdown Selections'!A$3,IF(SUMPRODUCT(--ISNUMBER(SEARCH('Dropdown Selections'!E$62:E$66,C797)))&gt;0,'Dropdown Selections'!A$4,IF(SUMPRODUCT(--ISNUMBER(SEARCH('Dropdown Selections'!E$68:E$76,C797)))&gt;0,'Dropdown Selections'!A$5,IF(SUMPRODUCT(--ISNUMBER(SEARCH('Dropdown Selections'!E$78:E$83,C797)))&gt;0,'Dropdown Selections'!A$6,IF(SUMPRODUCT(--ISNUMBER(SEARCH('Dropdown Selections'!E$93:E$101,C797)))&gt;0,'Dropdown Selections'!A$7,IF(SUMPRODUCT(--ISNUMBER(SEARCH('Dropdown Selections'!E$103:E$111,C797)))&gt;0,'Dropdown Selections'!A$8,IF(SUMPRODUCT(--ISNUMBER(SEARCH('Dropdown Selections'!E$114:E$119,C797)))&gt;0,'Dropdown Selections'!A$9,"OTHER"))))))))</f>
        <v>ECONOMIC DEVELOPMENT</v>
      </c>
      <c r="H797" s="20" t="s">
        <v>9846</v>
      </c>
      <c r="I797" s="20"/>
      <c r="J797" s="20"/>
      <c r="K797" s="20"/>
      <c r="L797" s="20"/>
      <c r="M797" s="20"/>
      <c r="N797" s="20"/>
      <c r="O797" s="20"/>
      <c r="P797" s="20"/>
      <c r="Q797" s="45"/>
      <c r="R797" s="44"/>
      <c r="S797" s="46">
        <v>263718</v>
      </c>
      <c r="T797" s="44"/>
    </row>
    <row r="798" spans="2:20" x14ac:dyDescent="0.2">
      <c r="B798" s="2"/>
      <c r="C798" s="42" t="s">
        <v>280</v>
      </c>
      <c r="D798" s="43"/>
      <c r="E798" s="43"/>
      <c r="F798" s="44"/>
      <c r="G798" s="31" t="str">
        <f>IF(AND(SUMPRODUCT(--ISNUMBER(SEARCH('Dropdown Selections'!E$2:E$52,C798)))&gt;0,SUMPRODUCT(--ISNUMBER(SEARCH("Non-Court",C798)))=0),'Dropdown Selections'!A$2,IF(SUMPRODUCT(--ISNUMBER(SEARCH('Dropdown Selections'!E$54:E$60,C798)))&gt;0,'Dropdown Selections'!A$3,IF(SUMPRODUCT(--ISNUMBER(SEARCH('Dropdown Selections'!E$62:E$66,C798)))&gt;0,'Dropdown Selections'!A$4,IF(SUMPRODUCT(--ISNUMBER(SEARCH('Dropdown Selections'!E$68:E$76,C798)))&gt;0,'Dropdown Selections'!A$5,IF(SUMPRODUCT(--ISNUMBER(SEARCH('Dropdown Selections'!E$78:E$83,C798)))&gt;0,'Dropdown Selections'!A$6,IF(SUMPRODUCT(--ISNUMBER(SEARCH('Dropdown Selections'!E$93:E$101,C798)))&gt;0,'Dropdown Selections'!A$7,IF(SUMPRODUCT(--ISNUMBER(SEARCH('Dropdown Selections'!E$103:E$111,C798)))&gt;0,'Dropdown Selections'!A$8,IF(SUMPRODUCT(--ISNUMBER(SEARCH('Dropdown Selections'!E$114:E$119,C798)))&gt;0,'Dropdown Selections'!A$9,"OTHER"))))))))</f>
        <v>ECONOMIC DEVELOPMENT</v>
      </c>
      <c r="H798" s="20" t="s">
        <v>9847</v>
      </c>
      <c r="I798" s="20" t="s">
        <v>9848</v>
      </c>
      <c r="J798" s="20"/>
      <c r="K798" s="20"/>
      <c r="L798" s="20"/>
      <c r="M798" s="20"/>
      <c r="N798" s="20"/>
      <c r="O798" s="20"/>
      <c r="P798" s="20"/>
      <c r="Q798" s="45"/>
      <c r="R798" s="44"/>
      <c r="S798" s="46">
        <v>299989</v>
      </c>
      <c r="T798" s="44"/>
    </row>
    <row r="799" spans="2:20" x14ac:dyDescent="0.2">
      <c r="B799" s="2"/>
      <c r="C799" s="42" t="s">
        <v>282</v>
      </c>
      <c r="D799" s="43"/>
      <c r="E799" s="43"/>
      <c r="F799" s="44"/>
      <c r="G799" s="31" t="str">
        <f>IF(AND(SUMPRODUCT(--ISNUMBER(SEARCH('Dropdown Selections'!E$2:E$52,C799)))&gt;0,SUMPRODUCT(--ISNUMBER(SEARCH("Non-Court",C799)))=0),'Dropdown Selections'!A$2,IF(SUMPRODUCT(--ISNUMBER(SEARCH('Dropdown Selections'!E$54:E$60,C799)))&gt;0,'Dropdown Selections'!A$3,IF(SUMPRODUCT(--ISNUMBER(SEARCH('Dropdown Selections'!E$62:E$66,C799)))&gt;0,'Dropdown Selections'!A$4,IF(SUMPRODUCT(--ISNUMBER(SEARCH('Dropdown Selections'!E$68:E$76,C799)))&gt;0,'Dropdown Selections'!A$5,IF(SUMPRODUCT(--ISNUMBER(SEARCH('Dropdown Selections'!E$78:E$83,C799)))&gt;0,'Dropdown Selections'!A$6,IF(SUMPRODUCT(--ISNUMBER(SEARCH('Dropdown Selections'!E$93:E$101,C799)))&gt;0,'Dropdown Selections'!A$7,IF(SUMPRODUCT(--ISNUMBER(SEARCH('Dropdown Selections'!E$103:E$111,C799)))&gt;0,'Dropdown Selections'!A$8,IF(SUMPRODUCT(--ISNUMBER(SEARCH('Dropdown Selections'!E$114:E$119,C799)))&gt;0,'Dropdown Selections'!A$9,"OTHER"))))))))</f>
        <v>ECONOMIC DEVELOPMENT</v>
      </c>
      <c r="H799" s="20" t="s">
        <v>9849</v>
      </c>
      <c r="I799" s="20"/>
      <c r="J799" s="20"/>
      <c r="K799" s="20"/>
      <c r="L799" s="20"/>
      <c r="M799" s="20"/>
      <c r="N799" s="20"/>
      <c r="O799" s="20"/>
      <c r="P799" s="20"/>
      <c r="Q799" s="45"/>
      <c r="R799" s="44"/>
      <c r="S799" s="46">
        <v>759522</v>
      </c>
      <c r="T799" s="44"/>
    </row>
    <row r="800" spans="2:20" x14ac:dyDescent="0.2">
      <c r="B800" s="2"/>
      <c r="C800" s="42" t="s">
        <v>286</v>
      </c>
      <c r="D800" s="43"/>
      <c r="E800" s="43"/>
      <c r="F800" s="44"/>
      <c r="G800" s="31" t="str">
        <f>IF(AND(SUMPRODUCT(--ISNUMBER(SEARCH('Dropdown Selections'!E$2:E$52,C800)))&gt;0,SUMPRODUCT(--ISNUMBER(SEARCH("Non-Court",C800)))=0),'Dropdown Selections'!A$2,IF(SUMPRODUCT(--ISNUMBER(SEARCH('Dropdown Selections'!E$54:E$60,C800)))&gt;0,'Dropdown Selections'!A$3,IF(SUMPRODUCT(--ISNUMBER(SEARCH('Dropdown Selections'!E$62:E$66,C800)))&gt;0,'Dropdown Selections'!A$4,IF(SUMPRODUCT(--ISNUMBER(SEARCH('Dropdown Selections'!E$68:E$76,C800)))&gt;0,'Dropdown Selections'!A$5,IF(SUMPRODUCT(--ISNUMBER(SEARCH('Dropdown Selections'!E$78:E$83,C800)))&gt;0,'Dropdown Selections'!A$6,IF(SUMPRODUCT(--ISNUMBER(SEARCH('Dropdown Selections'!E$93:E$101,C800)))&gt;0,'Dropdown Selections'!A$7,IF(SUMPRODUCT(--ISNUMBER(SEARCH('Dropdown Selections'!E$103:E$111,C800)))&gt;0,'Dropdown Selections'!A$8,IF(SUMPRODUCT(--ISNUMBER(SEARCH('Dropdown Selections'!E$114:E$119,C800)))&gt;0,'Dropdown Selections'!A$9,"OTHER"))))))))</f>
        <v>ECONOMIC DEVELOPMENT</v>
      </c>
      <c r="H800" s="20" t="s">
        <v>9850</v>
      </c>
      <c r="I800" s="20"/>
      <c r="J800" s="20"/>
      <c r="K800" s="20"/>
      <c r="L800" s="20"/>
      <c r="M800" s="20"/>
      <c r="N800" s="20"/>
      <c r="O800" s="20"/>
      <c r="P800" s="20"/>
      <c r="Q800" s="45"/>
      <c r="R800" s="44"/>
      <c r="S800" s="46">
        <v>89998</v>
      </c>
      <c r="T800" s="44"/>
    </row>
    <row r="801" spans="2:20" x14ac:dyDescent="0.2">
      <c r="B801" s="2"/>
      <c r="C801" s="42" t="s">
        <v>288</v>
      </c>
      <c r="D801" s="43"/>
      <c r="E801" s="43"/>
      <c r="F801" s="44"/>
      <c r="G801" s="31" t="str">
        <f>IF(AND(SUMPRODUCT(--ISNUMBER(SEARCH('Dropdown Selections'!E$2:E$52,C801)))&gt;0,SUMPRODUCT(--ISNUMBER(SEARCH("Non-Court",C801)))=0),'Dropdown Selections'!A$2,IF(SUMPRODUCT(--ISNUMBER(SEARCH('Dropdown Selections'!E$54:E$60,C801)))&gt;0,'Dropdown Selections'!A$3,IF(SUMPRODUCT(--ISNUMBER(SEARCH('Dropdown Selections'!E$62:E$66,C801)))&gt;0,'Dropdown Selections'!A$4,IF(SUMPRODUCT(--ISNUMBER(SEARCH('Dropdown Selections'!E$68:E$76,C801)))&gt;0,'Dropdown Selections'!A$5,IF(SUMPRODUCT(--ISNUMBER(SEARCH('Dropdown Selections'!E$78:E$83,C801)))&gt;0,'Dropdown Selections'!A$6,IF(SUMPRODUCT(--ISNUMBER(SEARCH('Dropdown Selections'!E$93:E$101,C801)))&gt;0,'Dropdown Selections'!A$7,IF(SUMPRODUCT(--ISNUMBER(SEARCH('Dropdown Selections'!E$103:E$111,C801)))&gt;0,'Dropdown Selections'!A$8,IF(SUMPRODUCT(--ISNUMBER(SEARCH('Dropdown Selections'!E$114:E$119,C801)))&gt;0,'Dropdown Selections'!A$9,"OTHER"))))))))</f>
        <v>ECONOMIC DEVELOPMENT</v>
      </c>
      <c r="H801" s="20" t="s">
        <v>9851</v>
      </c>
      <c r="I801" s="20"/>
      <c r="J801" s="20"/>
      <c r="K801" s="20"/>
      <c r="L801" s="20"/>
      <c r="M801" s="20"/>
      <c r="N801" s="20"/>
      <c r="O801" s="20"/>
      <c r="P801" s="20"/>
      <c r="Q801" s="45"/>
      <c r="R801" s="44"/>
      <c r="S801" s="46">
        <v>24303</v>
      </c>
      <c r="T801" s="44"/>
    </row>
    <row r="802" spans="2:20" x14ac:dyDescent="0.2">
      <c r="B802" s="2"/>
      <c r="C802" s="42" t="s">
        <v>580</v>
      </c>
      <c r="D802" s="43"/>
      <c r="E802" s="43"/>
      <c r="F802" s="44"/>
      <c r="G802" s="31" t="str">
        <f>IF(AND(SUMPRODUCT(--ISNUMBER(SEARCH('Dropdown Selections'!E$2:E$52,C802)))&gt;0,SUMPRODUCT(--ISNUMBER(SEARCH("Non-Court",C802)))=0),'Dropdown Selections'!A$2,IF(SUMPRODUCT(--ISNUMBER(SEARCH('Dropdown Selections'!E$54:E$60,C802)))&gt;0,'Dropdown Selections'!A$3,IF(SUMPRODUCT(--ISNUMBER(SEARCH('Dropdown Selections'!E$62:E$66,C802)))&gt;0,'Dropdown Selections'!A$4,IF(SUMPRODUCT(--ISNUMBER(SEARCH('Dropdown Selections'!E$68:E$76,C802)))&gt;0,'Dropdown Selections'!A$5,IF(SUMPRODUCT(--ISNUMBER(SEARCH('Dropdown Selections'!E$78:E$83,C802)))&gt;0,'Dropdown Selections'!A$6,IF(SUMPRODUCT(--ISNUMBER(SEARCH('Dropdown Selections'!E$93:E$101,C802)))&gt;0,'Dropdown Selections'!A$7,IF(SUMPRODUCT(--ISNUMBER(SEARCH('Dropdown Selections'!E$103:E$111,C802)))&gt;0,'Dropdown Selections'!A$8,IF(SUMPRODUCT(--ISNUMBER(SEARCH('Dropdown Selections'!E$114:E$119,C802)))&gt;0,'Dropdown Selections'!A$9,"OTHER"))))))))</f>
        <v>ECONOMIC DEVELOPMENT</v>
      </c>
      <c r="H802" s="20"/>
      <c r="I802" s="20"/>
      <c r="J802" s="20"/>
      <c r="K802" s="20"/>
      <c r="L802" s="20"/>
      <c r="M802" s="20"/>
      <c r="N802" s="20"/>
      <c r="O802" s="20"/>
      <c r="P802" s="20"/>
      <c r="Q802" s="45"/>
      <c r="R802" s="44"/>
      <c r="S802" s="53">
        <v>0</v>
      </c>
      <c r="T802" s="44"/>
    </row>
    <row r="803" spans="2:20" x14ac:dyDescent="0.2">
      <c r="B803" s="2"/>
      <c r="C803" s="42" t="s">
        <v>294</v>
      </c>
      <c r="D803" s="43"/>
      <c r="E803" s="43"/>
      <c r="F803" s="44"/>
      <c r="G803" s="31" t="str">
        <f>IF(AND(SUMPRODUCT(--ISNUMBER(SEARCH('Dropdown Selections'!E$2:E$52,C803)))&gt;0,SUMPRODUCT(--ISNUMBER(SEARCH("Non-Court",C803)))=0),'Dropdown Selections'!A$2,IF(SUMPRODUCT(--ISNUMBER(SEARCH('Dropdown Selections'!E$54:E$60,C803)))&gt;0,'Dropdown Selections'!A$3,IF(SUMPRODUCT(--ISNUMBER(SEARCH('Dropdown Selections'!E$62:E$66,C803)))&gt;0,'Dropdown Selections'!A$4,IF(SUMPRODUCT(--ISNUMBER(SEARCH('Dropdown Selections'!E$68:E$76,C803)))&gt;0,'Dropdown Selections'!A$5,IF(SUMPRODUCT(--ISNUMBER(SEARCH('Dropdown Selections'!E$78:E$83,C803)))&gt;0,'Dropdown Selections'!A$6,IF(SUMPRODUCT(--ISNUMBER(SEARCH('Dropdown Selections'!E$93:E$101,C803)))&gt;0,'Dropdown Selections'!A$7,IF(SUMPRODUCT(--ISNUMBER(SEARCH('Dropdown Selections'!E$103:E$111,C803)))&gt;0,'Dropdown Selections'!A$8,IF(SUMPRODUCT(--ISNUMBER(SEARCH('Dropdown Selections'!E$114:E$119,C803)))&gt;0,'Dropdown Selections'!A$9,"OTHER"))))))))</f>
        <v>ECONOMIC DEVELOPMENT</v>
      </c>
      <c r="H803" s="20"/>
      <c r="I803" s="20" t="s">
        <v>9852</v>
      </c>
      <c r="J803" s="20"/>
      <c r="K803" s="20"/>
      <c r="L803" s="20"/>
      <c r="M803" s="20"/>
      <c r="N803" s="20"/>
      <c r="O803" s="20"/>
      <c r="P803" s="20"/>
      <c r="Q803" s="45"/>
      <c r="R803" s="44"/>
      <c r="S803" s="46">
        <v>688472</v>
      </c>
      <c r="T803" s="44"/>
    </row>
    <row r="804" spans="2:20" x14ac:dyDescent="0.2">
      <c r="B804" s="2"/>
      <c r="C804" s="42" t="s">
        <v>727</v>
      </c>
      <c r="D804" s="43"/>
      <c r="E804" s="43"/>
      <c r="F804" s="44"/>
      <c r="G804" s="31" t="str">
        <f>IF(AND(SUMPRODUCT(--ISNUMBER(SEARCH('Dropdown Selections'!E$2:E$52,C804)))&gt;0,SUMPRODUCT(--ISNUMBER(SEARCH("Non-Court",C804)))=0),'Dropdown Selections'!A$2,IF(SUMPRODUCT(--ISNUMBER(SEARCH('Dropdown Selections'!E$54:E$60,C804)))&gt;0,'Dropdown Selections'!A$3,IF(SUMPRODUCT(--ISNUMBER(SEARCH('Dropdown Selections'!E$62:E$66,C804)))&gt;0,'Dropdown Selections'!A$4,IF(SUMPRODUCT(--ISNUMBER(SEARCH('Dropdown Selections'!E$68:E$76,C804)))&gt;0,'Dropdown Selections'!A$5,IF(SUMPRODUCT(--ISNUMBER(SEARCH('Dropdown Selections'!E$78:E$83,C804)))&gt;0,'Dropdown Selections'!A$6,IF(SUMPRODUCT(--ISNUMBER(SEARCH('Dropdown Selections'!E$93:E$101,C804)))&gt;0,'Dropdown Selections'!A$7,IF(SUMPRODUCT(--ISNUMBER(SEARCH('Dropdown Selections'!E$103:E$111,C804)))&gt;0,'Dropdown Selections'!A$8,IF(SUMPRODUCT(--ISNUMBER(SEARCH('Dropdown Selections'!E$114:E$119,C804)))&gt;0,'Dropdown Selections'!A$9,"OTHER"))))))))</f>
        <v>ECONOMIC DEVELOPMENT</v>
      </c>
      <c r="H804" s="20"/>
      <c r="I804" s="20" t="s">
        <v>9853</v>
      </c>
      <c r="J804" s="20"/>
      <c r="K804" s="20"/>
      <c r="L804" s="20"/>
      <c r="M804" s="20"/>
      <c r="N804" s="20"/>
      <c r="O804" s="20"/>
      <c r="P804" s="20"/>
      <c r="Q804" s="45"/>
      <c r="R804" s="44"/>
      <c r="S804" s="46">
        <v>158521</v>
      </c>
      <c r="T804" s="44"/>
    </row>
    <row r="805" spans="2:20" x14ac:dyDescent="0.2">
      <c r="B805" s="2"/>
      <c r="C805" s="42" t="s">
        <v>583</v>
      </c>
      <c r="D805" s="43"/>
      <c r="E805" s="43"/>
      <c r="F805" s="44"/>
      <c r="G805" s="31" t="str">
        <f>IF(AND(SUMPRODUCT(--ISNUMBER(SEARCH('Dropdown Selections'!E$2:E$52,C805)))&gt;0,SUMPRODUCT(--ISNUMBER(SEARCH("Non-Court",C805)))=0),'Dropdown Selections'!A$2,IF(SUMPRODUCT(--ISNUMBER(SEARCH('Dropdown Selections'!E$54:E$60,C805)))&gt;0,'Dropdown Selections'!A$3,IF(SUMPRODUCT(--ISNUMBER(SEARCH('Dropdown Selections'!E$62:E$66,C805)))&gt;0,'Dropdown Selections'!A$4,IF(SUMPRODUCT(--ISNUMBER(SEARCH('Dropdown Selections'!E$68:E$76,C805)))&gt;0,'Dropdown Selections'!A$5,IF(SUMPRODUCT(--ISNUMBER(SEARCH('Dropdown Selections'!E$78:E$83,C805)))&gt;0,'Dropdown Selections'!A$6,IF(SUMPRODUCT(--ISNUMBER(SEARCH('Dropdown Selections'!E$93:E$101,C805)))&gt;0,'Dropdown Selections'!A$7,IF(SUMPRODUCT(--ISNUMBER(SEARCH('Dropdown Selections'!E$103:E$111,C805)))&gt;0,'Dropdown Selections'!A$8,IF(SUMPRODUCT(--ISNUMBER(SEARCH('Dropdown Selections'!E$114:E$119,C805)))&gt;0,'Dropdown Selections'!A$9,"OTHER"))))))))</f>
        <v>ECONOMIC DEVELOPMENT</v>
      </c>
      <c r="H805" s="20"/>
      <c r="I805" s="20" t="s">
        <v>9854</v>
      </c>
      <c r="J805" s="20"/>
      <c r="K805" s="20"/>
      <c r="L805" s="20"/>
      <c r="M805" s="20"/>
      <c r="N805" s="20"/>
      <c r="O805" s="20"/>
      <c r="P805" s="20"/>
      <c r="Q805" s="45"/>
      <c r="R805" s="44"/>
      <c r="S805" s="46">
        <v>1293635</v>
      </c>
      <c r="T805" s="44"/>
    </row>
    <row r="806" spans="2:20" x14ac:dyDescent="0.2">
      <c r="B806" s="2"/>
      <c r="C806" s="42" t="s">
        <v>1136</v>
      </c>
      <c r="D806" s="43"/>
      <c r="E806" s="43"/>
      <c r="F806" s="44"/>
      <c r="G806" s="31" t="str">
        <f>IF(AND(SUMPRODUCT(--ISNUMBER(SEARCH('Dropdown Selections'!E$2:E$52,C806)))&gt;0,SUMPRODUCT(--ISNUMBER(SEARCH("Non-Court",C806)))=0),'Dropdown Selections'!A$2,IF(SUMPRODUCT(--ISNUMBER(SEARCH('Dropdown Selections'!E$54:E$60,C806)))&gt;0,'Dropdown Selections'!A$3,IF(SUMPRODUCT(--ISNUMBER(SEARCH('Dropdown Selections'!E$62:E$66,C806)))&gt;0,'Dropdown Selections'!A$4,IF(SUMPRODUCT(--ISNUMBER(SEARCH('Dropdown Selections'!E$68:E$76,C806)))&gt;0,'Dropdown Selections'!A$5,IF(SUMPRODUCT(--ISNUMBER(SEARCH('Dropdown Selections'!E$78:E$83,C806)))&gt;0,'Dropdown Selections'!A$6,IF(SUMPRODUCT(--ISNUMBER(SEARCH('Dropdown Selections'!E$93:E$101,C806)))&gt;0,'Dropdown Selections'!A$7,IF(SUMPRODUCT(--ISNUMBER(SEARCH('Dropdown Selections'!E$103:E$111,C806)))&gt;0,'Dropdown Selections'!A$8,IF(SUMPRODUCT(--ISNUMBER(SEARCH('Dropdown Selections'!E$114:E$119,C806)))&gt;0,'Dropdown Selections'!A$9,"OTHER"))))))))</f>
        <v>ECONOMIC DEVELOPMENT</v>
      </c>
      <c r="H806" s="20"/>
      <c r="I806" s="20" t="s">
        <v>9855</v>
      </c>
      <c r="J806" s="20"/>
      <c r="K806" s="20"/>
      <c r="L806" s="20"/>
      <c r="M806" s="20"/>
      <c r="N806" s="20"/>
      <c r="O806" s="20"/>
      <c r="P806" s="20"/>
      <c r="Q806" s="45"/>
      <c r="R806" s="44"/>
      <c r="S806" s="46">
        <v>1306</v>
      </c>
      <c r="T806" s="44"/>
    </row>
    <row r="807" spans="2:20" x14ac:dyDescent="0.2">
      <c r="B807" s="2"/>
      <c r="C807" s="42" t="s">
        <v>731</v>
      </c>
      <c r="D807" s="43"/>
      <c r="E807" s="43"/>
      <c r="F807" s="44"/>
      <c r="G807" s="31" t="str">
        <f>IF(AND(SUMPRODUCT(--ISNUMBER(SEARCH('Dropdown Selections'!E$2:E$52,C807)))&gt;0,SUMPRODUCT(--ISNUMBER(SEARCH("Non-Court",C807)))=0),'Dropdown Selections'!A$2,IF(SUMPRODUCT(--ISNUMBER(SEARCH('Dropdown Selections'!E$54:E$60,C807)))&gt;0,'Dropdown Selections'!A$3,IF(SUMPRODUCT(--ISNUMBER(SEARCH('Dropdown Selections'!E$62:E$66,C807)))&gt;0,'Dropdown Selections'!A$4,IF(SUMPRODUCT(--ISNUMBER(SEARCH('Dropdown Selections'!E$68:E$76,C807)))&gt;0,'Dropdown Selections'!A$5,IF(SUMPRODUCT(--ISNUMBER(SEARCH('Dropdown Selections'!E$78:E$83,C807)))&gt;0,'Dropdown Selections'!A$6,IF(SUMPRODUCT(--ISNUMBER(SEARCH('Dropdown Selections'!E$93:E$101,C807)))&gt;0,'Dropdown Selections'!A$7,IF(SUMPRODUCT(--ISNUMBER(SEARCH('Dropdown Selections'!E$103:E$111,C807)))&gt;0,'Dropdown Selections'!A$8,IF(SUMPRODUCT(--ISNUMBER(SEARCH('Dropdown Selections'!E$114:E$119,C807)))&gt;0,'Dropdown Selections'!A$9,"OTHER"))))))))</f>
        <v>ECONOMIC DEVELOPMENT</v>
      </c>
      <c r="H807" s="20"/>
      <c r="I807" s="20" t="s">
        <v>9856</v>
      </c>
      <c r="J807" s="20"/>
      <c r="K807" s="20"/>
      <c r="L807" s="20"/>
      <c r="M807" s="20"/>
      <c r="N807" s="20"/>
      <c r="O807" s="20"/>
      <c r="P807" s="20"/>
      <c r="Q807" s="45"/>
      <c r="R807" s="44"/>
      <c r="S807" s="46">
        <v>489373</v>
      </c>
      <c r="T807" s="44"/>
    </row>
    <row r="808" spans="2:20" x14ac:dyDescent="0.2">
      <c r="B808" s="2"/>
      <c r="C808" s="42" t="s">
        <v>301</v>
      </c>
      <c r="D808" s="43"/>
      <c r="E808" s="43"/>
      <c r="F808" s="44"/>
      <c r="G808" s="31" t="str">
        <f>IF(AND(SUMPRODUCT(--ISNUMBER(SEARCH('Dropdown Selections'!E$2:E$52,C808)))&gt;0,SUMPRODUCT(--ISNUMBER(SEARCH("Non-Court",C808)))=0),'Dropdown Selections'!A$2,IF(SUMPRODUCT(--ISNUMBER(SEARCH('Dropdown Selections'!E$54:E$60,C808)))&gt;0,'Dropdown Selections'!A$3,IF(SUMPRODUCT(--ISNUMBER(SEARCH('Dropdown Selections'!E$62:E$66,C808)))&gt;0,'Dropdown Selections'!A$4,IF(SUMPRODUCT(--ISNUMBER(SEARCH('Dropdown Selections'!E$68:E$76,C808)))&gt;0,'Dropdown Selections'!A$5,IF(SUMPRODUCT(--ISNUMBER(SEARCH('Dropdown Selections'!E$78:E$83,C808)))&gt;0,'Dropdown Selections'!A$6,IF(SUMPRODUCT(--ISNUMBER(SEARCH('Dropdown Selections'!E$93:E$101,C808)))&gt;0,'Dropdown Selections'!A$7,IF(SUMPRODUCT(--ISNUMBER(SEARCH('Dropdown Selections'!E$103:E$111,C808)))&gt;0,'Dropdown Selections'!A$8,IF(SUMPRODUCT(--ISNUMBER(SEARCH('Dropdown Selections'!E$114:E$119,C808)))&gt;0,'Dropdown Selections'!A$9,"OTHER"))))))))</f>
        <v>COURTS</v>
      </c>
      <c r="H808" s="20"/>
      <c r="I808" s="20"/>
      <c r="J808" s="20"/>
      <c r="K808" s="20"/>
      <c r="L808" s="20"/>
      <c r="M808" s="20"/>
      <c r="N808" s="20"/>
      <c r="O808" s="20"/>
      <c r="P808" s="20"/>
      <c r="Q808" s="45"/>
      <c r="R808" s="44"/>
      <c r="S808" s="53">
        <v>0</v>
      </c>
      <c r="T808" s="44"/>
    </row>
    <row r="809" spans="2:20" x14ac:dyDescent="0.2">
      <c r="B809" s="2"/>
      <c r="C809" s="42" t="s">
        <v>304</v>
      </c>
      <c r="D809" s="43"/>
      <c r="E809" s="43"/>
      <c r="F809" s="44"/>
      <c r="G809" s="31" t="str">
        <f>IF(AND(SUMPRODUCT(--ISNUMBER(SEARCH('Dropdown Selections'!E$2:E$52,C809)))&gt;0,SUMPRODUCT(--ISNUMBER(SEARCH("Non-Court",C809)))=0),'Dropdown Selections'!A$2,IF(SUMPRODUCT(--ISNUMBER(SEARCH('Dropdown Selections'!E$54:E$60,C809)))&gt;0,'Dropdown Selections'!A$3,IF(SUMPRODUCT(--ISNUMBER(SEARCH('Dropdown Selections'!E$62:E$66,C809)))&gt;0,'Dropdown Selections'!A$4,IF(SUMPRODUCT(--ISNUMBER(SEARCH('Dropdown Selections'!E$68:E$76,C809)))&gt;0,'Dropdown Selections'!A$5,IF(SUMPRODUCT(--ISNUMBER(SEARCH('Dropdown Selections'!E$78:E$83,C809)))&gt;0,'Dropdown Selections'!A$6,IF(SUMPRODUCT(--ISNUMBER(SEARCH('Dropdown Selections'!E$93:E$101,C809)))&gt;0,'Dropdown Selections'!A$7,IF(SUMPRODUCT(--ISNUMBER(SEARCH('Dropdown Selections'!E$103:E$111,C809)))&gt;0,'Dropdown Selections'!A$8,IF(SUMPRODUCT(--ISNUMBER(SEARCH('Dropdown Selections'!E$114:E$119,C809)))&gt;0,'Dropdown Selections'!A$9,"OTHER"))))))))</f>
        <v>COURTS</v>
      </c>
      <c r="H809" s="20"/>
      <c r="I809" s="20"/>
      <c r="J809" s="20"/>
      <c r="K809" s="20"/>
      <c r="L809" s="20"/>
      <c r="M809" s="20"/>
      <c r="N809" s="20"/>
      <c r="O809" s="20"/>
      <c r="P809" s="20"/>
      <c r="Q809" s="45"/>
      <c r="R809" s="44"/>
      <c r="S809" s="53">
        <v>0</v>
      </c>
      <c r="T809" s="44"/>
    </row>
    <row r="810" spans="2:20" x14ac:dyDescent="0.2">
      <c r="B810" s="2"/>
      <c r="C810" s="42" t="s">
        <v>307</v>
      </c>
      <c r="D810" s="43"/>
      <c r="E810" s="43"/>
      <c r="F810" s="44"/>
      <c r="G810" s="31" t="str">
        <f>IF(AND(SUMPRODUCT(--ISNUMBER(SEARCH('Dropdown Selections'!E$2:E$52,C810)))&gt;0,SUMPRODUCT(--ISNUMBER(SEARCH("Non-Court",C810)))=0),'Dropdown Selections'!A$2,IF(SUMPRODUCT(--ISNUMBER(SEARCH('Dropdown Selections'!E$54:E$60,C810)))&gt;0,'Dropdown Selections'!A$3,IF(SUMPRODUCT(--ISNUMBER(SEARCH('Dropdown Selections'!E$62:E$66,C810)))&gt;0,'Dropdown Selections'!A$4,IF(SUMPRODUCT(--ISNUMBER(SEARCH('Dropdown Selections'!E$68:E$76,C810)))&gt;0,'Dropdown Selections'!A$5,IF(SUMPRODUCT(--ISNUMBER(SEARCH('Dropdown Selections'!E$78:E$83,C810)))&gt;0,'Dropdown Selections'!A$6,IF(SUMPRODUCT(--ISNUMBER(SEARCH('Dropdown Selections'!E$93:E$101,C810)))&gt;0,'Dropdown Selections'!A$7,IF(SUMPRODUCT(--ISNUMBER(SEARCH('Dropdown Selections'!E$103:E$111,C810)))&gt;0,'Dropdown Selections'!A$8,IF(SUMPRODUCT(--ISNUMBER(SEARCH('Dropdown Selections'!E$114:E$119,C810)))&gt;0,'Dropdown Selections'!A$9,"OTHER"))))))))</f>
        <v>COURTS</v>
      </c>
      <c r="H810" s="20"/>
      <c r="I810" s="20"/>
      <c r="J810" s="20"/>
      <c r="K810" s="20"/>
      <c r="L810" s="20"/>
      <c r="M810" s="20"/>
      <c r="N810" s="20"/>
      <c r="O810" s="20"/>
      <c r="P810" s="20"/>
      <c r="Q810" s="45"/>
      <c r="R810" s="44"/>
      <c r="S810" s="53">
        <v>0</v>
      </c>
      <c r="T810" s="44"/>
    </row>
    <row r="811" spans="2:20" x14ac:dyDescent="0.2">
      <c r="B811" s="2"/>
      <c r="C811" s="42" t="s">
        <v>308</v>
      </c>
      <c r="D811" s="43"/>
      <c r="E811" s="43"/>
      <c r="F811" s="44"/>
      <c r="G811" s="31" t="str">
        <f>IF(AND(SUMPRODUCT(--ISNUMBER(SEARCH('Dropdown Selections'!E$2:E$52,C811)))&gt;0,SUMPRODUCT(--ISNUMBER(SEARCH("Non-Court",C811)))=0),'Dropdown Selections'!A$2,IF(SUMPRODUCT(--ISNUMBER(SEARCH('Dropdown Selections'!E$54:E$60,C811)))&gt;0,'Dropdown Selections'!A$3,IF(SUMPRODUCT(--ISNUMBER(SEARCH('Dropdown Selections'!E$62:E$66,C811)))&gt;0,'Dropdown Selections'!A$4,IF(SUMPRODUCT(--ISNUMBER(SEARCH('Dropdown Selections'!E$68:E$76,C811)))&gt;0,'Dropdown Selections'!A$5,IF(SUMPRODUCT(--ISNUMBER(SEARCH('Dropdown Selections'!E$78:E$83,C811)))&gt;0,'Dropdown Selections'!A$6,IF(SUMPRODUCT(--ISNUMBER(SEARCH('Dropdown Selections'!E$93:E$101,C811)))&gt;0,'Dropdown Selections'!A$7,IF(SUMPRODUCT(--ISNUMBER(SEARCH('Dropdown Selections'!E$103:E$111,C811)))&gt;0,'Dropdown Selections'!A$8,IF(SUMPRODUCT(--ISNUMBER(SEARCH('Dropdown Selections'!E$114:E$119,C811)))&gt;0,'Dropdown Selections'!A$9,"OTHER"))))))))</f>
        <v>COURTS</v>
      </c>
      <c r="H811" s="20"/>
      <c r="I811" s="20"/>
      <c r="J811" s="20"/>
      <c r="K811" s="20"/>
      <c r="L811" s="20"/>
      <c r="M811" s="20"/>
      <c r="N811" s="20"/>
      <c r="O811" s="20"/>
      <c r="P811" s="20"/>
      <c r="Q811" s="45"/>
      <c r="R811" s="44"/>
      <c r="S811" s="53">
        <v>0</v>
      </c>
      <c r="T811" s="44"/>
    </row>
    <row r="812" spans="2:20" x14ac:dyDescent="0.2">
      <c r="B812" s="2"/>
      <c r="C812" s="42" t="s">
        <v>311</v>
      </c>
      <c r="D812" s="43"/>
      <c r="E812" s="43"/>
      <c r="F812" s="44"/>
      <c r="G812" s="31" t="str">
        <f>IF(AND(SUMPRODUCT(--ISNUMBER(SEARCH('Dropdown Selections'!E$2:E$52,C812)))&gt;0,SUMPRODUCT(--ISNUMBER(SEARCH("Non-Court",C812)))=0),'Dropdown Selections'!A$2,IF(SUMPRODUCT(--ISNUMBER(SEARCH('Dropdown Selections'!E$54:E$60,C812)))&gt;0,'Dropdown Selections'!A$3,IF(SUMPRODUCT(--ISNUMBER(SEARCH('Dropdown Selections'!E$62:E$66,C812)))&gt;0,'Dropdown Selections'!A$4,IF(SUMPRODUCT(--ISNUMBER(SEARCH('Dropdown Selections'!E$68:E$76,C812)))&gt;0,'Dropdown Selections'!A$5,IF(SUMPRODUCT(--ISNUMBER(SEARCH('Dropdown Selections'!E$78:E$83,C812)))&gt;0,'Dropdown Selections'!A$6,IF(SUMPRODUCT(--ISNUMBER(SEARCH('Dropdown Selections'!E$93:E$101,C812)))&gt;0,'Dropdown Selections'!A$7,IF(SUMPRODUCT(--ISNUMBER(SEARCH('Dropdown Selections'!E$103:E$111,C812)))&gt;0,'Dropdown Selections'!A$8,IF(SUMPRODUCT(--ISNUMBER(SEARCH('Dropdown Selections'!E$114:E$119,C812)))&gt;0,'Dropdown Selections'!A$9,"OTHER"))))))))</f>
        <v>COURTS</v>
      </c>
      <c r="H812" s="20"/>
      <c r="I812" s="20"/>
      <c r="J812" s="20"/>
      <c r="K812" s="20"/>
      <c r="L812" s="20"/>
      <c r="M812" s="20"/>
      <c r="N812" s="20"/>
      <c r="O812" s="20"/>
      <c r="P812" s="20"/>
      <c r="Q812" s="45"/>
      <c r="R812" s="44"/>
      <c r="S812" s="53">
        <v>0</v>
      </c>
      <c r="T812" s="44"/>
    </row>
    <row r="813" spans="2:20" x14ac:dyDescent="0.2">
      <c r="B813" s="2"/>
      <c r="C813" s="42" t="s">
        <v>315</v>
      </c>
      <c r="D813" s="43"/>
      <c r="E813" s="43"/>
      <c r="F813" s="44"/>
      <c r="G813" s="31" t="str">
        <f>IF(AND(SUMPRODUCT(--ISNUMBER(SEARCH('Dropdown Selections'!E$2:E$52,C813)))&gt;0,SUMPRODUCT(--ISNUMBER(SEARCH("Non-Court",C813)))=0),'Dropdown Selections'!A$2,IF(SUMPRODUCT(--ISNUMBER(SEARCH('Dropdown Selections'!E$54:E$60,C813)))&gt;0,'Dropdown Selections'!A$3,IF(SUMPRODUCT(--ISNUMBER(SEARCH('Dropdown Selections'!E$62:E$66,C813)))&gt;0,'Dropdown Selections'!A$4,IF(SUMPRODUCT(--ISNUMBER(SEARCH('Dropdown Selections'!E$68:E$76,C813)))&gt;0,'Dropdown Selections'!A$5,IF(SUMPRODUCT(--ISNUMBER(SEARCH('Dropdown Selections'!E$78:E$83,C813)))&gt;0,'Dropdown Selections'!A$6,IF(SUMPRODUCT(--ISNUMBER(SEARCH('Dropdown Selections'!E$93:E$101,C813)))&gt;0,'Dropdown Selections'!A$7,IF(SUMPRODUCT(--ISNUMBER(SEARCH('Dropdown Selections'!E$103:E$111,C813)))&gt;0,'Dropdown Selections'!A$8,IF(SUMPRODUCT(--ISNUMBER(SEARCH('Dropdown Selections'!E$114:E$119,C813)))&gt;0,'Dropdown Selections'!A$9,"OTHER"))))))))</f>
        <v>COURTS</v>
      </c>
      <c r="H813" s="20"/>
      <c r="I813" s="20" t="s">
        <v>9857</v>
      </c>
      <c r="J813" s="20"/>
      <c r="K813" s="20"/>
      <c r="L813" s="20"/>
      <c r="M813" s="20"/>
      <c r="N813" s="20"/>
      <c r="O813" s="20"/>
      <c r="P813" s="20"/>
      <c r="Q813" s="45"/>
      <c r="R813" s="44"/>
      <c r="S813" s="46">
        <v>2863</v>
      </c>
      <c r="T813" s="44"/>
    </row>
    <row r="814" spans="2:20" x14ac:dyDescent="0.2">
      <c r="B814" s="2"/>
      <c r="C814" s="42" t="s">
        <v>589</v>
      </c>
      <c r="D814" s="43"/>
      <c r="E814" s="43"/>
      <c r="F814" s="44"/>
      <c r="G814" s="31" t="str">
        <f>IF(AND(SUMPRODUCT(--ISNUMBER(SEARCH('Dropdown Selections'!E$2:E$52,C814)))&gt;0,SUMPRODUCT(--ISNUMBER(SEARCH("Non-Court",C814)))=0),'Dropdown Selections'!A$2,IF(SUMPRODUCT(--ISNUMBER(SEARCH('Dropdown Selections'!E$54:E$60,C814)))&gt;0,'Dropdown Selections'!A$3,IF(SUMPRODUCT(--ISNUMBER(SEARCH('Dropdown Selections'!E$62:E$66,C814)))&gt;0,'Dropdown Selections'!A$4,IF(SUMPRODUCT(--ISNUMBER(SEARCH('Dropdown Selections'!E$68:E$76,C814)))&gt;0,'Dropdown Selections'!A$5,IF(SUMPRODUCT(--ISNUMBER(SEARCH('Dropdown Selections'!E$78:E$83,C814)))&gt;0,'Dropdown Selections'!A$6,IF(SUMPRODUCT(--ISNUMBER(SEARCH('Dropdown Selections'!E$93:E$101,C814)))&gt;0,'Dropdown Selections'!A$7,IF(SUMPRODUCT(--ISNUMBER(SEARCH('Dropdown Selections'!E$103:E$111,C814)))&gt;0,'Dropdown Selections'!A$8,IF(SUMPRODUCT(--ISNUMBER(SEARCH('Dropdown Selections'!E$114:E$119,C814)))&gt;0,'Dropdown Selections'!A$9,"OTHER"))))))))</f>
        <v>COURTS</v>
      </c>
      <c r="H814" s="20"/>
      <c r="I814" s="20"/>
      <c r="J814" s="20"/>
      <c r="K814" s="20"/>
      <c r="L814" s="20"/>
      <c r="M814" s="20"/>
      <c r="N814" s="20"/>
      <c r="O814" s="20"/>
      <c r="P814" s="20"/>
      <c r="Q814" s="45"/>
      <c r="R814" s="44"/>
      <c r="S814" s="53">
        <v>0</v>
      </c>
      <c r="T814" s="44"/>
    </row>
    <row r="815" spans="2:20" x14ac:dyDescent="0.2">
      <c r="B815" s="2"/>
      <c r="C815" s="42" t="s">
        <v>317</v>
      </c>
      <c r="D815" s="43"/>
      <c r="E815" s="43"/>
      <c r="F815" s="44"/>
      <c r="G815" s="31" t="str">
        <f>IF(AND(SUMPRODUCT(--ISNUMBER(SEARCH('Dropdown Selections'!E$2:E$52,C815)))&gt;0,SUMPRODUCT(--ISNUMBER(SEARCH("Non-Court",C815)))=0),'Dropdown Selections'!A$2,IF(SUMPRODUCT(--ISNUMBER(SEARCH('Dropdown Selections'!E$54:E$60,C815)))&gt;0,'Dropdown Selections'!A$3,IF(SUMPRODUCT(--ISNUMBER(SEARCH('Dropdown Selections'!E$62:E$66,C815)))&gt;0,'Dropdown Selections'!A$4,IF(SUMPRODUCT(--ISNUMBER(SEARCH('Dropdown Selections'!E$68:E$76,C815)))&gt;0,'Dropdown Selections'!A$5,IF(SUMPRODUCT(--ISNUMBER(SEARCH('Dropdown Selections'!E$78:E$83,C815)))&gt;0,'Dropdown Selections'!A$6,IF(SUMPRODUCT(--ISNUMBER(SEARCH('Dropdown Selections'!E$93:E$101,C815)))&gt;0,'Dropdown Selections'!A$7,IF(SUMPRODUCT(--ISNUMBER(SEARCH('Dropdown Selections'!E$103:E$111,C815)))&gt;0,'Dropdown Selections'!A$8,IF(SUMPRODUCT(--ISNUMBER(SEARCH('Dropdown Selections'!E$114:E$119,C815)))&gt;0,'Dropdown Selections'!A$9,"OTHER"))))))))</f>
        <v>COURTS</v>
      </c>
      <c r="H815" s="20"/>
      <c r="I815" s="20"/>
      <c r="J815" s="20"/>
      <c r="K815" s="20"/>
      <c r="L815" s="20"/>
      <c r="M815" s="20"/>
      <c r="N815" s="20"/>
      <c r="O815" s="20"/>
      <c r="P815" s="20"/>
      <c r="Q815" s="45"/>
      <c r="R815" s="44"/>
      <c r="S815" s="53">
        <v>0</v>
      </c>
      <c r="T815" s="44"/>
    </row>
    <row r="816" spans="2:20" x14ac:dyDescent="0.2">
      <c r="B816" s="2"/>
      <c r="C816" s="42" t="s">
        <v>320</v>
      </c>
      <c r="D816" s="43"/>
      <c r="E816" s="43"/>
      <c r="F816" s="44"/>
      <c r="G816" s="31" t="str">
        <f>IF(AND(SUMPRODUCT(--ISNUMBER(SEARCH('Dropdown Selections'!E$2:E$52,C816)))&gt;0,SUMPRODUCT(--ISNUMBER(SEARCH("Non-Court",C816)))=0),'Dropdown Selections'!A$2,IF(SUMPRODUCT(--ISNUMBER(SEARCH('Dropdown Selections'!E$54:E$60,C816)))&gt;0,'Dropdown Selections'!A$3,IF(SUMPRODUCT(--ISNUMBER(SEARCH('Dropdown Selections'!E$62:E$66,C816)))&gt;0,'Dropdown Selections'!A$4,IF(SUMPRODUCT(--ISNUMBER(SEARCH('Dropdown Selections'!E$68:E$76,C816)))&gt;0,'Dropdown Selections'!A$5,IF(SUMPRODUCT(--ISNUMBER(SEARCH('Dropdown Selections'!E$78:E$83,C816)))&gt;0,'Dropdown Selections'!A$6,IF(SUMPRODUCT(--ISNUMBER(SEARCH('Dropdown Selections'!E$93:E$101,C816)))&gt;0,'Dropdown Selections'!A$7,IF(SUMPRODUCT(--ISNUMBER(SEARCH('Dropdown Selections'!E$103:E$111,C816)))&gt;0,'Dropdown Selections'!A$8,IF(SUMPRODUCT(--ISNUMBER(SEARCH('Dropdown Selections'!E$114:E$119,C816)))&gt;0,'Dropdown Selections'!A$9,"OTHER"))))))))</f>
        <v>COURTS</v>
      </c>
      <c r="H816" s="20"/>
      <c r="I816" s="20"/>
      <c r="J816" s="20"/>
      <c r="K816" s="20"/>
      <c r="L816" s="20"/>
      <c r="M816" s="20"/>
      <c r="N816" s="20"/>
      <c r="O816" s="20"/>
      <c r="P816" s="20"/>
      <c r="Q816" s="45"/>
      <c r="R816" s="44"/>
      <c r="S816" s="53">
        <v>0</v>
      </c>
      <c r="T816" s="44"/>
    </row>
    <row r="817" spans="2:20" x14ac:dyDescent="0.2">
      <c r="B817" s="2"/>
      <c r="C817" s="42" t="s">
        <v>323</v>
      </c>
      <c r="D817" s="43"/>
      <c r="E817" s="43"/>
      <c r="F817" s="44"/>
      <c r="G817" s="31" t="str">
        <f>IF(AND(SUMPRODUCT(--ISNUMBER(SEARCH('Dropdown Selections'!E$2:E$52,C817)))&gt;0,SUMPRODUCT(--ISNUMBER(SEARCH("Non-Court",C817)))=0),'Dropdown Selections'!A$2,IF(SUMPRODUCT(--ISNUMBER(SEARCH('Dropdown Selections'!E$54:E$60,C817)))&gt;0,'Dropdown Selections'!A$3,IF(SUMPRODUCT(--ISNUMBER(SEARCH('Dropdown Selections'!E$62:E$66,C817)))&gt;0,'Dropdown Selections'!A$4,IF(SUMPRODUCT(--ISNUMBER(SEARCH('Dropdown Selections'!E$68:E$76,C817)))&gt;0,'Dropdown Selections'!A$5,IF(SUMPRODUCT(--ISNUMBER(SEARCH('Dropdown Selections'!E$78:E$83,C817)))&gt;0,'Dropdown Selections'!A$6,IF(SUMPRODUCT(--ISNUMBER(SEARCH('Dropdown Selections'!E$93:E$101,C817)))&gt;0,'Dropdown Selections'!A$7,IF(SUMPRODUCT(--ISNUMBER(SEARCH('Dropdown Selections'!E$103:E$111,C817)))&gt;0,'Dropdown Selections'!A$8,IF(SUMPRODUCT(--ISNUMBER(SEARCH('Dropdown Selections'!E$114:E$119,C817)))&gt;0,'Dropdown Selections'!A$9,"OTHER"))))))))</f>
        <v>COURTS</v>
      </c>
      <c r="H817" s="20"/>
      <c r="I817" s="20"/>
      <c r="J817" s="20"/>
      <c r="K817" s="20"/>
      <c r="L817" s="20"/>
      <c r="M817" s="20"/>
      <c r="N817" s="20"/>
      <c r="O817" s="20"/>
      <c r="P817" s="20"/>
      <c r="Q817" s="45"/>
      <c r="R817" s="44"/>
      <c r="S817" s="53">
        <v>0</v>
      </c>
      <c r="T817" s="44"/>
    </row>
    <row r="818" spans="2:20" x14ac:dyDescent="0.2">
      <c r="B818" s="2"/>
      <c r="C818" s="42" t="s">
        <v>737</v>
      </c>
      <c r="D818" s="43"/>
      <c r="E818" s="43"/>
      <c r="F818" s="44"/>
      <c r="G818" s="31" t="str">
        <f>IF(AND(SUMPRODUCT(--ISNUMBER(SEARCH('Dropdown Selections'!E$2:E$52,C818)))&gt;0,SUMPRODUCT(--ISNUMBER(SEARCH("Non-Court",C818)))=0),'Dropdown Selections'!A$2,IF(SUMPRODUCT(--ISNUMBER(SEARCH('Dropdown Selections'!E$54:E$60,C818)))&gt;0,'Dropdown Selections'!A$3,IF(SUMPRODUCT(--ISNUMBER(SEARCH('Dropdown Selections'!E$62:E$66,C818)))&gt;0,'Dropdown Selections'!A$4,IF(SUMPRODUCT(--ISNUMBER(SEARCH('Dropdown Selections'!E$68:E$76,C818)))&gt;0,'Dropdown Selections'!A$5,IF(SUMPRODUCT(--ISNUMBER(SEARCH('Dropdown Selections'!E$78:E$83,C818)))&gt;0,'Dropdown Selections'!A$6,IF(SUMPRODUCT(--ISNUMBER(SEARCH('Dropdown Selections'!E$93:E$101,C818)))&gt;0,'Dropdown Selections'!A$7,IF(SUMPRODUCT(--ISNUMBER(SEARCH('Dropdown Selections'!E$103:E$111,C818)))&gt;0,'Dropdown Selections'!A$8,IF(SUMPRODUCT(--ISNUMBER(SEARCH('Dropdown Selections'!E$114:E$119,C818)))&gt;0,'Dropdown Selections'!A$9,"OTHER"))))))))</f>
        <v>COURTS</v>
      </c>
      <c r="H818" s="20"/>
      <c r="I818" s="20"/>
      <c r="J818" s="20"/>
      <c r="K818" s="20"/>
      <c r="L818" s="20"/>
      <c r="M818" s="20"/>
      <c r="N818" s="20"/>
      <c r="O818" s="20"/>
      <c r="P818" s="20"/>
      <c r="Q818" s="45"/>
      <c r="R818" s="44"/>
      <c r="S818" s="53">
        <v>0</v>
      </c>
      <c r="T818" s="44"/>
    </row>
    <row r="819" spans="2:20" x14ac:dyDescent="0.2">
      <c r="B819" s="2"/>
      <c r="C819" s="42" t="s">
        <v>593</v>
      </c>
      <c r="D819" s="43"/>
      <c r="E819" s="43"/>
      <c r="F819" s="44"/>
      <c r="G819" s="31" t="str">
        <f>IF(AND(SUMPRODUCT(--ISNUMBER(SEARCH('Dropdown Selections'!E$2:E$52,C819)))&gt;0,SUMPRODUCT(--ISNUMBER(SEARCH("Non-Court",C819)))=0),'Dropdown Selections'!A$2,IF(SUMPRODUCT(--ISNUMBER(SEARCH('Dropdown Selections'!E$54:E$60,C819)))&gt;0,'Dropdown Selections'!A$3,IF(SUMPRODUCT(--ISNUMBER(SEARCH('Dropdown Selections'!E$62:E$66,C819)))&gt;0,'Dropdown Selections'!A$4,IF(SUMPRODUCT(--ISNUMBER(SEARCH('Dropdown Selections'!E$68:E$76,C819)))&gt;0,'Dropdown Selections'!A$5,IF(SUMPRODUCT(--ISNUMBER(SEARCH('Dropdown Selections'!E$78:E$83,C819)))&gt;0,'Dropdown Selections'!A$6,IF(SUMPRODUCT(--ISNUMBER(SEARCH('Dropdown Selections'!E$93:E$101,C819)))&gt;0,'Dropdown Selections'!A$7,IF(SUMPRODUCT(--ISNUMBER(SEARCH('Dropdown Selections'!E$103:E$111,C819)))&gt;0,'Dropdown Selections'!A$8,IF(SUMPRODUCT(--ISNUMBER(SEARCH('Dropdown Selections'!E$114:E$119,C819)))&gt;0,'Dropdown Selections'!A$9,"OTHER"))))))))</f>
        <v>COURTS</v>
      </c>
      <c r="H819" s="20"/>
      <c r="I819" s="20"/>
      <c r="J819" s="20"/>
      <c r="K819" s="20"/>
      <c r="L819" s="20"/>
      <c r="M819" s="20"/>
      <c r="N819" s="20"/>
      <c r="O819" s="20"/>
      <c r="P819" s="20"/>
      <c r="Q819" s="45"/>
      <c r="R819" s="44"/>
      <c r="S819" s="53">
        <v>0</v>
      </c>
      <c r="T819" s="44"/>
    </row>
    <row r="820" spans="2:20" x14ac:dyDescent="0.2">
      <c r="B820" s="2"/>
      <c r="C820" s="42" t="s">
        <v>1399</v>
      </c>
      <c r="D820" s="43"/>
      <c r="E820" s="43"/>
      <c r="F820" s="44"/>
      <c r="G820" s="31" t="str">
        <f>IF(AND(SUMPRODUCT(--ISNUMBER(SEARCH('Dropdown Selections'!E$2:E$52,C820)))&gt;0,SUMPRODUCT(--ISNUMBER(SEARCH("Non-Court",C820)))=0),'Dropdown Selections'!A$2,IF(SUMPRODUCT(--ISNUMBER(SEARCH('Dropdown Selections'!E$54:E$60,C820)))&gt;0,'Dropdown Selections'!A$3,IF(SUMPRODUCT(--ISNUMBER(SEARCH('Dropdown Selections'!E$62:E$66,C820)))&gt;0,'Dropdown Selections'!A$4,IF(SUMPRODUCT(--ISNUMBER(SEARCH('Dropdown Selections'!E$68:E$76,C820)))&gt;0,'Dropdown Selections'!A$5,IF(SUMPRODUCT(--ISNUMBER(SEARCH('Dropdown Selections'!E$78:E$83,C820)))&gt;0,'Dropdown Selections'!A$6,IF(SUMPRODUCT(--ISNUMBER(SEARCH('Dropdown Selections'!E$93:E$101,C820)))&gt;0,'Dropdown Selections'!A$7,IF(SUMPRODUCT(--ISNUMBER(SEARCH('Dropdown Selections'!E$103:E$111,C820)))&gt;0,'Dropdown Selections'!A$8,IF(SUMPRODUCT(--ISNUMBER(SEARCH('Dropdown Selections'!E$114:E$119,C820)))&gt;0,'Dropdown Selections'!A$9,"OTHER"))))))))</f>
        <v>COURTS</v>
      </c>
      <c r="H820" s="20"/>
      <c r="I820" s="20"/>
      <c r="J820" s="20"/>
      <c r="K820" s="20"/>
      <c r="L820" s="20"/>
      <c r="M820" s="20"/>
      <c r="N820" s="20"/>
      <c r="O820" s="20"/>
      <c r="P820" s="20"/>
      <c r="Q820" s="45"/>
      <c r="R820" s="44"/>
      <c r="S820" s="53">
        <v>0</v>
      </c>
      <c r="T820" s="44"/>
    </row>
    <row r="821" spans="2:20" x14ac:dyDescent="0.2">
      <c r="B821" s="2"/>
      <c r="C821" s="42" t="s">
        <v>326</v>
      </c>
      <c r="D821" s="43"/>
      <c r="E821" s="43"/>
      <c r="F821" s="44"/>
      <c r="G821" s="31" t="str">
        <f>IF(AND(SUMPRODUCT(--ISNUMBER(SEARCH('Dropdown Selections'!E$2:E$52,C821)))&gt;0,SUMPRODUCT(--ISNUMBER(SEARCH("Non-Court",C821)))=0),'Dropdown Selections'!A$2,IF(SUMPRODUCT(--ISNUMBER(SEARCH('Dropdown Selections'!E$54:E$60,C821)))&gt;0,'Dropdown Selections'!A$3,IF(SUMPRODUCT(--ISNUMBER(SEARCH('Dropdown Selections'!E$62:E$66,C821)))&gt;0,'Dropdown Selections'!A$4,IF(SUMPRODUCT(--ISNUMBER(SEARCH('Dropdown Selections'!E$68:E$76,C821)))&gt;0,'Dropdown Selections'!A$5,IF(SUMPRODUCT(--ISNUMBER(SEARCH('Dropdown Selections'!E$78:E$83,C821)))&gt;0,'Dropdown Selections'!A$6,IF(SUMPRODUCT(--ISNUMBER(SEARCH('Dropdown Selections'!E$93:E$101,C821)))&gt;0,'Dropdown Selections'!A$7,IF(SUMPRODUCT(--ISNUMBER(SEARCH('Dropdown Selections'!E$103:E$111,C821)))&gt;0,'Dropdown Selections'!A$8,IF(SUMPRODUCT(--ISNUMBER(SEARCH('Dropdown Selections'!E$114:E$119,C821)))&gt;0,'Dropdown Selections'!A$9,"OTHER"))))))))</f>
        <v>COURTS</v>
      </c>
      <c r="H821" s="20"/>
      <c r="I821" s="20"/>
      <c r="J821" s="20"/>
      <c r="K821" s="20"/>
      <c r="L821" s="20"/>
      <c r="M821" s="20"/>
      <c r="N821" s="20"/>
      <c r="O821" s="20"/>
      <c r="P821" s="20"/>
      <c r="Q821" s="45"/>
      <c r="R821" s="44"/>
      <c r="S821" s="53">
        <v>0</v>
      </c>
      <c r="T821" s="44"/>
    </row>
    <row r="822" spans="2:20" x14ac:dyDescent="0.2">
      <c r="B822" s="2"/>
      <c r="C822" s="42" t="s">
        <v>328</v>
      </c>
      <c r="D822" s="43"/>
      <c r="E822" s="43"/>
      <c r="F822" s="44"/>
      <c r="G822" s="31" t="str">
        <f>IF(AND(SUMPRODUCT(--ISNUMBER(SEARCH('Dropdown Selections'!E$2:E$52,C822)))&gt;0,SUMPRODUCT(--ISNUMBER(SEARCH("Non-Court",C822)))=0),'Dropdown Selections'!A$2,IF(SUMPRODUCT(--ISNUMBER(SEARCH('Dropdown Selections'!E$54:E$60,C822)))&gt;0,'Dropdown Selections'!A$3,IF(SUMPRODUCT(--ISNUMBER(SEARCH('Dropdown Selections'!E$62:E$66,C822)))&gt;0,'Dropdown Selections'!A$4,IF(SUMPRODUCT(--ISNUMBER(SEARCH('Dropdown Selections'!E$68:E$76,C822)))&gt;0,'Dropdown Selections'!A$5,IF(SUMPRODUCT(--ISNUMBER(SEARCH('Dropdown Selections'!E$78:E$83,C822)))&gt;0,'Dropdown Selections'!A$6,IF(SUMPRODUCT(--ISNUMBER(SEARCH('Dropdown Selections'!E$93:E$101,C822)))&gt;0,'Dropdown Selections'!A$7,IF(SUMPRODUCT(--ISNUMBER(SEARCH('Dropdown Selections'!E$103:E$111,C822)))&gt;0,'Dropdown Selections'!A$8,IF(SUMPRODUCT(--ISNUMBER(SEARCH('Dropdown Selections'!E$114:E$119,C822)))&gt;0,'Dropdown Selections'!A$9,"OTHER"))))))))</f>
        <v>COURTS</v>
      </c>
      <c r="H822" s="20"/>
      <c r="I822" s="20"/>
      <c r="J822" s="20"/>
      <c r="K822" s="20"/>
      <c r="L822" s="20"/>
      <c r="M822" s="20"/>
      <c r="N822" s="20"/>
      <c r="O822" s="20"/>
      <c r="P822" s="20"/>
      <c r="Q822" s="45"/>
      <c r="R822" s="44"/>
      <c r="S822" s="53">
        <v>0</v>
      </c>
      <c r="T822" s="44"/>
    </row>
    <row r="823" spans="2:20" x14ac:dyDescent="0.2">
      <c r="B823" s="2"/>
      <c r="C823" s="42" t="s">
        <v>330</v>
      </c>
      <c r="D823" s="43"/>
      <c r="E823" s="43"/>
      <c r="F823" s="44"/>
      <c r="G823" s="31" t="str">
        <f>IF(AND(SUMPRODUCT(--ISNUMBER(SEARCH('Dropdown Selections'!E$2:E$52,C823)))&gt;0,SUMPRODUCT(--ISNUMBER(SEARCH("Non-Court",C823)))=0),'Dropdown Selections'!A$2,IF(SUMPRODUCT(--ISNUMBER(SEARCH('Dropdown Selections'!E$54:E$60,C823)))&gt;0,'Dropdown Selections'!A$3,IF(SUMPRODUCT(--ISNUMBER(SEARCH('Dropdown Selections'!E$62:E$66,C823)))&gt;0,'Dropdown Selections'!A$4,IF(SUMPRODUCT(--ISNUMBER(SEARCH('Dropdown Selections'!E$68:E$76,C823)))&gt;0,'Dropdown Selections'!A$5,IF(SUMPRODUCT(--ISNUMBER(SEARCH('Dropdown Selections'!E$78:E$83,C823)))&gt;0,'Dropdown Selections'!A$6,IF(SUMPRODUCT(--ISNUMBER(SEARCH('Dropdown Selections'!E$93:E$101,C823)))&gt;0,'Dropdown Selections'!A$7,IF(SUMPRODUCT(--ISNUMBER(SEARCH('Dropdown Selections'!E$103:E$111,C823)))&gt;0,'Dropdown Selections'!A$8,IF(SUMPRODUCT(--ISNUMBER(SEARCH('Dropdown Selections'!E$114:E$119,C823)))&gt;0,'Dropdown Selections'!A$9,"OTHER"))))))))</f>
        <v>COURTS</v>
      </c>
      <c r="H823" s="20"/>
      <c r="I823" s="20"/>
      <c r="J823" s="20"/>
      <c r="K823" s="20"/>
      <c r="L823" s="20"/>
      <c r="M823" s="20"/>
      <c r="N823" s="20"/>
      <c r="O823" s="20"/>
      <c r="P823" s="20"/>
      <c r="Q823" s="45"/>
      <c r="R823" s="44"/>
      <c r="S823" s="53">
        <v>0</v>
      </c>
      <c r="T823" s="44"/>
    </row>
    <row r="824" spans="2:20" x14ac:dyDescent="0.2">
      <c r="B824" s="2"/>
      <c r="C824" s="42" t="s">
        <v>332</v>
      </c>
      <c r="D824" s="43"/>
      <c r="E824" s="43"/>
      <c r="F824" s="44"/>
      <c r="G824" s="31" t="str">
        <f>IF(AND(SUMPRODUCT(--ISNUMBER(SEARCH('Dropdown Selections'!E$2:E$52,C824)))&gt;0,SUMPRODUCT(--ISNUMBER(SEARCH("Non-Court",C824)))=0),'Dropdown Selections'!A$2,IF(SUMPRODUCT(--ISNUMBER(SEARCH('Dropdown Selections'!E$54:E$60,C824)))&gt;0,'Dropdown Selections'!A$3,IF(SUMPRODUCT(--ISNUMBER(SEARCH('Dropdown Selections'!E$62:E$66,C824)))&gt;0,'Dropdown Selections'!A$4,IF(SUMPRODUCT(--ISNUMBER(SEARCH('Dropdown Selections'!E$68:E$76,C824)))&gt;0,'Dropdown Selections'!A$5,IF(SUMPRODUCT(--ISNUMBER(SEARCH('Dropdown Selections'!E$78:E$83,C824)))&gt;0,'Dropdown Selections'!A$6,IF(SUMPRODUCT(--ISNUMBER(SEARCH('Dropdown Selections'!E$93:E$101,C824)))&gt;0,'Dropdown Selections'!A$7,IF(SUMPRODUCT(--ISNUMBER(SEARCH('Dropdown Selections'!E$103:E$111,C824)))&gt;0,'Dropdown Selections'!A$8,IF(SUMPRODUCT(--ISNUMBER(SEARCH('Dropdown Selections'!E$114:E$119,C824)))&gt;0,'Dropdown Selections'!A$9,"OTHER"))))))))</f>
        <v>COURTS</v>
      </c>
      <c r="H824" s="20"/>
      <c r="I824" s="20"/>
      <c r="J824" s="20"/>
      <c r="K824" s="20"/>
      <c r="L824" s="20"/>
      <c r="M824" s="20"/>
      <c r="N824" s="20"/>
      <c r="O824" s="20"/>
      <c r="P824" s="20"/>
      <c r="Q824" s="45"/>
      <c r="R824" s="44"/>
      <c r="S824" s="53">
        <v>0</v>
      </c>
      <c r="T824" s="44"/>
    </row>
    <row r="825" spans="2:20" x14ac:dyDescent="0.2">
      <c r="B825" s="2"/>
      <c r="C825" s="42" t="s">
        <v>334</v>
      </c>
      <c r="D825" s="43"/>
      <c r="E825" s="43"/>
      <c r="F825" s="44"/>
      <c r="G825" s="31" t="str">
        <f>IF(AND(SUMPRODUCT(--ISNUMBER(SEARCH('Dropdown Selections'!E$2:E$52,C825)))&gt;0,SUMPRODUCT(--ISNUMBER(SEARCH("Non-Court",C825)))=0),'Dropdown Selections'!A$2,IF(SUMPRODUCT(--ISNUMBER(SEARCH('Dropdown Selections'!E$54:E$60,C825)))&gt;0,'Dropdown Selections'!A$3,IF(SUMPRODUCT(--ISNUMBER(SEARCH('Dropdown Selections'!E$62:E$66,C825)))&gt;0,'Dropdown Selections'!A$4,IF(SUMPRODUCT(--ISNUMBER(SEARCH('Dropdown Selections'!E$68:E$76,C825)))&gt;0,'Dropdown Selections'!A$5,IF(SUMPRODUCT(--ISNUMBER(SEARCH('Dropdown Selections'!E$78:E$83,C825)))&gt;0,'Dropdown Selections'!A$6,IF(SUMPRODUCT(--ISNUMBER(SEARCH('Dropdown Selections'!E$93:E$101,C825)))&gt;0,'Dropdown Selections'!A$7,IF(SUMPRODUCT(--ISNUMBER(SEARCH('Dropdown Selections'!E$103:E$111,C825)))&gt;0,'Dropdown Selections'!A$8,IF(SUMPRODUCT(--ISNUMBER(SEARCH('Dropdown Selections'!E$114:E$119,C825)))&gt;0,'Dropdown Selections'!A$9,"OTHER"))))))))</f>
        <v>COURTS</v>
      </c>
      <c r="H825" s="20"/>
      <c r="I825" s="20" t="s">
        <v>9858</v>
      </c>
      <c r="J825" s="20"/>
      <c r="K825" s="20"/>
      <c r="L825" s="20"/>
      <c r="M825" s="20"/>
      <c r="N825" s="20"/>
      <c r="O825" s="20"/>
      <c r="P825" s="20"/>
      <c r="Q825" s="45"/>
      <c r="R825" s="44"/>
      <c r="S825" s="46">
        <v>164347</v>
      </c>
      <c r="T825" s="44"/>
    </row>
    <row r="826" spans="2:20" x14ac:dyDescent="0.2">
      <c r="B826" s="2"/>
      <c r="C826" s="42" t="s">
        <v>336</v>
      </c>
      <c r="D826" s="43"/>
      <c r="E826" s="43"/>
      <c r="F826" s="44"/>
      <c r="G826" s="31" t="str">
        <f>IF(AND(SUMPRODUCT(--ISNUMBER(SEARCH('Dropdown Selections'!E$2:E$52,C826)))&gt;0,SUMPRODUCT(--ISNUMBER(SEARCH("Non-Court",C826)))=0),'Dropdown Selections'!A$2,IF(SUMPRODUCT(--ISNUMBER(SEARCH('Dropdown Selections'!E$54:E$60,C826)))&gt;0,'Dropdown Selections'!A$3,IF(SUMPRODUCT(--ISNUMBER(SEARCH('Dropdown Selections'!E$62:E$66,C826)))&gt;0,'Dropdown Selections'!A$4,IF(SUMPRODUCT(--ISNUMBER(SEARCH('Dropdown Selections'!E$68:E$76,C826)))&gt;0,'Dropdown Selections'!A$5,IF(SUMPRODUCT(--ISNUMBER(SEARCH('Dropdown Selections'!E$78:E$83,C826)))&gt;0,'Dropdown Selections'!A$6,IF(SUMPRODUCT(--ISNUMBER(SEARCH('Dropdown Selections'!E$93:E$101,C826)))&gt;0,'Dropdown Selections'!A$7,IF(SUMPRODUCT(--ISNUMBER(SEARCH('Dropdown Selections'!E$103:E$111,C826)))&gt;0,'Dropdown Selections'!A$8,IF(SUMPRODUCT(--ISNUMBER(SEARCH('Dropdown Selections'!E$114:E$119,C826)))&gt;0,'Dropdown Selections'!A$9,"OTHER"))))))))</f>
        <v>COURTS</v>
      </c>
      <c r="H826" s="20"/>
      <c r="I826" s="20" t="s">
        <v>9859</v>
      </c>
      <c r="J826" s="20"/>
      <c r="K826" s="20"/>
      <c r="L826" s="20"/>
      <c r="M826" s="20"/>
      <c r="N826" s="20"/>
      <c r="O826" s="20"/>
      <c r="P826" s="20"/>
      <c r="Q826" s="45"/>
      <c r="R826" s="44"/>
      <c r="S826" s="46">
        <v>286610</v>
      </c>
      <c r="T826" s="44"/>
    </row>
    <row r="827" spans="2:20" x14ac:dyDescent="0.2">
      <c r="B827" s="2"/>
      <c r="C827" s="42" t="s">
        <v>339</v>
      </c>
      <c r="D827" s="43"/>
      <c r="E827" s="43"/>
      <c r="F827" s="44"/>
      <c r="G827" s="31" t="str">
        <f>IF(AND(SUMPRODUCT(--ISNUMBER(SEARCH('Dropdown Selections'!E$2:E$52,C827)))&gt;0,SUMPRODUCT(--ISNUMBER(SEARCH("Non-Court",C827)))=0),'Dropdown Selections'!A$2,IF(SUMPRODUCT(--ISNUMBER(SEARCH('Dropdown Selections'!E$54:E$60,C827)))&gt;0,'Dropdown Selections'!A$3,IF(SUMPRODUCT(--ISNUMBER(SEARCH('Dropdown Selections'!E$62:E$66,C827)))&gt;0,'Dropdown Selections'!A$4,IF(SUMPRODUCT(--ISNUMBER(SEARCH('Dropdown Selections'!E$68:E$76,C827)))&gt;0,'Dropdown Selections'!A$5,IF(SUMPRODUCT(--ISNUMBER(SEARCH('Dropdown Selections'!E$78:E$83,C827)))&gt;0,'Dropdown Selections'!A$6,IF(SUMPRODUCT(--ISNUMBER(SEARCH('Dropdown Selections'!E$93:E$101,C827)))&gt;0,'Dropdown Selections'!A$7,IF(SUMPRODUCT(--ISNUMBER(SEARCH('Dropdown Selections'!E$103:E$111,C827)))&gt;0,'Dropdown Selections'!A$8,IF(SUMPRODUCT(--ISNUMBER(SEARCH('Dropdown Selections'!E$114:E$119,C827)))&gt;0,'Dropdown Selections'!A$9,"OTHER"))))))))</f>
        <v>COURTS</v>
      </c>
      <c r="H827" s="20"/>
      <c r="I827" s="20" t="s">
        <v>9860</v>
      </c>
      <c r="J827" s="20"/>
      <c r="K827" s="20"/>
      <c r="L827" s="20"/>
      <c r="M827" s="20"/>
      <c r="N827" s="20"/>
      <c r="O827" s="20"/>
      <c r="P827" s="20"/>
      <c r="Q827" s="45"/>
      <c r="R827" s="44"/>
      <c r="S827" s="46">
        <v>4069</v>
      </c>
      <c r="T827" s="44"/>
    </row>
    <row r="828" spans="2:20" x14ac:dyDescent="0.2">
      <c r="B828" s="2"/>
      <c r="C828" s="42" t="s">
        <v>341</v>
      </c>
      <c r="D828" s="43"/>
      <c r="E828" s="43"/>
      <c r="F828" s="44"/>
      <c r="G828" s="31" t="str">
        <f>IF(AND(SUMPRODUCT(--ISNUMBER(SEARCH('Dropdown Selections'!E$2:E$52,C828)))&gt;0,SUMPRODUCT(--ISNUMBER(SEARCH("Non-Court",C828)))=0),'Dropdown Selections'!A$2,IF(SUMPRODUCT(--ISNUMBER(SEARCH('Dropdown Selections'!E$54:E$60,C828)))&gt;0,'Dropdown Selections'!A$3,IF(SUMPRODUCT(--ISNUMBER(SEARCH('Dropdown Selections'!E$62:E$66,C828)))&gt;0,'Dropdown Selections'!A$4,IF(SUMPRODUCT(--ISNUMBER(SEARCH('Dropdown Selections'!E$68:E$76,C828)))&gt;0,'Dropdown Selections'!A$5,IF(SUMPRODUCT(--ISNUMBER(SEARCH('Dropdown Selections'!E$78:E$83,C828)))&gt;0,'Dropdown Selections'!A$6,IF(SUMPRODUCT(--ISNUMBER(SEARCH('Dropdown Selections'!E$93:E$101,C828)))&gt;0,'Dropdown Selections'!A$7,IF(SUMPRODUCT(--ISNUMBER(SEARCH('Dropdown Selections'!E$103:E$111,C828)))&gt;0,'Dropdown Selections'!A$8,IF(SUMPRODUCT(--ISNUMBER(SEARCH('Dropdown Selections'!E$114:E$119,C828)))&gt;0,'Dropdown Selections'!A$9,"OTHER"))))))))</f>
        <v>COURTS</v>
      </c>
      <c r="H828" s="20"/>
      <c r="I828" s="20"/>
      <c r="J828" s="20"/>
      <c r="K828" s="20"/>
      <c r="L828" s="20"/>
      <c r="M828" s="20"/>
      <c r="N828" s="20"/>
      <c r="O828" s="20"/>
      <c r="P828" s="20"/>
      <c r="Q828" s="45"/>
      <c r="R828" s="44"/>
      <c r="S828" s="53">
        <v>0</v>
      </c>
      <c r="T828" s="44"/>
    </row>
    <row r="829" spans="2:20" x14ac:dyDescent="0.2">
      <c r="B829" s="2"/>
      <c r="C829" s="42" t="s">
        <v>344</v>
      </c>
      <c r="D829" s="43"/>
      <c r="E829" s="43"/>
      <c r="F829" s="44"/>
      <c r="G829" s="31" t="str">
        <f>IF(AND(SUMPRODUCT(--ISNUMBER(SEARCH('Dropdown Selections'!E$2:E$52,C829)))&gt;0,SUMPRODUCT(--ISNUMBER(SEARCH("Non-Court",C829)))=0),'Dropdown Selections'!A$2,IF(SUMPRODUCT(--ISNUMBER(SEARCH('Dropdown Selections'!E$54:E$60,C829)))&gt;0,'Dropdown Selections'!A$3,IF(SUMPRODUCT(--ISNUMBER(SEARCH('Dropdown Selections'!E$62:E$66,C829)))&gt;0,'Dropdown Selections'!A$4,IF(SUMPRODUCT(--ISNUMBER(SEARCH('Dropdown Selections'!E$68:E$76,C829)))&gt;0,'Dropdown Selections'!A$5,IF(SUMPRODUCT(--ISNUMBER(SEARCH('Dropdown Selections'!E$78:E$83,C829)))&gt;0,'Dropdown Selections'!A$6,IF(SUMPRODUCT(--ISNUMBER(SEARCH('Dropdown Selections'!E$93:E$101,C829)))&gt;0,'Dropdown Selections'!A$7,IF(SUMPRODUCT(--ISNUMBER(SEARCH('Dropdown Selections'!E$103:E$111,C829)))&gt;0,'Dropdown Selections'!A$8,IF(SUMPRODUCT(--ISNUMBER(SEARCH('Dropdown Selections'!E$114:E$119,C829)))&gt;0,'Dropdown Selections'!A$9,"OTHER"))))))))</f>
        <v>COURTS</v>
      </c>
      <c r="H829" s="20"/>
      <c r="I829" s="20" t="s">
        <v>9861</v>
      </c>
      <c r="J829" s="20"/>
      <c r="K829" s="20"/>
      <c r="L829" s="20"/>
      <c r="M829" s="20"/>
      <c r="N829" s="20"/>
      <c r="O829" s="20"/>
      <c r="P829" s="20"/>
      <c r="Q829" s="45"/>
      <c r="R829" s="44"/>
      <c r="S829" s="46">
        <v>302296</v>
      </c>
      <c r="T829" s="44"/>
    </row>
    <row r="830" spans="2:20" x14ac:dyDescent="0.2">
      <c r="B830" s="2"/>
      <c r="C830" s="42" t="s">
        <v>347</v>
      </c>
      <c r="D830" s="43"/>
      <c r="E830" s="43"/>
      <c r="F830" s="44"/>
      <c r="G830" s="31" t="str">
        <f>IF(AND(SUMPRODUCT(--ISNUMBER(SEARCH('Dropdown Selections'!E$2:E$52,C830)))&gt;0,SUMPRODUCT(--ISNUMBER(SEARCH("Non-Court",C830)))=0),'Dropdown Selections'!A$2,IF(SUMPRODUCT(--ISNUMBER(SEARCH('Dropdown Selections'!E$54:E$60,C830)))&gt;0,'Dropdown Selections'!A$3,IF(SUMPRODUCT(--ISNUMBER(SEARCH('Dropdown Selections'!E$62:E$66,C830)))&gt;0,'Dropdown Selections'!A$4,IF(SUMPRODUCT(--ISNUMBER(SEARCH('Dropdown Selections'!E$68:E$76,C830)))&gt;0,'Dropdown Selections'!A$5,IF(SUMPRODUCT(--ISNUMBER(SEARCH('Dropdown Selections'!E$78:E$83,C830)))&gt;0,'Dropdown Selections'!A$6,IF(SUMPRODUCT(--ISNUMBER(SEARCH('Dropdown Selections'!E$93:E$101,C830)))&gt;0,'Dropdown Selections'!A$7,IF(SUMPRODUCT(--ISNUMBER(SEARCH('Dropdown Selections'!E$103:E$111,C830)))&gt;0,'Dropdown Selections'!A$8,IF(SUMPRODUCT(--ISNUMBER(SEARCH('Dropdown Selections'!E$114:E$119,C830)))&gt;0,'Dropdown Selections'!A$9,"OTHER"))))))))</f>
        <v>COURTS</v>
      </c>
      <c r="H830" s="20"/>
      <c r="I830" s="20"/>
      <c r="J830" s="20"/>
      <c r="K830" s="20"/>
      <c r="L830" s="20"/>
      <c r="M830" s="20"/>
      <c r="N830" s="20"/>
      <c r="O830" s="20"/>
      <c r="P830" s="20"/>
      <c r="Q830" s="45"/>
      <c r="R830" s="44"/>
      <c r="S830" s="53">
        <v>0</v>
      </c>
      <c r="T830" s="44"/>
    </row>
    <row r="831" spans="2:20" x14ac:dyDescent="0.2">
      <c r="B831" s="2"/>
      <c r="C831" s="42" t="s">
        <v>351</v>
      </c>
      <c r="D831" s="43"/>
      <c r="E831" s="43"/>
      <c r="F831" s="44"/>
      <c r="G831" s="31" t="str">
        <f>IF(AND(SUMPRODUCT(--ISNUMBER(SEARCH('Dropdown Selections'!E$2:E$52,C831)))&gt;0,SUMPRODUCT(--ISNUMBER(SEARCH("Non-Court",C831)))=0),'Dropdown Selections'!A$2,IF(SUMPRODUCT(--ISNUMBER(SEARCH('Dropdown Selections'!E$54:E$60,C831)))&gt;0,'Dropdown Selections'!A$3,IF(SUMPRODUCT(--ISNUMBER(SEARCH('Dropdown Selections'!E$62:E$66,C831)))&gt;0,'Dropdown Selections'!A$4,IF(SUMPRODUCT(--ISNUMBER(SEARCH('Dropdown Selections'!E$68:E$76,C831)))&gt;0,'Dropdown Selections'!A$5,IF(SUMPRODUCT(--ISNUMBER(SEARCH('Dropdown Selections'!E$78:E$83,C831)))&gt;0,'Dropdown Selections'!A$6,IF(SUMPRODUCT(--ISNUMBER(SEARCH('Dropdown Selections'!E$93:E$101,C831)))&gt;0,'Dropdown Selections'!A$7,IF(SUMPRODUCT(--ISNUMBER(SEARCH('Dropdown Selections'!E$103:E$111,C831)))&gt;0,'Dropdown Selections'!A$8,IF(SUMPRODUCT(--ISNUMBER(SEARCH('Dropdown Selections'!E$114:E$119,C831)))&gt;0,'Dropdown Selections'!A$9,"OTHER"))))))))</f>
        <v>COURTS</v>
      </c>
      <c r="H831" s="20"/>
      <c r="I831" s="20" t="s">
        <v>9862</v>
      </c>
      <c r="J831" s="20"/>
      <c r="K831" s="20"/>
      <c r="L831" s="20"/>
      <c r="M831" s="20"/>
      <c r="N831" s="20"/>
      <c r="O831" s="20"/>
      <c r="P831" s="20"/>
      <c r="Q831" s="45"/>
      <c r="R831" s="44"/>
      <c r="S831" s="46">
        <v>27437</v>
      </c>
      <c r="T831" s="44"/>
    </row>
    <row r="832" spans="2:20" x14ac:dyDescent="0.2">
      <c r="B832" s="2"/>
      <c r="C832" s="42" t="s">
        <v>989</v>
      </c>
      <c r="D832" s="43"/>
      <c r="E832" s="43"/>
      <c r="F832" s="44"/>
      <c r="G832" s="31" t="str">
        <f>IF(AND(SUMPRODUCT(--ISNUMBER(SEARCH('Dropdown Selections'!E$2:E$52,C832)))&gt;0,SUMPRODUCT(--ISNUMBER(SEARCH("Non-Court",C832)))=0),'Dropdown Selections'!A$2,IF(SUMPRODUCT(--ISNUMBER(SEARCH('Dropdown Selections'!E$54:E$60,C832)))&gt;0,'Dropdown Selections'!A$3,IF(SUMPRODUCT(--ISNUMBER(SEARCH('Dropdown Selections'!E$62:E$66,C832)))&gt;0,'Dropdown Selections'!A$4,IF(SUMPRODUCT(--ISNUMBER(SEARCH('Dropdown Selections'!E$68:E$76,C832)))&gt;0,'Dropdown Selections'!A$5,IF(SUMPRODUCT(--ISNUMBER(SEARCH('Dropdown Selections'!E$78:E$83,C832)))&gt;0,'Dropdown Selections'!A$6,IF(SUMPRODUCT(--ISNUMBER(SEARCH('Dropdown Selections'!E$93:E$101,C832)))&gt;0,'Dropdown Selections'!A$7,IF(SUMPRODUCT(--ISNUMBER(SEARCH('Dropdown Selections'!E$103:E$111,C832)))&gt;0,'Dropdown Selections'!A$8,IF(SUMPRODUCT(--ISNUMBER(SEARCH('Dropdown Selections'!E$114:E$119,C832)))&gt;0,'Dropdown Selections'!A$9,"OTHER"))))))))</f>
        <v>COURTS</v>
      </c>
      <c r="H832" s="20"/>
      <c r="I832" s="20" t="s">
        <v>9863</v>
      </c>
      <c r="J832" s="20"/>
      <c r="K832" s="20"/>
      <c r="L832" s="20"/>
      <c r="M832" s="20"/>
      <c r="N832" s="20"/>
      <c r="O832" s="20"/>
      <c r="P832" s="20"/>
      <c r="Q832" s="45"/>
      <c r="R832" s="44"/>
      <c r="S832" s="46">
        <v>12409</v>
      </c>
      <c r="T832" s="44"/>
    </row>
    <row r="833" spans="2:20" x14ac:dyDescent="0.2">
      <c r="B833" s="2"/>
      <c r="C833" s="42" t="s">
        <v>353</v>
      </c>
      <c r="D833" s="43"/>
      <c r="E833" s="43"/>
      <c r="F833" s="44"/>
      <c r="G833" s="31" t="str">
        <f>IF(AND(SUMPRODUCT(--ISNUMBER(SEARCH('Dropdown Selections'!E$2:E$52,C833)))&gt;0,SUMPRODUCT(--ISNUMBER(SEARCH("Non-Court",C833)))=0),'Dropdown Selections'!A$2,IF(SUMPRODUCT(--ISNUMBER(SEARCH('Dropdown Selections'!E$54:E$60,C833)))&gt;0,'Dropdown Selections'!A$3,IF(SUMPRODUCT(--ISNUMBER(SEARCH('Dropdown Selections'!E$62:E$66,C833)))&gt;0,'Dropdown Selections'!A$4,IF(SUMPRODUCT(--ISNUMBER(SEARCH('Dropdown Selections'!E$68:E$76,C833)))&gt;0,'Dropdown Selections'!A$5,IF(SUMPRODUCT(--ISNUMBER(SEARCH('Dropdown Selections'!E$78:E$83,C833)))&gt;0,'Dropdown Selections'!A$6,IF(SUMPRODUCT(--ISNUMBER(SEARCH('Dropdown Selections'!E$93:E$101,C833)))&gt;0,'Dropdown Selections'!A$7,IF(SUMPRODUCT(--ISNUMBER(SEARCH('Dropdown Selections'!E$103:E$111,C833)))&gt;0,'Dropdown Selections'!A$8,IF(SUMPRODUCT(--ISNUMBER(SEARCH('Dropdown Selections'!E$114:E$119,C833)))&gt;0,'Dropdown Selections'!A$9,"OTHER"))))))))</f>
        <v>COURTS</v>
      </c>
      <c r="H833" s="20"/>
      <c r="I833" s="20"/>
      <c r="J833" s="20"/>
      <c r="K833" s="20"/>
      <c r="L833" s="20"/>
      <c r="M833" s="20"/>
      <c r="N833" s="20"/>
      <c r="O833" s="20"/>
      <c r="P833" s="20"/>
      <c r="Q833" s="45"/>
      <c r="R833" s="44"/>
      <c r="S833" s="53">
        <v>0</v>
      </c>
      <c r="T833" s="44"/>
    </row>
    <row r="834" spans="2:20" x14ac:dyDescent="0.2">
      <c r="B834" s="2"/>
      <c r="C834" s="42" t="s">
        <v>355</v>
      </c>
      <c r="D834" s="43"/>
      <c r="E834" s="43"/>
      <c r="F834" s="44"/>
      <c r="G834" s="31" t="str">
        <f>IF(AND(SUMPRODUCT(--ISNUMBER(SEARCH('Dropdown Selections'!E$2:E$52,C834)))&gt;0,SUMPRODUCT(--ISNUMBER(SEARCH("Non-Court",C834)))=0),'Dropdown Selections'!A$2,IF(SUMPRODUCT(--ISNUMBER(SEARCH('Dropdown Selections'!E$54:E$60,C834)))&gt;0,'Dropdown Selections'!A$3,IF(SUMPRODUCT(--ISNUMBER(SEARCH('Dropdown Selections'!E$62:E$66,C834)))&gt;0,'Dropdown Selections'!A$4,IF(SUMPRODUCT(--ISNUMBER(SEARCH('Dropdown Selections'!E$68:E$76,C834)))&gt;0,'Dropdown Selections'!A$5,IF(SUMPRODUCT(--ISNUMBER(SEARCH('Dropdown Selections'!E$78:E$83,C834)))&gt;0,'Dropdown Selections'!A$6,IF(SUMPRODUCT(--ISNUMBER(SEARCH('Dropdown Selections'!E$93:E$101,C834)))&gt;0,'Dropdown Selections'!A$7,IF(SUMPRODUCT(--ISNUMBER(SEARCH('Dropdown Selections'!E$103:E$111,C834)))&gt;0,'Dropdown Selections'!A$8,IF(SUMPRODUCT(--ISNUMBER(SEARCH('Dropdown Selections'!E$114:E$119,C834)))&gt;0,'Dropdown Selections'!A$9,"OTHER"))))))))</f>
        <v>COURTS</v>
      </c>
      <c r="H834" s="20"/>
      <c r="I834" s="20"/>
      <c r="J834" s="20"/>
      <c r="K834" s="20"/>
      <c r="L834" s="20"/>
      <c r="M834" s="20"/>
      <c r="N834" s="20"/>
      <c r="O834" s="20"/>
      <c r="P834" s="20"/>
      <c r="Q834" s="45"/>
      <c r="R834" s="44"/>
      <c r="S834" s="53">
        <v>0</v>
      </c>
      <c r="T834" s="44"/>
    </row>
    <row r="835" spans="2:20" x14ac:dyDescent="0.2">
      <c r="B835" s="2"/>
      <c r="C835" s="42" t="s">
        <v>357</v>
      </c>
      <c r="D835" s="43"/>
      <c r="E835" s="43"/>
      <c r="F835" s="44"/>
      <c r="G835" s="31" t="str">
        <f>IF(AND(SUMPRODUCT(--ISNUMBER(SEARCH('Dropdown Selections'!E$2:E$52,C835)))&gt;0,SUMPRODUCT(--ISNUMBER(SEARCH("Non-Court",C835)))=0),'Dropdown Selections'!A$2,IF(SUMPRODUCT(--ISNUMBER(SEARCH('Dropdown Selections'!E$54:E$60,C835)))&gt;0,'Dropdown Selections'!A$3,IF(SUMPRODUCT(--ISNUMBER(SEARCH('Dropdown Selections'!E$62:E$66,C835)))&gt;0,'Dropdown Selections'!A$4,IF(SUMPRODUCT(--ISNUMBER(SEARCH('Dropdown Selections'!E$68:E$76,C835)))&gt;0,'Dropdown Selections'!A$5,IF(SUMPRODUCT(--ISNUMBER(SEARCH('Dropdown Selections'!E$78:E$83,C835)))&gt;0,'Dropdown Selections'!A$6,IF(SUMPRODUCT(--ISNUMBER(SEARCH('Dropdown Selections'!E$93:E$101,C835)))&gt;0,'Dropdown Selections'!A$7,IF(SUMPRODUCT(--ISNUMBER(SEARCH('Dropdown Selections'!E$103:E$111,C835)))&gt;0,'Dropdown Selections'!A$8,IF(SUMPRODUCT(--ISNUMBER(SEARCH('Dropdown Selections'!E$114:E$119,C835)))&gt;0,'Dropdown Selections'!A$9,"OTHER"))))))))</f>
        <v>COURTS</v>
      </c>
      <c r="H835" s="20"/>
      <c r="I835" s="20"/>
      <c r="J835" s="20"/>
      <c r="K835" s="20"/>
      <c r="L835" s="20"/>
      <c r="M835" s="20"/>
      <c r="N835" s="20"/>
      <c r="O835" s="20"/>
      <c r="P835" s="20"/>
      <c r="Q835" s="45"/>
      <c r="R835" s="44"/>
      <c r="S835" s="53">
        <v>0</v>
      </c>
      <c r="T835" s="44"/>
    </row>
    <row r="836" spans="2:20" x14ac:dyDescent="0.2">
      <c r="B836" s="2"/>
      <c r="C836" s="42" t="s">
        <v>600</v>
      </c>
      <c r="D836" s="43"/>
      <c r="E836" s="43"/>
      <c r="F836" s="44"/>
      <c r="G836" s="31" t="str">
        <f>IF(AND(SUMPRODUCT(--ISNUMBER(SEARCH('Dropdown Selections'!E$2:E$52,C836)))&gt;0,SUMPRODUCT(--ISNUMBER(SEARCH("Non-Court",C836)))=0),'Dropdown Selections'!A$2,IF(SUMPRODUCT(--ISNUMBER(SEARCH('Dropdown Selections'!E$54:E$60,C836)))&gt;0,'Dropdown Selections'!A$3,IF(SUMPRODUCT(--ISNUMBER(SEARCH('Dropdown Selections'!E$62:E$66,C836)))&gt;0,'Dropdown Selections'!A$4,IF(SUMPRODUCT(--ISNUMBER(SEARCH('Dropdown Selections'!E$68:E$76,C836)))&gt;0,'Dropdown Selections'!A$5,IF(SUMPRODUCT(--ISNUMBER(SEARCH('Dropdown Selections'!E$78:E$83,C836)))&gt;0,'Dropdown Selections'!A$6,IF(SUMPRODUCT(--ISNUMBER(SEARCH('Dropdown Selections'!E$93:E$101,C836)))&gt;0,'Dropdown Selections'!A$7,IF(SUMPRODUCT(--ISNUMBER(SEARCH('Dropdown Selections'!E$103:E$111,C836)))&gt;0,'Dropdown Selections'!A$8,IF(SUMPRODUCT(--ISNUMBER(SEARCH('Dropdown Selections'!E$114:E$119,C836)))&gt;0,'Dropdown Selections'!A$9,"OTHER"))))))))</f>
        <v>COURTS</v>
      </c>
      <c r="H836" s="20"/>
      <c r="I836" s="20" t="s">
        <v>9864</v>
      </c>
      <c r="J836" s="20"/>
      <c r="K836" s="20"/>
      <c r="L836" s="20"/>
      <c r="M836" s="20"/>
      <c r="N836" s="20"/>
      <c r="O836" s="20"/>
      <c r="P836" s="20"/>
      <c r="Q836" s="45"/>
      <c r="R836" s="44"/>
      <c r="S836" s="46">
        <v>39542</v>
      </c>
      <c r="T836" s="44"/>
    </row>
    <row r="837" spans="2:20" x14ac:dyDescent="0.2">
      <c r="B837" s="2"/>
      <c r="C837" s="42" t="s">
        <v>602</v>
      </c>
      <c r="D837" s="43"/>
      <c r="E837" s="43"/>
      <c r="F837" s="44"/>
      <c r="G837" s="31" t="str">
        <f>IF(AND(SUMPRODUCT(--ISNUMBER(SEARCH('Dropdown Selections'!E$2:E$52,C837)))&gt;0,SUMPRODUCT(--ISNUMBER(SEARCH("Non-Court",C837)))=0),'Dropdown Selections'!A$2,IF(SUMPRODUCT(--ISNUMBER(SEARCH('Dropdown Selections'!E$54:E$60,C837)))&gt;0,'Dropdown Selections'!A$3,IF(SUMPRODUCT(--ISNUMBER(SEARCH('Dropdown Selections'!E$62:E$66,C837)))&gt;0,'Dropdown Selections'!A$4,IF(SUMPRODUCT(--ISNUMBER(SEARCH('Dropdown Selections'!E$68:E$76,C837)))&gt;0,'Dropdown Selections'!A$5,IF(SUMPRODUCT(--ISNUMBER(SEARCH('Dropdown Selections'!E$78:E$83,C837)))&gt;0,'Dropdown Selections'!A$6,IF(SUMPRODUCT(--ISNUMBER(SEARCH('Dropdown Selections'!E$93:E$101,C837)))&gt;0,'Dropdown Selections'!A$7,IF(SUMPRODUCT(--ISNUMBER(SEARCH('Dropdown Selections'!E$103:E$111,C837)))&gt;0,'Dropdown Selections'!A$8,IF(SUMPRODUCT(--ISNUMBER(SEARCH('Dropdown Selections'!E$114:E$119,C837)))&gt;0,'Dropdown Selections'!A$9,"OTHER"))))))))</f>
        <v>COURTS</v>
      </c>
      <c r="H837" s="20"/>
      <c r="I837" s="20" t="s">
        <v>9865</v>
      </c>
      <c r="J837" s="20"/>
      <c r="K837" s="20"/>
      <c r="L837" s="20"/>
      <c r="M837" s="20"/>
      <c r="N837" s="20"/>
      <c r="O837" s="20"/>
      <c r="P837" s="20"/>
      <c r="Q837" s="45"/>
      <c r="R837" s="44"/>
      <c r="S837" s="46">
        <v>51459</v>
      </c>
      <c r="T837" s="44"/>
    </row>
    <row r="838" spans="2:20" x14ac:dyDescent="0.2">
      <c r="B838" s="2"/>
      <c r="C838" s="42" t="s">
        <v>993</v>
      </c>
      <c r="D838" s="43"/>
      <c r="E838" s="43"/>
      <c r="F838" s="44"/>
      <c r="G838" s="31" t="str">
        <f>IF(AND(SUMPRODUCT(--ISNUMBER(SEARCH('Dropdown Selections'!E$2:E$52,C838)))&gt;0,SUMPRODUCT(--ISNUMBER(SEARCH("Non-Court",C838)))=0),'Dropdown Selections'!A$2,IF(SUMPRODUCT(--ISNUMBER(SEARCH('Dropdown Selections'!E$54:E$60,C838)))&gt;0,'Dropdown Selections'!A$3,IF(SUMPRODUCT(--ISNUMBER(SEARCH('Dropdown Selections'!E$62:E$66,C838)))&gt;0,'Dropdown Selections'!A$4,IF(SUMPRODUCT(--ISNUMBER(SEARCH('Dropdown Selections'!E$68:E$76,C838)))&gt;0,'Dropdown Selections'!A$5,IF(SUMPRODUCT(--ISNUMBER(SEARCH('Dropdown Selections'!E$78:E$83,C838)))&gt;0,'Dropdown Selections'!A$6,IF(SUMPRODUCT(--ISNUMBER(SEARCH('Dropdown Selections'!E$93:E$101,C838)))&gt;0,'Dropdown Selections'!A$7,IF(SUMPRODUCT(--ISNUMBER(SEARCH('Dropdown Selections'!E$103:E$111,C838)))&gt;0,'Dropdown Selections'!A$8,IF(SUMPRODUCT(--ISNUMBER(SEARCH('Dropdown Selections'!E$114:E$119,C838)))&gt;0,'Dropdown Selections'!A$9,"OTHER"))))))))</f>
        <v>COURTS</v>
      </c>
      <c r="H838" s="20"/>
      <c r="I838" s="20"/>
      <c r="J838" s="20"/>
      <c r="K838" s="20"/>
      <c r="L838" s="20"/>
      <c r="M838" s="20"/>
      <c r="N838" s="20"/>
      <c r="O838" s="20"/>
      <c r="P838" s="20"/>
      <c r="Q838" s="45"/>
      <c r="R838" s="44"/>
      <c r="S838" s="53">
        <v>0</v>
      </c>
      <c r="T838" s="44"/>
    </row>
    <row r="839" spans="2:20" x14ac:dyDescent="0.2">
      <c r="B839" s="2"/>
      <c r="C839" s="42" t="s">
        <v>359</v>
      </c>
      <c r="D839" s="43"/>
      <c r="E839" s="43"/>
      <c r="F839" s="44"/>
      <c r="G839" s="31" t="str">
        <f>IF(AND(SUMPRODUCT(--ISNUMBER(SEARCH('Dropdown Selections'!E$2:E$52,C839)))&gt;0,SUMPRODUCT(--ISNUMBER(SEARCH("Non-Court",C839)))=0),'Dropdown Selections'!A$2,IF(SUMPRODUCT(--ISNUMBER(SEARCH('Dropdown Selections'!E$54:E$60,C839)))&gt;0,'Dropdown Selections'!A$3,IF(SUMPRODUCT(--ISNUMBER(SEARCH('Dropdown Selections'!E$62:E$66,C839)))&gt;0,'Dropdown Selections'!A$4,IF(SUMPRODUCT(--ISNUMBER(SEARCH('Dropdown Selections'!E$68:E$76,C839)))&gt;0,'Dropdown Selections'!A$5,IF(SUMPRODUCT(--ISNUMBER(SEARCH('Dropdown Selections'!E$78:E$83,C839)))&gt;0,'Dropdown Selections'!A$6,IF(SUMPRODUCT(--ISNUMBER(SEARCH('Dropdown Selections'!E$93:E$101,C839)))&gt;0,'Dropdown Selections'!A$7,IF(SUMPRODUCT(--ISNUMBER(SEARCH('Dropdown Selections'!E$103:E$111,C839)))&gt;0,'Dropdown Selections'!A$8,IF(SUMPRODUCT(--ISNUMBER(SEARCH('Dropdown Selections'!E$114:E$119,C839)))&gt;0,'Dropdown Selections'!A$9,"OTHER"))))))))</f>
        <v>GENERAL GOVERNMENT</v>
      </c>
      <c r="H839" s="20" t="s">
        <v>9866</v>
      </c>
      <c r="I839" s="20"/>
      <c r="J839" s="20"/>
      <c r="K839" s="20"/>
      <c r="L839" s="20"/>
      <c r="M839" s="20"/>
      <c r="N839" s="20"/>
      <c r="O839" s="20"/>
      <c r="P839" s="20"/>
      <c r="Q839" s="45"/>
      <c r="R839" s="44"/>
      <c r="S839" s="46">
        <v>678505</v>
      </c>
      <c r="T839" s="44"/>
    </row>
    <row r="840" spans="2:20" x14ac:dyDescent="0.2">
      <c r="B840" s="2"/>
      <c r="C840" s="42" t="s">
        <v>361</v>
      </c>
      <c r="D840" s="43"/>
      <c r="E840" s="43"/>
      <c r="F840" s="44"/>
      <c r="G840" s="31" t="str">
        <f>IF(AND(SUMPRODUCT(--ISNUMBER(SEARCH('Dropdown Selections'!E$2:E$52,C840)))&gt;0,SUMPRODUCT(--ISNUMBER(SEARCH("Non-Court",C840)))=0),'Dropdown Selections'!A$2,IF(SUMPRODUCT(--ISNUMBER(SEARCH('Dropdown Selections'!E$54:E$60,C840)))&gt;0,'Dropdown Selections'!A$3,IF(SUMPRODUCT(--ISNUMBER(SEARCH('Dropdown Selections'!E$62:E$66,C840)))&gt;0,'Dropdown Selections'!A$4,IF(SUMPRODUCT(--ISNUMBER(SEARCH('Dropdown Selections'!E$68:E$76,C840)))&gt;0,'Dropdown Selections'!A$5,IF(SUMPRODUCT(--ISNUMBER(SEARCH('Dropdown Selections'!E$78:E$83,C840)))&gt;0,'Dropdown Selections'!A$6,IF(SUMPRODUCT(--ISNUMBER(SEARCH('Dropdown Selections'!E$93:E$101,C840)))&gt;0,'Dropdown Selections'!A$7,IF(SUMPRODUCT(--ISNUMBER(SEARCH('Dropdown Selections'!E$103:E$111,C840)))&gt;0,'Dropdown Selections'!A$8,IF(SUMPRODUCT(--ISNUMBER(SEARCH('Dropdown Selections'!E$114:E$119,C840)))&gt;0,'Dropdown Selections'!A$9,"OTHER"))))))))</f>
        <v>GENERAL GOVERNMENT</v>
      </c>
      <c r="H840" s="20" t="s">
        <v>9867</v>
      </c>
      <c r="I840" s="20"/>
      <c r="J840" s="20"/>
      <c r="K840" s="20"/>
      <c r="L840" s="20"/>
      <c r="M840" s="20"/>
      <c r="N840" s="20"/>
      <c r="O840" s="20"/>
      <c r="P840" s="20"/>
      <c r="Q840" s="45"/>
      <c r="R840" s="44"/>
      <c r="S840" s="46">
        <v>94093</v>
      </c>
      <c r="T840" s="44"/>
    </row>
    <row r="841" spans="2:20" x14ac:dyDescent="0.2">
      <c r="B841" s="2"/>
      <c r="C841" s="42" t="s">
        <v>757</v>
      </c>
      <c r="D841" s="43"/>
      <c r="E841" s="43"/>
      <c r="F841" s="44"/>
      <c r="G841" s="31" t="str">
        <f>IF(AND(SUMPRODUCT(--ISNUMBER(SEARCH('Dropdown Selections'!E$2:E$52,C841)))&gt;0,SUMPRODUCT(--ISNUMBER(SEARCH("Non-Court",C841)))=0),'Dropdown Selections'!A$2,IF(SUMPRODUCT(--ISNUMBER(SEARCH('Dropdown Selections'!E$54:E$60,C841)))&gt;0,'Dropdown Selections'!A$3,IF(SUMPRODUCT(--ISNUMBER(SEARCH('Dropdown Selections'!E$62:E$66,C841)))&gt;0,'Dropdown Selections'!A$4,IF(SUMPRODUCT(--ISNUMBER(SEARCH('Dropdown Selections'!E$68:E$76,C841)))&gt;0,'Dropdown Selections'!A$5,IF(SUMPRODUCT(--ISNUMBER(SEARCH('Dropdown Selections'!E$78:E$83,C841)))&gt;0,'Dropdown Selections'!A$6,IF(SUMPRODUCT(--ISNUMBER(SEARCH('Dropdown Selections'!E$93:E$101,C841)))&gt;0,'Dropdown Selections'!A$7,IF(SUMPRODUCT(--ISNUMBER(SEARCH('Dropdown Selections'!E$103:E$111,C841)))&gt;0,'Dropdown Selections'!A$8,IF(SUMPRODUCT(--ISNUMBER(SEARCH('Dropdown Selections'!E$114:E$119,C841)))&gt;0,'Dropdown Selections'!A$9,"OTHER"))))))))</f>
        <v>GENERAL GOVERNMENT</v>
      </c>
      <c r="H841" s="20" t="s">
        <v>9868</v>
      </c>
      <c r="I841" s="20"/>
      <c r="J841" s="20"/>
      <c r="K841" s="20"/>
      <c r="L841" s="20"/>
      <c r="M841" s="20"/>
      <c r="N841" s="20"/>
      <c r="O841" s="20"/>
      <c r="P841" s="20"/>
      <c r="Q841" s="45"/>
      <c r="R841" s="44"/>
      <c r="S841" s="46">
        <v>8012</v>
      </c>
      <c r="T841" s="44"/>
    </row>
    <row r="842" spans="2:20" x14ac:dyDescent="0.2">
      <c r="B842" s="2"/>
      <c r="C842" s="42" t="s">
        <v>363</v>
      </c>
      <c r="D842" s="43"/>
      <c r="E842" s="43"/>
      <c r="F842" s="44"/>
      <c r="G842" s="31" t="str">
        <f>IF(AND(SUMPRODUCT(--ISNUMBER(SEARCH('Dropdown Selections'!E$2:E$52,C842)))&gt;0,SUMPRODUCT(--ISNUMBER(SEARCH("Non-Court",C842)))=0),'Dropdown Selections'!A$2,IF(SUMPRODUCT(--ISNUMBER(SEARCH('Dropdown Selections'!E$54:E$60,C842)))&gt;0,'Dropdown Selections'!A$3,IF(SUMPRODUCT(--ISNUMBER(SEARCH('Dropdown Selections'!E$62:E$66,C842)))&gt;0,'Dropdown Selections'!A$4,IF(SUMPRODUCT(--ISNUMBER(SEARCH('Dropdown Selections'!E$68:E$76,C842)))&gt;0,'Dropdown Selections'!A$5,IF(SUMPRODUCT(--ISNUMBER(SEARCH('Dropdown Selections'!E$78:E$83,C842)))&gt;0,'Dropdown Selections'!A$6,IF(SUMPRODUCT(--ISNUMBER(SEARCH('Dropdown Selections'!E$93:E$101,C842)))&gt;0,'Dropdown Selections'!A$7,IF(SUMPRODUCT(--ISNUMBER(SEARCH('Dropdown Selections'!E$103:E$111,C842)))&gt;0,'Dropdown Selections'!A$8,IF(SUMPRODUCT(--ISNUMBER(SEARCH('Dropdown Selections'!E$114:E$119,C842)))&gt;0,'Dropdown Selections'!A$9,"OTHER"))))))))</f>
        <v>GENERAL GOVERNMENT</v>
      </c>
      <c r="H842" s="20" t="s">
        <v>9869</v>
      </c>
      <c r="I842" s="20"/>
      <c r="J842" s="20"/>
      <c r="K842" s="20"/>
      <c r="L842" s="20"/>
      <c r="M842" s="20"/>
      <c r="N842" s="20"/>
      <c r="O842" s="20"/>
      <c r="P842" s="20"/>
      <c r="Q842" s="45"/>
      <c r="R842" s="44"/>
      <c r="S842" s="46">
        <v>401433</v>
      </c>
      <c r="T842" s="44"/>
    </row>
    <row r="843" spans="2:20" x14ac:dyDescent="0.2">
      <c r="B843" s="2"/>
      <c r="C843" s="42" t="s">
        <v>365</v>
      </c>
      <c r="D843" s="43"/>
      <c r="E843" s="43"/>
      <c r="F843" s="44"/>
      <c r="G843" s="31" t="str">
        <f>IF(AND(SUMPRODUCT(--ISNUMBER(SEARCH('Dropdown Selections'!E$2:E$52,C843)))&gt;0,SUMPRODUCT(--ISNUMBER(SEARCH("Non-Court",C843)))=0),'Dropdown Selections'!A$2,IF(SUMPRODUCT(--ISNUMBER(SEARCH('Dropdown Selections'!E$54:E$60,C843)))&gt;0,'Dropdown Selections'!A$3,IF(SUMPRODUCT(--ISNUMBER(SEARCH('Dropdown Selections'!E$62:E$66,C843)))&gt;0,'Dropdown Selections'!A$4,IF(SUMPRODUCT(--ISNUMBER(SEARCH('Dropdown Selections'!E$68:E$76,C843)))&gt;0,'Dropdown Selections'!A$5,IF(SUMPRODUCT(--ISNUMBER(SEARCH('Dropdown Selections'!E$78:E$83,C843)))&gt;0,'Dropdown Selections'!A$6,IF(SUMPRODUCT(--ISNUMBER(SEARCH('Dropdown Selections'!E$93:E$101,C843)))&gt;0,'Dropdown Selections'!A$7,IF(SUMPRODUCT(--ISNUMBER(SEARCH('Dropdown Selections'!E$103:E$111,C843)))&gt;0,'Dropdown Selections'!A$8,IF(SUMPRODUCT(--ISNUMBER(SEARCH('Dropdown Selections'!E$114:E$119,C843)))&gt;0,'Dropdown Selections'!A$9,"OTHER"))))))))</f>
        <v>GENERAL GOVERNMENT</v>
      </c>
      <c r="H843" s="20" t="s">
        <v>9870</v>
      </c>
      <c r="I843" s="20"/>
      <c r="J843" s="20"/>
      <c r="K843" s="20"/>
      <c r="L843" s="20"/>
      <c r="M843" s="20"/>
      <c r="N843" s="20"/>
      <c r="O843" s="20"/>
      <c r="P843" s="20"/>
      <c r="Q843" s="45"/>
      <c r="R843" s="44"/>
      <c r="S843" s="46">
        <v>1509379</v>
      </c>
      <c r="T843" s="44"/>
    </row>
    <row r="844" spans="2:20" x14ac:dyDescent="0.2">
      <c r="B844" s="2"/>
      <c r="C844" s="42" t="s">
        <v>367</v>
      </c>
      <c r="D844" s="43"/>
      <c r="E844" s="43"/>
      <c r="F844" s="44"/>
      <c r="G844" s="31" t="str">
        <f>IF(AND(SUMPRODUCT(--ISNUMBER(SEARCH('Dropdown Selections'!E$2:E$52,C844)))&gt;0,SUMPRODUCT(--ISNUMBER(SEARCH("Non-Court",C844)))=0),'Dropdown Selections'!A$2,IF(SUMPRODUCT(--ISNUMBER(SEARCH('Dropdown Selections'!E$54:E$60,C844)))&gt;0,'Dropdown Selections'!A$3,IF(SUMPRODUCT(--ISNUMBER(SEARCH('Dropdown Selections'!E$62:E$66,C844)))&gt;0,'Dropdown Selections'!A$4,IF(SUMPRODUCT(--ISNUMBER(SEARCH('Dropdown Selections'!E$68:E$76,C844)))&gt;0,'Dropdown Selections'!A$5,IF(SUMPRODUCT(--ISNUMBER(SEARCH('Dropdown Selections'!E$78:E$83,C844)))&gt;0,'Dropdown Selections'!A$6,IF(SUMPRODUCT(--ISNUMBER(SEARCH('Dropdown Selections'!E$93:E$101,C844)))&gt;0,'Dropdown Selections'!A$7,IF(SUMPRODUCT(--ISNUMBER(SEARCH('Dropdown Selections'!E$103:E$111,C844)))&gt;0,'Dropdown Selections'!A$8,IF(SUMPRODUCT(--ISNUMBER(SEARCH('Dropdown Selections'!E$114:E$119,C844)))&gt;0,'Dropdown Selections'!A$9,"OTHER"))))))))</f>
        <v>GENERAL GOVERNMENT</v>
      </c>
      <c r="H844" s="20"/>
      <c r="I844" s="20"/>
      <c r="J844" s="20"/>
      <c r="K844" s="20"/>
      <c r="L844" s="20"/>
      <c r="M844" s="20"/>
      <c r="N844" s="20"/>
      <c r="O844" s="20"/>
      <c r="P844" s="20"/>
      <c r="Q844" s="45"/>
      <c r="R844" s="44"/>
      <c r="S844" s="53">
        <v>0</v>
      </c>
      <c r="T844" s="44"/>
    </row>
    <row r="845" spans="2:20" x14ac:dyDescent="0.2">
      <c r="B845" s="2"/>
      <c r="C845" s="42" t="s">
        <v>368</v>
      </c>
      <c r="D845" s="43"/>
      <c r="E845" s="43"/>
      <c r="F845" s="44"/>
      <c r="G845" s="31" t="str">
        <f>IF(AND(SUMPRODUCT(--ISNUMBER(SEARCH('Dropdown Selections'!E$2:E$52,C845)))&gt;0,SUMPRODUCT(--ISNUMBER(SEARCH("Non-Court",C845)))=0),'Dropdown Selections'!A$2,IF(SUMPRODUCT(--ISNUMBER(SEARCH('Dropdown Selections'!E$54:E$60,C845)))&gt;0,'Dropdown Selections'!A$3,IF(SUMPRODUCT(--ISNUMBER(SEARCH('Dropdown Selections'!E$62:E$66,C845)))&gt;0,'Dropdown Selections'!A$4,IF(SUMPRODUCT(--ISNUMBER(SEARCH('Dropdown Selections'!E$68:E$76,C845)))&gt;0,'Dropdown Selections'!A$5,IF(SUMPRODUCT(--ISNUMBER(SEARCH('Dropdown Selections'!E$78:E$83,C845)))&gt;0,'Dropdown Selections'!A$6,IF(SUMPRODUCT(--ISNUMBER(SEARCH('Dropdown Selections'!E$93:E$101,C845)))&gt;0,'Dropdown Selections'!A$7,IF(SUMPRODUCT(--ISNUMBER(SEARCH('Dropdown Selections'!E$103:E$111,C845)))&gt;0,'Dropdown Selections'!A$8,IF(SUMPRODUCT(--ISNUMBER(SEARCH('Dropdown Selections'!E$114:E$119,C845)))&gt;0,'Dropdown Selections'!A$9,"OTHER"))))))))</f>
        <v>GENERAL GOVERNMENT</v>
      </c>
      <c r="H845" s="20" t="s">
        <v>9871</v>
      </c>
      <c r="I845" s="20"/>
      <c r="J845" s="20"/>
      <c r="K845" s="20"/>
      <c r="L845" s="20"/>
      <c r="M845" s="20"/>
      <c r="N845" s="20" t="s">
        <v>9872</v>
      </c>
      <c r="O845" s="20"/>
      <c r="P845" s="20"/>
      <c r="Q845" s="45"/>
      <c r="R845" s="44"/>
      <c r="S845" s="46">
        <v>3649451</v>
      </c>
      <c r="T845" s="44"/>
    </row>
    <row r="846" spans="2:20" x14ac:dyDescent="0.2">
      <c r="B846" s="2"/>
      <c r="C846" s="42" t="s">
        <v>371</v>
      </c>
      <c r="D846" s="43"/>
      <c r="E846" s="43"/>
      <c r="F846" s="44"/>
      <c r="G846" s="31" t="str">
        <f>IF(AND(SUMPRODUCT(--ISNUMBER(SEARCH('Dropdown Selections'!E$2:E$52,C846)))&gt;0,SUMPRODUCT(--ISNUMBER(SEARCH("Non-Court",C846)))=0),'Dropdown Selections'!A$2,IF(SUMPRODUCT(--ISNUMBER(SEARCH('Dropdown Selections'!E$54:E$60,C846)))&gt;0,'Dropdown Selections'!A$3,IF(SUMPRODUCT(--ISNUMBER(SEARCH('Dropdown Selections'!E$62:E$66,C846)))&gt;0,'Dropdown Selections'!A$4,IF(SUMPRODUCT(--ISNUMBER(SEARCH('Dropdown Selections'!E$68:E$76,C846)))&gt;0,'Dropdown Selections'!A$5,IF(SUMPRODUCT(--ISNUMBER(SEARCH('Dropdown Selections'!E$78:E$83,C846)))&gt;0,'Dropdown Selections'!A$6,IF(SUMPRODUCT(--ISNUMBER(SEARCH('Dropdown Selections'!E$93:E$101,C846)))&gt;0,'Dropdown Selections'!A$7,IF(SUMPRODUCT(--ISNUMBER(SEARCH('Dropdown Selections'!E$103:E$111,C846)))&gt;0,'Dropdown Selections'!A$8,IF(SUMPRODUCT(--ISNUMBER(SEARCH('Dropdown Selections'!E$114:E$119,C846)))&gt;0,'Dropdown Selections'!A$9,"OTHER"))))))))</f>
        <v>GENERAL GOVERNMENT</v>
      </c>
      <c r="H846" s="20" t="s">
        <v>9873</v>
      </c>
      <c r="I846" s="20"/>
      <c r="J846" s="20"/>
      <c r="K846" s="20"/>
      <c r="L846" s="20"/>
      <c r="M846" s="20"/>
      <c r="N846" s="20" t="s">
        <v>9874</v>
      </c>
      <c r="O846" s="20"/>
      <c r="P846" s="20"/>
      <c r="Q846" s="45"/>
      <c r="R846" s="44"/>
      <c r="S846" s="46">
        <v>8388582</v>
      </c>
      <c r="T846" s="44"/>
    </row>
    <row r="847" spans="2:20" x14ac:dyDescent="0.2">
      <c r="B847" s="2"/>
      <c r="C847" s="42" t="s">
        <v>375</v>
      </c>
      <c r="D847" s="43"/>
      <c r="E847" s="43"/>
      <c r="F847" s="44"/>
      <c r="G847" s="31" t="str">
        <f>IF(AND(SUMPRODUCT(--ISNUMBER(SEARCH('Dropdown Selections'!E$2:E$52,C847)))&gt;0,SUMPRODUCT(--ISNUMBER(SEARCH("Non-Court",C847)))=0),'Dropdown Selections'!A$2,IF(SUMPRODUCT(--ISNUMBER(SEARCH('Dropdown Selections'!E$54:E$60,C847)))&gt;0,'Dropdown Selections'!A$3,IF(SUMPRODUCT(--ISNUMBER(SEARCH('Dropdown Selections'!E$62:E$66,C847)))&gt;0,'Dropdown Selections'!A$4,IF(SUMPRODUCT(--ISNUMBER(SEARCH('Dropdown Selections'!E$68:E$76,C847)))&gt;0,'Dropdown Selections'!A$5,IF(SUMPRODUCT(--ISNUMBER(SEARCH('Dropdown Selections'!E$78:E$83,C847)))&gt;0,'Dropdown Selections'!A$6,IF(SUMPRODUCT(--ISNUMBER(SEARCH('Dropdown Selections'!E$93:E$101,C847)))&gt;0,'Dropdown Selections'!A$7,IF(SUMPRODUCT(--ISNUMBER(SEARCH('Dropdown Selections'!E$103:E$111,C847)))&gt;0,'Dropdown Selections'!A$8,IF(SUMPRODUCT(--ISNUMBER(SEARCH('Dropdown Selections'!E$114:E$119,C847)))&gt;0,'Dropdown Selections'!A$9,"OTHER"))))))))</f>
        <v>GENERAL GOVERNMENT</v>
      </c>
      <c r="H847" s="20" t="s">
        <v>9875</v>
      </c>
      <c r="I847" s="20"/>
      <c r="J847" s="20"/>
      <c r="K847" s="20"/>
      <c r="L847" s="20"/>
      <c r="M847" s="20"/>
      <c r="N847" s="20"/>
      <c r="O847" s="20"/>
      <c r="P847" s="20"/>
      <c r="Q847" s="45"/>
      <c r="R847" s="44"/>
      <c r="S847" s="46">
        <v>239358</v>
      </c>
      <c r="T847" s="44"/>
    </row>
    <row r="848" spans="2:20" x14ac:dyDescent="0.2">
      <c r="B848" s="2"/>
      <c r="C848" s="42" t="s">
        <v>379</v>
      </c>
      <c r="D848" s="43"/>
      <c r="E848" s="43"/>
      <c r="F848" s="44"/>
      <c r="G848" s="31" t="str">
        <f>IF(AND(SUMPRODUCT(--ISNUMBER(SEARCH('Dropdown Selections'!E$2:E$52,C848)))&gt;0,SUMPRODUCT(--ISNUMBER(SEARCH("Non-Court",C848)))=0),'Dropdown Selections'!A$2,IF(SUMPRODUCT(--ISNUMBER(SEARCH('Dropdown Selections'!E$54:E$60,C848)))&gt;0,'Dropdown Selections'!A$3,IF(SUMPRODUCT(--ISNUMBER(SEARCH('Dropdown Selections'!E$62:E$66,C848)))&gt;0,'Dropdown Selections'!A$4,IF(SUMPRODUCT(--ISNUMBER(SEARCH('Dropdown Selections'!E$68:E$76,C848)))&gt;0,'Dropdown Selections'!A$5,IF(SUMPRODUCT(--ISNUMBER(SEARCH('Dropdown Selections'!E$78:E$83,C848)))&gt;0,'Dropdown Selections'!A$6,IF(SUMPRODUCT(--ISNUMBER(SEARCH('Dropdown Selections'!E$93:E$101,C848)))&gt;0,'Dropdown Selections'!A$7,IF(SUMPRODUCT(--ISNUMBER(SEARCH('Dropdown Selections'!E$103:E$111,C848)))&gt;0,'Dropdown Selections'!A$8,IF(SUMPRODUCT(--ISNUMBER(SEARCH('Dropdown Selections'!E$114:E$119,C848)))&gt;0,'Dropdown Selections'!A$9,"OTHER"))))))))</f>
        <v>GENERAL GOVERNMENT</v>
      </c>
      <c r="H848" s="20" t="s">
        <v>9876</v>
      </c>
      <c r="I848" s="20"/>
      <c r="J848" s="20"/>
      <c r="K848" s="20"/>
      <c r="L848" s="20"/>
      <c r="M848" s="20"/>
      <c r="N848" s="20"/>
      <c r="O848" s="20"/>
      <c r="P848" s="20"/>
      <c r="Q848" s="45"/>
      <c r="R848" s="44"/>
      <c r="S848" s="46">
        <v>353584</v>
      </c>
      <c r="T848" s="44"/>
    </row>
    <row r="849" spans="2:20" x14ac:dyDescent="0.2">
      <c r="B849" s="2"/>
      <c r="C849" s="42" t="s">
        <v>381</v>
      </c>
      <c r="D849" s="43"/>
      <c r="E849" s="43"/>
      <c r="F849" s="44"/>
      <c r="G849" s="31" t="str">
        <f>IF(AND(SUMPRODUCT(--ISNUMBER(SEARCH('Dropdown Selections'!E$2:E$52,C849)))&gt;0,SUMPRODUCT(--ISNUMBER(SEARCH("Non-Court",C849)))=0),'Dropdown Selections'!A$2,IF(SUMPRODUCT(--ISNUMBER(SEARCH('Dropdown Selections'!E$54:E$60,C849)))&gt;0,'Dropdown Selections'!A$3,IF(SUMPRODUCT(--ISNUMBER(SEARCH('Dropdown Selections'!E$62:E$66,C849)))&gt;0,'Dropdown Selections'!A$4,IF(SUMPRODUCT(--ISNUMBER(SEARCH('Dropdown Selections'!E$68:E$76,C849)))&gt;0,'Dropdown Selections'!A$5,IF(SUMPRODUCT(--ISNUMBER(SEARCH('Dropdown Selections'!E$78:E$83,C849)))&gt;0,'Dropdown Selections'!A$6,IF(SUMPRODUCT(--ISNUMBER(SEARCH('Dropdown Selections'!E$93:E$101,C849)))&gt;0,'Dropdown Selections'!A$7,IF(SUMPRODUCT(--ISNUMBER(SEARCH('Dropdown Selections'!E$103:E$111,C849)))&gt;0,'Dropdown Selections'!A$8,IF(SUMPRODUCT(--ISNUMBER(SEARCH('Dropdown Selections'!E$114:E$119,C849)))&gt;0,'Dropdown Selections'!A$9,"OTHER"))))))))</f>
        <v>GENERAL GOVERNMENT</v>
      </c>
      <c r="H849" s="20" t="s">
        <v>9877</v>
      </c>
      <c r="I849" s="20"/>
      <c r="J849" s="20"/>
      <c r="K849" s="20"/>
      <c r="L849" s="20"/>
      <c r="M849" s="20"/>
      <c r="N849" s="20"/>
      <c r="O849" s="20"/>
      <c r="P849" s="20"/>
      <c r="Q849" s="45"/>
      <c r="R849" s="44"/>
      <c r="S849" s="46">
        <v>16009</v>
      </c>
      <c r="T849" s="44"/>
    </row>
    <row r="850" spans="2:20" x14ac:dyDescent="0.2">
      <c r="B850" s="2"/>
      <c r="C850" s="42" t="s">
        <v>775</v>
      </c>
      <c r="D850" s="43"/>
      <c r="E850" s="43"/>
      <c r="F850" s="44"/>
      <c r="G850" s="31" t="str">
        <f>IF(AND(SUMPRODUCT(--ISNUMBER(SEARCH('Dropdown Selections'!E$2:E$52,C850)))&gt;0,SUMPRODUCT(--ISNUMBER(SEARCH("Non-Court",C850)))=0),'Dropdown Selections'!A$2,IF(SUMPRODUCT(--ISNUMBER(SEARCH('Dropdown Selections'!E$54:E$60,C850)))&gt;0,'Dropdown Selections'!A$3,IF(SUMPRODUCT(--ISNUMBER(SEARCH('Dropdown Selections'!E$62:E$66,C850)))&gt;0,'Dropdown Selections'!A$4,IF(SUMPRODUCT(--ISNUMBER(SEARCH('Dropdown Selections'!E$68:E$76,C850)))&gt;0,'Dropdown Selections'!A$5,IF(SUMPRODUCT(--ISNUMBER(SEARCH('Dropdown Selections'!E$78:E$83,C850)))&gt;0,'Dropdown Selections'!A$6,IF(SUMPRODUCT(--ISNUMBER(SEARCH('Dropdown Selections'!E$93:E$101,C850)))&gt;0,'Dropdown Selections'!A$7,IF(SUMPRODUCT(--ISNUMBER(SEARCH('Dropdown Selections'!E$103:E$111,C850)))&gt;0,'Dropdown Selections'!A$8,IF(SUMPRODUCT(--ISNUMBER(SEARCH('Dropdown Selections'!E$114:E$119,C850)))&gt;0,'Dropdown Selections'!A$9,"OTHER"))))))))</f>
        <v>GENERAL GOVERNMENT</v>
      </c>
      <c r="H850" s="20"/>
      <c r="I850" s="20"/>
      <c r="J850" s="20"/>
      <c r="K850" s="20"/>
      <c r="L850" s="20"/>
      <c r="M850" s="20"/>
      <c r="N850" s="20"/>
      <c r="O850" s="20"/>
      <c r="P850" s="20"/>
      <c r="Q850" s="45"/>
      <c r="R850" s="44"/>
      <c r="S850" s="53">
        <v>0</v>
      </c>
      <c r="T850" s="44"/>
    </row>
    <row r="851" spans="2:20" x14ac:dyDescent="0.2">
      <c r="B851" s="2"/>
      <c r="C851" s="42" t="s">
        <v>776</v>
      </c>
      <c r="D851" s="43"/>
      <c r="E851" s="43"/>
      <c r="F851" s="44"/>
      <c r="G851" s="31" t="str">
        <f>IF(AND(SUMPRODUCT(--ISNUMBER(SEARCH('Dropdown Selections'!E$2:E$52,C851)))&gt;0,SUMPRODUCT(--ISNUMBER(SEARCH("Non-Court",C851)))=0),'Dropdown Selections'!A$2,IF(SUMPRODUCT(--ISNUMBER(SEARCH('Dropdown Selections'!E$54:E$60,C851)))&gt;0,'Dropdown Selections'!A$3,IF(SUMPRODUCT(--ISNUMBER(SEARCH('Dropdown Selections'!E$62:E$66,C851)))&gt;0,'Dropdown Selections'!A$4,IF(SUMPRODUCT(--ISNUMBER(SEARCH('Dropdown Selections'!E$68:E$76,C851)))&gt;0,'Dropdown Selections'!A$5,IF(SUMPRODUCT(--ISNUMBER(SEARCH('Dropdown Selections'!E$78:E$83,C851)))&gt;0,'Dropdown Selections'!A$6,IF(SUMPRODUCT(--ISNUMBER(SEARCH('Dropdown Selections'!E$93:E$101,C851)))&gt;0,'Dropdown Selections'!A$7,IF(SUMPRODUCT(--ISNUMBER(SEARCH('Dropdown Selections'!E$103:E$111,C851)))&gt;0,'Dropdown Selections'!A$8,IF(SUMPRODUCT(--ISNUMBER(SEARCH('Dropdown Selections'!E$114:E$119,C851)))&gt;0,'Dropdown Selections'!A$9,"OTHER"))))))))</f>
        <v>GENERAL GOVERNMENT</v>
      </c>
      <c r="H851" s="20"/>
      <c r="I851" s="20"/>
      <c r="J851" s="20"/>
      <c r="K851" s="20"/>
      <c r="L851" s="20"/>
      <c r="M851" s="20"/>
      <c r="N851" s="20"/>
      <c r="O851" s="20"/>
      <c r="P851" s="20"/>
      <c r="Q851" s="45"/>
      <c r="R851" s="44"/>
      <c r="S851" s="53">
        <v>0</v>
      </c>
      <c r="T851" s="44"/>
    </row>
    <row r="852" spans="2:20" x14ac:dyDescent="0.2">
      <c r="B852" s="2"/>
      <c r="C852" s="42" t="s">
        <v>610</v>
      </c>
      <c r="D852" s="43"/>
      <c r="E852" s="43"/>
      <c r="F852" s="44"/>
      <c r="G852" s="31" t="str">
        <f>IF(AND(SUMPRODUCT(--ISNUMBER(SEARCH('Dropdown Selections'!E$2:E$52,C852)))&gt;0,SUMPRODUCT(--ISNUMBER(SEARCH("Non-Court",C852)))=0),'Dropdown Selections'!A$2,IF(SUMPRODUCT(--ISNUMBER(SEARCH('Dropdown Selections'!E$54:E$60,C852)))&gt;0,'Dropdown Selections'!A$3,IF(SUMPRODUCT(--ISNUMBER(SEARCH('Dropdown Selections'!E$62:E$66,C852)))&gt;0,'Dropdown Selections'!A$4,IF(SUMPRODUCT(--ISNUMBER(SEARCH('Dropdown Selections'!E$68:E$76,C852)))&gt;0,'Dropdown Selections'!A$5,IF(SUMPRODUCT(--ISNUMBER(SEARCH('Dropdown Selections'!E$78:E$83,C852)))&gt;0,'Dropdown Selections'!A$6,IF(SUMPRODUCT(--ISNUMBER(SEARCH('Dropdown Selections'!E$93:E$101,C852)))&gt;0,'Dropdown Selections'!A$7,IF(SUMPRODUCT(--ISNUMBER(SEARCH('Dropdown Selections'!E$103:E$111,C852)))&gt;0,'Dropdown Selections'!A$8,IF(SUMPRODUCT(--ISNUMBER(SEARCH('Dropdown Selections'!E$114:E$119,C852)))&gt;0,'Dropdown Selections'!A$9,"OTHER"))))))))</f>
        <v>GENERAL GOVERNMENT</v>
      </c>
      <c r="H852" s="20"/>
      <c r="I852" s="20"/>
      <c r="J852" s="20"/>
      <c r="K852" s="20"/>
      <c r="L852" s="20"/>
      <c r="M852" s="20"/>
      <c r="N852" s="20"/>
      <c r="O852" s="20"/>
      <c r="P852" s="20"/>
      <c r="Q852" s="45"/>
      <c r="R852" s="44"/>
      <c r="S852" s="53">
        <v>0</v>
      </c>
      <c r="T852" s="44"/>
    </row>
    <row r="853" spans="2:20" x14ac:dyDescent="0.2">
      <c r="B853" s="2"/>
      <c r="C853" s="42" t="s">
        <v>383</v>
      </c>
      <c r="D853" s="43"/>
      <c r="E853" s="43"/>
      <c r="F853" s="44"/>
      <c r="G853" s="31" t="str">
        <f>IF(AND(SUMPRODUCT(--ISNUMBER(SEARCH('Dropdown Selections'!E$2:E$52,C853)))&gt;0,SUMPRODUCT(--ISNUMBER(SEARCH("Non-Court",C853)))=0),'Dropdown Selections'!A$2,IF(SUMPRODUCT(--ISNUMBER(SEARCH('Dropdown Selections'!E$54:E$60,C853)))&gt;0,'Dropdown Selections'!A$3,IF(SUMPRODUCT(--ISNUMBER(SEARCH('Dropdown Selections'!E$62:E$66,C853)))&gt;0,'Dropdown Selections'!A$4,IF(SUMPRODUCT(--ISNUMBER(SEARCH('Dropdown Selections'!E$68:E$76,C853)))&gt;0,'Dropdown Selections'!A$5,IF(SUMPRODUCT(--ISNUMBER(SEARCH('Dropdown Selections'!E$78:E$83,C853)))&gt;0,'Dropdown Selections'!A$6,IF(SUMPRODUCT(--ISNUMBER(SEARCH('Dropdown Selections'!E$93:E$101,C853)))&gt;0,'Dropdown Selections'!A$7,IF(SUMPRODUCT(--ISNUMBER(SEARCH('Dropdown Selections'!E$103:E$111,C853)))&gt;0,'Dropdown Selections'!A$8,IF(SUMPRODUCT(--ISNUMBER(SEARCH('Dropdown Selections'!E$114:E$119,C853)))&gt;0,'Dropdown Selections'!A$9,"OTHER"))))))))</f>
        <v>GENERAL GOVERNMENT</v>
      </c>
      <c r="H853" s="20"/>
      <c r="I853" s="20"/>
      <c r="J853" s="20"/>
      <c r="K853" s="20"/>
      <c r="L853" s="20"/>
      <c r="M853" s="20"/>
      <c r="N853" s="20"/>
      <c r="O853" s="20"/>
      <c r="P853" s="20"/>
      <c r="Q853" s="45"/>
      <c r="R853" s="44"/>
      <c r="S853" s="53">
        <v>0</v>
      </c>
      <c r="T853" s="44"/>
    </row>
    <row r="854" spans="2:20" x14ac:dyDescent="0.2">
      <c r="B854" s="2"/>
      <c r="C854" s="42" t="s">
        <v>384</v>
      </c>
      <c r="D854" s="43"/>
      <c r="E854" s="43"/>
      <c r="F854" s="44"/>
      <c r="G854" s="31" t="str">
        <f>IF(AND(SUMPRODUCT(--ISNUMBER(SEARCH('Dropdown Selections'!E$2:E$52,C854)))&gt;0,SUMPRODUCT(--ISNUMBER(SEARCH("Non-Court",C854)))=0),'Dropdown Selections'!A$2,IF(SUMPRODUCT(--ISNUMBER(SEARCH('Dropdown Selections'!E$54:E$60,C854)))&gt;0,'Dropdown Selections'!A$3,IF(SUMPRODUCT(--ISNUMBER(SEARCH('Dropdown Selections'!E$62:E$66,C854)))&gt;0,'Dropdown Selections'!A$4,IF(SUMPRODUCT(--ISNUMBER(SEARCH('Dropdown Selections'!E$68:E$76,C854)))&gt;0,'Dropdown Selections'!A$5,IF(SUMPRODUCT(--ISNUMBER(SEARCH('Dropdown Selections'!E$78:E$83,C854)))&gt;0,'Dropdown Selections'!A$6,IF(SUMPRODUCT(--ISNUMBER(SEARCH('Dropdown Selections'!E$93:E$101,C854)))&gt;0,'Dropdown Selections'!A$7,IF(SUMPRODUCT(--ISNUMBER(SEARCH('Dropdown Selections'!E$103:E$111,C854)))&gt;0,'Dropdown Selections'!A$8,IF(SUMPRODUCT(--ISNUMBER(SEARCH('Dropdown Selections'!E$114:E$119,C854)))&gt;0,'Dropdown Selections'!A$9,"OTHER"))))))))</f>
        <v>GENERAL GOVERNMENT</v>
      </c>
      <c r="H854" s="20"/>
      <c r="I854" s="20"/>
      <c r="J854" s="20" t="s">
        <v>9878</v>
      </c>
      <c r="K854" s="20"/>
      <c r="L854" s="20"/>
      <c r="M854" s="20" t="s">
        <v>9879</v>
      </c>
      <c r="N854" s="20"/>
      <c r="O854" s="20"/>
      <c r="P854" s="20"/>
      <c r="Q854" s="45"/>
      <c r="R854" s="44"/>
      <c r="S854" s="46">
        <v>1333476</v>
      </c>
      <c r="T854" s="44"/>
    </row>
    <row r="855" spans="2:20" x14ac:dyDescent="0.2">
      <c r="B855" s="2"/>
      <c r="C855" s="42" t="s">
        <v>387</v>
      </c>
      <c r="D855" s="43"/>
      <c r="E855" s="43"/>
      <c r="F855" s="44"/>
      <c r="G855" s="31" t="str">
        <f>IF(AND(SUMPRODUCT(--ISNUMBER(SEARCH('Dropdown Selections'!E$2:E$52,C855)))&gt;0,SUMPRODUCT(--ISNUMBER(SEARCH("Non-Court",C855)))=0),'Dropdown Selections'!A$2,IF(SUMPRODUCT(--ISNUMBER(SEARCH('Dropdown Selections'!E$54:E$60,C855)))&gt;0,'Dropdown Selections'!A$3,IF(SUMPRODUCT(--ISNUMBER(SEARCH('Dropdown Selections'!E$62:E$66,C855)))&gt;0,'Dropdown Selections'!A$4,IF(SUMPRODUCT(--ISNUMBER(SEARCH('Dropdown Selections'!E$68:E$76,C855)))&gt;0,'Dropdown Selections'!A$5,IF(SUMPRODUCT(--ISNUMBER(SEARCH('Dropdown Selections'!E$78:E$83,C855)))&gt;0,'Dropdown Selections'!A$6,IF(SUMPRODUCT(--ISNUMBER(SEARCH('Dropdown Selections'!E$93:E$101,C855)))&gt;0,'Dropdown Selections'!A$7,IF(SUMPRODUCT(--ISNUMBER(SEARCH('Dropdown Selections'!E$103:E$111,C855)))&gt;0,'Dropdown Selections'!A$8,IF(SUMPRODUCT(--ISNUMBER(SEARCH('Dropdown Selections'!E$114:E$119,C855)))&gt;0,'Dropdown Selections'!A$9,"OTHER"))))))))</f>
        <v>GENERAL GOVERNMENT</v>
      </c>
      <c r="H855" s="20" t="s">
        <v>9880</v>
      </c>
      <c r="I855" s="20"/>
      <c r="J855" s="20"/>
      <c r="K855" s="20"/>
      <c r="L855" s="20"/>
      <c r="M855" s="20"/>
      <c r="N855" s="20"/>
      <c r="O855" s="20"/>
      <c r="P855" s="20"/>
      <c r="Q855" s="45"/>
      <c r="R855" s="44"/>
      <c r="S855" s="46">
        <v>3835033</v>
      </c>
      <c r="T855" s="44"/>
    </row>
    <row r="856" spans="2:20" x14ac:dyDescent="0.2">
      <c r="B856" s="2"/>
      <c r="C856" s="42" t="s">
        <v>390</v>
      </c>
      <c r="D856" s="43"/>
      <c r="E856" s="43"/>
      <c r="F856" s="44"/>
      <c r="G856" s="31" t="str">
        <f>IF(AND(SUMPRODUCT(--ISNUMBER(SEARCH('Dropdown Selections'!E$2:E$52,C856)))&gt;0,SUMPRODUCT(--ISNUMBER(SEARCH("Non-Court",C856)))=0),'Dropdown Selections'!A$2,IF(SUMPRODUCT(--ISNUMBER(SEARCH('Dropdown Selections'!E$54:E$60,C856)))&gt;0,'Dropdown Selections'!A$3,IF(SUMPRODUCT(--ISNUMBER(SEARCH('Dropdown Selections'!E$62:E$66,C856)))&gt;0,'Dropdown Selections'!A$4,IF(SUMPRODUCT(--ISNUMBER(SEARCH('Dropdown Selections'!E$68:E$76,C856)))&gt;0,'Dropdown Selections'!A$5,IF(SUMPRODUCT(--ISNUMBER(SEARCH('Dropdown Selections'!E$78:E$83,C856)))&gt;0,'Dropdown Selections'!A$6,IF(SUMPRODUCT(--ISNUMBER(SEARCH('Dropdown Selections'!E$93:E$101,C856)))&gt;0,'Dropdown Selections'!A$7,IF(SUMPRODUCT(--ISNUMBER(SEARCH('Dropdown Selections'!E$103:E$111,C856)))&gt;0,'Dropdown Selections'!A$8,IF(SUMPRODUCT(--ISNUMBER(SEARCH('Dropdown Selections'!E$114:E$119,C856)))&gt;0,'Dropdown Selections'!A$9,"OTHER"))))))))</f>
        <v>GENERAL GOVERNMENT</v>
      </c>
      <c r="H856" s="20" t="s">
        <v>9881</v>
      </c>
      <c r="I856" s="20"/>
      <c r="J856" s="20"/>
      <c r="K856" s="20"/>
      <c r="L856" s="20"/>
      <c r="M856" s="20"/>
      <c r="N856" s="20"/>
      <c r="O856" s="20"/>
      <c r="P856" s="20"/>
      <c r="Q856" s="45"/>
      <c r="R856" s="44"/>
      <c r="S856" s="46">
        <v>4776986</v>
      </c>
      <c r="T856" s="44"/>
    </row>
    <row r="857" spans="2:20" x14ac:dyDescent="0.2">
      <c r="B857" s="2"/>
      <c r="C857" s="42" t="s">
        <v>396</v>
      </c>
      <c r="D857" s="43"/>
      <c r="E857" s="43"/>
      <c r="F857" s="44"/>
      <c r="G857" s="31" t="str">
        <f>IF(AND(SUMPRODUCT(--ISNUMBER(SEARCH('Dropdown Selections'!E$2:E$52,C857)))&gt;0,SUMPRODUCT(--ISNUMBER(SEARCH("Non-Court",C857)))=0),'Dropdown Selections'!A$2,IF(SUMPRODUCT(--ISNUMBER(SEARCH('Dropdown Selections'!E$54:E$60,C857)))&gt;0,'Dropdown Selections'!A$3,IF(SUMPRODUCT(--ISNUMBER(SEARCH('Dropdown Selections'!E$62:E$66,C857)))&gt;0,'Dropdown Selections'!A$4,IF(SUMPRODUCT(--ISNUMBER(SEARCH('Dropdown Selections'!E$68:E$76,C857)))&gt;0,'Dropdown Selections'!A$5,IF(SUMPRODUCT(--ISNUMBER(SEARCH('Dropdown Selections'!E$78:E$83,C857)))&gt;0,'Dropdown Selections'!A$6,IF(SUMPRODUCT(--ISNUMBER(SEARCH('Dropdown Selections'!E$93:E$101,C857)))&gt;0,'Dropdown Selections'!A$7,IF(SUMPRODUCT(--ISNUMBER(SEARCH('Dropdown Selections'!E$103:E$111,C857)))&gt;0,'Dropdown Selections'!A$8,IF(SUMPRODUCT(--ISNUMBER(SEARCH('Dropdown Selections'!E$114:E$119,C857)))&gt;0,'Dropdown Selections'!A$9,"OTHER"))))))))</f>
        <v>GENERAL GOVERNMENT</v>
      </c>
      <c r="H857" s="20" t="s">
        <v>9882</v>
      </c>
      <c r="I857" s="20"/>
      <c r="J857" s="20"/>
      <c r="K857" s="20" t="s">
        <v>1118</v>
      </c>
      <c r="L857" s="20"/>
      <c r="M857" s="20"/>
      <c r="N857" s="20"/>
      <c r="O857" s="20"/>
      <c r="P857" s="20"/>
      <c r="Q857" s="45"/>
      <c r="R857" s="44"/>
      <c r="S857" s="46">
        <v>222746</v>
      </c>
      <c r="T857" s="44"/>
    </row>
    <row r="858" spans="2:20" x14ac:dyDescent="0.2">
      <c r="B858" s="2"/>
      <c r="C858" s="42" t="s">
        <v>399</v>
      </c>
      <c r="D858" s="43"/>
      <c r="E858" s="43"/>
      <c r="F858" s="44"/>
      <c r="G858" s="31" t="str">
        <f>IF(AND(SUMPRODUCT(--ISNUMBER(SEARCH('Dropdown Selections'!E$2:E$52,C858)))&gt;0,SUMPRODUCT(--ISNUMBER(SEARCH("Non-Court",C858)))=0),'Dropdown Selections'!A$2,IF(SUMPRODUCT(--ISNUMBER(SEARCH('Dropdown Selections'!E$54:E$60,C858)))&gt;0,'Dropdown Selections'!A$3,IF(SUMPRODUCT(--ISNUMBER(SEARCH('Dropdown Selections'!E$62:E$66,C858)))&gt;0,'Dropdown Selections'!A$4,IF(SUMPRODUCT(--ISNUMBER(SEARCH('Dropdown Selections'!E$68:E$76,C858)))&gt;0,'Dropdown Selections'!A$5,IF(SUMPRODUCT(--ISNUMBER(SEARCH('Dropdown Selections'!E$78:E$83,C858)))&gt;0,'Dropdown Selections'!A$6,IF(SUMPRODUCT(--ISNUMBER(SEARCH('Dropdown Selections'!E$93:E$101,C858)))&gt;0,'Dropdown Selections'!A$7,IF(SUMPRODUCT(--ISNUMBER(SEARCH('Dropdown Selections'!E$103:E$111,C858)))&gt;0,'Dropdown Selections'!A$8,IF(SUMPRODUCT(--ISNUMBER(SEARCH('Dropdown Selections'!E$114:E$119,C858)))&gt;0,'Dropdown Selections'!A$9,"OTHER"))))))))</f>
        <v>GENERAL GOVERNMENT</v>
      </c>
      <c r="H858" s="20" t="s">
        <v>9883</v>
      </c>
      <c r="I858" s="20"/>
      <c r="J858" s="20"/>
      <c r="K858" s="20"/>
      <c r="L858" s="20"/>
      <c r="M858" s="20"/>
      <c r="N858" s="20"/>
      <c r="O858" s="20"/>
      <c r="P858" s="20"/>
      <c r="Q858" s="45"/>
      <c r="R858" s="44"/>
      <c r="S858" s="46">
        <v>937338</v>
      </c>
      <c r="T858" s="44"/>
    </row>
    <row r="859" spans="2:20" x14ac:dyDescent="0.2">
      <c r="B859" s="2"/>
      <c r="C859" s="42" t="s">
        <v>401</v>
      </c>
      <c r="D859" s="43"/>
      <c r="E859" s="43"/>
      <c r="F859" s="44"/>
      <c r="G859" s="31" t="str">
        <f>IF(AND(SUMPRODUCT(--ISNUMBER(SEARCH('Dropdown Selections'!E$2:E$52,C859)))&gt;0,SUMPRODUCT(--ISNUMBER(SEARCH("Non-Court",C859)))=0),'Dropdown Selections'!A$2,IF(SUMPRODUCT(--ISNUMBER(SEARCH('Dropdown Selections'!E$54:E$60,C859)))&gt;0,'Dropdown Selections'!A$3,IF(SUMPRODUCT(--ISNUMBER(SEARCH('Dropdown Selections'!E$62:E$66,C859)))&gt;0,'Dropdown Selections'!A$4,IF(SUMPRODUCT(--ISNUMBER(SEARCH('Dropdown Selections'!E$68:E$76,C859)))&gt;0,'Dropdown Selections'!A$5,IF(SUMPRODUCT(--ISNUMBER(SEARCH('Dropdown Selections'!E$78:E$83,C859)))&gt;0,'Dropdown Selections'!A$6,IF(SUMPRODUCT(--ISNUMBER(SEARCH('Dropdown Selections'!E$93:E$101,C859)))&gt;0,'Dropdown Selections'!A$7,IF(SUMPRODUCT(--ISNUMBER(SEARCH('Dropdown Selections'!E$103:E$111,C859)))&gt;0,'Dropdown Selections'!A$8,IF(SUMPRODUCT(--ISNUMBER(SEARCH('Dropdown Selections'!E$114:E$119,C859)))&gt;0,'Dropdown Selections'!A$9,"OTHER"))))))))</f>
        <v>HEALTH &amp; HUMAN SERVICES</v>
      </c>
      <c r="H859" s="20" t="s">
        <v>9884</v>
      </c>
      <c r="I859" s="20"/>
      <c r="J859" s="20"/>
      <c r="K859" s="20"/>
      <c r="L859" s="20"/>
      <c r="M859" s="20"/>
      <c r="N859" s="20"/>
      <c r="O859" s="20"/>
      <c r="P859" s="20"/>
      <c r="Q859" s="45"/>
      <c r="R859" s="44"/>
      <c r="S859" s="46">
        <v>1231083</v>
      </c>
      <c r="T859" s="44"/>
    </row>
    <row r="860" spans="2:20" x14ac:dyDescent="0.2">
      <c r="B860" s="2"/>
      <c r="C860" s="42" t="s">
        <v>404</v>
      </c>
      <c r="D860" s="43"/>
      <c r="E860" s="43"/>
      <c r="F860" s="44"/>
      <c r="G860" s="31" t="str">
        <f>IF(AND(SUMPRODUCT(--ISNUMBER(SEARCH('Dropdown Selections'!E$2:E$52,C860)))&gt;0,SUMPRODUCT(--ISNUMBER(SEARCH("Non-Court",C860)))=0),'Dropdown Selections'!A$2,IF(SUMPRODUCT(--ISNUMBER(SEARCH('Dropdown Selections'!E$54:E$60,C860)))&gt;0,'Dropdown Selections'!A$3,IF(SUMPRODUCT(--ISNUMBER(SEARCH('Dropdown Selections'!E$62:E$66,C860)))&gt;0,'Dropdown Selections'!A$4,IF(SUMPRODUCT(--ISNUMBER(SEARCH('Dropdown Selections'!E$68:E$76,C860)))&gt;0,'Dropdown Selections'!A$5,IF(SUMPRODUCT(--ISNUMBER(SEARCH('Dropdown Selections'!E$78:E$83,C860)))&gt;0,'Dropdown Selections'!A$6,IF(SUMPRODUCT(--ISNUMBER(SEARCH('Dropdown Selections'!E$93:E$101,C860)))&gt;0,'Dropdown Selections'!A$7,IF(SUMPRODUCT(--ISNUMBER(SEARCH('Dropdown Selections'!E$103:E$111,C860)))&gt;0,'Dropdown Selections'!A$8,IF(SUMPRODUCT(--ISNUMBER(SEARCH('Dropdown Selections'!E$114:E$119,C860)))&gt;0,'Dropdown Selections'!A$9,"OTHER"))))))))</f>
        <v>HEALTH &amp; HUMAN SERVICES</v>
      </c>
      <c r="H860" s="20" t="s">
        <v>9885</v>
      </c>
      <c r="I860" s="20" t="s">
        <v>8673</v>
      </c>
      <c r="J860" s="20"/>
      <c r="K860" s="20"/>
      <c r="L860" s="20"/>
      <c r="M860" s="20"/>
      <c r="N860" s="20"/>
      <c r="O860" s="20"/>
      <c r="P860" s="20"/>
      <c r="Q860" s="45"/>
      <c r="R860" s="44"/>
      <c r="S860" s="46">
        <v>3603058</v>
      </c>
      <c r="T860" s="44"/>
    </row>
    <row r="861" spans="2:20" x14ac:dyDescent="0.2">
      <c r="B861" s="2"/>
      <c r="C861" s="42" t="s">
        <v>407</v>
      </c>
      <c r="D861" s="43"/>
      <c r="E861" s="43"/>
      <c r="F861" s="44"/>
      <c r="G861" s="31" t="str">
        <f>IF(AND(SUMPRODUCT(--ISNUMBER(SEARCH('Dropdown Selections'!E$2:E$52,C861)))&gt;0,SUMPRODUCT(--ISNUMBER(SEARCH("Non-Court",C861)))=0),'Dropdown Selections'!A$2,IF(SUMPRODUCT(--ISNUMBER(SEARCH('Dropdown Selections'!E$54:E$60,C861)))&gt;0,'Dropdown Selections'!A$3,IF(SUMPRODUCT(--ISNUMBER(SEARCH('Dropdown Selections'!E$62:E$66,C861)))&gt;0,'Dropdown Selections'!A$4,IF(SUMPRODUCT(--ISNUMBER(SEARCH('Dropdown Selections'!E$68:E$76,C861)))&gt;0,'Dropdown Selections'!A$5,IF(SUMPRODUCT(--ISNUMBER(SEARCH('Dropdown Selections'!E$78:E$83,C861)))&gt;0,'Dropdown Selections'!A$6,IF(SUMPRODUCT(--ISNUMBER(SEARCH('Dropdown Selections'!E$93:E$101,C861)))&gt;0,'Dropdown Selections'!A$7,IF(SUMPRODUCT(--ISNUMBER(SEARCH('Dropdown Selections'!E$103:E$111,C861)))&gt;0,'Dropdown Selections'!A$8,IF(SUMPRODUCT(--ISNUMBER(SEARCH('Dropdown Selections'!E$114:E$119,C861)))&gt;0,'Dropdown Selections'!A$9,"OTHER"))))))))</f>
        <v>HEALTH &amp; HUMAN SERVICES</v>
      </c>
      <c r="H861" s="20" t="s">
        <v>9886</v>
      </c>
      <c r="I861" s="20"/>
      <c r="J861" s="20"/>
      <c r="K861" s="20"/>
      <c r="L861" s="20"/>
      <c r="M861" s="20"/>
      <c r="N861" s="20"/>
      <c r="O861" s="20"/>
      <c r="P861" s="20"/>
      <c r="Q861" s="45"/>
      <c r="R861" s="44"/>
      <c r="S861" s="46">
        <v>273273</v>
      </c>
      <c r="T861" s="44"/>
    </row>
    <row r="862" spans="2:20" x14ac:dyDescent="0.2">
      <c r="B862" s="2"/>
      <c r="C862" s="42" t="s">
        <v>794</v>
      </c>
      <c r="D862" s="43"/>
      <c r="E862" s="43"/>
      <c r="F862" s="44"/>
      <c r="G862" s="31" t="str">
        <f>IF(AND(SUMPRODUCT(--ISNUMBER(SEARCH('Dropdown Selections'!E$2:E$52,C862)))&gt;0,SUMPRODUCT(--ISNUMBER(SEARCH("Non-Court",C862)))=0),'Dropdown Selections'!A$2,IF(SUMPRODUCT(--ISNUMBER(SEARCH('Dropdown Selections'!E$54:E$60,C862)))&gt;0,'Dropdown Selections'!A$3,IF(SUMPRODUCT(--ISNUMBER(SEARCH('Dropdown Selections'!E$62:E$66,C862)))&gt;0,'Dropdown Selections'!A$4,IF(SUMPRODUCT(--ISNUMBER(SEARCH('Dropdown Selections'!E$68:E$76,C862)))&gt;0,'Dropdown Selections'!A$5,IF(SUMPRODUCT(--ISNUMBER(SEARCH('Dropdown Selections'!E$78:E$83,C862)))&gt;0,'Dropdown Selections'!A$6,IF(SUMPRODUCT(--ISNUMBER(SEARCH('Dropdown Selections'!E$93:E$101,C862)))&gt;0,'Dropdown Selections'!A$7,IF(SUMPRODUCT(--ISNUMBER(SEARCH('Dropdown Selections'!E$103:E$111,C862)))&gt;0,'Dropdown Selections'!A$8,IF(SUMPRODUCT(--ISNUMBER(SEARCH('Dropdown Selections'!E$114:E$119,C862)))&gt;0,'Dropdown Selections'!A$9,"OTHER"))))))))</f>
        <v>HEALTH &amp; HUMAN SERVICES</v>
      </c>
      <c r="H862" s="20" t="s">
        <v>9887</v>
      </c>
      <c r="I862" s="20"/>
      <c r="J862" s="20"/>
      <c r="K862" s="20"/>
      <c r="L862" s="20"/>
      <c r="M862" s="20"/>
      <c r="N862" s="20"/>
      <c r="O862" s="20"/>
      <c r="P862" s="20"/>
      <c r="Q862" s="45"/>
      <c r="R862" s="44"/>
      <c r="S862" s="46">
        <v>718834</v>
      </c>
      <c r="T862" s="44"/>
    </row>
    <row r="863" spans="2:20" x14ac:dyDescent="0.2">
      <c r="B863" s="2"/>
      <c r="C863" s="42" t="s">
        <v>410</v>
      </c>
      <c r="D863" s="43"/>
      <c r="E863" s="43"/>
      <c r="F863" s="44"/>
      <c r="G863" s="31" t="str">
        <f>IF(AND(SUMPRODUCT(--ISNUMBER(SEARCH('Dropdown Selections'!E$2:E$52,C863)))&gt;0,SUMPRODUCT(--ISNUMBER(SEARCH("Non-Court",C863)))=0),'Dropdown Selections'!A$2,IF(SUMPRODUCT(--ISNUMBER(SEARCH('Dropdown Selections'!E$54:E$60,C863)))&gt;0,'Dropdown Selections'!A$3,IF(SUMPRODUCT(--ISNUMBER(SEARCH('Dropdown Selections'!E$62:E$66,C863)))&gt;0,'Dropdown Selections'!A$4,IF(SUMPRODUCT(--ISNUMBER(SEARCH('Dropdown Selections'!E$68:E$76,C863)))&gt;0,'Dropdown Selections'!A$5,IF(SUMPRODUCT(--ISNUMBER(SEARCH('Dropdown Selections'!E$78:E$83,C863)))&gt;0,'Dropdown Selections'!A$6,IF(SUMPRODUCT(--ISNUMBER(SEARCH('Dropdown Selections'!E$93:E$101,C863)))&gt;0,'Dropdown Selections'!A$7,IF(SUMPRODUCT(--ISNUMBER(SEARCH('Dropdown Selections'!E$103:E$111,C863)))&gt;0,'Dropdown Selections'!A$8,IF(SUMPRODUCT(--ISNUMBER(SEARCH('Dropdown Selections'!E$114:E$119,C863)))&gt;0,'Dropdown Selections'!A$9,"OTHER"))))))))</f>
        <v>HEALTH &amp; HUMAN SERVICES</v>
      </c>
      <c r="H863" s="20"/>
      <c r="I863" s="20"/>
      <c r="J863" s="20"/>
      <c r="K863" s="20"/>
      <c r="L863" s="20"/>
      <c r="M863" s="20"/>
      <c r="N863" s="20"/>
      <c r="O863" s="20"/>
      <c r="P863" s="20"/>
      <c r="Q863" s="45"/>
      <c r="R863" s="44"/>
      <c r="S863" s="53">
        <v>0</v>
      </c>
      <c r="T863" s="44"/>
    </row>
    <row r="864" spans="2:20" x14ac:dyDescent="0.2">
      <c r="B864" s="2"/>
      <c r="C864" s="42" t="s">
        <v>413</v>
      </c>
      <c r="D864" s="43"/>
      <c r="E864" s="43"/>
      <c r="F864" s="44"/>
      <c r="G864" s="31" t="str">
        <f>IF(AND(SUMPRODUCT(--ISNUMBER(SEARCH('Dropdown Selections'!E$2:E$52,C864)))&gt;0,SUMPRODUCT(--ISNUMBER(SEARCH("Non-Court",C864)))=0),'Dropdown Selections'!A$2,IF(SUMPRODUCT(--ISNUMBER(SEARCH('Dropdown Selections'!E$54:E$60,C864)))&gt;0,'Dropdown Selections'!A$3,IF(SUMPRODUCT(--ISNUMBER(SEARCH('Dropdown Selections'!E$62:E$66,C864)))&gt;0,'Dropdown Selections'!A$4,IF(SUMPRODUCT(--ISNUMBER(SEARCH('Dropdown Selections'!E$68:E$76,C864)))&gt;0,'Dropdown Selections'!A$5,IF(SUMPRODUCT(--ISNUMBER(SEARCH('Dropdown Selections'!E$78:E$83,C864)))&gt;0,'Dropdown Selections'!A$6,IF(SUMPRODUCT(--ISNUMBER(SEARCH('Dropdown Selections'!E$93:E$101,C864)))&gt;0,'Dropdown Selections'!A$7,IF(SUMPRODUCT(--ISNUMBER(SEARCH('Dropdown Selections'!E$103:E$111,C864)))&gt;0,'Dropdown Selections'!A$8,IF(SUMPRODUCT(--ISNUMBER(SEARCH('Dropdown Selections'!E$114:E$119,C864)))&gt;0,'Dropdown Selections'!A$9,"OTHER"))))))))</f>
        <v>HEALTH &amp; HUMAN SERVICES</v>
      </c>
      <c r="H864" s="20"/>
      <c r="I864" s="20"/>
      <c r="J864" s="20"/>
      <c r="K864" s="20"/>
      <c r="L864" s="20"/>
      <c r="M864" s="20"/>
      <c r="N864" s="20"/>
      <c r="O864" s="20"/>
      <c r="P864" s="20"/>
      <c r="Q864" s="45"/>
      <c r="R864" s="44"/>
      <c r="S864" s="53">
        <v>0</v>
      </c>
      <c r="T864" s="44"/>
    </row>
    <row r="865" spans="2:20" x14ac:dyDescent="0.2">
      <c r="B865" s="2"/>
      <c r="C865" s="42" t="s">
        <v>416</v>
      </c>
      <c r="D865" s="43"/>
      <c r="E865" s="43"/>
      <c r="F865" s="44"/>
      <c r="G865" s="31" t="str">
        <f>IF(AND(SUMPRODUCT(--ISNUMBER(SEARCH('Dropdown Selections'!E$2:E$52,C865)))&gt;0,SUMPRODUCT(--ISNUMBER(SEARCH("Non-Court",C865)))=0),'Dropdown Selections'!A$2,IF(SUMPRODUCT(--ISNUMBER(SEARCH('Dropdown Selections'!E$54:E$60,C865)))&gt;0,'Dropdown Selections'!A$3,IF(SUMPRODUCT(--ISNUMBER(SEARCH('Dropdown Selections'!E$62:E$66,C865)))&gt;0,'Dropdown Selections'!A$4,IF(SUMPRODUCT(--ISNUMBER(SEARCH('Dropdown Selections'!E$68:E$76,C865)))&gt;0,'Dropdown Selections'!A$5,IF(SUMPRODUCT(--ISNUMBER(SEARCH('Dropdown Selections'!E$78:E$83,C865)))&gt;0,'Dropdown Selections'!A$6,IF(SUMPRODUCT(--ISNUMBER(SEARCH('Dropdown Selections'!E$93:E$101,C865)))&gt;0,'Dropdown Selections'!A$7,IF(SUMPRODUCT(--ISNUMBER(SEARCH('Dropdown Selections'!E$103:E$111,C865)))&gt;0,'Dropdown Selections'!A$8,IF(SUMPRODUCT(--ISNUMBER(SEARCH('Dropdown Selections'!E$114:E$119,C865)))&gt;0,'Dropdown Selections'!A$9,"OTHER"))))))))</f>
        <v>HEALTH &amp; HUMAN SERVICES</v>
      </c>
      <c r="H865" s="20"/>
      <c r="I865" s="20"/>
      <c r="J865" s="20"/>
      <c r="K865" s="20"/>
      <c r="L865" s="20"/>
      <c r="M865" s="20"/>
      <c r="N865" s="20"/>
      <c r="O865" s="20"/>
      <c r="P865" s="20"/>
      <c r="Q865" s="45"/>
      <c r="R865" s="44"/>
      <c r="S865" s="53">
        <v>0</v>
      </c>
      <c r="T865" s="44"/>
    </row>
    <row r="866" spans="2:20" x14ac:dyDescent="0.2">
      <c r="B866" s="2"/>
      <c r="C866" s="42" t="s">
        <v>421</v>
      </c>
      <c r="D866" s="43"/>
      <c r="E866" s="43"/>
      <c r="F866" s="44"/>
      <c r="G866" s="31" t="str">
        <f>IF(AND(SUMPRODUCT(--ISNUMBER(SEARCH('Dropdown Selections'!E$2:E$52,C866)))&gt;0,SUMPRODUCT(--ISNUMBER(SEARCH("Non-Court",C866)))=0),'Dropdown Selections'!A$2,IF(SUMPRODUCT(--ISNUMBER(SEARCH('Dropdown Selections'!E$54:E$60,C866)))&gt;0,'Dropdown Selections'!A$3,IF(SUMPRODUCT(--ISNUMBER(SEARCH('Dropdown Selections'!E$62:E$66,C866)))&gt;0,'Dropdown Selections'!A$4,IF(SUMPRODUCT(--ISNUMBER(SEARCH('Dropdown Selections'!E$68:E$76,C866)))&gt;0,'Dropdown Selections'!A$5,IF(SUMPRODUCT(--ISNUMBER(SEARCH('Dropdown Selections'!E$78:E$83,C866)))&gt;0,'Dropdown Selections'!A$6,IF(SUMPRODUCT(--ISNUMBER(SEARCH('Dropdown Selections'!E$93:E$101,C866)))&gt;0,'Dropdown Selections'!A$7,IF(SUMPRODUCT(--ISNUMBER(SEARCH('Dropdown Selections'!E$103:E$111,C866)))&gt;0,'Dropdown Selections'!A$8,IF(SUMPRODUCT(--ISNUMBER(SEARCH('Dropdown Selections'!E$114:E$119,C866)))&gt;0,'Dropdown Selections'!A$9,"OTHER"))))))))</f>
        <v>HEALTH &amp; HUMAN SERVICES</v>
      </c>
      <c r="H866" s="20"/>
      <c r="I866" s="20" t="s">
        <v>9888</v>
      </c>
      <c r="J866" s="20"/>
      <c r="K866" s="20"/>
      <c r="L866" s="20"/>
      <c r="M866" s="20"/>
      <c r="N866" s="20"/>
      <c r="O866" s="20"/>
      <c r="P866" s="20"/>
      <c r="Q866" s="45"/>
      <c r="R866" s="44"/>
      <c r="S866" s="46">
        <v>105532</v>
      </c>
      <c r="T866" s="44"/>
    </row>
    <row r="867" spans="2:20" x14ac:dyDescent="0.2">
      <c r="B867" s="2"/>
      <c r="C867" s="42" t="s">
        <v>424</v>
      </c>
      <c r="D867" s="43"/>
      <c r="E867" s="43"/>
      <c r="F867" s="44"/>
      <c r="G867" s="31" t="str">
        <f>IF(AND(SUMPRODUCT(--ISNUMBER(SEARCH('Dropdown Selections'!E$2:E$52,C867)))&gt;0,SUMPRODUCT(--ISNUMBER(SEARCH("Non-Court",C867)))=0),'Dropdown Selections'!A$2,IF(SUMPRODUCT(--ISNUMBER(SEARCH('Dropdown Selections'!E$54:E$60,C867)))&gt;0,'Dropdown Selections'!A$3,IF(SUMPRODUCT(--ISNUMBER(SEARCH('Dropdown Selections'!E$62:E$66,C867)))&gt;0,'Dropdown Selections'!A$4,IF(SUMPRODUCT(--ISNUMBER(SEARCH('Dropdown Selections'!E$68:E$76,C867)))&gt;0,'Dropdown Selections'!A$5,IF(SUMPRODUCT(--ISNUMBER(SEARCH('Dropdown Selections'!E$78:E$83,C867)))&gt;0,'Dropdown Selections'!A$6,IF(SUMPRODUCT(--ISNUMBER(SEARCH('Dropdown Selections'!E$93:E$101,C867)))&gt;0,'Dropdown Selections'!A$7,IF(SUMPRODUCT(--ISNUMBER(SEARCH('Dropdown Selections'!E$103:E$111,C867)))&gt;0,'Dropdown Selections'!A$8,IF(SUMPRODUCT(--ISNUMBER(SEARCH('Dropdown Selections'!E$114:E$119,C867)))&gt;0,'Dropdown Selections'!A$9,"OTHER"))))))))</f>
        <v>HEALTH &amp; HUMAN SERVICES</v>
      </c>
      <c r="H867" s="20"/>
      <c r="I867" s="20" t="s">
        <v>9889</v>
      </c>
      <c r="J867" s="20"/>
      <c r="K867" s="20"/>
      <c r="L867" s="20"/>
      <c r="M867" s="20"/>
      <c r="N867" s="20"/>
      <c r="O867" s="20"/>
      <c r="P867" s="20"/>
      <c r="Q867" s="45"/>
      <c r="R867" s="44"/>
      <c r="S867" s="46">
        <v>13091</v>
      </c>
      <c r="T867" s="44"/>
    </row>
    <row r="868" spans="2:20" x14ac:dyDescent="0.2">
      <c r="B868" s="2"/>
      <c r="C868" s="42" t="s">
        <v>430</v>
      </c>
      <c r="D868" s="43"/>
      <c r="E868" s="43"/>
      <c r="F868" s="44"/>
      <c r="G868" s="31" t="str">
        <f>IF(AND(SUMPRODUCT(--ISNUMBER(SEARCH('Dropdown Selections'!E$2:E$52,C868)))&gt;0,SUMPRODUCT(--ISNUMBER(SEARCH("Non-Court",C868)))=0),'Dropdown Selections'!A$2,IF(SUMPRODUCT(--ISNUMBER(SEARCH('Dropdown Selections'!E$54:E$60,C868)))&gt;0,'Dropdown Selections'!A$3,IF(SUMPRODUCT(--ISNUMBER(SEARCH('Dropdown Selections'!E$62:E$66,C868)))&gt;0,'Dropdown Selections'!A$4,IF(SUMPRODUCT(--ISNUMBER(SEARCH('Dropdown Selections'!E$68:E$76,C868)))&gt;0,'Dropdown Selections'!A$5,IF(SUMPRODUCT(--ISNUMBER(SEARCH('Dropdown Selections'!E$78:E$83,C868)))&gt;0,'Dropdown Selections'!A$6,IF(SUMPRODUCT(--ISNUMBER(SEARCH('Dropdown Selections'!E$93:E$101,C868)))&gt;0,'Dropdown Selections'!A$7,IF(SUMPRODUCT(--ISNUMBER(SEARCH('Dropdown Selections'!E$103:E$111,C868)))&gt;0,'Dropdown Selections'!A$8,IF(SUMPRODUCT(--ISNUMBER(SEARCH('Dropdown Selections'!E$114:E$119,C868)))&gt;0,'Dropdown Selections'!A$9,"OTHER"))))))))</f>
        <v>OTHER</v>
      </c>
      <c r="H868" s="20" t="s">
        <v>9890</v>
      </c>
      <c r="I868" s="20" t="s">
        <v>9891</v>
      </c>
      <c r="J868" s="20"/>
      <c r="K868" s="20" t="s">
        <v>9892</v>
      </c>
      <c r="L868" s="20"/>
      <c r="M868" s="20"/>
      <c r="N868" s="20"/>
      <c r="O868" s="20"/>
      <c r="P868" s="20"/>
      <c r="Q868" s="45"/>
      <c r="R868" s="44"/>
      <c r="S868" s="46">
        <v>13065603</v>
      </c>
      <c r="T868" s="44"/>
    </row>
    <row r="869" spans="2:20" x14ac:dyDescent="0.2">
      <c r="B869" s="2"/>
      <c r="C869" s="42" t="s">
        <v>439</v>
      </c>
      <c r="D869" s="43"/>
      <c r="E869" s="43"/>
      <c r="F869" s="44"/>
      <c r="G869" s="31" t="str">
        <f>IF(AND(SUMPRODUCT(--ISNUMBER(SEARCH('Dropdown Selections'!E$2:E$52,C869)))&gt;0,SUMPRODUCT(--ISNUMBER(SEARCH("Non-Court",C869)))=0),'Dropdown Selections'!A$2,IF(SUMPRODUCT(--ISNUMBER(SEARCH('Dropdown Selections'!E$54:E$60,C869)))&gt;0,'Dropdown Selections'!A$3,IF(SUMPRODUCT(--ISNUMBER(SEARCH('Dropdown Selections'!E$62:E$66,C869)))&gt;0,'Dropdown Selections'!A$4,IF(SUMPRODUCT(--ISNUMBER(SEARCH('Dropdown Selections'!E$68:E$76,C869)))&gt;0,'Dropdown Selections'!A$5,IF(SUMPRODUCT(--ISNUMBER(SEARCH('Dropdown Selections'!E$78:E$83,C869)))&gt;0,'Dropdown Selections'!A$6,IF(SUMPRODUCT(--ISNUMBER(SEARCH('Dropdown Selections'!E$93:E$101,C869)))&gt;0,'Dropdown Selections'!A$7,IF(SUMPRODUCT(--ISNUMBER(SEARCH('Dropdown Selections'!E$103:E$111,C869)))&gt;0,'Dropdown Selections'!A$8,IF(SUMPRODUCT(--ISNUMBER(SEARCH('Dropdown Selections'!E$114:E$119,C869)))&gt;0,'Dropdown Selections'!A$9,"OTHER"))))))))</f>
        <v>COURTS</v>
      </c>
      <c r="H869" s="20"/>
      <c r="I869" s="20"/>
      <c r="J869" s="20"/>
      <c r="K869" s="20"/>
      <c r="L869" s="20"/>
      <c r="M869" s="20"/>
      <c r="N869" s="20"/>
      <c r="O869" s="20"/>
      <c r="P869" s="20"/>
      <c r="Q869" s="45"/>
      <c r="R869" s="44"/>
      <c r="S869" s="53">
        <v>0</v>
      </c>
      <c r="T869" s="44"/>
    </row>
    <row r="870" spans="2:20" x14ac:dyDescent="0.2">
      <c r="B870" s="2"/>
      <c r="C870" s="42" t="s">
        <v>803</v>
      </c>
      <c r="D870" s="43"/>
      <c r="E870" s="43"/>
      <c r="F870" s="44"/>
      <c r="G870" s="31" t="str">
        <f>IF(AND(SUMPRODUCT(--ISNUMBER(SEARCH('Dropdown Selections'!E$2:E$52,C870)))&gt;0,SUMPRODUCT(--ISNUMBER(SEARCH("Non-Court",C870)))=0),'Dropdown Selections'!A$2,IF(SUMPRODUCT(--ISNUMBER(SEARCH('Dropdown Selections'!E$54:E$60,C870)))&gt;0,'Dropdown Selections'!A$3,IF(SUMPRODUCT(--ISNUMBER(SEARCH('Dropdown Selections'!E$62:E$66,C870)))&gt;0,'Dropdown Selections'!A$4,IF(SUMPRODUCT(--ISNUMBER(SEARCH('Dropdown Selections'!E$68:E$76,C870)))&gt;0,'Dropdown Selections'!A$5,IF(SUMPRODUCT(--ISNUMBER(SEARCH('Dropdown Selections'!E$78:E$83,C870)))&gt;0,'Dropdown Selections'!A$6,IF(SUMPRODUCT(--ISNUMBER(SEARCH('Dropdown Selections'!E$93:E$101,C870)))&gt;0,'Dropdown Selections'!A$7,IF(SUMPRODUCT(--ISNUMBER(SEARCH('Dropdown Selections'!E$103:E$111,C870)))&gt;0,'Dropdown Selections'!A$8,IF(SUMPRODUCT(--ISNUMBER(SEARCH('Dropdown Selections'!E$114:E$119,C870)))&gt;0,'Dropdown Selections'!A$9,"OTHER"))))))))</f>
        <v>OTHER</v>
      </c>
      <c r="H870" s="20"/>
      <c r="I870" s="20"/>
      <c r="J870" s="20"/>
      <c r="K870" s="20"/>
      <c r="L870" s="20"/>
      <c r="M870" s="20"/>
      <c r="N870" s="20"/>
      <c r="O870" s="20"/>
      <c r="P870" s="20"/>
      <c r="Q870" s="45"/>
      <c r="R870" s="44"/>
      <c r="S870" s="53">
        <v>0</v>
      </c>
      <c r="T870" s="44"/>
    </row>
    <row r="871" spans="2:20" x14ac:dyDescent="0.2">
      <c r="B871" s="2"/>
      <c r="C871" s="42" t="s">
        <v>2689</v>
      </c>
      <c r="D871" s="43"/>
      <c r="E871" s="43"/>
      <c r="F871" s="44"/>
      <c r="G871" s="31" t="str">
        <f>IF(AND(SUMPRODUCT(--ISNUMBER(SEARCH('Dropdown Selections'!E$2:E$52,C871)))&gt;0,SUMPRODUCT(--ISNUMBER(SEARCH("Non-Court",C871)))=0),'Dropdown Selections'!A$2,IF(SUMPRODUCT(--ISNUMBER(SEARCH('Dropdown Selections'!E$54:E$60,C871)))&gt;0,'Dropdown Selections'!A$3,IF(SUMPRODUCT(--ISNUMBER(SEARCH('Dropdown Selections'!E$62:E$66,C871)))&gt;0,'Dropdown Selections'!A$4,IF(SUMPRODUCT(--ISNUMBER(SEARCH('Dropdown Selections'!E$68:E$76,C871)))&gt;0,'Dropdown Selections'!A$5,IF(SUMPRODUCT(--ISNUMBER(SEARCH('Dropdown Selections'!E$78:E$83,C871)))&gt;0,'Dropdown Selections'!A$6,IF(SUMPRODUCT(--ISNUMBER(SEARCH('Dropdown Selections'!E$93:E$101,C871)))&gt;0,'Dropdown Selections'!A$7,IF(SUMPRODUCT(--ISNUMBER(SEARCH('Dropdown Selections'!E$103:E$111,C871)))&gt;0,'Dropdown Selections'!A$8,IF(SUMPRODUCT(--ISNUMBER(SEARCH('Dropdown Selections'!E$114:E$119,C871)))&gt;0,'Dropdown Selections'!A$9,"OTHER"))))))))</f>
        <v>PHYSICAL ENVIRONMENT</v>
      </c>
      <c r="H871" s="20"/>
      <c r="I871" s="20" t="s">
        <v>9893</v>
      </c>
      <c r="J871" s="20"/>
      <c r="K871" s="20"/>
      <c r="L871" s="20"/>
      <c r="M871" s="20"/>
      <c r="N871" s="20"/>
      <c r="O871" s="20"/>
      <c r="P871" s="20"/>
      <c r="Q871" s="45"/>
      <c r="R871" s="44"/>
      <c r="S871" s="46">
        <v>306633</v>
      </c>
      <c r="T871" s="44"/>
    </row>
    <row r="872" spans="2:20" x14ac:dyDescent="0.2">
      <c r="B872" s="2"/>
      <c r="C872" s="42" t="s">
        <v>442</v>
      </c>
      <c r="D872" s="43"/>
      <c r="E872" s="43"/>
      <c r="F872" s="44"/>
      <c r="G872" s="31" t="str">
        <f>IF(AND(SUMPRODUCT(--ISNUMBER(SEARCH('Dropdown Selections'!E$2:E$52,C872)))&gt;0,SUMPRODUCT(--ISNUMBER(SEARCH("Non-Court",C872)))=0),'Dropdown Selections'!A$2,IF(SUMPRODUCT(--ISNUMBER(SEARCH('Dropdown Selections'!E$54:E$60,C872)))&gt;0,'Dropdown Selections'!A$3,IF(SUMPRODUCT(--ISNUMBER(SEARCH('Dropdown Selections'!E$62:E$66,C872)))&gt;0,'Dropdown Selections'!A$4,IF(SUMPRODUCT(--ISNUMBER(SEARCH('Dropdown Selections'!E$68:E$76,C872)))&gt;0,'Dropdown Selections'!A$5,IF(SUMPRODUCT(--ISNUMBER(SEARCH('Dropdown Selections'!E$78:E$83,C872)))&gt;0,'Dropdown Selections'!A$6,IF(SUMPRODUCT(--ISNUMBER(SEARCH('Dropdown Selections'!E$93:E$101,C872)))&gt;0,'Dropdown Selections'!A$7,IF(SUMPRODUCT(--ISNUMBER(SEARCH('Dropdown Selections'!E$103:E$111,C872)))&gt;0,'Dropdown Selections'!A$8,IF(SUMPRODUCT(--ISNUMBER(SEARCH('Dropdown Selections'!E$114:E$119,C872)))&gt;0,'Dropdown Selections'!A$9,"OTHER"))))))))</f>
        <v>PHYSICAL ENVIRONMENT</v>
      </c>
      <c r="H872" s="20"/>
      <c r="I872" s="20"/>
      <c r="J872" s="20"/>
      <c r="K872" s="20"/>
      <c r="L872" s="20"/>
      <c r="M872" s="20" t="s">
        <v>9894</v>
      </c>
      <c r="N872" s="20"/>
      <c r="O872" s="20"/>
      <c r="P872" s="20"/>
      <c r="Q872" s="45"/>
      <c r="R872" s="44"/>
      <c r="S872" s="46">
        <v>1824653</v>
      </c>
      <c r="T872" s="44"/>
    </row>
    <row r="873" spans="2:20" x14ac:dyDescent="0.2">
      <c r="B873" s="2"/>
      <c r="C873" s="42" t="s">
        <v>445</v>
      </c>
      <c r="D873" s="43"/>
      <c r="E873" s="43"/>
      <c r="F873" s="44"/>
      <c r="G873" s="31" t="str">
        <f>IF(AND(SUMPRODUCT(--ISNUMBER(SEARCH('Dropdown Selections'!E$2:E$52,C873)))&gt;0,SUMPRODUCT(--ISNUMBER(SEARCH("Non-Court",C873)))=0),'Dropdown Selections'!A$2,IF(SUMPRODUCT(--ISNUMBER(SEARCH('Dropdown Selections'!E$54:E$60,C873)))&gt;0,'Dropdown Selections'!A$3,IF(SUMPRODUCT(--ISNUMBER(SEARCH('Dropdown Selections'!E$62:E$66,C873)))&gt;0,'Dropdown Selections'!A$4,IF(SUMPRODUCT(--ISNUMBER(SEARCH('Dropdown Selections'!E$68:E$76,C873)))&gt;0,'Dropdown Selections'!A$5,IF(SUMPRODUCT(--ISNUMBER(SEARCH('Dropdown Selections'!E$78:E$83,C873)))&gt;0,'Dropdown Selections'!A$6,IF(SUMPRODUCT(--ISNUMBER(SEARCH('Dropdown Selections'!E$93:E$101,C873)))&gt;0,'Dropdown Selections'!A$7,IF(SUMPRODUCT(--ISNUMBER(SEARCH('Dropdown Selections'!E$103:E$111,C873)))&gt;0,'Dropdown Selections'!A$8,IF(SUMPRODUCT(--ISNUMBER(SEARCH('Dropdown Selections'!E$114:E$119,C873)))&gt;0,'Dropdown Selections'!A$9,"OTHER"))))))))</f>
        <v>PHYSICAL ENVIRONMENT</v>
      </c>
      <c r="H873" s="20"/>
      <c r="I873" s="20"/>
      <c r="J873" s="20"/>
      <c r="K873" s="20"/>
      <c r="L873" s="20"/>
      <c r="M873" s="20" t="s">
        <v>9895</v>
      </c>
      <c r="N873" s="20"/>
      <c r="O873" s="20"/>
      <c r="P873" s="20"/>
      <c r="Q873" s="45"/>
      <c r="R873" s="44"/>
      <c r="S873" s="46">
        <v>2771513</v>
      </c>
      <c r="T873" s="44"/>
    </row>
    <row r="874" spans="2:20" x14ac:dyDescent="0.2">
      <c r="B874" s="2"/>
      <c r="C874" s="42" t="s">
        <v>5356</v>
      </c>
      <c r="D874" s="43"/>
      <c r="E874" s="43"/>
      <c r="F874" s="44"/>
      <c r="G874" s="31" t="str">
        <f>IF(AND(SUMPRODUCT(--ISNUMBER(SEARCH('Dropdown Selections'!E$2:E$52,C874)))&gt;0,SUMPRODUCT(--ISNUMBER(SEARCH("Non-Court",C874)))=0),'Dropdown Selections'!A$2,IF(SUMPRODUCT(--ISNUMBER(SEARCH('Dropdown Selections'!E$54:E$60,C874)))&gt;0,'Dropdown Selections'!A$3,IF(SUMPRODUCT(--ISNUMBER(SEARCH('Dropdown Selections'!E$62:E$66,C874)))&gt;0,'Dropdown Selections'!A$4,IF(SUMPRODUCT(--ISNUMBER(SEARCH('Dropdown Selections'!E$68:E$76,C874)))&gt;0,'Dropdown Selections'!A$5,IF(SUMPRODUCT(--ISNUMBER(SEARCH('Dropdown Selections'!E$78:E$83,C874)))&gt;0,'Dropdown Selections'!A$6,IF(SUMPRODUCT(--ISNUMBER(SEARCH('Dropdown Selections'!E$93:E$101,C874)))&gt;0,'Dropdown Selections'!A$7,IF(SUMPRODUCT(--ISNUMBER(SEARCH('Dropdown Selections'!E$103:E$111,C874)))&gt;0,'Dropdown Selections'!A$8,IF(SUMPRODUCT(--ISNUMBER(SEARCH('Dropdown Selections'!E$114:E$119,C874)))&gt;0,'Dropdown Selections'!A$9,"OTHER"))))))))</f>
        <v>PHYSICAL ENVIRONMENT</v>
      </c>
      <c r="H874" s="20"/>
      <c r="I874" s="20"/>
      <c r="J874" s="20"/>
      <c r="K874" s="20"/>
      <c r="L874" s="20"/>
      <c r="M874" s="20" t="s">
        <v>3873</v>
      </c>
      <c r="N874" s="20"/>
      <c r="O874" s="20"/>
      <c r="P874" s="20"/>
      <c r="Q874" s="45"/>
      <c r="R874" s="44"/>
      <c r="S874" s="46">
        <v>60000</v>
      </c>
      <c r="T874" s="44"/>
    </row>
    <row r="875" spans="2:20" x14ac:dyDescent="0.2">
      <c r="B875" s="2"/>
      <c r="C875" s="42" t="s">
        <v>819</v>
      </c>
      <c r="D875" s="43"/>
      <c r="E875" s="43"/>
      <c r="F875" s="44"/>
      <c r="G875" s="31" t="str">
        <f>IF(AND(SUMPRODUCT(--ISNUMBER(SEARCH('Dropdown Selections'!E$2:E$52,C875)))&gt;0,SUMPRODUCT(--ISNUMBER(SEARCH("Non-Court",C875)))=0),'Dropdown Selections'!A$2,IF(SUMPRODUCT(--ISNUMBER(SEARCH('Dropdown Selections'!E$54:E$60,C875)))&gt;0,'Dropdown Selections'!A$3,IF(SUMPRODUCT(--ISNUMBER(SEARCH('Dropdown Selections'!E$62:E$66,C875)))&gt;0,'Dropdown Selections'!A$4,IF(SUMPRODUCT(--ISNUMBER(SEARCH('Dropdown Selections'!E$68:E$76,C875)))&gt;0,'Dropdown Selections'!A$5,IF(SUMPRODUCT(--ISNUMBER(SEARCH('Dropdown Selections'!E$78:E$83,C875)))&gt;0,'Dropdown Selections'!A$6,IF(SUMPRODUCT(--ISNUMBER(SEARCH('Dropdown Selections'!E$93:E$101,C875)))&gt;0,'Dropdown Selections'!A$7,IF(SUMPRODUCT(--ISNUMBER(SEARCH('Dropdown Selections'!E$103:E$111,C875)))&gt;0,'Dropdown Selections'!A$8,IF(SUMPRODUCT(--ISNUMBER(SEARCH('Dropdown Selections'!E$114:E$119,C875)))&gt;0,'Dropdown Selections'!A$9,"OTHER"))))))))</f>
        <v>PHYSICAL ENVIRONMENT</v>
      </c>
      <c r="H875" s="20"/>
      <c r="I875" s="20" t="s">
        <v>9896</v>
      </c>
      <c r="J875" s="20"/>
      <c r="K875" s="20"/>
      <c r="L875" s="20"/>
      <c r="M875" s="20"/>
      <c r="N875" s="20"/>
      <c r="O875" s="20"/>
      <c r="P875" s="20"/>
      <c r="Q875" s="45"/>
      <c r="R875" s="44"/>
      <c r="S875" s="46">
        <v>4892</v>
      </c>
      <c r="T875" s="44"/>
    </row>
    <row r="876" spans="2:20" x14ac:dyDescent="0.2">
      <c r="B876" s="2"/>
      <c r="C876" s="42" t="s">
        <v>820</v>
      </c>
      <c r="D876" s="43"/>
      <c r="E876" s="43"/>
      <c r="F876" s="44"/>
      <c r="G876" s="31" t="str">
        <f>IF(AND(SUMPRODUCT(--ISNUMBER(SEARCH('Dropdown Selections'!E$2:E$52,C876)))&gt;0,SUMPRODUCT(--ISNUMBER(SEARCH("Non-Court",C876)))=0),'Dropdown Selections'!A$2,IF(SUMPRODUCT(--ISNUMBER(SEARCH('Dropdown Selections'!E$54:E$60,C876)))&gt;0,'Dropdown Selections'!A$3,IF(SUMPRODUCT(--ISNUMBER(SEARCH('Dropdown Selections'!E$62:E$66,C876)))&gt;0,'Dropdown Selections'!A$4,IF(SUMPRODUCT(--ISNUMBER(SEARCH('Dropdown Selections'!E$68:E$76,C876)))&gt;0,'Dropdown Selections'!A$5,IF(SUMPRODUCT(--ISNUMBER(SEARCH('Dropdown Selections'!E$78:E$83,C876)))&gt;0,'Dropdown Selections'!A$6,IF(SUMPRODUCT(--ISNUMBER(SEARCH('Dropdown Selections'!E$93:E$101,C876)))&gt;0,'Dropdown Selections'!A$7,IF(SUMPRODUCT(--ISNUMBER(SEARCH('Dropdown Selections'!E$103:E$111,C876)))&gt;0,'Dropdown Selections'!A$8,IF(SUMPRODUCT(--ISNUMBER(SEARCH('Dropdown Selections'!E$114:E$119,C876)))&gt;0,'Dropdown Selections'!A$9,"OTHER"))))))))</f>
        <v>PHYSICAL ENVIRONMENT</v>
      </c>
      <c r="H876" s="20"/>
      <c r="I876" s="20"/>
      <c r="J876" s="20"/>
      <c r="K876" s="20"/>
      <c r="L876" s="20"/>
      <c r="M876" s="20"/>
      <c r="N876" s="20"/>
      <c r="O876" s="20"/>
      <c r="P876" s="20"/>
      <c r="Q876" s="45"/>
      <c r="R876" s="44"/>
      <c r="S876" s="53">
        <v>0</v>
      </c>
      <c r="T876" s="44"/>
    </row>
    <row r="877" spans="2:20" x14ac:dyDescent="0.2">
      <c r="B877" s="2"/>
      <c r="C877" s="42" t="s">
        <v>824</v>
      </c>
      <c r="D877" s="43"/>
      <c r="E877" s="43"/>
      <c r="F877" s="44"/>
      <c r="G877" s="31" t="str">
        <f>IF(AND(SUMPRODUCT(--ISNUMBER(SEARCH('Dropdown Selections'!E$2:E$52,C877)))&gt;0,SUMPRODUCT(--ISNUMBER(SEARCH("Non-Court",C877)))=0),'Dropdown Selections'!A$2,IF(SUMPRODUCT(--ISNUMBER(SEARCH('Dropdown Selections'!E$54:E$60,C877)))&gt;0,'Dropdown Selections'!A$3,IF(SUMPRODUCT(--ISNUMBER(SEARCH('Dropdown Selections'!E$62:E$66,C877)))&gt;0,'Dropdown Selections'!A$4,IF(SUMPRODUCT(--ISNUMBER(SEARCH('Dropdown Selections'!E$68:E$76,C877)))&gt;0,'Dropdown Selections'!A$5,IF(SUMPRODUCT(--ISNUMBER(SEARCH('Dropdown Selections'!E$78:E$83,C877)))&gt;0,'Dropdown Selections'!A$6,IF(SUMPRODUCT(--ISNUMBER(SEARCH('Dropdown Selections'!E$93:E$101,C877)))&gt;0,'Dropdown Selections'!A$7,IF(SUMPRODUCT(--ISNUMBER(SEARCH('Dropdown Selections'!E$103:E$111,C877)))&gt;0,'Dropdown Selections'!A$8,IF(SUMPRODUCT(--ISNUMBER(SEARCH('Dropdown Selections'!E$114:E$119,C877)))&gt;0,'Dropdown Selections'!A$9,"OTHER"))))))))</f>
        <v>PHYSICAL ENVIRONMENT</v>
      </c>
      <c r="H877" s="20"/>
      <c r="I877" s="20"/>
      <c r="J877" s="20"/>
      <c r="K877" s="20"/>
      <c r="L877" s="20"/>
      <c r="M877" s="20" t="s">
        <v>9897</v>
      </c>
      <c r="N877" s="20"/>
      <c r="O877" s="20"/>
      <c r="P877" s="20"/>
      <c r="Q877" s="45"/>
      <c r="R877" s="44"/>
      <c r="S877" s="46">
        <v>563651</v>
      </c>
      <c r="T877" s="44"/>
    </row>
    <row r="878" spans="2:20" x14ac:dyDescent="0.2">
      <c r="B878" s="2"/>
      <c r="C878" s="42" t="s">
        <v>826</v>
      </c>
      <c r="D878" s="43"/>
      <c r="E878" s="43"/>
      <c r="F878" s="44"/>
      <c r="G878" s="31" t="str">
        <f>IF(AND(SUMPRODUCT(--ISNUMBER(SEARCH('Dropdown Selections'!E$2:E$52,C878)))&gt;0,SUMPRODUCT(--ISNUMBER(SEARCH("Non-Court",C878)))=0),'Dropdown Selections'!A$2,IF(SUMPRODUCT(--ISNUMBER(SEARCH('Dropdown Selections'!E$54:E$60,C878)))&gt;0,'Dropdown Selections'!A$3,IF(SUMPRODUCT(--ISNUMBER(SEARCH('Dropdown Selections'!E$62:E$66,C878)))&gt;0,'Dropdown Selections'!A$4,IF(SUMPRODUCT(--ISNUMBER(SEARCH('Dropdown Selections'!E$68:E$76,C878)))&gt;0,'Dropdown Selections'!A$5,IF(SUMPRODUCT(--ISNUMBER(SEARCH('Dropdown Selections'!E$78:E$83,C878)))&gt;0,'Dropdown Selections'!A$6,IF(SUMPRODUCT(--ISNUMBER(SEARCH('Dropdown Selections'!E$93:E$101,C878)))&gt;0,'Dropdown Selections'!A$7,IF(SUMPRODUCT(--ISNUMBER(SEARCH('Dropdown Selections'!E$103:E$111,C878)))&gt;0,'Dropdown Selections'!A$8,IF(SUMPRODUCT(--ISNUMBER(SEARCH('Dropdown Selections'!E$114:E$119,C878)))&gt;0,'Dropdown Selections'!A$9,"OTHER"))))))))</f>
        <v>PHYSICAL ENVIRONMENT</v>
      </c>
      <c r="H878" s="20"/>
      <c r="I878" s="20"/>
      <c r="J878" s="20"/>
      <c r="K878" s="20"/>
      <c r="L878" s="20"/>
      <c r="M878" s="20" t="s">
        <v>9898</v>
      </c>
      <c r="N878" s="20"/>
      <c r="O878" s="20"/>
      <c r="P878" s="20"/>
      <c r="Q878" s="45"/>
      <c r="R878" s="44"/>
      <c r="S878" s="46">
        <v>1276626</v>
      </c>
      <c r="T878" s="44"/>
    </row>
    <row r="879" spans="2:20" x14ac:dyDescent="0.2">
      <c r="B879" s="2"/>
      <c r="C879" s="42" t="s">
        <v>451</v>
      </c>
      <c r="D879" s="43"/>
      <c r="E879" s="43"/>
      <c r="F879" s="44"/>
      <c r="G879" s="31" t="str">
        <f>IF(AND(SUMPRODUCT(--ISNUMBER(SEARCH('Dropdown Selections'!E$2:E$52,C879)))&gt;0,SUMPRODUCT(--ISNUMBER(SEARCH("Non-Court",C879)))=0),'Dropdown Selections'!A$2,IF(SUMPRODUCT(--ISNUMBER(SEARCH('Dropdown Selections'!E$54:E$60,C879)))&gt;0,'Dropdown Selections'!A$3,IF(SUMPRODUCT(--ISNUMBER(SEARCH('Dropdown Selections'!E$62:E$66,C879)))&gt;0,'Dropdown Selections'!A$4,IF(SUMPRODUCT(--ISNUMBER(SEARCH('Dropdown Selections'!E$68:E$76,C879)))&gt;0,'Dropdown Selections'!A$5,IF(SUMPRODUCT(--ISNUMBER(SEARCH('Dropdown Selections'!E$78:E$83,C879)))&gt;0,'Dropdown Selections'!A$6,IF(SUMPRODUCT(--ISNUMBER(SEARCH('Dropdown Selections'!E$93:E$101,C879)))&gt;0,'Dropdown Selections'!A$7,IF(SUMPRODUCT(--ISNUMBER(SEARCH('Dropdown Selections'!E$103:E$111,C879)))&gt;0,'Dropdown Selections'!A$8,IF(SUMPRODUCT(--ISNUMBER(SEARCH('Dropdown Selections'!E$114:E$119,C879)))&gt;0,'Dropdown Selections'!A$9,"OTHER"))))))))</f>
        <v>PHYSICAL ENVIRONMENT</v>
      </c>
      <c r="H879" s="20" t="s">
        <v>9899</v>
      </c>
      <c r="I879" s="20"/>
      <c r="J879" s="20"/>
      <c r="K879" s="20"/>
      <c r="L879" s="20"/>
      <c r="M879" s="20"/>
      <c r="N879" s="20"/>
      <c r="O879" s="20"/>
      <c r="P879" s="20"/>
      <c r="Q879" s="45"/>
      <c r="R879" s="44"/>
      <c r="S879" s="46">
        <v>653891</v>
      </c>
      <c r="T879" s="44"/>
    </row>
    <row r="880" spans="2:20" x14ac:dyDescent="0.2">
      <c r="B880" s="2"/>
      <c r="C880" s="42" t="s">
        <v>455</v>
      </c>
      <c r="D880" s="43"/>
      <c r="E880" s="43"/>
      <c r="F880" s="44"/>
      <c r="G880" s="31" t="str">
        <f>IF(AND(SUMPRODUCT(--ISNUMBER(SEARCH('Dropdown Selections'!E$2:E$52,C880)))&gt;0,SUMPRODUCT(--ISNUMBER(SEARCH("Non-Court",C880)))=0),'Dropdown Selections'!A$2,IF(SUMPRODUCT(--ISNUMBER(SEARCH('Dropdown Selections'!E$54:E$60,C880)))&gt;0,'Dropdown Selections'!A$3,IF(SUMPRODUCT(--ISNUMBER(SEARCH('Dropdown Selections'!E$62:E$66,C880)))&gt;0,'Dropdown Selections'!A$4,IF(SUMPRODUCT(--ISNUMBER(SEARCH('Dropdown Selections'!E$68:E$76,C880)))&gt;0,'Dropdown Selections'!A$5,IF(SUMPRODUCT(--ISNUMBER(SEARCH('Dropdown Selections'!E$78:E$83,C880)))&gt;0,'Dropdown Selections'!A$6,IF(SUMPRODUCT(--ISNUMBER(SEARCH('Dropdown Selections'!E$93:E$101,C880)))&gt;0,'Dropdown Selections'!A$7,IF(SUMPRODUCT(--ISNUMBER(SEARCH('Dropdown Selections'!E$103:E$111,C880)))&gt;0,'Dropdown Selections'!A$8,IF(SUMPRODUCT(--ISNUMBER(SEARCH('Dropdown Selections'!E$114:E$119,C880)))&gt;0,'Dropdown Selections'!A$9,"OTHER"))))))))</f>
        <v>PHYSICAL ENVIRONMENT</v>
      </c>
      <c r="H880" s="20" t="s">
        <v>9900</v>
      </c>
      <c r="I880" s="20"/>
      <c r="J880" s="20"/>
      <c r="K880" s="20"/>
      <c r="L880" s="20"/>
      <c r="M880" s="20"/>
      <c r="N880" s="20"/>
      <c r="O880" s="20"/>
      <c r="P880" s="20"/>
      <c r="Q880" s="45"/>
      <c r="R880" s="44"/>
      <c r="S880" s="46">
        <v>62482</v>
      </c>
      <c r="T880" s="44"/>
    </row>
    <row r="881" spans="2:20" x14ac:dyDescent="0.2">
      <c r="B881" s="2"/>
      <c r="C881" s="42" t="s">
        <v>460</v>
      </c>
      <c r="D881" s="43"/>
      <c r="E881" s="43"/>
      <c r="F881" s="44"/>
      <c r="G881" s="31" t="str">
        <f>IF(AND(SUMPRODUCT(--ISNUMBER(SEARCH('Dropdown Selections'!E$2:E$52,C881)))&gt;0,SUMPRODUCT(--ISNUMBER(SEARCH("Non-Court",C881)))=0),'Dropdown Selections'!A$2,IF(SUMPRODUCT(--ISNUMBER(SEARCH('Dropdown Selections'!E$54:E$60,C881)))&gt;0,'Dropdown Selections'!A$3,IF(SUMPRODUCT(--ISNUMBER(SEARCH('Dropdown Selections'!E$62:E$66,C881)))&gt;0,'Dropdown Selections'!A$4,IF(SUMPRODUCT(--ISNUMBER(SEARCH('Dropdown Selections'!E$68:E$76,C881)))&gt;0,'Dropdown Selections'!A$5,IF(SUMPRODUCT(--ISNUMBER(SEARCH('Dropdown Selections'!E$78:E$83,C881)))&gt;0,'Dropdown Selections'!A$6,IF(SUMPRODUCT(--ISNUMBER(SEARCH('Dropdown Selections'!E$93:E$101,C881)))&gt;0,'Dropdown Selections'!A$7,IF(SUMPRODUCT(--ISNUMBER(SEARCH('Dropdown Selections'!E$103:E$111,C881)))&gt;0,'Dropdown Selections'!A$8,IF(SUMPRODUCT(--ISNUMBER(SEARCH('Dropdown Selections'!E$114:E$119,C881)))&gt;0,'Dropdown Selections'!A$9,"OTHER"))))))))</f>
        <v>PHYSICAL ENVIRONMENT</v>
      </c>
      <c r="H881" s="20" t="s">
        <v>9901</v>
      </c>
      <c r="I881" s="20"/>
      <c r="J881" s="20"/>
      <c r="K881" s="20"/>
      <c r="L881" s="20"/>
      <c r="M881" s="20"/>
      <c r="N881" s="20"/>
      <c r="O881" s="20"/>
      <c r="P881" s="20"/>
      <c r="Q881" s="45"/>
      <c r="R881" s="44"/>
      <c r="S881" s="46">
        <v>30472</v>
      </c>
      <c r="T881" s="44"/>
    </row>
    <row r="882" spans="2:20" x14ac:dyDescent="0.2">
      <c r="B882" s="2"/>
      <c r="C882" s="42" t="s">
        <v>464</v>
      </c>
      <c r="D882" s="43"/>
      <c r="E882" s="43"/>
      <c r="F882" s="44"/>
      <c r="G882" s="31" t="str">
        <f>IF(AND(SUMPRODUCT(--ISNUMBER(SEARCH('Dropdown Selections'!E$2:E$52,C882)))&gt;0,SUMPRODUCT(--ISNUMBER(SEARCH("Non-Court",C882)))=0),'Dropdown Selections'!A$2,IF(SUMPRODUCT(--ISNUMBER(SEARCH('Dropdown Selections'!E$54:E$60,C882)))&gt;0,'Dropdown Selections'!A$3,IF(SUMPRODUCT(--ISNUMBER(SEARCH('Dropdown Selections'!E$62:E$66,C882)))&gt;0,'Dropdown Selections'!A$4,IF(SUMPRODUCT(--ISNUMBER(SEARCH('Dropdown Selections'!E$68:E$76,C882)))&gt;0,'Dropdown Selections'!A$5,IF(SUMPRODUCT(--ISNUMBER(SEARCH('Dropdown Selections'!E$78:E$83,C882)))&gt;0,'Dropdown Selections'!A$6,IF(SUMPRODUCT(--ISNUMBER(SEARCH('Dropdown Selections'!E$93:E$101,C882)))&gt;0,'Dropdown Selections'!A$7,IF(SUMPRODUCT(--ISNUMBER(SEARCH('Dropdown Selections'!E$103:E$111,C882)))&gt;0,'Dropdown Selections'!A$8,IF(SUMPRODUCT(--ISNUMBER(SEARCH('Dropdown Selections'!E$114:E$119,C882)))&gt;0,'Dropdown Selections'!A$9,"OTHER"))))))))</f>
        <v>PHYSICAL ENVIRONMENT</v>
      </c>
      <c r="H882" s="20"/>
      <c r="I882" s="20" t="s">
        <v>9902</v>
      </c>
      <c r="J882" s="20"/>
      <c r="K882" s="20"/>
      <c r="L882" s="20"/>
      <c r="M882" s="20"/>
      <c r="N882" s="20"/>
      <c r="O882" s="20"/>
      <c r="P882" s="20"/>
      <c r="Q882" s="45"/>
      <c r="R882" s="44"/>
      <c r="S882" s="46">
        <v>503384</v>
      </c>
      <c r="T882" s="44"/>
    </row>
    <row r="883" spans="2:20" x14ac:dyDescent="0.2">
      <c r="B883" s="2"/>
      <c r="C883" s="42" t="s">
        <v>840</v>
      </c>
      <c r="D883" s="43"/>
      <c r="E883" s="43"/>
      <c r="F883" s="44"/>
      <c r="G883" s="31" t="str">
        <f>IF(AND(SUMPRODUCT(--ISNUMBER(SEARCH('Dropdown Selections'!E$2:E$52,C883)))&gt;0,SUMPRODUCT(--ISNUMBER(SEARCH("Non-Court",C883)))=0),'Dropdown Selections'!A$2,IF(SUMPRODUCT(--ISNUMBER(SEARCH('Dropdown Selections'!E$54:E$60,C883)))&gt;0,'Dropdown Selections'!A$3,IF(SUMPRODUCT(--ISNUMBER(SEARCH('Dropdown Selections'!E$62:E$66,C883)))&gt;0,'Dropdown Selections'!A$4,IF(SUMPRODUCT(--ISNUMBER(SEARCH('Dropdown Selections'!E$68:E$76,C883)))&gt;0,'Dropdown Selections'!A$5,IF(SUMPRODUCT(--ISNUMBER(SEARCH('Dropdown Selections'!E$78:E$83,C883)))&gt;0,'Dropdown Selections'!A$6,IF(SUMPRODUCT(--ISNUMBER(SEARCH('Dropdown Selections'!E$93:E$101,C883)))&gt;0,'Dropdown Selections'!A$7,IF(SUMPRODUCT(--ISNUMBER(SEARCH('Dropdown Selections'!E$103:E$111,C883)))&gt;0,'Dropdown Selections'!A$8,IF(SUMPRODUCT(--ISNUMBER(SEARCH('Dropdown Selections'!E$114:E$119,C883)))&gt;0,'Dropdown Selections'!A$9,"OTHER"))))))))</f>
        <v>PHYSICAL ENVIRONMENT</v>
      </c>
      <c r="H883" s="20"/>
      <c r="I883" s="20"/>
      <c r="J883" s="20"/>
      <c r="K883" s="20"/>
      <c r="L883" s="20"/>
      <c r="M883" s="20"/>
      <c r="N883" s="20"/>
      <c r="O883" s="20"/>
      <c r="P883" s="20"/>
      <c r="Q883" s="45"/>
      <c r="R883" s="44"/>
      <c r="S883" s="53">
        <v>0</v>
      </c>
      <c r="T883" s="44"/>
    </row>
    <row r="884" spans="2:20" x14ac:dyDescent="0.2">
      <c r="B884" s="2"/>
      <c r="C884" s="42" t="s">
        <v>1028</v>
      </c>
      <c r="D884" s="43"/>
      <c r="E884" s="43"/>
      <c r="F884" s="44"/>
      <c r="G884" s="31" t="str">
        <f>IF(AND(SUMPRODUCT(--ISNUMBER(SEARCH('Dropdown Selections'!E$2:E$52,C884)))&gt;0,SUMPRODUCT(--ISNUMBER(SEARCH("Non-Court",C884)))=0),'Dropdown Selections'!A$2,IF(SUMPRODUCT(--ISNUMBER(SEARCH('Dropdown Selections'!E$54:E$60,C884)))&gt;0,'Dropdown Selections'!A$3,IF(SUMPRODUCT(--ISNUMBER(SEARCH('Dropdown Selections'!E$62:E$66,C884)))&gt;0,'Dropdown Selections'!A$4,IF(SUMPRODUCT(--ISNUMBER(SEARCH('Dropdown Selections'!E$68:E$76,C884)))&gt;0,'Dropdown Selections'!A$5,IF(SUMPRODUCT(--ISNUMBER(SEARCH('Dropdown Selections'!E$78:E$83,C884)))&gt;0,'Dropdown Selections'!A$6,IF(SUMPRODUCT(--ISNUMBER(SEARCH('Dropdown Selections'!E$93:E$101,C884)))&gt;0,'Dropdown Selections'!A$7,IF(SUMPRODUCT(--ISNUMBER(SEARCH('Dropdown Selections'!E$103:E$111,C884)))&gt;0,'Dropdown Selections'!A$8,IF(SUMPRODUCT(--ISNUMBER(SEARCH('Dropdown Selections'!E$114:E$119,C884)))&gt;0,'Dropdown Selections'!A$9,"OTHER"))))))))</f>
        <v>PHYSICAL ENVIRONMENT</v>
      </c>
      <c r="H884" s="20" t="s">
        <v>9903</v>
      </c>
      <c r="I884" s="20"/>
      <c r="J884" s="20"/>
      <c r="K884" s="20"/>
      <c r="L884" s="20"/>
      <c r="M884" s="20"/>
      <c r="N884" s="20"/>
      <c r="O884" s="20"/>
      <c r="P884" s="20"/>
      <c r="Q884" s="45"/>
      <c r="R884" s="44"/>
      <c r="S884" s="46">
        <v>243210</v>
      </c>
      <c r="T884" s="44"/>
    </row>
    <row r="885" spans="2:20" x14ac:dyDescent="0.2">
      <c r="B885" s="2"/>
      <c r="C885" s="42" t="s">
        <v>841</v>
      </c>
      <c r="D885" s="43"/>
      <c r="E885" s="43"/>
      <c r="F885" s="44"/>
      <c r="G885" s="31" t="str">
        <f>IF(AND(SUMPRODUCT(--ISNUMBER(SEARCH('Dropdown Selections'!E$2:E$52,C885)))&gt;0,SUMPRODUCT(--ISNUMBER(SEARCH("Non-Court",C885)))=0),'Dropdown Selections'!A$2,IF(SUMPRODUCT(--ISNUMBER(SEARCH('Dropdown Selections'!E$54:E$60,C885)))&gt;0,'Dropdown Selections'!A$3,IF(SUMPRODUCT(--ISNUMBER(SEARCH('Dropdown Selections'!E$62:E$66,C885)))&gt;0,'Dropdown Selections'!A$4,IF(SUMPRODUCT(--ISNUMBER(SEARCH('Dropdown Selections'!E$68:E$76,C885)))&gt;0,'Dropdown Selections'!A$5,IF(SUMPRODUCT(--ISNUMBER(SEARCH('Dropdown Selections'!E$78:E$83,C885)))&gt;0,'Dropdown Selections'!A$6,IF(SUMPRODUCT(--ISNUMBER(SEARCH('Dropdown Selections'!E$93:E$101,C885)))&gt;0,'Dropdown Selections'!A$7,IF(SUMPRODUCT(--ISNUMBER(SEARCH('Dropdown Selections'!E$103:E$111,C885)))&gt;0,'Dropdown Selections'!A$8,IF(SUMPRODUCT(--ISNUMBER(SEARCH('Dropdown Selections'!E$114:E$119,C885)))&gt;0,'Dropdown Selections'!A$9,"OTHER"))))))))</f>
        <v>PHYSICAL ENVIRONMENT</v>
      </c>
      <c r="H885" s="20" t="s">
        <v>9904</v>
      </c>
      <c r="I885" s="20" t="s">
        <v>9905</v>
      </c>
      <c r="J885" s="20"/>
      <c r="K885" s="20"/>
      <c r="L885" s="20"/>
      <c r="M885" s="20"/>
      <c r="N885" s="20"/>
      <c r="O885" s="20"/>
      <c r="P885" s="20"/>
      <c r="Q885" s="45"/>
      <c r="R885" s="44"/>
      <c r="S885" s="46">
        <v>318441</v>
      </c>
      <c r="T885" s="44"/>
    </row>
    <row r="886" spans="2:20" x14ac:dyDescent="0.2">
      <c r="B886" s="2"/>
      <c r="C886" s="42" t="s">
        <v>843</v>
      </c>
      <c r="D886" s="43"/>
      <c r="E886" s="43"/>
      <c r="F886" s="44"/>
      <c r="G886" s="31" t="str">
        <f>IF(AND(SUMPRODUCT(--ISNUMBER(SEARCH('Dropdown Selections'!E$2:E$52,C886)))&gt;0,SUMPRODUCT(--ISNUMBER(SEARCH("Non-Court",C886)))=0),'Dropdown Selections'!A$2,IF(SUMPRODUCT(--ISNUMBER(SEARCH('Dropdown Selections'!E$54:E$60,C886)))&gt;0,'Dropdown Selections'!A$3,IF(SUMPRODUCT(--ISNUMBER(SEARCH('Dropdown Selections'!E$62:E$66,C886)))&gt;0,'Dropdown Selections'!A$4,IF(SUMPRODUCT(--ISNUMBER(SEARCH('Dropdown Selections'!E$68:E$76,C886)))&gt;0,'Dropdown Selections'!A$5,IF(SUMPRODUCT(--ISNUMBER(SEARCH('Dropdown Selections'!E$78:E$83,C886)))&gt;0,'Dropdown Selections'!A$6,IF(SUMPRODUCT(--ISNUMBER(SEARCH('Dropdown Selections'!E$93:E$101,C886)))&gt;0,'Dropdown Selections'!A$7,IF(SUMPRODUCT(--ISNUMBER(SEARCH('Dropdown Selections'!E$103:E$111,C886)))&gt;0,'Dropdown Selections'!A$8,IF(SUMPRODUCT(--ISNUMBER(SEARCH('Dropdown Selections'!E$114:E$119,C886)))&gt;0,'Dropdown Selections'!A$9,"OTHER"))))))))</f>
        <v>PHYSICAL ENVIRONMENT</v>
      </c>
      <c r="H886" s="20" t="s">
        <v>2794</v>
      </c>
      <c r="I886" s="20"/>
      <c r="J886" s="20"/>
      <c r="K886" s="20"/>
      <c r="L886" s="20"/>
      <c r="M886" s="20"/>
      <c r="N886" s="20"/>
      <c r="O886" s="20"/>
      <c r="P886" s="20"/>
      <c r="Q886" s="45"/>
      <c r="R886" s="44"/>
      <c r="S886" s="46">
        <v>13000</v>
      </c>
      <c r="T886" s="44"/>
    </row>
    <row r="887" spans="2:20" x14ac:dyDescent="0.2">
      <c r="B887" s="2"/>
      <c r="C887" s="42" t="s">
        <v>465</v>
      </c>
      <c r="D887" s="43"/>
      <c r="E887" s="43"/>
      <c r="F887" s="44"/>
      <c r="G887" s="31" t="str">
        <f>IF(AND(SUMPRODUCT(--ISNUMBER(SEARCH('Dropdown Selections'!E$2:E$52,C887)))&gt;0,SUMPRODUCT(--ISNUMBER(SEARCH("Non-Court",C887)))=0),'Dropdown Selections'!A$2,IF(SUMPRODUCT(--ISNUMBER(SEARCH('Dropdown Selections'!E$54:E$60,C887)))&gt;0,'Dropdown Selections'!A$3,IF(SUMPRODUCT(--ISNUMBER(SEARCH('Dropdown Selections'!E$62:E$66,C887)))&gt;0,'Dropdown Selections'!A$4,IF(SUMPRODUCT(--ISNUMBER(SEARCH('Dropdown Selections'!E$68:E$76,C887)))&gt;0,'Dropdown Selections'!A$5,IF(SUMPRODUCT(--ISNUMBER(SEARCH('Dropdown Selections'!E$78:E$83,C887)))&gt;0,'Dropdown Selections'!A$6,IF(SUMPRODUCT(--ISNUMBER(SEARCH('Dropdown Selections'!E$93:E$101,C887)))&gt;0,'Dropdown Selections'!A$7,IF(SUMPRODUCT(--ISNUMBER(SEARCH('Dropdown Selections'!E$103:E$111,C887)))&gt;0,'Dropdown Selections'!A$8,IF(SUMPRODUCT(--ISNUMBER(SEARCH('Dropdown Selections'!E$114:E$119,C887)))&gt;0,'Dropdown Selections'!A$9,"OTHER"))))))))</f>
        <v>PUBLIC SAFETY</v>
      </c>
      <c r="H887" s="20" t="s">
        <v>9906</v>
      </c>
      <c r="I887" s="20" t="s">
        <v>9907</v>
      </c>
      <c r="J887" s="20"/>
      <c r="K887" s="20"/>
      <c r="L887" s="20"/>
      <c r="M887" s="20"/>
      <c r="N887" s="20"/>
      <c r="O887" s="20"/>
      <c r="P887" s="20"/>
      <c r="Q887" s="45"/>
      <c r="R887" s="44"/>
      <c r="S887" s="46">
        <v>26558899</v>
      </c>
      <c r="T887" s="44"/>
    </row>
    <row r="888" spans="2:20" x14ac:dyDescent="0.2">
      <c r="B888" s="2"/>
      <c r="C888" s="42" t="s">
        <v>468</v>
      </c>
      <c r="D888" s="43"/>
      <c r="E888" s="43"/>
      <c r="F888" s="44"/>
      <c r="G888" s="31" t="str">
        <f>IF(AND(SUMPRODUCT(--ISNUMBER(SEARCH('Dropdown Selections'!E$2:E$52,C888)))&gt;0,SUMPRODUCT(--ISNUMBER(SEARCH("Non-Court",C888)))=0),'Dropdown Selections'!A$2,IF(SUMPRODUCT(--ISNUMBER(SEARCH('Dropdown Selections'!E$54:E$60,C888)))&gt;0,'Dropdown Selections'!A$3,IF(SUMPRODUCT(--ISNUMBER(SEARCH('Dropdown Selections'!E$62:E$66,C888)))&gt;0,'Dropdown Selections'!A$4,IF(SUMPRODUCT(--ISNUMBER(SEARCH('Dropdown Selections'!E$68:E$76,C888)))&gt;0,'Dropdown Selections'!A$5,IF(SUMPRODUCT(--ISNUMBER(SEARCH('Dropdown Selections'!E$78:E$83,C888)))&gt;0,'Dropdown Selections'!A$6,IF(SUMPRODUCT(--ISNUMBER(SEARCH('Dropdown Selections'!E$93:E$101,C888)))&gt;0,'Dropdown Selections'!A$7,IF(SUMPRODUCT(--ISNUMBER(SEARCH('Dropdown Selections'!E$103:E$111,C888)))&gt;0,'Dropdown Selections'!A$8,IF(SUMPRODUCT(--ISNUMBER(SEARCH('Dropdown Selections'!E$114:E$119,C888)))&gt;0,'Dropdown Selections'!A$9,"OTHER"))))))))</f>
        <v>PUBLIC SAFETY</v>
      </c>
      <c r="H888" s="20" t="s">
        <v>9908</v>
      </c>
      <c r="I888" s="20" t="s">
        <v>9909</v>
      </c>
      <c r="J888" s="20"/>
      <c r="K888" s="20"/>
      <c r="L888" s="20"/>
      <c r="M888" s="20"/>
      <c r="N888" s="20"/>
      <c r="O888" s="20"/>
      <c r="P888" s="20"/>
      <c r="Q888" s="45"/>
      <c r="R888" s="44"/>
      <c r="S888" s="46">
        <v>7473496</v>
      </c>
      <c r="T888" s="44"/>
    </row>
    <row r="889" spans="2:20" x14ac:dyDescent="0.2">
      <c r="B889" s="2"/>
      <c r="C889" s="42" t="s">
        <v>472</v>
      </c>
      <c r="D889" s="43"/>
      <c r="E889" s="43"/>
      <c r="F889" s="44"/>
      <c r="G889" s="31" t="str">
        <f>IF(AND(SUMPRODUCT(--ISNUMBER(SEARCH('Dropdown Selections'!E$2:E$52,C889)))&gt;0,SUMPRODUCT(--ISNUMBER(SEARCH("Non-Court",C889)))=0),'Dropdown Selections'!A$2,IF(SUMPRODUCT(--ISNUMBER(SEARCH('Dropdown Selections'!E$54:E$60,C889)))&gt;0,'Dropdown Selections'!A$3,IF(SUMPRODUCT(--ISNUMBER(SEARCH('Dropdown Selections'!E$62:E$66,C889)))&gt;0,'Dropdown Selections'!A$4,IF(SUMPRODUCT(--ISNUMBER(SEARCH('Dropdown Selections'!E$68:E$76,C889)))&gt;0,'Dropdown Selections'!A$5,IF(SUMPRODUCT(--ISNUMBER(SEARCH('Dropdown Selections'!E$78:E$83,C889)))&gt;0,'Dropdown Selections'!A$6,IF(SUMPRODUCT(--ISNUMBER(SEARCH('Dropdown Selections'!E$93:E$101,C889)))&gt;0,'Dropdown Selections'!A$7,IF(SUMPRODUCT(--ISNUMBER(SEARCH('Dropdown Selections'!E$103:E$111,C889)))&gt;0,'Dropdown Selections'!A$8,IF(SUMPRODUCT(--ISNUMBER(SEARCH('Dropdown Selections'!E$114:E$119,C889)))&gt;0,'Dropdown Selections'!A$9,"OTHER"))))))))</f>
        <v>PUBLIC SAFETY</v>
      </c>
      <c r="H889" s="20" t="s">
        <v>9910</v>
      </c>
      <c r="I889" s="20" t="s">
        <v>9911</v>
      </c>
      <c r="J889" s="20"/>
      <c r="K889" s="20"/>
      <c r="L889" s="20"/>
      <c r="M889" s="20"/>
      <c r="N889" s="20"/>
      <c r="O889" s="20"/>
      <c r="P889" s="20"/>
      <c r="Q889" s="45"/>
      <c r="R889" s="44"/>
      <c r="S889" s="46">
        <v>1040097</v>
      </c>
      <c r="T889" s="44"/>
    </row>
    <row r="890" spans="2:20" x14ac:dyDescent="0.2">
      <c r="B890" s="2"/>
      <c r="C890" s="42" t="s">
        <v>479</v>
      </c>
      <c r="D890" s="43"/>
      <c r="E890" s="43"/>
      <c r="F890" s="44"/>
      <c r="G890" s="31" t="str">
        <f>IF(AND(SUMPRODUCT(--ISNUMBER(SEARCH('Dropdown Selections'!E$2:E$52,C890)))&gt;0,SUMPRODUCT(--ISNUMBER(SEARCH("Non-Court",C890)))=0),'Dropdown Selections'!A$2,IF(SUMPRODUCT(--ISNUMBER(SEARCH('Dropdown Selections'!E$54:E$60,C890)))&gt;0,'Dropdown Selections'!A$3,IF(SUMPRODUCT(--ISNUMBER(SEARCH('Dropdown Selections'!E$62:E$66,C890)))&gt;0,'Dropdown Selections'!A$4,IF(SUMPRODUCT(--ISNUMBER(SEARCH('Dropdown Selections'!E$68:E$76,C890)))&gt;0,'Dropdown Selections'!A$5,IF(SUMPRODUCT(--ISNUMBER(SEARCH('Dropdown Selections'!E$78:E$83,C890)))&gt;0,'Dropdown Selections'!A$6,IF(SUMPRODUCT(--ISNUMBER(SEARCH('Dropdown Selections'!E$93:E$101,C890)))&gt;0,'Dropdown Selections'!A$7,IF(SUMPRODUCT(--ISNUMBER(SEARCH('Dropdown Selections'!E$103:E$111,C890)))&gt;0,'Dropdown Selections'!A$8,IF(SUMPRODUCT(--ISNUMBER(SEARCH('Dropdown Selections'!E$114:E$119,C890)))&gt;0,'Dropdown Selections'!A$9,"OTHER"))))))))</f>
        <v>PUBLIC SAFETY</v>
      </c>
      <c r="H890" s="20"/>
      <c r="I890" s="20" t="s">
        <v>9912</v>
      </c>
      <c r="J890" s="20"/>
      <c r="K890" s="20"/>
      <c r="L890" s="20"/>
      <c r="M890" s="20"/>
      <c r="N890" s="20"/>
      <c r="O890" s="20"/>
      <c r="P890" s="20"/>
      <c r="Q890" s="45"/>
      <c r="R890" s="44"/>
      <c r="S890" s="46">
        <v>3145466</v>
      </c>
      <c r="T890" s="44"/>
    </row>
    <row r="891" spans="2:20" x14ac:dyDescent="0.2">
      <c r="B891" s="2"/>
      <c r="C891" s="42" t="s">
        <v>482</v>
      </c>
      <c r="D891" s="43"/>
      <c r="E891" s="43"/>
      <c r="F891" s="44"/>
      <c r="G891" s="31" t="str">
        <f>IF(AND(SUMPRODUCT(--ISNUMBER(SEARCH('Dropdown Selections'!E$2:E$52,C891)))&gt;0,SUMPRODUCT(--ISNUMBER(SEARCH("Non-Court",C891)))=0),'Dropdown Selections'!A$2,IF(SUMPRODUCT(--ISNUMBER(SEARCH('Dropdown Selections'!E$54:E$60,C891)))&gt;0,'Dropdown Selections'!A$3,IF(SUMPRODUCT(--ISNUMBER(SEARCH('Dropdown Selections'!E$62:E$66,C891)))&gt;0,'Dropdown Selections'!A$4,IF(SUMPRODUCT(--ISNUMBER(SEARCH('Dropdown Selections'!E$68:E$76,C891)))&gt;0,'Dropdown Selections'!A$5,IF(SUMPRODUCT(--ISNUMBER(SEARCH('Dropdown Selections'!E$78:E$83,C891)))&gt;0,'Dropdown Selections'!A$6,IF(SUMPRODUCT(--ISNUMBER(SEARCH('Dropdown Selections'!E$93:E$101,C891)))&gt;0,'Dropdown Selections'!A$7,IF(SUMPRODUCT(--ISNUMBER(SEARCH('Dropdown Selections'!E$103:E$111,C891)))&gt;0,'Dropdown Selections'!A$8,IF(SUMPRODUCT(--ISNUMBER(SEARCH('Dropdown Selections'!E$114:E$119,C891)))&gt;0,'Dropdown Selections'!A$9,"OTHER"))))))))</f>
        <v>PUBLIC SAFETY</v>
      </c>
      <c r="H891" s="20"/>
      <c r="I891" s="20"/>
      <c r="J891" s="20"/>
      <c r="K891" s="20"/>
      <c r="L891" s="20"/>
      <c r="M891" s="20"/>
      <c r="N891" s="20"/>
      <c r="O891" s="20"/>
      <c r="P891" s="20"/>
      <c r="Q891" s="45"/>
      <c r="R891" s="44"/>
      <c r="S891" s="53">
        <v>0</v>
      </c>
      <c r="T891" s="44"/>
    </row>
    <row r="892" spans="2:20" x14ac:dyDescent="0.2">
      <c r="B892" s="2"/>
      <c r="C892" s="42" t="s">
        <v>859</v>
      </c>
      <c r="D892" s="43"/>
      <c r="E892" s="43"/>
      <c r="F892" s="44"/>
      <c r="G892" s="31" t="str">
        <f>IF(AND(SUMPRODUCT(--ISNUMBER(SEARCH('Dropdown Selections'!E$2:E$52,C892)))&gt;0,SUMPRODUCT(--ISNUMBER(SEARCH("Non-Court",C892)))=0),'Dropdown Selections'!A$2,IF(SUMPRODUCT(--ISNUMBER(SEARCH('Dropdown Selections'!E$54:E$60,C892)))&gt;0,'Dropdown Selections'!A$3,IF(SUMPRODUCT(--ISNUMBER(SEARCH('Dropdown Selections'!E$62:E$66,C892)))&gt;0,'Dropdown Selections'!A$4,IF(SUMPRODUCT(--ISNUMBER(SEARCH('Dropdown Selections'!E$68:E$76,C892)))&gt;0,'Dropdown Selections'!A$5,IF(SUMPRODUCT(--ISNUMBER(SEARCH('Dropdown Selections'!E$78:E$83,C892)))&gt;0,'Dropdown Selections'!A$6,IF(SUMPRODUCT(--ISNUMBER(SEARCH('Dropdown Selections'!E$93:E$101,C892)))&gt;0,'Dropdown Selections'!A$7,IF(SUMPRODUCT(--ISNUMBER(SEARCH('Dropdown Selections'!E$103:E$111,C892)))&gt;0,'Dropdown Selections'!A$8,IF(SUMPRODUCT(--ISNUMBER(SEARCH('Dropdown Selections'!E$114:E$119,C892)))&gt;0,'Dropdown Selections'!A$9,"OTHER"))))))))</f>
        <v>PUBLIC SAFETY</v>
      </c>
      <c r="H892" s="20"/>
      <c r="I892" s="20"/>
      <c r="J892" s="20"/>
      <c r="K892" s="20"/>
      <c r="L892" s="20"/>
      <c r="M892" s="20"/>
      <c r="N892" s="20"/>
      <c r="O892" s="20"/>
      <c r="P892" s="20"/>
      <c r="Q892" s="45"/>
      <c r="R892" s="44"/>
      <c r="S892" s="53">
        <v>0</v>
      </c>
      <c r="T892" s="44"/>
    </row>
    <row r="893" spans="2:20" x14ac:dyDescent="0.2">
      <c r="B893" s="2"/>
      <c r="C893" s="42" t="s">
        <v>486</v>
      </c>
      <c r="D893" s="43"/>
      <c r="E893" s="43"/>
      <c r="F893" s="44"/>
      <c r="G893" s="31" t="str">
        <f>IF(AND(SUMPRODUCT(--ISNUMBER(SEARCH('Dropdown Selections'!E$2:E$52,C893)))&gt;0,SUMPRODUCT(--ISNUMBER(SEARCH("Non-Court",C893)))=0),'Dropdown Selections'!A$2,IF(SUMPRODUCT(--ISNUMBER(SEARCH('Dropdown Selections'!E$54:E$60,C893)))&gt;0,'Dropdown Selections'!A$3,IF(SUMPRODUCT(--ISNUMBER(SEARCH('Dropdown Selections'!E$62:E$66,C893)))&gt;0,'Dropdown Selections'!A$4,IF(SUMPRODUCT(--ISNUMBER(SEARCH('Dropdown Selections'!E$68:E$76,C893)))&gt;0,'Dropdown Selections'!A$5,IF(SUMPRODUCT(--ISNUMBER(SEARCH('Dropdown Selections'!E$78:E$83,C893)))&gt;0,'Dropdown Selections'!A$6,IF(SUMPRODUCT(--ISNUMBER(SEARCH('Dropdown Selections'!E$93:E$101,C893)))&gt;0,'Dropdown Selections'!A$7,IF(SUMPRODUCT(--ISNUMBER(SEARCH('Dropdown Selections'!E$103:E$111,C893)))&gt;0,'Dropdown Selections'!A$8,IF(SUMPRODUCT(--ISNUMBER(SEARCH('Dropdown Selections'!E$114:E$119,C893)))&gt;0,'Dropdown Selections'!A$9,"OTHER"))))))))</f>
        <v>PUBLIC SAFETY</v>
      </c>
      <c r="H893" s="20"/>
      <c r="I893" s="20"/>
      <c r="J893" s="20"/>
      <c r="K893" s="20"/>
      <c r="L893" s="20"/>
      <c r="M893" s="20"/>
      <c r="N893" s="20"/>
      <c r="O893" s="20"/>
      <c r="P893" s="20"/>
      <c r="Q893" s="45"/>
      <c r="R893" s="44"/>
      <c r="S893" s="53">
        <v>0</v>
      </c>
      <c r="T893" s="44"/>
    </row>
    <row r="894" spans="2:20" x14ac:dyDescent="0.2">
      <c r="B894" s="2"/>
      <c r="C894" s="42" t="s">
        <v>488</v>
      </c>
      <c r="D894" s="43"/>
      <c r="E894" s="43"/>
      <c r="F894" s="44"/>
      <c r="G894" s="31" t="str">
        <f>IF(AND(SUMPRODUCT(--ISNUMBER(SEARCH('Dropdown Selections'!E$2:E$52,C894)))&gt;0,SUMPRODUCT(--ISNUMBER(SEARCH("Non-Court",C894)))=0),'Dropdown Selections'!A$2,IF(SUMPRODUCT(--ISNUMBER(SEARCH('Dropdown Selections'!E$54:E$60,C894)))&gt;0,'Dropdown Selections'!A$3,IF(SUMPRODUCT(--ISNUMBER(SEARCH('Dropdown Selections'!E$62:E$66,C894)))&gt;0,'Dropdown Selections'!A$4,IF(SUMPRODUCT(--ISNUMBER(SEARCH('Dropdown Selections'!E$68:E$76,C894)))&gt;0,'Dropdown Selections'!A$5,IF(SUMPRODUCT(--ISNUMBER(SEARCH('Dropdown Selections'!E$78:E$83,C894)))&gt;0,'Dropdown Selections'!A$6,IF(SUMPRODUCT(--ISNUMBER(SEARCH('Dropdown Selections'!E$93:E$101,C894)))&gt;0,'Dropdown Selections'!A$7,IF(SUMPRODUCT(--ISNUMBER(SEARCH('Dropdown Selections'!E$103:E$111,C894)))&gt;0,'Dropdown Selections'!A$8,IF(SUMPRODUCT(--ISNUMBER(SEARCH('Dropdown Selections'!E$114:E$119,C894)))&gt;0,'Dropdown Selections'!A$9,"OTHER"))))))))</f>
        <v>PUBLIC SAFETY</v>
      </c>
      <c r="H894" s="20" t="s">
        <v>9913</v>
      </c>
      <c r="I894" s="20" t="s">
        <v>9914</v>
      </c>
      <c r="J894" s="20"/>
      <c r="K894" s="20"/>
      <c r="L894" s="20"/>
      <c r="M894" s="20"/>
      <c r="N894" s="20"/>
      <c r="O894" s="20"/>
      <c r="P894" s="20"/>
      <c r="Q894" s="45"/>
      <c r="R894" s="44"/>
      <c r="S894" s="46">
        <v>736631</v>
      </c>
      <c r="T894" s="44"/>
    </row>
    <row r="895" spans="2:20" x14ac:dyDescent="0.2">
      <c r="B895" s="2"/>
      <c r="C895" s="42" t="s">
        <v>491</v>
      </c>
      <c r="D895" s="43"/>
      <c r="E895" s="43"/>
      <c r="F895" s="44"/>
      <c r="G895" s="31" t="str">
        <f>IF(AND(SUMPRODUCT(--ISNUMBER(SEARCH('Dropdown Selections'!E$2:E$52,C895)))&gt;0,SUMPRODUCT(--ISNUMBER(SEARCH("Non-Court",C895)))=0),'Dropdown Selections'!A$2,IF(SUMPRODUCT(--ISNUMBER(SEARCH('Dropdown Selections'!E$54:E$60,C895)))&gt;0,'Dropdown Selections'!A$3,IF(SUMPRODUCT(--ISNUMBER(SEARCH('Dropdown Selections'!E$62:E$66,C895)))&gt;0,'Dropdown Selections'!A$4,IF(SUMPRODUCT(--ISNUMBER(SEARCH('Dropdown Selections'!E$68:E$76,C895)))&gt;0,'Dropdown Selections'!A$5,IF(SUMPRODUCT(--ISNUMBER(SEARCH('Dropdown Selections'!E$78:E$83,C895)))&gt;0,'Dropdown Selections'!A$6,IF(SUMPRODUCT(--ISNUMBER(SEARCH('Dropdown Selections'!E$93:E$101,C895)))&gt;0,'Dropdown Selections'!A$7,IF(SUMPRODUCT(--ISNUMBER(SEARCH('Dropdown Selections'!E$103:E$111,C895)))&gt;0,'Dropdown Selections'!A$8,IF(SUMPRODUCT(--ISNUMBER(SEARCH('Dropdown Selections'!E$114:E$119,C895)))&gt;0,'Dropdown Selections'!A$9,"OTHER"))))))))</f>
        <v>PUBLIC SAFETY</v>
      </c>
      <c r="H895" s="20" t="s">
        <v>9915</v>
      </c>
      <c r="I895" s="20" t="s">
        <v>9916</v>
      </c>
      <c r="J895" s="20"/>
      <c r="K895" s="20"/>
      <c r="L895" s="20"/>
      <c r="M895" s="20"/>
      <c r="N895" s="20"/>
      <c r="O895" s="20"/>
      <c r="P895" s="20"/>
      <c r="Q895" s="45"/>
      <c r="R895" s="44"/>
      <c r="S895" s="46">
        <v>277082</v>
      </c>
      <c r="T895" s="44"/>
    </row>
    <row r="896" spans="2:20" x14ac:dyDescent="0.2">
      <c r="B896" s="2"/>
      <c r="C896" s="42" t="s">
        <v>495</v>
      </c>
      <c r="D896" s="43"/>
      <c r="E896" s="43"/>
      <c r="F896" s="44"/>
      <c r="G896" s="31" t="str">
        <f>IF(AND(SUMPRODUCT(--ISNUMBER(SEARCH('Dropdown Selections'!E$2:E$52,C896)))&gt;0,SUMPRODUCT(--ISNUMBER(SEARCH("Non-Court",C896)))=0),'Dropdown Selections'!A$2,IF(SUMPRODUCT(--ISNUMBER(SEARCH('Dropdown Selections'!E$54:E$60,C896)))&gt;0,'Dropdown Selections'!A$3,IF(SUMPRODUCT(--ISNUMBER(SEARCH('Dropdown Selections'!E$62:E$66,C896)))&gt;0,'Dropdown Selections'!A$4,IF(SUMPRODUCT(--ISNUMBER(SEARCH('Dropdown Selections'!E$68:E$76,C896)))&gt;0,'Dropdown Selections'!A$5,IF(SUMPRODUCT(--ISNUMBER(SEARCH('Dropdown Selections'!E$78:E$83,C896)))&gt;0,'Dropdown Selections'!A$6,IF(SUMPRODUCT(--ISNUMBER(SEARCH('Dropdown Selections'!E$93:E$101,C896)))&gt;0,'Dropdown Selections'!A$7,IF(SUMPRODUCT(--ISNUMBER(SEARCH('Dropdown Selections'!E$103:E$111,C896)))&gt;0,'Dropdown Selections'!A$8,IF(SUMPRODUCT(--ISNUMBER(SEARCH('Dropdown Selections'!E$114:E$119,C896)))&gt;0,'Dropdown Selections'!A$9,"OTHER"))))))))</f>
        <v>PUBLIC SAFETY</v>
      </c>
      <c r="H896" s="20"/>
      <c r="I896" s="20"/>
      <c r="J896" s="20"/>
      <c r="K896" s="20"/>
      <c r="L896" s="20"/>
      <c r="M896" s="20"/>
      <c r="N896" s="20"/>
      <c r="O896" s="20"/>
      <c r="P896" s="20"/>
      <c r="Q896" s="45"/>
      <c r="R896" s="44"/>
      <c r="S896" s="53">
        <v>0</v>
      </c>
      <c r="T896" s="44"/>
    </row>
    <row r="897" spans="2:20" x14ac:dyDescent="0.2">
      <c r="B897" s="2"/>
      <c r="C897" s="42" t="s">
        <v>498</v>
      </c>
      <c r="D897" s="43"/>
      <c r="E897" s="43"/>
      <c r="F897" s="44"/>
      <c r="G897" s="31" t="str">
        <f>IF(AND(SUMPRODUCT(--ISNUMBER(SEARCH('Dropdown Selections'!E$2:E$52,C897)))&gt;0,SUMPRODUCT(--ISNUMBER(SEARCH("Non-Court",C897)))=0),'Dropdown Selections'!A$2,IF(SUMPRODUCT(--ISNUMBER(SEARCH('Dropdown Selections'!E$54:E$60,C897)))&gt;0,'Dropdown Selections'!A$3,IF(SUMPRODUCT(--ISNUMBER(SEARCH('Dropdown Selections'!E$62:E$66,C897)))&gt;0,'Dropdown Selections'!A$4,IF(SUMPRODUCT(--ISNUMBER(SEARCH('Dropdown Selections'!E$68:E$76,C897)))&gt;0,'Dropdown Selections'!A$5,IF(SUMPRODUCT(--ISNUMBER(SEARCH('Dropdown Selections'!E$78:E$83,C897)))&gt;0,'Dropdown Selections'!A$6,IF(SUMPRODUCT(--ISNUMBER(SEARCH('Dropdown Selections'!E$93:E$101,C897)))&gt;0,'Dropdown Selections'!A$7,IF(SUMPRODUCT(--ISNUMBER(SEARCH('Dropdown Selections'!E$103:E$111,C897)))&gt;0,'Dropdown Selections'!A$8,IF(SUMPRODUCT(--ISNUMBER(SEARCH('Dropdown Selections'!E$114:E$119,C897)))&gt;0,'Dropdown Selections'!A$9,"OTHER"))))))))</f>
        <v>PUBLIC SAFETY</v>
      </c>
      <c r="H897" s="20" t="s">
        <v>9917</v>
      </c>
      <c r="I897" s="20"/>
      <c r="J897" s="20"/>
      <c r="K897" s="20"/>
      <c r="L897" s="20"/>
      <c r="M897" s="20"/>
      <c r="N897" s="20"/>
      <c r="O897" s="20"/>
      <c r="P897" s="20"/>
      <c r="Q897" s="45"/>
      <c r="R897" s="44"/>
      <c r="S897" s="46">
        <v>1620967</v>
      </c>
      <c r="T897" s="44"/>
    </row>
    <row r="898" spans="2:20" x14ac:dyDescent="0.2">
      <c r="B898" s="2"/>
      <c r="C898" s="42" t="s">
        <v>501</v>
      </c>
      <c r="D898" s="43"/>
      <c r="E898" s="43"/>
      <c r="F898" s="44"/>
      <c r="G898" s="31" t="str">
        <f>IF(AND(SUMPRODUCT(--ISNUMBER(SEARCH('Dropdown Selections'!E$2:E$52,C898)))&gt;0,SUMPRODUCT(--ISNUMBER(SEARCH("Non-Court",C898)))=0),'Dropdown Selections'!A$2,IF(SUMPRODUCT(--ISNUMBER(SEARCH('Dropdown Selections'!E$54:E$60,C898)))&gt;0,'Dropdown Selections'!A$3,IF(SUMPRODUCT(--ISNUMBER(SEARCH('Dropdown Selections'!E$62:E$66,C898)))&gt;0,'Dropdown Selections'!A$4,IF(SUMPRODUCT(--ISNUMBER(SEARCH('Dropdown Selections'!E$68:E$76,C898)))&gt;0,'Dropdown Selections'!A$5,IF(SUMPRODUCT(--ISNUMBER(SEARCH('Dropdown Selections'!E$78:E$83,C898)))&gt;0,'Dropdown Selections'!A$6,IF(SUMPRODUCT(--ISNUMBER(SEARCH('Dropdown Selections'!E$93:E$101,C898)))&gt;0,'Dropdown Selections'!A$7,IF(SUMPRODUCT(--ISNUMBER(SEARCH('Dropdown Selections'!E$103:E$111,C898)))&gt;0,'Dropdown Selections'!A$8,IF(SUMPRODUCT(--ISNUMBER(SEARCH('Dropdown Selections'!E$114:E$119,C898)))&gt;0,'Dropdown Selections'!A$9,"OTHER"))))))))</f>
        <v>PUBLIC SAFETY</v>
      </c>
      <c r="H898" s="20" t="s">
        <v>9918</v>
      </c>
      <c r="I898" s="20"/>
      <c r="J898" s="20"/>
      <c r="K898" s="20"/>
      <c r="L898" s="20"/>
      <c r="M898" s="20"/>
      <c r="N898" s="20"/>
      <c r="O898" s="20"/>
      <c r="P898" s="20"/>
      <c r="Q898" s="45"/>
      <c r="R898" s="44"/>
      <c r="S898" s="46">
        <v>105013</v>
      </c>
      <c r="T898" s="44"/>
    </row>
    <row r="899" spans="2:20" x14ac:dyDescent="0.2">
      <c r="B899" s="2"/>
      <c r="C899" s="42" t="s">
        <v>870</v>
      </c>
      <c r="D899" s="43"/>
      <c r="E899" s="43"/>
      <c r="F899" s="44"/>
      <c r="G899" s="31" t="str">
        <f>IF(AND(SUMPRODUCT(--ISNUMBER(SEARCH('Dropdown Selections'!E$2:E$52,C899)))&gt;0,SUMPRODUCT(--ISNUMBER(SEARCH("Non-Court",C899)))=0),'Dropdown Selections'!A$2,IF(SUMPRODUCT(--ISNUMBER(SEARCH('Dropdown Selections'!E$54:E$60,C899)))&gt;0,'Dropdown Selections'!A$3,IF(SUMPRODUCT(--ISNUMBER(SEARCH('Dropdown Selections'!E$62:E$66,C899)))&gt;0,'Dropdown Selections'!A$4,IF(SUMPRODUCT(--ISNUMBER(SEARCH('Dropdown Selections'!E$68:E$76,C899)))&gt;0,'Dropdown Selections'!A$5,IF(SUMPRODUCT(--ISNUMBER(SEARCH('Dropdown Selections'!E$78:E$83,C899)))&gt;0,'Dropdown Selections'!A$6,IF(SUMPRODUCT(--ISNUMBER(SEARCH('Dropdown Selections'!E$93:E$101,C899)))&gt;0,'Dropdown Selections'!A$7,IF(SUMPRODUCT(--ISNUMBER(SEARCH('Dropdown Selections'!E$103:E$111,C899)))&gt;0,'Dropdown Selections'!A$8,IF(SUMPRODUCT(--ISNUMBER(SEARCH('Dropdown Selections'!E$114:E$119,C899)))&gt;0,'Dropdown Selections'!A$9,"OTHER"))))))))</f>
        <v>PUBLIC SAFETY</v>
      </c>
      <c r="H899" s="20" t="s">
        <v>9919</v>
      </c>
      <c r="I899" s="20"/>
      <c r="J899" s="20"/>
      <c r="K899" s="20"/>
      <c r="L899" s="20"/>
      <c r="M899" s="20"/>
      <c r="N899" s="20"/>
      <c r="O899" s="20"/>
      <c r="P899" s="20"/>
      <c r="Q899" s="45"/>
      <c r="R899" s="44"/>
      <c r="S899" s="46">
        <v>111711</v>
      </c>
      <c r="T899" s="44"/>
    </row>
    <row r="900" spans="2:20" x14ac:dyDescent="0.2">
      <c r="B900" s="2"/>
      <c r="C900" s="42" t="s">
        <v>504</v>
      </c>
      <c r="D900" s="43"/>
      <c r="E900" s="43"/>
      <c r="F900" s="44"/>
      <c r="G900" s="31" t="str">
        <f>IF(AND(SUMPRODUCT(--ISNUMBER(SEARCH('Dropdown Selections'!E$2:E$52,C900)))&gt;0,SUMPRODUCT(--ISNUMBER(SEARCH("Non-Court",C900)))=0),'Dropdown Selections'!A$2,IF(SUMPRODUCT(--ISNUMBER(SEARCH('Dropdown Selections'!E$54:E$60,C900)))&gt;0,'Dropdown Selections'!A$3,IF(SUMPRODUCT(--ISNUMBER(SEARCH('Dropdown Selections'!E$62:E$66,C900)))&gt;0,'Dropdown Selections'!A$4,IF(SUMPRODUCT(--ISNUMBER(SEARCH('Dropdown Selections'!E$68:E$76,C900)))&gt;0,'Dropdown Selections'!A$5,IF(SUMPRODUCT(--ISNUMBER(SEARCH('Dropdown Selections'!E$78:E$83,C900)))&gt;0,'Dropdown Selections'!A$6,IF(SUMPRODUCT(--ISNUMBER(SEARCH('Dropdown Selections'!E$93:E$101,C900)))&gt;0,'Dropdown Selections'!A$7,IF(SUMPRODUCT(--ISNUMBER(SEARCH('Dropdown Selections'!E$103:E$111,C900)))&gt;0,'Dropdown Selections'!A$8,IF(SUMPRODUCT(--ISNUMBER(SEARCH('Dropdown Selections'!E$114:E$119,C900)))&gt;0,'Dropdown Selections'!A$9,"OTHER"))))))))</f>
        <v>PUBLIC SAFETY</v>
      </c>
      <c r="H900" s="20" t="s">
        <v>9920</v>
      </c>
      <c r="I900" s="20" t="s">
        <v>9921</v>
      </c>
      <c r="J900" s="20"/>
      <c r="K900" s="20"/>
      <c r="L900" s="20"/>
      <c r="M900" s="20"/>
      <c r="N900" s="20"/>
      <c r="O900" s="20"/>
      <c r="P900" s="20"/>
      <c r="Q900" s="45"/>
      <c r="R900" s="44"/>
      <c r="S900" s="46">
        <v>1707949</v>
      </c>
      <c r="T900" s="44"/>
    </row>
    <row r="901" spans="2:20" x14ac:dyDescent="0.2">
      <c r="B901" s="2"/>
      <c r="C901" s="42" t="s">
        <v>508</v>
      </c>
      <c r="D901" s="43"/>
      <c r="E901" s="43"/>
      <c r="F901" s="44"/>
      <c r="G901" s="31" t="str">
        <f>IF(AND(SUMPRODUCT(--ISNUMBER(SEARCH('Dropdown Selections'!E$2:E$52,C901)))&gt;0,SUMPRODUCT(--ISNUMBER(SEARCH("Non-Court",C901)))=0),'Dropdown Selections'!A$2,IF(SUMPRODUCT(--ISNUMBER(SEARCH('Dropdown Selections'!E$54:E$60,C901)))&gt;0,'Dropdown Selections'!A$3,IF(SUMPRODUCT(--ISNUMBER(SEARCH('Dropdown Selections'!E$62:E$66,C901)))&gt;0,'Dropdown Selections'!A$4,IF(SUMPRODUCT(--ISNUMBER(SEARCH('Dropdown Selections'!E$68:E$76,C901)))&gt;0,'Dropdown Selections'!A$5,IF(SUMPRODUCT(--ISNUMBER(SEARCH('Dropdown Selections'!E$78:E$83,C901)))&gt;0,'Dropdown Selections'!A$6,IF(SUMPRODUCT(--ISNUMBER(SEARCH('Dropdown Selections'!E$93:E$101,C901)))&gt;0,'Dropdown Selections'!A$7,IF(SUMPRODUCT(--ISNUMBER(SEARCH('Dropdown Selections'!E$103:E$111,C901)))&gt;0,'Dropdown Selections'!A$8,IF(SUMPRODUCT(--ISNUMBER(SEARCH('Dropdown Selections'!E$114:E$119,C901)))&gt;0,'Dropdown Selections'!A$9,"OTHER"))))))))</f>
        <v>PUBLIC SAFETY</v>
      </c>
      <c r="H901" s="20" t="s">
        <v>9922</v>
      </c>
      <c r="I901" s="20" t="s">
        <v>9923</v>
      </c>
      <c r="J901" s="20"/>
      <c r="K901" s="20"/>
      <c r="L901" s="20"/>
      <c r="M901" s="20"/>
      <c r="N901" s="20"/>
      <c r="O901" s="20"/>
      <c r="P901" s="20"/>
      <c r="Q901" s="45"/>
      <c r="R901" s="44"/>
      <c r="S901" s="46">
        <v>1737187</v>
      </c>
      <c r="T901" s="44"/>
    </row>
    <row r="902" spans="2:20" x14ac:dyDescent="0.2">
      <c r="B902" s="2"/>
      <c r="C902" s="42" t="s">
        <v>512</v>
      </c>
      <c r="D902" s="43"/>
      <c r="E902" s="43"/>
      <c r="F902" s="44"/>
      <c r="G902" s="31" t="str">
        <f>IF(AND(SUMPRODUCT(--ISNUMBER(SEARCH('Dropdown Selections'!E$2:E$52,C902)))&gt;0,SUMPRODUCT(--ISNUMBER(SEARCH("Non-Court",C902)))=0),'Dropdown Selections'!A$2,IF(SUMPRODUCT(--ISNUMBER(SEARCH('Dropdown Selections'!E$54:E$60,C902)))&gt;0,'Dropdown Selections'!A$3,IF(SUMPRODUCT(--ISNUMBER(SEARCH('Dropdown Selections'!E$62:E$66,C902)))&gt;0,'Dropdown Selections'!A$4,IF(SUMPRODUCT(--ISNUMBER(SEARCH('Dropdown Selections'!E$68:E$76,C902)))&gt;0,'Dropdown Selections'!A$5,IF(SUMPRODUCT(--ISNUMBER(SEARCH('Dropdown Selections'!E$78:E$83,C902)))&gt;0,'Dropdown Selections'!A$6,IF(SUMPRODUCT(--ISNUMBER(SEARCH('Dropdown Selections'!E$93:E$101,C902)))&gt;0,'Dropdown Selections'!A$7,IF(SUMPRODUCT(--ISNUMBER(SEARCH('Dropdown Selections'!E$103:E$111,C902)))&gt;0,'Dropdown Selections'!A$8,IF(SUMPRODUCT(--ISNUMBER(SEARCH('Dropdown Selections'!E$114:E$119,C902)))&gt;0,'Dropdown Selections'!A$9,"OTHER"))))))))</f>
        <v>PUBLIC SAFETY</v>
      </c>
      <c r="H902" s="20" t="s">
        <v>9924</v>
      </c>
      <c r="I902" s="20" t="s">
        <v>9925</v>
      </c>
      <c r="J902" s="20"/>
      <c r="K902" s="20"/>
      <c r="L902" s="20"/>
      <c r="M902" s="20"/>
      <c r="N902" s="20"/>
      <c r="O902" s="20"/>
      <c r="P902" s="20"/>
      <c r="Q902" s="45"/>
      <c r="R902" s="44"/>
      <c r="S902" s="46">
        <v>653184</v>
      </c>
      <c r="T902" s="44"/>
    </row>
    <row r="903" spans="2:20" x14ac:dyDescent="0.2">
      <c r="B903" s="2"/>
      <c r="C903" s="42" t="s">
        <v>883</v>
      </c>
      <c r="D903" s="43"/>
      <c r="E903" s="43"/>
      <c r="F903" s="44"/>
      <c r="G903" s="31" t="str">
        <f>IF(AND(SUMPRODUCT(--ISNUMBER(SEARCH('Dropdown Selections'!E$2:E$52,C903)))&gt;0,SUMPRODUCT(--ISNUMBER(SEARCH("Non-Court",C903)))=0),'Dropdown Selections'!A$2,IF(SUMPRODUCT(--ISNUMBER(SEARCH('Dropdown Selections'!E$54:E$60,C903)))&gt;0,'Dropdown Selections'!A$3,IF(SUMPRODUCT(--ISNUMBER(SEARCH('Dropdown Selections'!E$62:E$66,C903)))&gt;0,'Dropdown Selections'!A$4,IF(SUMPRODUCT(--ISNUMBER(SEARCH('Dropdown Selections'!E$68:E$76,C903)))&gt;0,'Dropdown Selections'!A$5,IF(SUMPRODUCT(--ISNUMBER(SEARCH('Dropdown Selections'!E$78:E$83,C903)))&gt;0,'Dropdown Selections'!A$6,IF(SUMPRODUCT(--ISNUMBER(SEARCH('Dropdown Selections'!E$93:E$101,C903)))&gt;0,'Dropdown Selections'!A$7,IF(SUMPRODUCT(--ISNUMBER(SEARCH('Dropdown Selections'!E$103:E$111,C903)))&gt;0,'Dropdown Selections'!A$8,IF(SUMPRODUCT(--ISNUMBER(SEARCH('Dropdown Selections'!E$114:E$119,C903)))&gt;0,'Dropdown Selections'!A$9,"OTHER"))))))))</f>
        <v>PUBLIC SAFETY</v>
      </c>
      <c r="H903" s="20"/>
      <c r="I903" s="20" t="s">
        <v>9926</v>
      </c>
      <c r="J903" s="20"/>
      <c r="K903" s="20"/>
      <c r="L903" s="20"/>
      <c r="M903" s="20"/>
      <c r="N903" s="20"/>
      <c r="O903" s="20"/>
      <c r="P903" s="20"/>
      <c r="Q903" s="45"/>
      <c r="R903" s="44"/>
      <c r="S903" s="46">
        <v>25845</v>
      </c>
      <c r="T903" s="44"/>
    </row>
    <row r="904" spans="2:20" x14ac:dyDescent="0.2">
      <c r="B904" s="2"/>
      <c r="C904" s="42" t="s">
        <v>526</v>
      </c>
      <c r="D904" s="43"/>
      <c r="E904" s="43"/>
      <c r="F904" s="44"/>
      <c r="G904" s="31" t="str">
        <f>IF(AND(SUMPRODUCT(--ISNUMBER(SEARCH('Dropdown Selections'!E$2:E$52,C904)))&gt;0,SUMPRODUCT(--ISNUMBER(SEARCH("Non-Court",C904)))=0),'Dropdown Selections'!A$2,IF(SUMPRODUCT(--ISNUMBER(SEARCH('Dropdown Selections'!E$54:E$60,C904)))&gt;0,'Dropdown Selections'!A$3,IF(SUMPRODUCT(--ISNUMBER(SEARCH('Dropdown Selections'!E$62:E$66,C904)))&gt;0,'Dropdown Selections'!A$4,IF(SUMPRODUCT(--ISNUMBER(SEARCH('Dropdown Selections'!E$68:E$76,C904)))&gt;0,'Dropdown Selections'!A$5,IF(SUMPRODUCT(--ISNUMBER(SEARCH('Dropdown Selections'!E$78:E$83,C904)))&gt;0,'Dropdown Selections'!A$6,IF(SUMPRODUCT(--ISNUMBER(SEARCH('Dropdown Selections'!E$93:E$101,C904)))&gt;0,'Dropdown Selections'!A$7,IF(SUMPRODUCT(--ISNUMBER(SEARCH('Dropdown Selections'!E$103:E$111,C904)))&gt;0,'Dropdown Selections'!A$8,IF(SUMPRODUCT(--ISNUMBER(SEARCH('Dropdown Selections'!E$114:E$119,C904)))&gt;0,'Dropdown Selections'!A$9,"OTHER"))))))))</f>
        <v>PUBLIC SAFETY</v>
      </c>
      <c r="H904" s="20" t="s">
        <v>9927</v>
      </c>
      <c r="I904" s="20"/>
      <c r="J904" s="20"/>
      <c r="K904" s="20"/>
      <c r="L904" s="20"/>
      <c r="M904" s="20"/>
      <c r="N904" s="20"/>
      <c r="O904" s="20"/>
      <c r="P904" s="20"/>
      <c r="Q904" s="45"/>
      <c r="R904" s="44"/>
      <c r="S904" s="46">
        <v>143366</v>
      </c>
      <c r="T904" s="44"/>
    </row>
    <row r="905" spans="2:20" x14ac:dyDescent="0.2">
      <c r="B905" s="2"/>
      <c r="C905" s="42" t="s">
        <v>529</v>
      </c>
      <c r="D905" s="43"/>
      <c r="E905" s="43"/>
      <c r="F905" s="44"/>
      <c r="G905" s="31" t="str">
        <f>IF(AND(SUMPRODUCT(--ISNUMBER(SEARCH('Dropdown Selections'!E$2:E$52,C905)))&gt;0,SUMPRODUCT(--ISNUMBER(SEARCH("Non-Court",C905)))=0),'Dropdown Selections'!A$2,IF(SUMPRODUCT(--ISNUMBER(SEARCH('Dropdown Selections'!E$54:E$60,C905)))&gt;0,'Dropdown Selections'!A$3,IF(SUMPRODUCT(--ISNUMBER(SEARCH('Dropdown Selections'!E$62:E$66,C905)))&gt;0,'Dropdown Selections'!A$4,IF(SUMPRODUCT(--ISNUMBER(SEARCH('Dropdown Selections'!E$68:E$76,C905)))&gt;0,'Dropdown Selections'!A$5,IF(SUMPRODUCT(--ISNUMBER(SEARCH('Dropdown Selections'!E$78:E$83,C905)))&gt;0,'Dropdown Selections'!A$6,IF(SUMPRODUCT(--ISNUMBER(SEARCH('Dropdown Selections'!E$93:E$101,C905)))&gt;0,'Dropdown Selections'!A$7,IF(SUMPRODUCT(--ISNUMBER(SEARCH('Dropdown Selections'!E$103:E$111,C905)))&gt;0,'Dropdown Selections'!A$8,IF(SUMPRODUCT(--ISNUMBER(SEARCH('Dropdown Selections'!E$114:E$119,C905)))&gt;0,'Dropdown Selections'!A$9,"OTHER"))))))))</f>
        <v>PUBLIC SAFETY</v>
      </c>
      <c r="H905" s="20" t="s">
        <v>9928</v>
      </c>
      <c r="I905" s="20" t="s">
        <v>9929</v>
      </c>
      <c r="J905" s="20"/>
      <c r="K905" s="20"/>
      <c r="L905" s="20"/>
      <c r="M905" s="20"/>
      <c r="N905" s="20"/>
      <c r="O905" s="20"/>
      <c r="P905" s="20"/>
      <c r="Q905" s="45"/>
      <c r="R905" s="44"/>
      <c r="S905" s="46">
        <v>14242</v>
      </c>
      <c r="T905" s="44"/>
    </row>
    <row r="906" spans="2:20" x14ac:dyDescent="0.2">
      <c r="B906" s="2"/>
      <c r="C906" s="42" t="s">
        <v>532</v>
      </c>
      <c r="D906" s="43"/>
      <c r="E906" s="43"/>
      <c r="F906" s="44"/>
      <c r="G906" s="31" t="str">
        <f>IF(AND(SUMPRODUCT(--ISNUMBER(SEARCH('Dropdown Selections'!E$2:E$52,C906)))&gt;0,SUMPRODUCT(--ISNUMBER(SEARCH("Non-Court",C906)))=0),'Dropdown Selections'!A$2,IF(SUMPRODUCT(--ISNUMBER(SEARCH('Dropdown Selections'!E$54:E$60,C906)))&gt;0,'Dropdown Selections'!A$3,IF(SUMPRODUCT(--ISNUMBER(SEARCH('Dropdown Selections'!E$62:E$66,C906)))&gt;0,'Dropdown Selections'!A$4,IF(SUMPRODUCT(--ISNUMBER(SEARCH('Dropdown Selections'!E$68:E$76,C906)))&gt;0,'Dropdown Selections'!A$5,IF(SUMPRODUCT(--ISNUMBER(SEARCH('Dropdown Selections'!E$78:E$83,C906)))&gt;0,'Dropdown Selections'!A$6,IF(SUMPRODUCT(--ISNUMBER(SEARCH('Dropdown Selections'!E$93:E$101,C906)))&gt;0,'Dropdown Selections'!A$7,IF(SUMPRODUCT(--ISNUMBER(SEARCH('Dropdown Selections'!E$103:E$111,C906)))&gt;0,'Dropdown Selections'!A$8,IF(SUMPRODUCT(--ISNUMBER(SEARCH('Dropdown Selections'!E$114:E$119,C906)))&gt;0,'Dropdown Selections'!A$9,"OTHER"))))))))</f>
        <v>PUBLIC SAFETY</v>
      </c>
      <c r="H906" s="20"/>
      <c r="I906" s="20"/>
      <c r="J906" s="20"/>
      <c r="K906" s="20"/>
      <c r="L906" s="20"/>
      <c r="M906" s="20"/>
      <c r="N906" s="20"/>
      <c r="O906" s="20"/>
      <c r="P906" s="20"/>
      <c r="Q906" s="45"/>
      <c r="R906" s="44"/>
      <c r="S906" s="53">
        <v>0</v>
      </c>
      <c r="T906" s="44"/>
    </row>
    <row r="907" spans="2:20" x14ac:dyDescent="0.2">
      <c r="B907" s="2"/>
      <c r="C907" s="42" t="s">
        <v>534</v>
      </c>
      <c r="D907" s="43"/>
      <c r="E907" s="43"/>
      <c r="F907" s="44"/>
      <c r="G907" s="31" t="str">
        <f>IF(AND(SUMPRODUCT(--ISNUMBER(SEARCH('Dropdown Selections'!E$2:E$52,C907)))&gt;0,SUMPRODUCT(--ISNUMBER(SEARCH("Non-Court",C907)))=0),'Dropdown Selections'!A$2,IF(SUMPRODUCT(--ISNUMBER(SEARCH('Dropdown Selections'!E$54:E$60,C907)))&gt;0,'Dropdown Selections'!A$3,IF(SUMPRODUCT(--ISNUMBER(SEARCH('Dropdown Selections'!E$62:E$66,C907)))&gt;0,'Dropdown Selections'!A$4,IF(SUMPRODUCT(--ISNUMBER(SEARCH('Dropdown Selections'!E$68:E$76,C907)))&gt;0,'Dropdown Selections'!A$5,IF(SUMPRODUCT(--ISNUMBER(SEARCH('Dropdown Selections'!E$78:E$83,C907)))&gt;0,'Dropdown Selections'!A$6,IF(SUMPRODUCT(--ISNUMBER(SEARCH('Dropdown Selections'!E$93:E$101,C907)))&gt;0,'Dropdown Selections'!A$7,IF(SUMPRODUCT(--ISNUMBER(SEARCH('Dropdown Selections'!E$103:E$111,C907)))&gt;0,'Dropdown Selections'!A$8,IF(SUMPRODUCT(--ISNUMBER(SEARCH('Dropdown Selections'!E$114:E$119,C907)))&gt;0,'Dropdown Selections'!A$9,"OTHER"))))))))</f>
        <v>TRANSPORTATION</v>
      </c>
      <c r="H907" s="20" t="s">
        <v>9930</v>
      </c>
      <c r="I907" s="20" t="s">
        <v>9931</v>
      </c>
      <c r="J907" s="20"/>
      <c r="K907" s="20"/>
      <c r="L907" s="20"/>
      <c r="M907" s="20"/>
      <c r="N907" s="20"/>
      <c r="O907" s="20"/>
      <c r="P907" s="20"/>
      <c r="Q907" s="45"/>
      <c r="R907" s="44"/>
      <c r="S907" s="46">
        <v>6880003</v>
      </c>
      <c r="T907" s="44"/>
    </row>
    <row r="908" spans="2:20" x14ac:dyDescent="0.2">
      <c r="B908" s="2"/>
      <c r="C908" s="42" t="s">
        <v>537</v>
      </c>
      <c r="D908" s="43"/>
      <c r="E908" s="43"/>
      <c r="F908" s="44"/>
      <c r="G908" s="31" t="str">
        <f>IF(AND(SUMPRODUCT(--ISNUMBER(SEARCH('Dropdown Selections'!E$2:E$52,C908)))&gt;0,SUMPRODUCT(--ISNUMBER(SEARCH("Non-Court",C908)))=0),'Dropdown Selections'!A$2,IF(SUMPRODUCT(--ISNUMBER(SEARCH('Dropdown Selections'!E$54:E$60,C908)))&gt;0,'Dropdown Selections'!A$3,IF(SUMPRODUCT(--ISNUMBER(SEARCH('Dropdown Selections'!E$62:E$66,C908)))&gt;0,'Dropdown Selections'!A$4,IF(SUMPRODUCT(--ISNUMBER(SEARCH('Dropdown Selections'!E$68:E$76,C908)))&gt;0,'Dropdown Selections'!A$5,IF(SUMPRODUCT(--ISNUMBER(SEARCH('Dropdown Selections'!E$78:E$83,C908)))&gt;0,'Dropdown Selections'!A$6,IF(SUMPRODUCT(--ISNUMBER(SEARCH('Dropdown Selections'!E$93:E$101,C908)))&gt;0,'Dropdown Selections'!A$7,IF(SUMPRODUCT(--ISNUMBER(SEARCH('Dropdown Selections'!E$103:E$111,C908)))&gt;0,'Dropdown Selections'!A$8,IF(SUMPRODUCT(--ISNUMBER(SEARCH('Dropdown Selections'!E$114:E$119,C908)))&gt;0,'Dropdown Selections'!A$9,"OTHER"))))))))</f>
        <v>TRANSPORTATION</v>
      </c>
      <c r="H908" s="20" t="s">
        <v>9932</v>
      </c>
      <c r="I908" s="20" t="s">
        <v>9933</v>
      </c>
      <c r="J908" s="20"/>
      <c r="K908" s="20"/>
      <c r="L908" s="20"/>
      <c r="M908" s="20"/>
      <c r="N908" s="20"/>
      <c r="O908" s="20"/>
      <c r="P908" s="20"/>
      <c r="Q908" s="45"/>
      <c r="R908" s="44"/>
      <c r="S908" s="46">
        <v>6478313</v>
      </c>
      <c r="T908" s="44"/>
    </row>
    <row r="909" spans="2:20" x14ac:dyDescent="0.2">
      <c r="B909" s="2"/>
      <c r="C909" s="42" t="s">
        <v>541</v>
      </c>
      <c r="D909" s="43"/>
      <c r="E909" s="43"/>
      <c r="F909" s="44"/>
      <c r="G909" s="31" t="str">
        <f>IF(AND(SUMPRODUCT(--ISNUMBER(SEARCH('Dropdown Selections'!E$2:E$52,C909)))&gt;0,SUMPRODUCT(--ISNUMBER(SEARCH("Non-Court",C909)))=0),'Dropdown Selections'!A$2,IF(SUMPRODUCT(--ISNUMBER(SEARCH('Dropdown Selections'!E$54:E$60,C909)))&gt;0,'Dropdown Selections'!A$3,IF(SUMPRODUCT(--ISNUMBER(SEARCH('Dropdown Selections'!E$62:E$66,C909)))&gt;0,'Dropdown Selections'!A$4,IF(SUMPRODUCT(--ISNUMBER(SEARCH('Dropdown Selections'!E$68:E$76,C909)))&gt;0,'Dropdown Selections'!A$5,IF(SUMPRODUCT(--ISNUMBER(SEARCH('Dropdown Selections'!E$78:E$83,C909)))&gt;0,'Dropdown Selections'!A$6,IF(SUMPRODUCT(--ISNUMBER(SEARCH('Dropdown Selections'!E$93:E$101,C909)))&gt;0,'Dropdown Selections'!A$7,IF(SUMPRODUCT(--ISNUMBER(SEARCH('Dropdown Selections'!E$103:E$111,C909)))&gt;0,'Dropdown Selections'!A$8,IF(SUMPRODUCT(--ISNUMBER(SEARCH('Dropdown Selections'!E$114:E$119,C909)))&gt;0,'Dropdown Selections'!A$9,"OTHER"))))))))</f>
        <v>TRANSPORTATION</v>
      </c>
      <c r="H909" s="20" t="s">
        <v>9934</v>
      </c>
      <c r="I909" s="20" t="s">
        <v>9935</v>
      </c>
      <c r="J909" s="20"/>
      <c r="K909" s="20"/>
      <c r="L909" s="20"/>
      <c r="M909" s="20"/>
      <c r="N909" s="20"/>
      <c r="O909" s="20"/>
      <c r="P909" s="20"/>
      <c r="Q909" s="45"/>
      <c r="R909" s="44"/>
      <c r="S909" s="46">
        <v>402463</v>
      </c>
      <c r="T909" s="44"/>
    </row>
    <row r="910" spans="2:20" x14ac:dyDescent="0.2">
      <c r="B910" s="2"/>
      <c r="C910" s="42" t="s">
        <v>906</v>
      </c>
      <c r="D910" s="43"/>
      <c r="E910" s="43"/>
      <c r="F910" s="44"/>
      <c r="G910" s="31" t="str">
        <f>IF(AND(SUMPRODUCT(--ISNUMBER(SEARCH('Dropdown Selections'!E$2:E$52,C910)))&gt;0,SUMPRODUCT(--ISNUMBER(SEARCH("Non-Court",C910)))=0),'Dropdown Selections'!A$2,IF(SUMPRODUCT(--ISNUMBER(SEARCH('Dropdown Selections'!E$54:E$60,C910)))&gt;0,'Dropdown Selections'!A$3,IF(SUMPRODUCT(--ISNUMBER(SEARCH('Dropdown Selections'!E$62:E$66,C910)))&gt;0,'Dropdown Selections'!A$4,IF(SUMPRODUCT(--ISNUMBER(SEARCH('Dropdown Selections'!E$68:E$76,C910)))&gt;0,'Dropdown Selections'!A$5,IF(SUMPRODUCT(--ISNUMBER(SEARCH('Dropdown Selections'!E$78:E$83,C910)))&gt;0,'Dropdown Selections'!A$6,IF(SUMPRODUCT(--ISNUMBER(SEARCH('Dropdown Selections'!E$93:E$101,C910)))&gt;0,'Dropdown Selections'!A$7,IF(SUMPRODUCT(--ISNUMBER(SEARCH('Dropdown Selections'!E$103:E$111,C910)))&gt;0,'Dropdown Selections'!A$8,IF(SUMPRODUCT(--ISNUMBER(SEARCH('Dropdown Selections'!E$114:E$119,C910)))&gt;0,'Dropdown Selections'!A$9,"OTHER"))))))))</f>
        <v>TRANSPORTATION</v>
      </c>
      <c r="H910" s="20"/>
      <c r="I910" s="20" t="s">
        <v>9936</v>
      </c>
      <c r="J910" s="20"/>
      <c r="K910" s="20"/>
      <c r="L910" s="20"/>
      <c r="M910" s="20"/>
      <c r="N910" s="20"/>
      <c r="O910" s="20"/>
      <c r="P910" s="20"/>
      <c r="Q910" s="45"/>
      <c r="R910" s="44"/>
      <c r="S910" s="46">
        <v>165713</v>
      </c>
      <c r="T910" s="44"/>
    </row>
    <row r="911" spans="2:20" x14ac:dyDescent="0.2">
      <c r="B911" s="2"/>
      <c r="C911" s="42" t="s">
        <v>1284</v>
      </c>
      <c r="D911" s="43"/>
      <c r="E911" s="43"/>
      <c r="F911" s="44"/>
      <c r="G911" s="31" t="str">
        <f>IF(AND(SUMPRODUCT(--ISNUMBER(SEARCH('Dropdown Selections'!E$2:E$52,C911)))&gt;0,SUMPRODUCT(--ISNUMBER(SEARCH("Non-Court",C911)))=0),'Dropdown Selections'!A$2,IF(SUMPRODUCT(--ISNUMBER(SEARCH('Dropdown Selections'!E$54:E$60,C911)))&gt;0,'Dropdown Selections'!A$3,IF(SUMPRODUCT(--ISNUMBER(SEARCH('Dropdown Selections'!E$62:E$66,C911)))&gt;0,'Dropdown Selections'!A$4,IF(SUMPRODUCT(--ISNUMBER(SEARCH('Dropdown Selections'!E$68:E$76,C911)))&gt;0,'Dropdown Selections'!A$5,IF(SUMPRODUCT(--ISNUMBER(SEARCH('Dropdown Selections'!E$78:E$83,C911)))&gt;0,'Dropdown Selections'!A$6,IF(SUMPRODUCT(--ISNUMBER(SEARCH('Dropdown Selections'!E$93:E$101,C911)))&gt;0,'Dropdown Selections'!A$7,IF(SUMPRODUCT(--ISNUMBER(SEARCH('Dropdown Selections'!E$103:E$111,C911)))&gt;0,'Dropdown Selections'!A$8,IF(SUMPRODUCT(--ISNUMBER(SEARCH('Dropdown Selections'!E$114:E$119,C911)))&gt;0,'Dropdown Selections'!A$9,"OTHER"))))))))</f>
        <v>TRANSPORTATION</v>
      </c>
      <c r="H911" s="20"/>
      <c r="I911" s="20"/>
      <c r="J911" s="20"/>
      <c r="K911" s="20"/>
      <c r="L911" s="20"/>
      <c r="M911" s="20" t="s">
        <v>9937</v>
      </c>
      <c r="N911" s="20"/>
      <c r="O911" s="20"/>
      <c r="P911" s="20"/>
      <c r="Q911" s="45"/>
      <c r="R911" s="44"/>
      <c r="S911" s="46">
        <v>35594</v>
      </c>
      <c r="T911" s="44"/>
    </row>
    <row r="912" spans="2:20" x14ac:dyDescent="0.2">
      <c r="B912" s="2"/>
      <c r="C912" s="42" t="s">
        <v>1287</v>
      </c>
      <c r="D912" s="43"/>
      <c r="E912" s="43"/>
      <c r="F912" s="44"/>
      <c r="G912" s="31" t="str">
        <f>IF(AND(SUMPRODUCT(--ISNUMBER(SEARCH('Dropdown Selections'!E$2:E$52,C912)))&gt;0,SUMPRODUCT(--ISNUMBER(SEARCH("Non-Court",C912)))=0),'Dropdown Selections'!A$2,IF(SUMPRODUCT(--ISNUMBER(SEARCH('Dropdown Selections'!E$54:E$60,C912)))&gt;0,'Dropdown Selections'!A$3,IF(SUMPRODUCT(--ISNUMBER(SEARCH('Dropdown Selections'!E$62:E$66,C912)))&gt;0,'Dropdown Selections'!A$4,IF(SUMPRODUCT(--ISNUMBER(SEARCH('Dropdown Selections'!E$68:E$76,C912)))&gt;0,'Dropdown Selections'!A$5,IF(SUMPRODUCT(--ISNUMBER(SEARCH('Dropdown Selections'!E$78:E$83,C912)))&gt;0,'Dropdown Selections'!A$6,IF(SUMPRODUCT(--ISNUMBER(SEARCH('Dropdown Selections'!E$93:E$101,C912)))&gt;0,'Dropdown Selections'!A$7,IF(SUMPRODUCT(--ISNUMBER(SEARCH('Dropdown Selections'!E$103:E$111,C912)))&gt;0,'Dropdown Selections'!A$8,IF(SUMPRODUCT(--ISNUMBER(SEARCH('Dropdown Selections'!E$114:E$119,C912)))&gt;0,'Dropdown Selections'!A$9,"OTHER"))))))))</f>
        <v>TRANSPORTATION</v>
      </c>
      <c r="H912" s="20"/>
      <c r="I912" s="20"/>
      <c r="J912" s="20"/>
      <c r="K912" s="20"/>
      <c r="L912" s="20"/>
      <c r="M912" s="20" t="s">
        <v>9938</v>
      </c>
      <c r="N912" s="20"/>
      <c r="O912" s="20"/>
      <c r="P912" s="20"/>
      <c r="Q912" s="45"/>
      <c r="R912" s="44"/>
      <c r="S912" s="46">
        <v>399208</v>
      </c>
      <c r="T912" s="44"/>
    </row>
    <row r="913" spans="2:20" x14ac:dyDescent="0.2">
      <c r="B913" s="2"/>
      <c r="C913" s="42" t="s">
        <v>1291</v>
      </c>
      <c r="D913" s="43"/>
      <c r="E913" s="43"/>
      <c r="F913" s="44"/>
      <c r="G913" s="31" t="str">
        <f>IF(AND(SUMPRODUCT(--ISNUMBER(SEARCH('Dropdown Selections'!E$2:E$52,C913)))&gt;0,SUMPRODUCT(--ISNUMBER(SEARCH("Non-Court",C913)))=0),'Dropdown Selections'!A$2,IF(SUMPRODUCT(--ISNUMBER(SEARCH('Dropdown Selections'!E$54:E$60,C913)))&gt;0,'Dropdown Selections'!A$3,IF(SUMPRODUCT(--ISNUMBER(SEARCH('Dropdown Selections'!E$62:E$66,C913)))&gt;0,'Dropdown Selections'!A$4,IF(SUMPRODUCT(--ISNUMBER(SEARCH('Dropdown Selections'!E$68:E$76,C913)))&gt;0,'Dropdown Selections'!A$5,IF(SUMPRODUCT(--ISNUMBER(SEARCH('Dropdown Selections'!E$78:E$83,C913)))&gt;0,'Dropdown Selections'!A$6,IF(SUMPRODUCT(--ISNUMBER(SEARCH('Dropdown Selections'!E$93:E$101,C913)))&gt;0,'Dropdown Selections'!A$7,IF(SUMPRODUCT(--ISNUMBER(SEARCH('Dropdown Selections'!E$103:E$111,C913)))&gt;0,'Dropdown Selections'!A$8,IF(SUMPRODUCT(--ISNUMBER(SEARCH('Dropdown Selections'!E$114:E$119,C913)))&gt;0,'Dropdown Selections'!A$9,"OTHER"))))))))</f>
        <v>TRANSPORTATION</v>
      </c>
      <c r="H913" s="20"/>
      <c r="I913" s="20"/>
      <c r="J913" s="20"/>
      <c r="K913" s="20"/>
      <c r="L913" s="20"/>
      <c r="M913" s="20"/>
      <c r="N913" s="20"/>
      <c r="O913" s="20"/>
      <c r="P913" s="20"/>
      <c r="Q913" s="45"/>
      <c r="R913" s="44"/>
      <c r="S913" s="53">
        <v>0</v>
      </c>
      <c r="T913" s="44"/>
    </row>
    <row r="914" spans="2:20" x14ac:dyDescent="0.2">
      <c r="B914" s="2"/>
      <c r="C914" s="42" t="s">
        <v>1549</v>
      </c>
      <c r="D914" s="43"/>
      <c r="E914" s="43"/>
      <c r="F914" s="44"/>
      <c r="G914" s="31" t="str">
        <f>IF(AND(SUMPRODUCT(--ISNUMBER(SEARCH('Dropdown Selections'!E$2:E$52,C914)))&gt;0,SUMPRODUCT(--ISNUMBER(SEARCH("Non-Court",C914)))=0),'Dropdown Selections'!A$2,IF(SUMPRODUCT(--ISNUMBER(SEARCH('Dropdown Selections'!E$54:E$60,C914)))&gt;0,'Dropdown Selections'!A$3,IF(SUMPRODUCT(--ISNUMBER(SEARCH('Dropdown Selections'!E$62:E$66,C914)))&gt;0,'Dropdown Selections'!A$4,IF(SUMPRODUCT(--ISNUMBER(SEARCH('Dropdown Selections'!E$68:E$76,C914)))&gt;0,'Dropdown Selections'!A$5,IF(SUMPRODUCT(--ISNUMBER(SEARCH('Dropdown Selections'!E$78:E$83,C914)))&gt;0,'Dropdown Selections'!A$6,IF(SUMPRODUCT(--ISNUMBER(SEARCH('Dropdown Selections'!E$93:E$101,C914)))&gt;0,'Dropdown Selections'!A$7,IF(SUMPRODUCT(--ISNUMBER(SEARCH('Dropdown Selections'!E$103:E$111,C914)))&gt;0,'Dropdown Selections'!A$8,IF(SUMPRODUCT(--ISNUMBER(SEARCH('Dropdown Selections'!E$114:E$119,C914)))&gt;0,'Dropdown Selections'!A$9,"OTHER"))))))))</f>
        <v>TRANSPORTATION</v>
      </c>
      <c r="H914" s="20"/>
      <c r="I914" s="20" t="s">
        <v>9939</v>
      </c>
      <c r="J914" s="20"/>
      <c r="K914" s="20"/>
      <c r="L914" s="20"/>
      <c r="M914" s="20"/>
      <c r="N914" s="20"/>
      <c r="O914" s="20"/>
      <c r="P914" s="20"/>
      <c r="Q914" s="45"/>
      <c r="R914" s="44"/>
      <c r="S914" s="46">
        <v>78562</v>
      </c>
      <c r="T914" s="44"/>
    </row>
    <row r="915" spans="2:20" x14ac:dyDescent="0.2">
      <c r="B915" s="2"/>
      <c r="C915" s="42" t="s">
        <v>544</v>
      </c>
      <c r="D915" s="43"/>
      <c r="E915" s="43"/>
      <c r="F915" s="44"/>
      <c r="G915" s="31" t="str">
        <f>IF(AND(SUMPRODUCT(--ISNUMBER(SEARCH('Dropdown Selections'!E$2:E$52,C915)))&gt;0,SUMPRODUCT(--ISNUMBER(SEARCH("Non-Court",C915)))=0),'Dropdown Selections'!A$2,IF(SUMPRODUCT(--ISNUMBER(SEARCH('Dropdown Selections'!E$54:E$60,C915)))&gt;0,'Dropdown Selections'!A$3,IF(SUMPRODUCT(--ISNUMBER(SEARCH('Dropdown Selections'!E$62:E$66,C915)))&gt;0,'Dropdown Selections'!A$4,IF(SUMPRODUCT(--ISNUMBER(SEARCH('Dropdown Selections'!E$68:E$76,C915)))&gt;0,'Dropdown Selections'!A$5,IF(SUMPRODUCT(--ISNUMBER(SEARCH('Dropdown Selections'!E$78:E$83,C915)))&gt;0,'Dropdown Selections'!A$6,IF(SUMPRODUCT(--ISNUMBER(SEARCH('Dropdown Selections'!E$93:E$101,C915)))&gt;0,'Dropdown Selections'!A$7,IF(SUMPRODUCT(--ISNUMBER(SEARCH('Dropdown Selections'!E$103:E$111,C915)))&gt;0,'Dropdown Selections'!A$8,IF(SUMPRODUCT(--ISNUMBER(SEARCH('Dropdown Selections'!E$114:E$119,C915)))&gt;0,'Dropdown Selections'!A$9,"OTHER"))))))))</f>
        <v>TRANSPORTATION</v>
      </c>
      <c r="H915" s="20"/>
      <c r="I915" s="20"/>
      <c r="J915" s="20"/>
      <c r="K915" s="20"/>
      <c r="L915" s="20"/>
      <c r="M915" s="20"/>
      <c r="N915" s="20"/>
      <c r="O915" s="20"/>
      <c r="P915" s="20"/>
      <c r="Q915" s="45"/>
      <c r="R915" s="44"/>
      <c r="S915" s="53">
        <v>0</v>
      </c>
      <c r="T915" s="44"/>
    </row>
    <row r="916" spans="2:20" x14ac:dyDescent="0.2">
      <c r="B916" s="2"/>
      <c r="C916" s="42" t="s">
        <v>2109</v>
      </c>
      <c r="D916" s="43"/>
      <c r="E916" s="43"/>
      <c r="F916" s="44"/>
      <c r="G916" s="31" t="str">
        <f>IF(AND(SUMPRODUCT(--ISNUMBER(SEARCH('Dropdown Selections'!E$2:E$52,C916)))&gt;0,SUMPRODUCT(--ISNUMBER(SEARCH("Non-Court",C916)))=0),'Dropdown Selections'!A$2,IF(SUMPRODUCT(--ISNUMBER(SEARCH('Dropdown Selections'!E$54:E$60,C916)))&gt;0,'Dropdown Selections'!A$3,IF(SUMPRODUCT(--ISNUMBER(SEARCH('Dropdown Selections'!E$62:E$66,C916)))&gt;0,'Dropdown Selections'!A$4,IF(SUMPRODUCT(--ISNUMBER(SEARCH('Dropdown Selections'!E$68:E$76,C916)))&gt;0,'Dropdown Selections'!A$5,IF(SUMPRODUCT(--ISNUMBER(SEARCH('Dropdown Selections'!E$78:E$83,C916)))&gt;0,'Dropdown Selections'!A$6,IF(SUMPRODUCT(--ISNUMBER(SEARCH('Dropdown Selections'!E$93:E$101,C916)))&gt;0,'Dropdown Selections'!A$7,IF(SUMPRODUCT(--ISNUMBER(SEARCH('Dropdown Selections'!E$103:E$111,C916)))&gt;0,'Dropdown Selections'!A$8,IF(SUMPRODUCT(--ISNUMBER(SEARCH('Dropdown Selections'!E$114:E$119,C916)))&gt;0,'Dropdown Selections'!A$9,"OTHER"))))))))</f>
        <v>TRANSPORTATION</v>
      </c>
      <c r="H916" s="20"/>
      <c r="I916" s="20" t="s">
        <v>9940</v>
      </c>
      <c r="J916" s="20"/>
      <c r="K916" s="20"/>
      <c r="L916" s="20"/>
      <c r="M916" s="20"/>
      <c r="N916" s="20"/>
      <c r="O916" s="20"/>
      <c r="P916" s="20"/>
      <c r="Q916" s="45"/>
      <c r="R916" s="44"/>
      <c r="S916" s="53">
        <v>724</v>
      </c>
      <c r="T916" s="44"/>
    </row>
    <row r="917" spans="2:20" x14ac:dyDescent="0.2">
      <c r="B917" s="22"/>
      <c r="C917" s="49"/>
      <c r="D917" s="48"/>
      <c r="E917" s="50" t="s">
        <v>3</v>
      </c>
      <c r="F917" s="44"/>
      <c r="G917" s="26"/>
      <c r="H917" s="23" t="s">
        <v>9941</v>
      </c>
      <c r="I917" s="23" t="s">
        <v>9942</v>
      </c>
      <c r="J917" s="23" t="s">
        <v>9878</v>
      </c>
      <c r="K917" s="23" t="s">
        <v>9943</v>
      </c>
      <c r="L917" s="23"/>
      <c r="M917" s="23" t="s">
        <v>9944</v>
      </c>
      <c r="N917" s="23" t="s">
        <v>9945</v>
      </c>
      <c r="O917" s="23"/>
      <c r="P917" s="23"/>
      <c r="Q917" s="51"/>
      <c r="R917" s="44"/>
      <c r="S917" s="52">
        <v>127618785</v>
      </c>
      <c r="T917" s="44"/>
    </row>
    <row r="918" spans="2:20" ht="18" customHeight="1" x14ac:dyDescent="0.2">
      <c r="B918" s="21"/>
      <c r="C918" s="21"/>
      <c r="D918" s="21"/>
      <c r="E918" s="21"/>
      <c r="F918" s="47"/>
      <c r="G918" s="47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21"/>
      <c r="S918" s="21"/>
      <c r="T918" s="21"/>
    </row>
  </sheetData>
  <mergeCells count="2750">
    <mergeCell ref="F918:Q918"/>
    <mergeCell ref="C916:F916"/>
    <mergeCell ref="Q916:R916"/>
    <mergeCell ref="S916:T916"/>
    <mergeCell ref="C917:D917"/>
    <mergeCell ref="E917:F917"/>
    <mergeCell ref="Q917:R917"/>
    <mergeCell ref="S917:T917"/>
    <mergeCell ref="C914:F914"/>
    <mergeCell ref="Q914:R914"/>
    <mergeCell ref="S914:T914"/>
    <mergeCell ref="C915:F915"/>
    <mergeCell ref="Q915:R915"/>
    <mergeCell ref="S915:T915"/>
    <mergeCell ref="C912:F912"/>
    <mergeCell ref="Q912:R912"/>
    <mergeCell ref="S912:T912"/>
    <mergeCell ref="C913:F913"/>
    <mergeCell ref="Q913:R913"/>
    <mergeCell ref="S913:T913"/>
    <mergeCell ref="C910:F910"/>
    <mergeCell ref="Q910:R910"/>
    <mergeCell ref="S910:T910"/>
    <mergeCell ref="C911:F911"/>
    <mergeCell ref="Q911:R911"/>
    <mergeCell ref="S911:T911"/>
    <mergeCell ref="C908:F908"/>
    <mergeCell ref="Q908:R908"/>
    <mergeCell ref="S908:T908"/>
    <mergeCell ref="C909:F909"/>
    <mergeCell ref="Q909:R909"/>
    <mergeCell ref="S909:T909"/>
    <mergeCell ref="C906:F906"/>
    <mergeCell ref="Q906:R906"/>
    <mergeCell ref="S906:T906"/>
    <mergeCell ref="C907:F907"/>
    <mergeCell ref="Q907:R907"/>
    <mergeCell ref="S907:T907"/>
    <mergeCell ref="C904:F904"/>
    <mergeCell ref="Q904:R904"/>
    <mergeCell ref="S904:T904"/>
    <mergeCell ref="C905:F905"/>
    <mergeCell ref="Q905:R905"/>
    <mergeCell ref="S905:T905"/>
    <mergeCell ref="C902:F902"/>
    <mergeCell ref="Q902:R902"/>
    <mergeCell ref="S902:T902"/>
    <mergeCell ref="C903:F903"/>
    <mergeCell ref="Q903:R903"/>
    <mergeCell ref="S903:T903"/>
    <mergeCell ref="C900:F900"/>
    <mergeCell ref="Q900:R900"/>
    <mergeCell ref="S900:T900"/>
    <mergeCell ref="C901:F901"/>
    <mergeCell ref="Q901:R901"/>
    <mergeCell ref="S901:T901"/>
    <mergeCell ref="C898:F898"/>
    <mergeCell ref="Q898:R898"/>
    <mergeCell ref="S898:T898"/>
    <mergeCell ref="C899:F899"/>
    <mergeCell ref="Q899:R899"/>
    <mergeCell ref="S899:T899"/>
    <mergeCell ref="C896:F896"/>
    <mergeCell ref="Q896:R896"/>
    <mergeCell ref="S896:T896"/>
    <mergeCell ref="C897:F897"/>
    <mergeCell ref="Q897:R897"/>
    <mergeCell ref="S897:T897"/>
    <mergeCell ref="C894:F894"/>
    <mergeCell ref="Q894:R894"/>
    <mergeCell ref="S894:T894"/>
    <mergeCell ref="C895:F895"/>
    <mergeCell ref="Q895:R895"/>
    <mergeCell ref="S895:T895"/>
    <mergeCell ref="C892:F892"/>
    <mergeCell ref="Q892:R892"/>
    <mergeCell ref="S892:T892"/>
    <mergeCell ref="C893:F893"/>
    <mergeCell ref="Q893:R893"/>
    <mergeCell ref="S893:T893"/>
    <mergeCell ref="C890:F890"/>
    <mergeCell ref="Q890:R890"/>
    <mergeCell ref="S890:T890"/>
    <mergeCell ref="C891:F891"/>
    <mergeCell ref="Q891:R891"/>
    <mergeCell ref="S891:T891"/>
    <mergeCell ref="C888:F888"/>
    <mergeCell ref="Q888:R888"/>
    <mergeCell ref="S888:T888"/>
    <mergeCell ref="C889:F889"/>
    <mergeCell ref="Q889:R889"/>
    <mergeCell ref="S889:T889"/>
    <mergeCell ref="C886:F886"/>
    <mergeCell ref="Q886:R886"/>
    <mergeCell ref="S886:T886"/>
    <mergeCell ref="C887:F887"/>
    <mergeCell ref="Q887:R887"/>
    <mergeCell ref="S887:T887"/>
    <mergeCell ref="C884:F884"/>
    <mergeCell ref="Q884:R884"/>
    <mergeCell ref="S884:T884"/>
    <mergeCell ref="C885:F885"/>
    <mergeCell ref="Q885:R885"/>
    <mergeCell ref="S885:T885"/>
    <mergeCell ref="C882:F882"/>
    <mergeCell ref="Q882:R882"/>
    <mergeCell ref="S882:T882"/>
    <mergeCell ref="C883:F883"/>
    <mergeCell ref="Q883:R883"/>
    <mergeCell ref="S883:T883"/>
    <mergeCell ref="C880:F880"/>
    <mergeCell ref="Q880:R880"/>
    <mergeCell ref="S880:T880"/>
    <mergeCell ref="C881:F881"/>
    <mergeCell ref="Q881:R881"/>
    <mergeCell ref="S881:T881"/>
    <mergeCell ref="C878:F878"/>
    <mergeCell ref="Q878:R878"/>
    <mergeCell ref="S878:T878"/>
    <mergeCell ref="C879:F879"/>
    <mergeCell ref="Q879:R879"/>
    <mergeCell ref="S879:T879"/>
    <mergeCell ref="C876:F876"/>
    <mergeCell ref="Q876:R876"/>
    <mergeCell ref="S876:T876"/>
    <mergeCell ref="C877:F877"/>
    <mergeCell ref="Q877:R877"/>
    <mergeCell ref="S877:T877"/>
    <mergeCell ref="C874:F874"/>
    <mergeCell ref="Q874:R874"/>
    <mergeCell ref="S874:T874"/>
    <mergeCell ref="C875:F875"/>
    <mergeCell ref="Q875:R875"/>
    <mergeCell ref="S875:T875"/>
    <mergeCell ref="C872:F872"/>
    <mergeCell ref="Q872:R872"/>
    <mergeCell ref="S872:T872"/>
    <mergeCell ref="C873:F873"/>
    <mergeCell ref="Q873:R873"/>
    <mergeCell ref="S873:T873"/>
    <mergeCell ref="C870:F870"/>
    <mergeCell ref="Q870:R870"/>
    <mergeCell ref="S870:T870"/>
    <mergeCell ref="C871:F871"/>
    <mergeCell ref="Q871:R871"/>
    <mergeCell ref="S871:T871"/>
    <mergeCell ref="C868:F868"/>
    <mergeCell ref="Q868:R868"/>
    <mergeCell ref="S868:T868"/>
    <mergeCell ref="C869:F869"/>
    <mergeCell ref="Q869:R869"/>
    <mergeCell ref="S869:T869"/>
    <mergeCell ref="C866:F866"/>
    <mergeCell ref="Q866:R866"/>
    <mergeCell ref="S866:T866"/>
    <mergeCell ref="C867:F867"/>
    <mergeCell ref="Q867:R867"/>
    <mergeCell ref="S867:T867"/>
    <mergeCell ref="C864:F864"/>
    <mergeCell ref="Q864:R864"/>
    <mergeCell ref="S864:T864"/>
    <mergeCell ref="C865:F865"/>
    <mergeCell ref="Q865:R865"/>
    <mergeCell ref="S865:T865"/>
    <mergeCell ref="C862:F862"/>
    <mergeCell ref="Q862:R862"/>
    <mergeCell ref="S862:T862"/>
    <mergeCell ref="C863:F863"/>
    <mergeCell ref="Q863:R863"/>
    <mergeCell ref="S863:T863"/>
    <mergeCell ref="C860:F860"/>
    <mergeCell ref="Q860:R860"/>
    <mergeCell ref="S860:T860"/>
    <mergeCell ref="C861:F861"/>
    <mergeCell ref="Q861:R861"/>
    <mergeCell ref="S861:T861"/>
    <mergeCell ref="C858:F858"/>
    <mergeCell ref="Q858:R858"/>
    <mergeCell ref="S858:T858"/>
    <mergeCell ref="C859:F859"/>
    <mergeCell ref="Q859:R859"/>
    <mergeCell ref="S859:T859"/>
    <mergeCell ref="C856:F856"/>
    <mergeCell ref="Q856:R856"/>
    <mergeCell ref="S856:T856"/>
    <mergeCell ref="C857:F857"/>
    <mergeCell ref="Q857:R857"/>
    <mergeCell ref="S857:T857"/>
    <mergeCell ref="C854:F854"/>
    <mergeCell ref="Q854:R854"/>
    <mergeCell ref="S854:T854"/>
    <mergeCell ref="C855:F855"/>
    <mergeCell ref="Q855:R855"/>
    <mergeCell ref="S855:T855"/>
    <mergeCell ref="C852:F852"/>
    <mergeCell ref="Q852:R852"/>
    <mergeCell ref="S852:T852"/>
    <mergeCell ref="C853:F853"/>
    <mergeCell ref="Q853:R853"/>
    <mergeCell ref="S853:T853"/>
    <mergeCell ref="C850:F850"/>
    <mergeCell ref="Q850:R850"/>
    <mergeCell ref="S850:T850"/>
    <mergeCell ref="C851:F851"/>
    <mergeCell ref="Q851:R851"/>
    <mergeCell ref="S851:T851"/>
    <mergeCell ref="C848:F848"/>
    <mergeCell ref="Q848:R848"/>
    <mergeCell ref="S848:T848"/>
    <mergeCell ref="C849:F849"/>
    <mergeCell ref="Q849:R849"/>
    <mergeCell ref="S849:T849"/>
    <mergeCell ref="C846:F846"/>
    <mergeCell ref="Q846:R846"/>
    <mergeCell ref="S846:T846"/>
    <mergeCell ref="C847:F847"/>
    <mergeCell ref="Q847:R847"/>
    <mergeCell ref="S847:T847"/>
    <mergeCell ref="C844:F844"/>
    <mergeCell ref="Q844:R844"/>
    <mergeCell ref="S844:T844"/>
    <mergeCell ref="C845:F845"/>
    <mergeCell ref="Q845:R845"/>
    <mergeCell ref="S845:T845"/>
    <mergeCell ref="C842:F842"/>
    <mergeCell ref="Q842:R842"/>
    <mergeCell ref="S842:T842"/>
    <mergeCell ref="C843:F843"/>
    <mergeCell ref="Q843:R843"/>
    <mergeCell ref="S843:T843"/>
    <mergeCell ref="C840:F840"/>
    <mergeCell ref="Q840:R840"/>
    <mergeCell ref="S840:T840"/>
    <mergeCell ref="C841:F841"/>
    <mergeCell ref="Q841:R841"/>
    <mergeCell ref="S841:T841"/>
    <mergeCell ref="C838:F838"/>
    <mergeCell ref="Q838:R838"/>
    <mergeCell ref="S838:T838"/>
    <mergeCell ref="C839:F839"/>
    <mergeCell ref="Q839:R839"/>
    <mergeCell ref="S839:T839"/>
    <mergeCell ref="C836:F836"/>
    <mergeCell ref="Q836:R836"/>
    <mergeCell ref="S836:T836"/>
    <mergeCell ref="C837:F837"/>
    <mergeCell ref="Q837:R837"/>
    <mergeCell ref="S837:T837"/>
    <mergeCell ref="C834:F834"/>
    <mergeCell ref="Q834:R834"/>
    <mergeCell ref="S834:T834"/>
    <mergeCell ref="C835:F835"/>
    <mergeCell ref="Q835:R835"/>
    <mergeCell ref="S835:T835"/>
    <mergeCell ref="C832:F832"/>
    <mergeCell ref="Q832:R832"/>
    <mergeCell ref="S832:T832"/>
    <mergeCell ref="C833:F833"/>
    <mergeCell ref="Q833:R833"/>
    <mergeCell ref="S833:T833"/>
    <mergeCell ref="C830:F830"/>
    <mergeCell ref="Q830:R830"/>
    <mergeCell ref="S830:T830"/>
    <mergeCell ref="C831:F831"/>
    <mergeCell ref="Q831:R831"/>
    <mergeCell ref="S831:T831"/>
    <mergeCell ref="C828:F828"/>
    <mergeCell ref="Q828:R828"/>
    <mergeCell ref="S828:T828"/>
    <mergeCell ref="C829:F829"/>
    <mergeCell ref="Q829:R829"/>
    <mergeCell ref="S829:T829"/>
    <mergeCell ref="C826:F826"/>
    <mergeCell ref="Q826:R826"/>
    <mergeCell ref="S826:T826"/>
    <mergeCell ref="C827:F827"/>
    <mergeCell ref="Q827:R827"/>
    <mergeCell ref="S827:T827"/>
    <mergeCell ref="C824:F824"/>
    <mergeCell ref="Q824:R824"/>
    <mergeCell ref="S824:T824"/>
    <mergeCell ref="C825:F825"/>
    <mergeCell ref="Q825:R825"/>
    <mergeCell ref="S825:T825"/>
    <mergeCell ref="C822:F822"/>
    <mergeCell ref="Q822:R822"/>
    <mergeCell ref="S822:T822"/>
    <mergeCell ref="C823:F823"/>
    <mergeCell ref="Q823:R823"/>
    <mergeCell ref="S823:T823"/>
    <mergeCell ref="C820:F820"/>
    <mergeCell ref="Q820:R820"/>
    <mergeCell ref="S820:T820"/>
    <mergeCell ref="C821:F821"/>
    <mergeCell ref="Q821:R821"/>
    <mergeCell ref="S821:T821"/>
    <mergeCell ref="C818:F818"/>
    <mergeCell ref="Q818:R818"/>
    <mergeCell ref="S818:T818"/>
    <mergeCell ref="C819:F819"/>
    <mergeCell ref="Q819:R819"/>
    <mergeCell ref="S819:T819"/>
    <mergeCell ref="C816:F816"/>
    <mergeCell ref="Q816:R816"/>
    <mergeCell ref="S816:T816"/>
    <mergeCell ref="C817:F817"/>
    <mergeCell ref="Q817:R817"/>
    <mergeCell ref="S817:T817"/>
    <mergeCell ref="C814:F814"/>
    <mergeCell ref="Q814:R814"/>
    <mergeCell ref="S814:T814"/>
    <mergeCell ref="C815:F815"/>
    <mergeCell ref="Q815:R815"/>
    <mergeCell ref="S815:T815"/>
    <mergeCell ref="C812:F812"/>
    <mergeCell ref="Q812:R812"/>
    <mergeCell ref="S812:T812"/>
    <mergeCell ref="C813:F813"/>
    <mergeCell ref="Q813:R813"/>
    <mergeCell ref="S813:T813"/>
    <mergeCell ref="C810:F810"/>
    <mergeCell ref="Q810:R810"/>
    <mergeCell ref="S810:T810"/>
    <mergeCell ref="C811:F811"/>
    <mergeCell ref="Q811:R811"/>
    <mergeCell ref="S811:T811"/>
    <mergeCell ref="C808:F808"/>
    <mergeCell ref="Q808:R808"/>
    <mergeCell ref="S808:T808"/>
    <mergeCell ref="C809:F809"/>
    <mergeCell ref="Q809:R809"/>
    <mergeCell ref="S809:T809"/>
    <mergeCell ref="C806:F806"/>
    <mergeCell ref="Q806:R806"/>
    <mergeCell ref="S806:T806"/>
    <mergeCell ref="C807:F807"/>
    <mergeCell ref="Q807:R807"/>
    <mergeCell ref="S807:T807"/>
    <mergeCell ref="C804:F804"/>
    <mergeCell ref="Q804:R804"/>
    <mergeCell ref="S804:T804"/>
    <mergeCell ref="C805:F805"/>
    <mergeCell ref="Q805:R805"/>
    <mergeCell ref="S805:T805"/>
    <mergeCell ref="C802:F802"/>
    <mergeCell ref="Q802:R802"/>
    <mergeCell ref="S802:T802"/>
    <mergeCell ref="C803:F803"/>
    <mergeCell ref="Q803:R803"/>
    <mergeCell ref="S803:T803"/>
    <mergeCell ref="C800:F800"/>
    <mergeCell ref="Q800:R800"/>
    <mergeCell ref="S800:T800"/>
    <mergeCell ref="C801:F801"/>
    <mergeCell ref="Q801:R801"/>
    <mergeCell ref="S801:T801"/>
    <mergeCell ref="C798:F798"/>
    <mergeCell ref="Q798:R798"/>
    <mergeCell ref="S798:T798"/>
    <mergeCell ref="C799:F799"/>
    <mergeCell ref="Q799:R799"/>
    <mergeCell ref="S799:T799"/>
    <mergeCell ref="C796:F796"/>
    <mergeCell ref="Q796:R796"/>
    <mergeCell ref="S796:T796"/>
    <mergeCell ref="C797:F797"/>
    <mergeCell ref="Q797:R797"/>
    <mergeCell ref="S797:T797"/>
    <mergeCell ref="C794:F794"/>
    <mergeCell ref="Q794:R794"/>
    <mergeCell ref="S794:T794"/>
    <mergeCell ref="C795:F795"/>
    <mergeCell ref="Q795:R795"/>
    <mergeCell ref="S795:T795"/>
    <mergeCell ref="C792:F792"/>
    <mergeCell ref="Q792:R792"/>
    <mergeCell ref="S792:T792"/>
    <mergeCell ref="C793:F793"/>
    <mergeCell ref="Q793:R793"/>
    <mergeCell ref="S793:T793"/>
    <mergeCell ref="C790:F790"/>
    <mergeCell ref="Q790:R790"/>
    <mergeCell ref="S790:T790"/>
    <mergeCell ref="C791:F791"/>
    <mergeCell ref="Q791:R791"/>
    <mergeCell ref="S791:T791"/>
    <mergeCell ref="C788:F788"/>
    <mergeCell ref="Q788:R788"/>
    <mergeCell ref="S788:T788"/>
    <mergeCell ref="C789:F789"/>
    <mergeCell ref="Q789:R789"/>
    <mergeCell ref="S789:T789"/>
    <mergeCell ref="C786:F786"/>
    <mergeCell ref="Q786:R786"/>
    <mergeCell ref="S786:T786"/>
    <mergeCell ref="C787:F787"/>
    <mergeCell ref="Q787:R787"/>
    <mergeCell ref="S787:T787"/>
    <mergeCell ref="C784:F784"/>
    <mergeCell ref="Q784:R784"/>
    <mergeCell ref="S784:T784"/>
    <mergeCell ref="C785:F785"/>
    <mergeCell ref="Q785:R785"/>
    <mergeCell ref="S785:T785"/>
    <mergeCell ref="C782:F782"/>
    <mergeCell ref="Q782:R782"/>
    <mergeCell ref="S782:T782"/>
    <mergeCell ref="C783:F783"/>
    <mergeCell ref="Q783:R783"/>
    <mergeCell ref="S783:T783"/>
    <mergeCell ref="C780:F780"/>
    <mergeCell ref="Q780:R780"/>
    <mergeCell ref="S780:T780"/>
    <mergeCell ref="C781:F781"/>
    <mergeCell ref="Q781:R781"/>
    <mergeCell ref="S781:T781"/>
    <mergeCell ref="C778:F778"/>
    <mergeCell ref="Q778:R778"/>
    <mergeCell ref="S778:T778"/>
    <mergeCell ref="C779:F779"/>
    <mergeCell ref="Q779:R779"/>
    <mergeCell ref="S779:T779"/>
    <mergeCell ref="C776:F776"/>
    <mergeCell ref="Q776:R776"/>
    <mergeCell ref="S776:T776"/>
    <mergeCell ref="C777:F777"/>
    <mergeCell ref="Q777:R777"/>
    <mergeCell ref="S777:T777"/>
    <mergeCell ref="C774:F774"/>
    <mergeCell ref="Q774:R774"/>
    <mergeCell ref="S774:T774"/>
    <mergeCell ref="C775:F775"/>
    <mergeCell ref="Q775:R775"/>
    <mergeCell ref="S775:T775"/>
    <mergeCell ref="C772:F772"/>
    <mergeCell ref="Q772:R772"/>
    <mergeCell ref="S772:T772"/>
    <mergeCell ref="C773:F773"/>
    <mergeCell ref="Q773:R773"/>
    <mergeCell ref="S773:T773"/>
    <mergeCell ref="C770:F770"/>
    <mergeCell ref="Q770:R770"/>
    <mergeCell ref="S770:T770"/>
    <mergeCell ref="C771:F771"/>
    <mergeCell ref="Q771:R771"/>
    <mergeCell ref="S771:T771"/>
    <mergeCell ref="C768:F768"/>
    <mergeCell ref="Q768:R768"/>
    <mergeCell ref="S768:T768"/>
    <mergeCell ref="C769:F769"/>
    <mergeCell ref="Q769:R769"/>
    <mergeCell ref="S769:T769"/>
    <mergeCell ref="C766:F766"/>
    <mergeCell ref="Q766:R766"/>
    <mergeCell ref="S766:T766"/>
    <mergeCell ref="C767:F767"/>
    <mergeCell ref="Q767:R767"/>
    <mergeCell ref="S767:T767"/>
    <mergeCell ref="C764:F764"/>
    <mergeCell ref="Q764:R764"/>
    <mergeCell ref="S764:T764"/>
    <mergeCell ref="C765:F765"/>
    <mergeCell ref="Q765:R765"/>
    <mergeCell ref="S765:T765"/>
    <mergeCell ref="C762:F762"/>
    <mergeCell ref="Q762:R762"/>
    <mergeCell ref="S762:T762"/>
    <mergeCell ref="C763:F763"/>
    <mergeCell ref="Q763:R763"/>
    <mergeCell ref="S763:T763"/>
    <mergeCell ref="C760:F760"/>
    <mergeCell ref="Q760:R760"/>
    <mergeCell ref="S760:T760"/>
    <mergeCell ref="C761:F761"/>
    <mergeCell ref="Q761:R761"/>
    <mergeCell ref="S761:T761"/>
    <mergeCell ref="C758:F758"/>
    <mergeCell ref="Q758:R758"/>
    <mergeCell ref="S758:T758"/>
    <mergeCell ref="C759:F759"/>
    <mergeCell ref="Q759:R759"/>
    <mergeCell ref="S759:T759"/>
    <mergeCell ref="C756:F756"/>
    <mergeCell ref="Q756:R756"/>
    <mergeCell ref="S756:T756"/>
    <mergeCell ref="C757:F757"/>
    <mergeCell ref="Q757:R757"/>
    <mergeCell ref="S757:T757"/>
    <mergeCell ref="C754:F754"/>
    <mergeCell ref="Q754:R754"/>
    <mergeCell ref="S754:T754"/>
    <mergeCell ref="C755:F755"/>
    <mergeCell ref="Q755:R755"/>
    <mergeCell ref="S755:T755"/>
    <mergeCell ref="C752:F752"/>
    <mergeCell ref="Q752:R752"/>
    <mergeCell ref="S752:T752"/>
    <mergeCell ref="C753:F753"/>
    <mergeCell ref="Q753:R753"/>
    <mergeCell ref="S753:T753"/>
    <mergeCell ref="C750:F750"/>
    <mergeCell ref="Q750:R750"/>
    <mergeCell ref="S750:T750"/>
    <mergeCell ref="C751:F751"/>
    <mergeCell ref="Q751:R751"/>
    <mergeCell ref="S751:T751"/>
    <mergeCell ref="C748:F748"/>
    <mergeCell ref="Q748:R748"/>
    <mergeCell ref="S748:T748"/>
    <mergeCell ref="C749:F749"/>
    <mergeCell ref="Q749:R749"/>
    <mergeCell ref="S749:T749"/>
    <mergeCell ref="C746:F746"/>
    <mergeCell ref="Q746:R746"/>
    <mergeCell ref="S746:T746"/>
    <mergeCell ref="C747:F747"/>
    <mergeCell ref="Q747:R747"/>
    <mergeCell ref="S747:T747"/>
    <mergeCell ref="C744:F744"/>
    <mergeCell ref="Q744:R744"/>
    <mergeCell ref="S744:T744"/>
    <mergeCell ref="C745:F745"/>
    <mergeCell ref="Q745:R745"/>
    <mergeCell ref="S745:T745"/>
    <mergeCell ref="B742:F742"/>
    <mergeCell ref="Q742:R742"/>
    <mergeCell ref="S742:T742"/>
    <mergeCell ref="C743:F743"/>
    <mergeCell ref="Q743:R743"/>
    <mergeCell ref="S743:T743"/>
    <mergeCell ref="C740:D740"/>
    <mergeCell ref="E740:F740"/>
    <mergeCell ref="Q740:R740"/>
    <mergeCell ref="S740:T740"/>
    <mergeCell ref="B741:J741"/>
    <mergeCell ref="Q741:R741"/>
    <mergeCell ref="S741:T741"/>
    <mergeCell ref="C738:F738"/>
    <mergeCell ref="Q738:R738"/>
    <mergeCell ref="S738:T738"/>
    <mergeCell ref="C739:F739"/>
    <mergeCell ref="Q739:R739"/>
    <mergeCell ref="S739:T739"/>
    <mergeCell ref="C736:F736"/>
    <mergeCell ref="Q736:R736"/>
    <mergeCell ref="S736:T736"/>
    <mergeCell ref="C737:F737"/>
    <mergeCell ref="Q737:R737"/>
    <mergeCell ref="S737:T737"/>
    <mergeCell ref="C734:F734"/>
    <mergeCell ref="Q734:R734"/>
    <mergeCell ref="S734:T734"/>
    <mergeCell ref="C735:F735"/>
    <mergeCell ref="Q735:R735"/>
    <mergeCell ref="S735:T735"/>
    <mergeCell ref="C732:F732"/>
    <mergeCell ref="Q732:R732"/>
    <mergeCell ref="S732:T732"/>
    <mergeCell ref="C733:F733"/>
    <mergeCell ref="Q733:R733"/>
    <mergeCell ref="S733:T733"/>
    <mergeCell ref="C730:F730"/>
    <mergeCell ref="Q730:R730"/>
    <mergeCell ref="S730:T730"/>
    <mergeCell ref="C731:F731"/>
    <mergeCell ref="Q731:R731"/>
    <mergeCell ref="S731:T731"/>
    <mergeCell ref="C728:F728"/>
    <mergeCell ref="Q728:R728"/>
    <mergeCell ref="S728:T728"/>
    <mergeCell ref="C729:F729"/>
    <mergeCell ref="Q729:R729"/>
    <mergeCell ref="S729:T729"/>
    <mergeCell ref="C726:F726"/>
    <mergeCell ref="Q726:R726"/>
    <mergeCell ref="S726:T726"/>
    <mergeCell ref="C727:F727"/>
    <mergeCell ref="Q727:R727"/>
    <mergeCell ref="S727:T727"/>
    <mergeCell ref="C724:F724"/>
    <mergeCell ref="Q724:R724"/>
    <mergeCell ref="S724:T724"/>
    <mergeCell ref="C725:F725"/>
    <mergeCell ref="Q725:R725"/>
    <mergeCell ref="S725:T725"/>
    <mergeCell ref="C722:F722"/>
    <mergeCell ref="Q722:R722"/>
    <mergeCell ref="S722:T722"/>
    <mergeCell ref="C723:F723"/>
    <mergeCell ref="Q723:R723"/>
    <mergeCell ref="S723:T723"/>
    <mergeCell ref="C720:F720"/>
    <mergeCell ref="Q720:R720"/>
    <mergeCell ref="S720:T720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C716:F716"/>
    <mergeCell ref="Q716:R716"/>
    <mergeCell ref="S716:T716"/>
    <mergeCell ref="C717:F717"/>
    <mergeCell ref="Q717:R717"/>
    <mergeCell ref="S717:T717"/>
    <mergeCell ref="C714:F714"/>
    <mergeCell ref="Q714:R714"/>
    <mergeCell ref="S714:T714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10:F710"/>
    <mergeCell ref="Q710:R710"/>
    <mergeCell ref="S710:T710"/>
    <mergeCell ref="C711:F711"/>
    <mergeCell ref="Q711:R711"/>
    <mergeCell ref="S711:T711"/>
    <mergeCell ref="C708:F708"/>
    <mergeCell ref="Q708:R708"/>
    <mergeCell ref="S708:T708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02:F702"/>
    <mergeCell ref="Q702:R702"/>
    <mergeCell ref="S702:T702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696:F696"/>
    <mergeCell ref="Q696:R696"/>
    <mergeCell ref="S696:T696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690:F690"/>
    <mergeCell ref="Q690:R690"/>
    <mergeCell ref="S690:T690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B630:F630"/>
    <mergeCell ref="Q630:R630"/>
    <mergeCell ref="S630:T630"/>
    <mergeCell ref="C631:F631"/>
    <mergeCell ref="Q631:R631"/>
    <mergeCell ref="S631:T631"/>
    <mergeCell ref="C628:D628"/>
    <mergeCell ref="E628:F628"/>
    <mergeCell ref="Q628:R628"/>
    <mergeCell ref="S628:T628"/>
    <mergeCell ref="B629:J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B476:J476"/>
    <mergeCell ref="Q476:R476"/>
    <mergeCell ref="S476:T476"/>
    <mergeCell ref="B477:F477"/>
    <mergeCell ref="Q477:R477"/>
    <mergeCell ref="S477:T477"/>
    <mergeCell ref="C474:F474"/>
    <mergeCell ref="Q474:R474"/>
    <mergeCell ref="S474:T474"/>
    <mergeCell ref="C475:D475"/>
    <mergeCell ref="E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B180:J180"/>
    <mergeCell ref="Q180:R180"/>
    <mergeCell ref="S180:T180"/>
    <mergeCell ref="B181:F181"/>
    <mergeCell ref="Q181:R181"/>
    <mergeCell ref="S181:T181"/>
    <mergeCell ref="C178:F178"/>
    <mergeCell ref="Q178:R178"/>
    <mergeCell ref="S178:T178"/>
    <mergeCell ref="C179:D179"/>
    <mergeCell ref="E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D2:S2"/>
    <mergeCell ref="B4:D4"/>
    <mergeCell ref="E4:F4"/>
    <mergeCell ref="Q4:R4"/>
    <mergeCell ref="S4:T4"/>
    <mergeCell ref="B5:J5"/>
    <mergeCell ref="Q5:R5"/>
    <mergeCell ref="S5:T5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851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9946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666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9947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2545</v>
      </c>
      <c r="T7" s="44"/>
    </row>
    <row r="8" spans="2:20" x14ac:dyDescent="0.2">
      <c r="B8" s="2"/>
      <c r="C8" s="42" t="s">
        <v>170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9948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574606</v>
      </c>
      <c r="T8" s="44"/>
    </row>
    <row r="9" spans="2:20" x14ac:dyDescent="0.2">
      <c r="B9" s="2"/>
      <c r="C9" s="42" t="s">
        <v>172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9949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6020</v>
      </c>
      <c r="T9" s="44"/>
    </row>
    <row r="10" spans="2:20" x14ac:dyDescent="0.2">
      <c r="B10" s="2"/>
      <c r="C10" s="42" t="s">
        <v>5234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9950</v>
      </c>
      <c r="I10" s="20"/>
      <c r="J10" s="20"/>
      <c r="K10" s="20"/>
      <c r="L10" s="20"/>
      <c r="M10" s="20"/>
      <c r="N10" s="20"/>
      <c r="O10" s="20"/>
      <c r="P10" s="20"/>
      <c r="Q10" s="45"/>
      <c r="R10" s="44"/>
      <c r="S10" s="46">
        <v>56683</v>
      </c>
      <c r="T10" s="44"/>
    </row>
    <row r="11" spans="2:20" x14ac:dyDescent="0.2">
      <c r="B11" s="2"/>
      <c r="C11" s="42" t="s">
        <v>9951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9952</v>
      </c>
      <c r="I11" s="20"/>
      <c r="J11" s="20"/>
      <c r="K11" s="20"/>
      <c r="L11" s="20"/>
      <c r="M11" s="20"/>
      <c r="N11" s="20"/>
      <c r="O11" s="20"/>
      <c r="P11" s="20"/>
      <c r="Q11" s="45"/>
      <c r="R11" s="44"/>
      <c r="S11" s="46">
        <v>2985</v>
      </c>
      <c r="T11" s="44"/>
    </row>
    <row r="12" spans="2:20" x14ac:dyDescent="0.2">
      <c r="B12" s="2"/>
      <c r="C12" s="42" t="s">
        <v>9953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53">
        <v>0</v>
      </c>
      <c r="T12" s="44"/>
    </row>
    <row r="13" spans="2:20" x14ac:dyDescent="0.2">
      <c r="B13" s="2"/>
      <c r="C13" s="42" t="s">
        <v>2843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 t="s">
        <v>586</v>
      </c>
      <c r="I13" s="20"/>
      <c r="J13" s="20"/>
      <c r="K13" s="20"/>
      <c r="L13" s="20"/>
      <c r="M13" s="20"/>
      <c r="N13" s="20"/>
      <c r="O13" s="20"/>
      <c r="P13" s="20"/>
      <c r="Q13" s="45"/>
      <c r="R13" s="44"/>
      <c r="S13" s="46">
        <v>3054</v>
      </c>
      <c r="T13" s="44"/>
    </row>
    <row r="14" spans="2:20" x14ac:dyDescent="0.2">
      <c r="B14" s="2"/>
      <c r="C14" s="42" t="s">
        <v>11808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9954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502541</v>
      </c>
      <c r="T14" s="44"/>
    </row>
    <row r="15" spans="2:20" x14ac:dyDescent="0.2">
      <c r="B15" s="2"/>
      <c r="C15" s="42" t="s">
        <v>11809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9955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46">
        <v>16426</v>
      </c>
      <c r="T15" s="44"/>
    </row>
    <row r="16" spans="2:20" x14ac:dyDescent="0.2">
      <c r="B16" s="2"/>
      <c r="C16" s="42" t="s">
        <v>924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594</v>
      </c>
      <c r="I16" s="20"/>
      <c r="J16" s="20"/>
      <c r="K16" s="20"/>
      <c r="L16" s="20"/>
      <c r="M16" s="20"/>
      <c r="N16" s="20"/>
      <c r="O16" s="20"/>
      <c r="P16" s="20"/>
      <c r="Q16" s="45"/>
      <c r="R16" s="44"/>
      <c r="S16" s="46">
        <v>1567</v>
      </c>
      <c r="T16" s="44"/>
    </row>
    <row r="17" spans="2:20" x14ac:dyDescent="0.2">
      <c r="B17" s="2"/>
      <c r="C17" s="42" t="s">
        <v>4819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 t="s">
        <v>9956</v>
      </c>
      <c r="I17" s="20"/>
      <c r="J17" s="20"/>
      <c r="K17" s="20"/>
      <c r="L17" s="20"/>
      <c r="M17" s="20"/>
      <c r="N17" s="20"/>
      <c r="O17" s="20"/>
      <c r="P17" s="20"/>
      <c r="Q17" s="45"/>
      <c r="R17" s="44"/>
      <c r="S17" s="46">
        <v>73515</v>
      </c>
      <c r="T17" s="44"/>
    </row>
    <row r="18" spans="2:20" x14ac:dyDescent="0.2">
      <c r="B18" s="2"/>
      <c r="C18" s="42" t="s">
        <v>1691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9957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3872</v>
      </c>
      <c r="T18" s="44"/>
    </row>
    <row r="19" spans="2:20" x14ac:dyDescent="0.2">
      <c r="B19" s="2"/>
      <c r="C19" s="42" t="s">
        <v>4820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53">
        <v>0</v>
      </c>
      <c r="T19" s="44"/>
    </row>
    <row r="20" spans="2:20" x14ac:dyDescent="0.2">
      <c r="B20" s="2"/>
      <c r="C20" s="42" t="s">
        <v>7625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586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3054</v>
      </c>
      <c r="T20" s="44"/>
    </row>
    <row r="21" spans="2:20" x14ac:dyDescent="0.2">
      <c r="B21" s="2"/>
      <c r="C21" s="42" t="s">
        <v>194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9958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439331</v>
      </c>
      <c r="T21" s="44"/>
    </row>
    <row r="22" spans="2:20" x14ac:dyDescent="0.2">
      <c r="B22" s="2"/>
      <c r="C22" s="42" t="s">
        <v>196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9959</v>
      </c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46">
        <v>28474</v>
      </c>
      <c r="T22" s="44"/>
    </row>
    <row r="23" spans="2:20" x14ac:dyDescent="0.2">
      <c r="B23" s="2"/>
      <c r="C23" s="42" t="s">
        <v>208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9960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84276</v>
      </c>
      <c r="T23" s="44"/>
    </row>
    <row r="24" spans="2:20" x14ac:dyDescent="0.2">
      <c r="B24" s="2"/>
      <c r="C24" s="42" t="s">
        <v>210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9961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4439</v>
      </c>
      <c r="T24" s="44"/>
    </row>
    <row r="25" spans="2:20" x14ac:dyDescent="0.2">
      <c r="B25" s="2"/>
      <c r="C25" s="42" t="s">
        <v>9962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/>
      <c r="J25" s="20"/>
      <c r="K25" s="20"/>
      <c r="L25" s="20"/>
      <c r="M25" s="20"/>
      <c r="N25" s="20"/>
      <c r="O25" s="20"/>
      <c r="P25" s="20"/>
      <c r="Q25" s="45"/>
      <c r="R25" s="44"/>
      <c r="S25" s="53">
        <v>0</v>
      </c>
      <c r="T25" s="44"/>
    </row>
    <row r="26" spans="2:20" x14ac:dyDescent="0.2">
      <c r="B26" s="2"/>
      <c r="C26" s="42" t="s">
        <v>1071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 t="s">
        <v>9963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1018</v>
      </c>
      <c r="T26" s="44"/>
    </row>
    <row r="27" spans="2:20" x14ac:dyDescent="0.2">
      <c r="B27" s="2"/>
      <c r="C27" s="42" t="s">
        <v>214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 t="s">
        <v>9964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59643</v>
      </c>
      <c r="T27" s="44"/>
    </row>
    <row r="28" spans="2:20" x14ac:dyDescent="0.2">
      <c r="B28" s="2"/>
      <c r="C28" s="42" t="s">
        <v>216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 t="s">
        <v>9965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2807</v>
      </c>
      <c r="T28" s="44"/>
    </row>
    <row r="29" spans="2:20" x14ac:dyDescent="0.2">
      <c r="B29" s="2"/>
      <c r="C29" s="42" t="s">
        <v>221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 t="s">
        <v>9966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60898</v>
      </c>
      <c r="T29" s="44"/>
    </row>
    <row r="30" spans="2:20" x14ac:dyDescent="0.2">
      <c r="B30" s="2"/>
      <c r="C30" s="42" t="s">
        <v>223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 t="s">
        <v>9967</v>
      </c>
      <c r="I30" s="20"/>
      <c r="J30" s="20"/>
      <c r="K30" s="20"/>
      <c r="L30" s="20"/>
      <c r="M30" s="20"/>
      <c r="N30" s="20"/>
      <c r="O30" s="20"/>
      <c r="P30" s="20"/>
      <c r="Q30" s="45"/>
      <c r="R30" s="44"/>
      <c r="S30" s="46">
        <v>5028</v>
      </c>
      <c r="T30" s="44"/>
    </row>
    <row r="31" spans="2:20" x14ac:dyDescent="0.2">
      <c r="B31" s="2"/>
      <c r="C31" s="42" t="s">
        <v>227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 t="s">
        <v>9968</v>
      </c>
      <c r="I31" s="20"/>
      <c r="J31" s="20"/>
      <c r="K31" s="20"/>
      <c r="L31" s="20"/>
      <c r="M31" s="20"/>
      <c r="N31" s="20"/>
      <c r="O31" s="20"/>
      <c r="P31" s="20"/>
      <c r="Q31" s="45"/>
      <c r="R31" s="44"/>
      <c r="S31" s="46">
        <v>23769</v>
      </c>
      <c r="T31" s="44"/>
    </row>
    <row r="32" spans="2:20" x14ac:dyDescent="0.2">
      <c r="B32" s="2"/>
      <c r="C32" s="42" t="s">
        <v>230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 t="s">
        <v>6581</v>
      </c>
      <c r="I32" s="20"/>
      <c r="J32" s="20"/>
      <c r="K32" s="20"/>
      <c r="L32" s="20"/>
      <c r="M32" s="20"/>
      <c r="N32" s="20"/>
      <c r="O32" s="20"/>
      <c r="P32" s="20"/>
      <c r="Q32" s="45"/>
      <c r="R32" s="44"/>
      <c r="S32" s="46">
        <v>1252</v>
      </c>
      <c r="T32" s="44"/>
    </row>
    <row r="33" spans="2:20" x14ac:dyDescent="0.2">
      <c r="B33" s="2"/>
      <c r="C33" s="42" t="s">
        <v>7637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/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53">
        <v>0</v>
      </c>
      <c r="T33" s="44"/>
    </row>
    <row r="34" spans="2:20" x14ac:dyDescent="0.2">
      <c r="B34" s="2"/>
      <c r="C34" s="42" t="s">
        <v>8316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 t="s">
        <v>9969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53">
        <v>508</v>
      </c>
      <c r="T34" s="44"/>
    </row>
    <row r="35" spans="2:20" x14ac:dyDescent="0.2">
      <c r="B35" s="2"/>
      <c r="C35" s="42" t="s">
        <v>233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 t="s">
        <v>9970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137875</v>
      </c>
      <c r="T35" s="44"/>
    </row>
    <row r="36" spans="2:20" x14ac:dyDescent="0.2">
      <c r="B36" s="2"/>
      <c r="C36" s="42" t="s">
        <v>235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COURTS</v>
      </c>
      <c r="H36" s="20" t="s">
        <v>9971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3729</v>
      </c>
      <c r="T36" s="44"/>
    </row>
    <row r="37" spans="2:20" x14ac:dyDescent="0.2">
      <c r="B37" s="2"/>
      <c r="C37" s="42" t="s">
        <v>7645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COURTS</v>
      </c>
      <c r="H37" s="20" t="s">
        <v>9972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58891</v>
      </c>
      <c r="T37" s="44"/>
    </row>
    <row r="38" spans="2:20" x14ac:dyDescent="0.2">
      <c r="B38" s="2"/>
      <c r="C38" s="42" t="s">
        <v>7646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COURTS</v>
      </c>
      <c r="H38" s="20" t="s">
        <v>9973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3102</v>
      </c>
      <c r="T38" s="44"/>
    </row>
    <row r="39" spans="2:20" x14ac:dyDescent="0.2">
      <c r="B39" s="2"/>
      <c r="C39" s="42" t="s">
        <v>7647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COURTS</v>
      </c>
      <c r="H39" s="20"/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53">
        <v>0</v>
      </c>
      <c r="T39" s="44"/>
    </row>
    <row r="40" spans="2:20" x14ac:dyDescent="0.2">
      <c r="B40" s="2"/>
      <c r="C40" s="42" t="s">
        <v>8324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COURTS</v>
      </c>
      <c r="H40" s="20" t="s">
        <v>9974</v>
      </c>
      <c r="I40" s="20"/>
      <c r="J40" s="20"/>
      <c r="K40" s="20"/>
      <c r="L40" s="20"/>
      <c r="M40" s="20"/>
      <c r="N40" s="20"/>
      <c r="O40" s="20"/>
      <c r="P40" s="20"/>
      <c r="Q40" s="45"/>
      <c r="R40" s="44"/>
      <c r="S40" s="53">
        <v>54</v>
      </c>
      <c r="T40" s="44"/>
    </row>
    <row r="41" spans="2:20" x14ac:dyDescent="0.2">
      <c r="B41" s="2"/>
      <c r="C41" s="42" t="s">
        <v>238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COURTS</v>
      </c>
      <c r="H41" s="20" t="s">
        <v>9975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46">
        <v>177589</v>
      </c>
      <c r="T41" s="44"/>
    </row>
    <row r="42" spans="2:20" x14ac:dyDescent="0.2">
      <c r="B42" s="2"/>
      <c r="C42" s="42" t="s">
        <v>240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COURTS</v>
      </c>
      <c r="H42" s="20" t="s">
        <v>9976</v>
      </c>
      <c r="I42" s="20"/>
      <c r="J42" s="20"/>
      <c r="K42" s="20"/>
      <c r="L42" s="20"/>
      <c r="M42" s="20"/>
      <c r="N42" s="20"/>
      <c r="O42" s="20"/>
      <c r="P42" s="20"/>
      <c r="Q42" s="45"/>
      <c r="R42" s="44"/>
      <c r="S42" s="46">
        <v>1401</v>
      </c>
      <c r="T42" s="44"/>
    </row>
    <row r="43" spans="2:20" x14ac:dyDescent="0.2">
      <c r="B43" s="2"/>
      <c r="C43" s="42" t="s">
        <v>9977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COURTS</v>
      </c>
      <c r="H43" s="20" t="s">
        <v>9978</v>
      </c>
      <c r="I43" s="20"/>
      <c r="J43" s="20"/>
      <c r="K43" s="20"/>
      <c r="L43" s="20"/>
      <c r="M43" s="20"/>
      <c r="N43" s="20"/>
      <c r="O43" s="20"/>
      <c r="P43" s="20"/>
      <c r="Q43" s="45"/>
      <c r="R43" s="44"/>
      <c r="S43" s="46">
        <v>81123</v>
      </c>
      <c r="T43" s="44"/>
    </row>
    <row r="44" spans="2:20" x14ac:dyDescent="0.2">
      <c r="B44" s="2"/>
      <c r="C44" s="42" t="s">
        <v>9260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 t="s">
        <v>9979</v>
      </c>
      <c r="I44" s="20"/>
      <c r="J44" s="20"/>
      <c r="K44" s="20"/>
      <c r="L44" s="20"/>
      <c r="M44" s="20"/>
      <c r="N44" s="20"/>
      <c r="O44" s="20"/>
      <c r="P44" s="20"/>
      <c r="Q44" s="45"/>
      <c r="R44" s="44"/>
      <c r="S44" s="46">
        <v>4273</v>
      </c>
      <c r="T44" s="44"/>
    </row>
    <row r="45" spans="2:20" x14ac:dyDescent="0.2">
      <c r="B45" s="2"/>
      <c r="C45" s="42" t="s">
        <v>9980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/>
      <c r="I45" s="20"/>
      <c r="J45" s="20"/>
      <c r="K45" s="20"/>
      <c r="L45" s="20"/>
      <c r="M45" s="20"/>
      <c r="N45" s="20"/>
      <c r="O45" s="20"/>
      <c r="P45" s="20"/>
      <c r="Q45" s="45"/>
      <c r="R45" s="44"/>
      <c r="S45" s="53">
        <v>0</v>
      </c>
      <c r="T45" s="44"/>
    </row>
    <row r="46" spans="2:20" x14ac:dyDescent="0.2">
      <c r="B46" s="2"/>
      <c r="C46" s="42" t="s">
        <v>561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 t="s">
        <v>9981</v>
      </c>
      <c r="I46" s="20"/>
      <c r="J46" s="20"/>
      <c r="K46" s="20"/>
      <c r="L46" s="20"/>
      <c r="M46" s="20"/>
      <c r="N46" s="20"/>
      <c r="O46" s="20"/>
      <c r="P46" s="20"/>
      <c r="Q46" s="45"/>
      <c r="R46" s="44"/>
      <c r="S46" s="46">
        <v>4383</v>
      </c>
      <c r="T46" s="44"/>
    </row>
    <row r="47" spans="2:20" x14ac:dyDescent="0.2">
      <c r="B47" s="2"/>
      <c r="C47" s="42" t="s">
        <v>247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 t="s">
        <v>9982</v>
      </c>
      <c r="I47" s="20"/>
      <c r="J47" s="20"/>
      <c r="K47" s="20"/>
      <c r="L47" s="20"/>
      <c r="M47" s="20"/>
      <c r="N47" s="20"/>
      <c r="O47" s="20"/>
      <c r="P47" s="20"/>
      <c r="Q47" s="45"/>
      <c r="R47" s="44"/>
      <c r="S47" s="46">
        <v>634223</v>
      </c>
      <c r="T47" s="44"/>
    </row>
    <row r="48" spans="2:20" x14ac:dyDescent="0.2">
      <c r="B48" s="2"/>
      <c r="C48" s="42" t="s">
        <v>249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 t="s">
        <v>9983</v>
      </c>
      <c r="I48" s="20"/>
      <c r="J48" s="20"/>
      <c r="K48" s="20"/>
      <c r="L48" s="20"/>
      <c r="M48" s="20"/>
      <c r="N48" s="20"/>
      <c r="O48" s="20"/>
      <c r="P48" s="20"/>
      <c r="Q48" s="45"/>
      <c r="R48" s="44"/>
      <c r="S48" s="46">
        <v>11559</v>
      </c>
      <c r="T48" s="44"/>
    </row>
    <row r="49" spans="2:20" x14ac:dyDescent="0.2">
      <c r="B49" s="2"/>
      <c r="C49" s="42" t="s">
        <v>6358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 t="s">
        <v>9984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193149</v>
      </c>
      <c r="T49" s="44"/>
    </row>
    <row r="50" spans="2:20" x14ac:dyDescent="0.2">
      <c r="B50" s="2"/>
      <c r="C50" s="42" t="s">
        <v>7201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 t="s">
        <v>9985</v>
      </c>
      <c r="I50" s="20"/>
      <c r="J50" s="20"/>
      <c r="K50" s="20"/>
      <c r="L50" s="20"/>
      <c r="M50" s="20"/>
      <c r="N50" s="20"/>
      <c r="O50" s="20"/>
      <c r="P50" s="20"/>
      <c r="Q50" s="45"/>
      <c r="R50" s="44"/>
      <c r="S50" s="46">
        <v>10173</v>
      </c>
      <c r="T50" s="44"/>
    </row>
    <row r="51" spans="2:20" x14ac:dyDescent="0.2">
      <c r="B51" s="2"/>
      <c r="C51" s="42" t="s">
        <v>9986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/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53">
        <v>0</v>
      </c>
      <c r="T51" s="44"/>
    </row>
    <row r="52" spans="2:20" x14ac:dyDescent="0.2">
      <c r="B52" s="2"/>
      <c r="C52" s="42" t="s">
        <v>5626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 t="s">
        <v>9987</v>
      </c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46">
        <v>2280497</v>
      </c>
      <c r="T52" s="44"/>
    </row>
    <row r="53" spans="2:20" x14ac:dyDescent="0.2">
      <c r="B53" s="2"/>
      <c r="C53" s="42" t="s">
        <v>256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COURTS</v>
      </c>
      <c r="H53" s="20" t="s">
        <v>9988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401920</v>
      </c>
      <c r="T53" s="44"/>
    </row>
    <row r="54" spans="2:20" x14ac:dyDescent="0.2">
      <c r="B54" s="2"/>
      <c r="C54" s="42" t="s">
        <v>258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COURTS</v>
      </c>
      <c r="H54" s="20" t="s">
        <v>9989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9667</v>
      </c>
      <c r="T54" s="44"/>
    </row>
    <row r="55" spans="2:20" x14ac:dyDescent="0.2">
      <c r="B55" s="2"/>
      <c r="C55" s="42" t="s">
        <v>1336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COURTS</v>
      </c>
      <c r="H55" s="20" t="s">
        <v>9990</v>
      </c>
      <c r="I55" s="20"/>
      <c r="J55" s="20"/>
      <c r="K55" s="20"/>
      <c r="L55" s="20"/>
      <c r="M55" s="20"/>
      <c r="N55" s="20"/>
      <c r="O55" s="20"/>
      <c r="P55" s="20"/>
      <c r="Q55" s="45"/>
      <c r="R55" s="44"/>
      <c r="S55" s="46">
        <v>942687</v>
      </c>
      <c r="T55" s="44"/>
    </row>
    <row r="56" spans="2:20" x14ac:dyDescent="0.2">
      <c r="B56" s="2"/>
      <c r="C56" s="42" t="s">
        <v>951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COURTS</v>
      </c>
      <c r="H56" s="20" t="s">
        <v>9991</v>
      </c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46">
        <v>49651</v>
      </c>
      <c r="T56" s="44"/>
    </row>
    <row r="57" spans="2:20" x14ac:dyDescent="0.2">
      <c r="B57" s="2"/>
      <c r="C57" s="42" t="s">
        <v>9992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COURTS</v>
      </c>
      <c r="H57" s="20"/>
      <c r="I57" s="20"/>
      <c r="J57" s="20"/>
      <c r="K57" s="20"/>
      <c r="L57" s="20"/>
      <c r="M57" s="20"/>
      <c r="N57" s="20"/>
      <c r="O57" s="20"/>
      <c r="P57" s="20"/>
      <c r="Q57" s="45"/>
      <c r="R57" s="44"/>
      <c r="S57" s="53">
        <v>0</v>
      </c>
      <c r="T57" s="44"/>
    </row>
    <row r="58" spans="2:20" x14ac:dyDescent="0.2">
      <c r="B58" s="2"/>
      <c r="C58" s="42" t="s">
        <v>566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CULTURE &amp; RECREATION</v>
      </c>
      <c r="H58" s="20" t="s">
        <v>9993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3833489</v>
      </c>
      <c r="T58" s="44"/>
    </row>
    <row r="59" spans="2:20" x14ac:dyDescent="0.2">
      <c r="B59" s="2"/>
      <c r="C59" s="42" t="s">
        <v>568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CULTURE &amp; RECREATION</v>
      </c>
      <c r="H59" s="20" t="s">
        <v>9994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1614460</v>
      </c>
      <c r="T59" s="44"/>
    </row>
    <row r="60" spans="2:20" x14ac:dyDescent="0.2">
      <c r="B60" s="2"/>
      <c r="C60" s="42" t="s">
        <v>570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CULTURE &amp; RECREATION</v>
      </c>
      <c r="H60" s="20" t="s">
        <v>9995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96254</v>
      </c>
      <c r="T60" s="44"/>
    </row>
    <row r="61" spans="2:20" x14ac:dyDescent="0.2">
      <c r="B61" s="2"/>
      <c r="C61" s="42" t="s">
        <v>261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CULTURE &amp; RECREATION</v>
      </c>
      <c r="H61" s="20" t="s">
        <v>9996</v>
      </c>
      <c r="I61" s="20" t="s">
        <v>9997</v>
      </c>
      <c r="J61" s="20"/>
      <c r="K61" s="20"/>
      <c r="L61" s="20"/>
      <c r="M61" s="20"/>
      <c r="N61" s="20"/>
      <c r="O61" s="20"/>
      <c r="P61" s="20"/>
      <c r="Q61" s="45"/>
      <c r="R61" s="44"/>
      <c r="S61" s="46">
        <v>4863826</v>
      </c>
      <c r="T61" s="44"/>
    </row>
    <row r="62" spans="2:20" x14ac:dyDescent="0.2">
      <c r="B62" s="2"/>
      <c r="C62" s="42" t="s">
        <v>265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CULTURE &amp; RECREATION</v>
      </c>
      <c r="H62" s="20" t="s">
        <v>9998</v>
      </c>
      <c r="I62" s="20" t="s">
        <v>9999</v>
      </c>
      <c r="J62" s="20"/>
      <c r="K62" s="20"/>
      <c r="L62" s="20"/>
      <c r="M62" s="20"/>
      <c r="N62" s="20"/>
      <c r="O62" s="20"/>
      <c r="P62" s="20"/>
      <c r="Q62" s="45"/>
      <c r="R62" s="44"/>
      <c r="S62" s="46">
        <v>5323760</v>
      </c>
      <c r="T62" s="44"/>
    </row>
    <row r="63" spans="2:20" x14ac:dyDescent="0.2">
      <c r="B63" s="2"/>
      <c r="C63" s="42" t="s">
        <v>269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CULTURE &amp; RECREATION</v>
      </c>
      <c r="H63" s="20" t="s">
        <v>10000</v>
      </c>
      <c r="I63" s="20" t="s">
        <v>10001</v>
      </c>
      <c r="J63" s="20"/>
      <c r="K63" s="20" t="s">
        <v>10002</v>
      </c>
      <c r="L63" s="20"/>
      <c r="M63" s="20"/>
      <c r="N63" s="20"/>
      <c r="O63" s="20"/>
      <c r="P63" s="20"/>
      <c r="Q63" s="45"/>
      <c r="R63" s="44"/>
      <c r="S63" s="46">
        <v>1766766</v>
      </c>
      <c r="T63" s="44"/>
    </row>
    <row r="64" spans="2:20" x14ac:dyDescent="0.2">
      <c r="B64" s="2"/>
      <c r="C64" s="42" t="s">
        <v>1958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CULTURE &amp; RECREATION</v>
      </c>
      <c r="H64" s="20"/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53">
        <v>0</v>
      </c>
      <c r="T64" s="44"/>
    </row>
    <row r="65" spans="2:20" x14ac:dyDescent="0.2">
      <c r="B65" s="2"/>
      <c r="C65" s="42" t="s">
        <v>715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CULTURE &amp; RECREATION</v>
      </c>
      <c r="H65" s="20"/>
      <c r="I65" s="20" t="s">
        <v>10003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6391</v>
      </c>
      <c r="T65" s="44"/>
    </row>
    <row r="66" spans="2:20" x14ac:dyDescent="0.2">
      <c r="B66" s="2"/>
      <c r="C66" s="42" t="s">
        <v>1111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CULTURE &amp; RECREATION</v>
      </c>
      <c r="H66" s="20"/>
      <c r="I66" s="20" t="s">
        <v>10004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486125</v>
      </c>
      <c r="T66" s="44"/>
    </row>
    <row r="67" spans="2:20" x14ac:dyDescent="0.2">
      <c r="B67" s="2"/>
      <c r="C67" s="42" t="s">
        <v>1113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CULTURE &amp; RECREATION</v>
      </c>
      <c r="H67" s="20"/>
      <c r="I67" s="20" t="s">
        <v>10005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9003341</v>
      </c>
      <c r="T67" s="44"/>
    </row>
    <row r="68" spans="2:20" x14ac:dyDescent="0.2">
      <c r="B68" s="2"/>
      <c r="C68" s="42" t="s">
        <v>1115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CULTURE &amp; RECREATION</v>
      </c>
      <c r="H68" s="20"/>
      <c r="I68" s="20" t="s">
        <v>10006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265790</v>
      </c>
      <c r="T68" s="44"/>
    </row>
    <row r="69" spans="2:20" x14ac:dyDescent="0.2">
      <c r="B69" s="2"/>
      <c r="C69" s="42" t="s">
        <v>274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CULTURE &amp; RECREATION</v>
      </c>
      <c r="H69" s="20"/>
      <c r="I69" s="20"/>
      <c r="J69" s="20"/>
      <c r="K69" s="20"/>
      <c r="L69" s="20"/>
      <c r="M69" s="20" t="s">
        <v>10007</v>
      </c>
      <c r="N69" s="20"/>
      <c r="O69" s="20"/>
      <c r="P69" s="20"/>
      <c r="Q69" s="45"/>
      <c r="R69" s="44"/>
      <c r="S69" s="46">
        <v>730306</v>
      </c>
      <c r="T69" s="44"/>
    </row>
    <row r="70" spans="2:20" x14ac:dyDescent="0.2">
      <c r="B70" s="2"/>
      <c r="C70" s="42" t="s">
        <v>1733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CULTURE &amp; RECREATION</v>
      </c>
      <c r="H70" s="20"/>
      <c r="I70" s="20"/>
      <c r="J70" s="20"/>
      <c r="K70" s="20"/>
      <c r="L70" s="20"/>
      <c r="M70" s="20" t="s">
        <v>10008</v>
      </c>
      <c r="N70" s="20"/>
      <c r="O70" s="20"/>
      <c r="P70" s="20"/>
      <c r="Q70" s="45"/>
      <c r="R70" s="44"/>
      <c r="S70" s="46">
        <v>280608</v>
      </c>
      <c r="T70" s="44"/>
    </row>
    <row r="71" spans="2:20" x14ac:dyDescent="0.2">
      <c r="B71" s="2"/>
      <c r="C71" s="42" t="s">
        <v>278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ECONOMIC DEVELOPMENT</v>
      </c>
      <c r="H71" s="20" t="s">
        <v>10009</v>
      </c>
      <c r="I71" s="20"/>
      <c r="J71" s="20"/>
      <c r="K71" s="20"/>
      <c r="L71" s="20"/>
      <c r="M71" s="20"/>
      <c r="N71" s="20"/>
      <c r="O71" s="20"/>
      <c r="P71" s="20"/>
      <c r="Q71" s="45"/>
      <c r="R71" s="44"/>
      <c r="S71" s="46">
        <v>165083</v>
      </c>
      <c r="T71" s="44"/>
    </row>
    <row r="72" spans="2:20" x14ac:dyDescent="0.2">
      <c r="B72" s="2"/>
      <c r="C72" s="42" t="s">
        <v>280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ECONOMIC DEVELOPMENT</v>
      </c>
      <c r="H72" s="20" t="s">
        <v>10010</v>
      </c>
      <c r="I72" s="20"/>
      <c r="J72" s="20"/>
      <c r="K72" s="20"/>
      <c r="L72" s="20"/>
      <c r="M72" s="20"/>
      <c r="N72" s="20"/>
      <c r="O72" s="20"/>
      <c r="P72" s="20"/>
      <c r="Q72" s="45" t="s">
        <v>10011</v>
      </c>
      <c r="R72" s="44"/>
      <c r="S72" s="46">
        <v>305435</v>
      </c>
      <c r="T72" s="44"/>
    </row>
    <row r="73" spans="2:20" x14ac:dyDescent="0.2">
      <c r="B73" s="2"/>
      <c r="C73" s="42" t="s">
        <v>284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ECONOMIC DEVELOPMENT</v>
      </c>
      <c r="H73" s="20" t="s">
        <v>10012</v>
      </c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46">
        <v>24894</v>
      </c>
      <c r="T73" s="44"/>
    </row>
    <row r="74" spans="2:20" x14ac:dyDescent="0.2">
      <c r="B74" s="2"/>
      <c r="C74" s="42" t="s">
        <v>286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ECONOMIC DEVELOPMENT</v>
      </c>
      <c r="H74" s="20" t="s">
        <v>10013</v>
      </c>
      <c r="I74" s="20"/>
      <c r="J74" s="20"/>
      <c r="K74" s="20"/>
      <c r="L74" s="20"/>
      <c r="M74" s="20"/>
      <c r="N74" s="20"/>
      <c r="O74" s="20"/>
      <c r="P74" s="20"/>
      <c r="Q74" s="45"/>
      <c r="R74" s="44"/>
      <c r="S74" s="46">
        <v>250039</v>
      </c>
      <c r="T74" s="44"/>
    </row>
    <row r="75" spans="2:20" x14ac:dyDescent="0.2">
      <c r="B75" s="2"/>
      <c r="C75" s="42" t="s">
        <v>288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ECONOMIC DEVELOPMENT</v>
      </c>
      <c r="H75" s="20" t="s">
        <v>10014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12889</v>
      </c>
      <c r="T75" s="44"/>
    </row>
    <row r="76" spans="2:20" x14ac:dyDescent="0.2">
      <c r="B76" s="2"/>
      <c r="C76" s="42" t="s">
        <v>290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ECONOMIC DEVELOPMENT</v>
      </c>
      <c r="H76" s="20" t="s">
        <v>10015</v>
      </c>
      <c r="I76" s="20" t="s">
        <v>10016</v>
      </c>
      <c r="J76" s="20"/>
      <c r="K76" s="20"/>
      <c r="L76" s="20"/>
      <c r="M76" s="20"/>
      <c r="N76" s="20"/>
      <c r="O76" s="20"/>
      <c r="P76" s="20"/>
      <c r="Q76" s="45"/>
      <c r="R76" s="44"/>
      <c r="S76" s="46">
        <v>260888</v>
      </c>
      <c r="T76" s="44"/>
    </row>
    <row r="77" spans="2:20" x14ac:dyDescent="0.2">
      <c r="B77" s="2"/>
      <c r="C77" s="42" t="s">
        <v>294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ECONOMIC DEVELOPMENT</v>
      </c>
      <c r="H77" s="20" t="s">
        <v>10017</v>
      </c>
      <c r="I77" s="20" t="s">
        <v>10018</v>
      </c>
      <c r="J77" s="20"/>
      <c r="K77" s="20"/>
      <c r="L77" s="20"/>
      <c r="M77" s="20"/>
      <c r="N77" s="20"/>
      <c r="O77" s="20"/>
      <c r="P77" s="20"/>
      <c r="Q77" s="45" t="s">
        <v>10019</v>
      </c>
      <c r="R77" s="44"/>
      <c r="S77" s="46">
        <v>2493178</v>
      </c>
      <c r="T77" s="44"/>
    </row>
    <row r="78" spans="2:20" x14ac:dyDescent="0.2">
      <c r="B78" s="2"/>
      <c r="C78" s="42" t="s">
        <v>300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ECONOMIC DEVELOPMENT</v>
      </c>
      <c r="H78" s="20" t="s">
        <v>10020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1904940</v>
      </c>
      <c r="T78" s="44"/>
    </row>
    <row r="79" spans="2:20" x14ac:dyDescent="0.2">
      <c r="B79" s="2"/>
      <c r="C79" s="42" t="s">
        <v>583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ECONOMIC DEVELOPMENT</v>
      </c>
      <c r="H79" s="20"/>
      <c r="I79" s="20"/>
      <c r="J79" s="20"/>
      <c r="K79" s="20"/>
      <c r="L79" s="20"/>
      <c r="M79" s="20"/>
      <c r="N79" s="20"/>
      <c r="O79" s="20"/>
      <c r="P79" s="20"/>
      <c r="Q79" s="45" t="s">
        <v>10021</v>
      </c>
      <c r="R79" s="44"/>
      <c r="S79" s="46">
        <v>1337</v>
      </c>
      <c r="T79" s="44"/>
    </row>
    <row r="80" spans="2:20" x14ac:dyDescent="0.2">
      <c r="B80" s="2"/>
      <c r="C80" s="42" t="s">
        <v>301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10022</v>
      </c>
      <c r="I80" s="20" t="s">
        <v>10023</v>
      </c>
      <c r="J80" s="20"/>
      <c r="K80" s="20"/>
      <c r="L80" s="20"/>
      <c r="M80" s="20"/>
      <c r="N80" s="20"/>
      <c r="O80" s="20"/>
      <c r="P80" s="20"/>
      <c r="Q80" s="45"/>
      <c r="R80" s="44"/>
      <c r="S80" s="46">
        <v>185782</v>
      </c>
      <c r="T80" s="44"/>
    </row>
    <row r="81" spans="2:20" x14ac:dyDescent="0.2">
      <c r="B81" s="2"/>
      <c r="C81" s="42" t="s">
        <v>304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 t="s">
        <v>10024</v>
      </c>
      <c r="I81" s="20" t="s">
        <v>10025</v>
      </c>
      <c r="J81" s="20"/>
      <c r="K81" s="20"/>
      <c r="L81" s="20"/>
      <c r="M81" s="20"/>
      <c r="N81" s="20"/>
      <c r="O81" s="20"/>
      <c r="P81" s="20"/>
      <c r="Q81" s="45"/>
      <c r="R81" s="44"/>
      <c r="S81" s="46">
        <v>600708</v>
      </c>
      <c r="T81" s="44"/>
    </row>
    <row r="82" spans="2:20" x14ac:dyDescent="0.2">
      <c r="B82" s="2"/>
      <c r="C82" s="42" t="s">
        <v>307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 t="s">
        <v>10026</v>
      </c>
      <c r="I82" s="20" t="s">
        <v>10027</v>
      </c>
      <c r="J82" s="20"/>
      <c r="K82" s="20"/>
      <c r="L82" s="20"/>
      <c r="M82" s="20"/>
      <c r="N82" s="20"/>
      <c r="O82" s="20"/>
      <c r="P82" s="20"/>
      <c r="Q82" s="45"/>
      <c r="R82" s="44"/>
      <c r="S82" s="46">
        <v>246327</v>
      </c>
      <c r="T82" s="44"/>
    </row>
    <row r="83" spans="2:20" x14ac:dyDescent="0.2">
      <c r="B83" s="2"/>
      <c r="C83" s="42" t="s">
        <v>5284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 t="s">
        <v>10028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41582</v>
      </c>
      <c r="T83" s="44"/>
    </row>
    <row r="84" spans="2:20" x14ac:dyDescent="0.2">
      <c r="B84" s="2"/>
      <c r="C84" s="42" t="s">
        <v>308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 t="s">
        <v>1176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64402</v>
      </c>
      <c r="T84" s="44"/>
    </row>
    <row r="85" spans="2:20" x14ac:dyDescent="0.2">
      <c r="B85" s="2"/>
      <c r="C85" s="42" t="s">
        <v>315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 t="s">
        <v>10029</v>
      </c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53">
        <v>513</v>
      </c>
      <c r="T85" s="44"/>
    </row>
    <row r="86" spans="2:20" x14ac:dyDescent="0.2">
      <c r="B86" s="2"/>
      <c r="C86" s="42" t="s">
        <v>317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10030</v>
      </c>
      <c r="I86" s="20" t="s">
        <v>10031</v>
      </c>
      <c r="J86" s="20"/>
      <c r="K86" s="20"/>
      <c r="L86" s="20"/>
      <c r="M86" s="20"/>
      <c r="N86" s="20"/>
      <c r="O86" s="20"/>
      <c r="P86" s="20"/>
      <c r="Q86" s="45"/>
      <c r="R86" s="44"/>
      <c r="S86" s="46">
        <v>1029314</v>
      </c>
      <c r="T86" s="44"/>
    </row>
    <row r="87" spans="2:20" x14ac:dyDescent="0.2">
      <c r="B87" s="2"/>
      <c r="C87" s="42" t="s">
        <v>320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 t="s">
        <v>10032</v>
      </c>
      <c r="I87" s="20" t="s">
        <v>10033</v>
      </c>
      <c r="J87" s="20"/>
      <c r="K87" s="20"/>
      <c r="L87" s="20"/>
      <c r="M87" s="20"/>
      <c r="N87" s="20"/>
      <c r="O87" s="20"/>
      <c r="P87" s="20"/>
      <c r="Q87" s="45"/>
      <c r="R87" s="44"/>
      <c r="S87" s="46">
        <v>208258</v>
      </c>
      <c r="T87" s="44"/>
    </row>
    <row r="88" spans="2:20" x14ac:dyDescent="0.2">
      <c r="B88" s="2"/>
      <c r="C88" s="42" t="s">
        <v>323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COURTS</v>
      </c>
      <c r="H88" s="20"/>
      <c r="I88" s="20" t="s">
        <v>10034</v>
      </c>
      <c r="J88" s="20"/>
      <c r="K88" s="20"/>
      <c r="L88" s="20"/>
      <c r="M88" s="20"/>
      <c r="N88" s="20"/>
      <c r="O88" s="20"/>
      <c r="P88" s="20"/>
      <c r="Q88" s="45"/>
      <c r="R88" s="44"/>
      <c r="S88" s="46">
        <v>48644</v>
      </c>
      <c r="T88" s="44"/>
    </row>
    <row r="89" spans="2:20" x14ac:dyDescent="0.2">
      <c r="B89" s="2"/>
      <c r="C89" s="42" t="s">
        <v>336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COURTS</v>
      </c>
      <c r="H89" s="20"/>
      <c r="I89" s="20" t="s">
        <v>10035</v>
      </c>
      <c r="J89" s="20"/>
      <c r="K89" s="20"/>
      <c r="L89" s="20"/>
      <c r="M89" s="20"/>
      <c r="N89" s="20"/>
      <c r="O89" s="20"/>
      <c r="P89" s="20"/>
      <c r="Q89" s="45"/>
      <c r="R89" s="44"/>
      <c r="S89" s="46">
        <v>10751</v>
      </c>
      <c r="T89" s="44"/>
    </row>
    <row r="90" spans="2:20" x14ac:dyDescent="0.2">
      <c r="B90" s="2"/>
      <c r="C90" s="42" t="s">
        <v>339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COURTS</v>
      </c>
      <c r="H90" s="20"/>
      <c r="I90" s="20" t="s">
        <v>10036</v>
      </c>
      <c r="J90" s="20"/>
      <c r="K90" s="20"/>
      <c r="L90" s="20"/>
      <c r="M90" s="20"/>
      <c r="N90" s="20"/>
      <c r="O90" s="20"/>
      <c r="P90" s="20"/>
      <c r="Q90" s="45"/>
      <c r="R90" s="44"/>
      <c r="S90" s="46">
        <v>28233</v>
      </c>
      <c r="T90" s="44"/>
    </row>
    <row r="91" spans="2:20" x14ac:dyDescent="0.2">
      <c r="B91" s="2"/>
      <c r="C91" s="42" t="s">
        <v>359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GENERAL GOVERNMENT</v>
      </c>
      <c r="H91" s="20" t="s">
        <v>10037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726845</v>
      </c>
      <c r="T91" s="44"/>
    </row>
    <row r="92" spans="2:20" x14ac:dyDescent="0.2">
      <c r="B92" s="2"/>
      <c r="C92" s="42" t="s">
        <v>361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GENERAL GOVERNMENT</v>
      </c>
      <c r="H92" s="20" t="s">
        <v>10038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130484</v>
      </c>
      <c r="T92" s="44"/>
    </row>
    <row r="93" spans="2:20" x14ac:dyDescent="0.2">
      <c r="B93" s="2"/>
      <c r="C93" s="42" t="s">
        <v>1420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GENERAL GOVERNMENT</v>
      </c>
      <c r="H93" s="20" t="s">
        <v>10039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135500</v>
      </c>
      <c r="T93" s="44"/>
    </row>
    <row r="94" spans="2:20" x14ac:dyDescent="0.2">
      <c r="B94" s="2"/>
      <c r="C94" s="42" t="s">
        <v>363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GENERAL GOVERNMENT</v>
      </c>
      <c r="H94" s="20" t="s">
        <v>10040</v>
      </c>
      <c r="I94" s="20" t="s">
        <v>10041</v>
      </c>
      <c r="J94" s="20"/>
      <c r="K94" s="20"/>
      <c r="L94" s="20"/>
      <c r="M94" s="20"/>
      <c r="N94" s="20"/>
      <c r="O94" s="20"/>
      <c r="P94" s="20"/>
      <c r="Q94" s="45"/>
      <c r="R94" s="44"/>
      <c r="S94" s="46">
        <v>4391855</v>
      </c>
      <c r="T94" s="44"/>
    </row>
    <row r="95" spans="2:20" x14ac:dyDescent="0.2">
      <c r="B95" s="2"/>
      <c r="C95" s="42" t="s">
        <v>365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GENERAL GOVERNMENT</v>
      </c>
      <c r="H95" s="20" t="s">
        <v>10042</v>
      </c>
      <c r="I95" s="20" t="s">
        <v>10043</v>
      </c>
      <c r="J95" s="20"/>
      <c r="K95" s="20"/>
      <c r="L95" s="20"/>
      <c r="M95" s="20"/>
      <c r="N95" s="20"/>
      <c r="O95" s="20"/>
      <c r="P95" s="20"/>
      <c r="Q95" s="45"/>
      <c r="R95" s="44"/>
      <c r="S95" s="46">
        <v>2058099</v>
      </c>
      <c r="T95" s="44"/>
    </row>
    <row r="96" spans="2:20" x14ac:dyDescent="0.2">
      <c r="B96" s="2"/>
      <c r="C96" s="42" t="s">
        <v>367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GENERAL GOVERNMENT</v>
      </c>
      <c r="H96" s="20" t="s">
        <v>10044</v>
      </c>
      <c r="I96" s="20"/>
      <c r="J96" s="20"/>
      <c r="K96" s="20"/>
      <c r="L96" s="20"/>
      <c r="M96" s="20"/>
      <c r="N96" s="20"/>
      <c r="O96" s="20"/>
      <c r="P96" s="20"/>
      <c r="Q96" s="45"/>
      <c r="R96" s="44"/>
      <c r="S96" s="46">
        <v>75699</v>
      </c>
      <c r="T96" s="44"/>
    </row>
    <row r="97" spans="2:20" x14ac:dyDescent="0.2">
      <c r="B97" s="2"/>
      <c r="C97" s="42" t="s">
        <v>368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GENERAL GOVERNMENT</v>
      </c>
      <c r="H97" s="20" t="s">
        <v>10045</v>
      </c>
      <c r="I97" s="20" t="s">
        <v>10046</v>
      </c>
      <c r="J97" s="20"/>
      <c r="K97" s="20"/>
      <c r="L97" s="20"/>
      <c r="M97" s="20"/>
      <c r="N97" s="20"/>
      <c r="O97" s="20"/>
      <c r="P97" s="20"/>
      <c r="Q97" s="45"/>
      <c r="R97" s="44"/>
      <c r="S97" s="46">
        <v>955713</v>
      </c>
      <c r="T97" s="44"/>
    </row>
    <row r="98" spans="2:20" x14ac:dyDescent="0.2">
      <c r="B98" s="2"/>
      <c r="C98" s="42" t="s">
        <v>371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GENERAL GOVERNMENT</v>
      </c>
      <c r="H98" s="20" t="s">
        <v>10047</v>
      </c>
      <c r="I98" s="20"/>
      <c r="J98" s="20"/>
      <c r="K98" s="20"/>
      <c r="L98" s="20"/>
      <c r="M98" s="20"/>
      <c r="N98" s="20"/>
      <c r="O98" s="20"/>
      <c r="P98" s="20"/>
      <c r="Q98" s="45"/>
      <c r="R98" s="44"/>
      <c r="S98" s="46">
        <v>5137537</v>
      </c>
      <c r="T98" s="44"/>
    </row>
    <row r="99" spans="2:20" x14ac:dyDescent="0.2">
      <c r="B99" s="2"/>
      <c r="C99" s="42" t="s">
        <v>375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 t="s">
        <v>10048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1444</v>
      </c>
      <c r="T99" s="44"/>
    </row>
    <row r="100" spans="2:20" x14ac:dyDescent="0.2">
      <c r="B100" s="2"/>
      <c r="C100" s="42" t="s">
        <v>379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10049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862052</v>
      </c>
      <c r="T100" s="44"/>
    </row>
    <row r="101" spans="2:20" x14ac:dyDescent="0.2">
      <c r="B101" s="2"/>
      <c r="C101" s="42" t="s">
        <v>381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 t="s">
        <v>10050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260629</v>
      </c>
      <c r="T101" s="44"/>
    </row>
    <row r="102" spans="2:20" x14ac:dyDescent="0.2">
      <c r="B102" s="2"/>
      <c r="C102" s="42" t="s">
        <v>2967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202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5000</v>
      </c>
      <c r="T102" s="44"/>
    </row>
    <row r="103" spans="2:20" x14ac:dyDescent="0.2">
      <c r="B103" s="2"/>
      <c r="C103" s="42" t="s">
        <v>776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10051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3593782</v>
      </c>
      <c r="T103" s="44"/>
    </row>
    <row r="104" spans="2:20" x14ac:dyDescent="0.2">
      <c r="B104" s="2"/>
      <c r="C104" s="42" t="s">
        <v>610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 t="s">
        <v>10052</v>
      </c>
      <c r="I104" s="20"/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534752</v>
      </c>
      <c r="T104" s="44"/>
    </row>
    <row r="105" spans="2:20" x14ac:dyDescent="0.2">
      <c r="B105" s="2"/>
      <c r="C105" s="42" t="s">
        <v>383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 t="s">
        <v>10053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207232</v>
      </c>
      <c r="T105" s="44"/>
    </row>
    <row r="106" spans="2:20" x14ac:dyDescent="0.2">
      <c r="B106" s="2"/>
      <c r="C106" s="42" t="s">
        <v>6002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/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53">
        <v>0</v>
      </c>
      <c r="T106" s="44"/>
    </row>
    <row r="107" spans="2:20" x14ac:dyDescent="0.2">
      <c r="B107" s="2"/>
      <c r="C107" s="42" t="s">
        <v>384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GENERAL GOVERNMENT</v>
      </c>
      <c r="H107" s="20" t="s">
        <v>10054</v>
      </c>
      <c r="I107" s="20" t="s">
        <v>10055</v>
      </c>
      <c r="J107" s="20" t="s">
        <v>10056</v>
      </c>
      <c r="K107" s="20"/>
      <c r="L107" s="20"/>
      <c r="M107" s="20"/>
      <c r="N107" s="20"/>
      <c r="O107" s="20"/>
      <c r="P107" s="20"/>
      <c r="Q107" s="45"/>
      <c r="R107" s="44"/>
      <c r="S107" s="46">
        <v>105004938</v>
      </c>
      <c r="T107" s="44"/>
    </row>
    <row r="108" spans="2:20" x14ac:dyDescent="0.2">
      <c r="B108" s="2"/>
      <c r="C108" s="42" t="s">
        <v>387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GENERAL GOVERNMENT</v>
      </c>
      <c r="H108" s="20" t="s">
        <v>10057</v>
      </c>
      <c r="I108" s="20"/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10975107</v>
      </c>
      <c r="T108" s="44"/>
    </row>
    <row r="109" spans="2:20" x14ac:dyDescent="0.2">
      <c r="B109" s="2"/>
      <c r="C109" s="42" t="s">
        <v>390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GENERAL GOVERNMENT</v>
      </c>
      <c r="H109" s="20" t="s">
        <v>10058</v>
      </c>
      <c r="I109" s="20" t="s">
        <v>10059</v>
      </c>
      <c r="J109" s="20"/>
      <c r="K109" s="20"/>
      <c r="L109" s="20"/>
      <c r="M109" s="20"/>
      <c r="N109" s="20"/>
      <c r="O109" s="20"/>
      <c r="P109" s="20" t="s">
        <v>10060</v>
      </c>
      <c r="Q109" s="45"/>
      <c r="R109" s="44"/>
      <c r="S109" s="46">
        <v>9564606</v>
      </c>
      <c r="T109" s="44"/>
    </row>
    <row r="110" spans="2:20" x14ac:dyDescent="0.2">
      <c r="B110" s="2"/>
      <c r="C110" s="42" t="s">
        <v>396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GENERAL GOVERNMENT</v>
      </c>
      <c r="H110" s="20" t="s">
        <v>10061</v>
      </c>
      <c r="I110" s="20" t="s">
        <v>10062</v>
      </c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824641</v>
      </c>
      <c r="T110" s="44"/>
    </row>
    <row r="111" spans="2:20" x14ac:dyDescent="0.2">
      <c r="B111" s="2"/>
      <c r="C111" s="42" t="s">
        <v>399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GENERAL GOVERNMENT</v>
      </c>
      <c r="H111" s="20"/>
      <c r="I111" s="20" t="s">
        <v>10063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10523</v>
      </c>
      <c r="T111" s="44"/>
    </row>
    <row r="112" spans="2:20" x14ac:dyDescent="0.2">
      <c r="B112" s="2"/>
      <c r="C112" s="42" t="s">
        <v>1013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GENERAL GOVERNMENT</v>
      </c>
      <c r="H112" s="20" t="s">
        <v>10064</v>
      </c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78416</v>
      </c>
      <c r="T112" s="44"/>
    </row>
    <row r="113" spans="2:20" x14ac:dyDescent="0.2">
      <c r="B113" s="2"/>
      <c r="C113" s="42" t="s">
        <v>3003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HEALTH &amp; HUMAN SERVICES</v>
      </c>
      <c r="H113" s="20" t="s">
        <v>10065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963859</v>
      </c>
      <c r="T113" s="44"/>
    </row>
    <row r="114" spans="2:20" x14ac:dyDescent="0.2">
      <c r="B114" s="2"/>
      <c r="C114" s="42" t="s">
        <v>401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HEALTH &amp; HUMAN SERVICES</v>
      </c>
      <c r="H114" s="20" t="s">
        <v>10066</v>
      </c>
      <c r="I114" s="20"/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866197</v>
      </c>
      <c r="T114" s="44"/>
    </row>
    <row r="115" spans="2:20" x14ac:dyDescent="0.2">
      <c r="B115" s="2"/>
      <c r="C115" s="42" t="s">
        <v>404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HEALTH &amp; HUMAN SERVICES</v>
      </c>
      <c r="H115" s="20" t="s">
        <v>10067</v>
      </c>
      <c r="I115" s="20" t="s">
        <v>10068</v>
      </c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691970</v>
      </c>
      <c r="T115" s="44"/>
    </row>
    <row r="116" spans="2:20" x14ac:dyDescent="0.2">
      <c r="B116" s="2"/>
      <c r="C116" s="42" t="s">
        <v>407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HEALTH &amp; HUMAN SERVICES</v>
      </c>
      <c r="H116" s="20" t="s">
        <v>10069</v>
      </c>
      <c r="I116" s="20"/>
      <c r="J116" s="20"/>
      <c r="K116" s="20" t="s">
        <v>10070</v>
      </c>
      <c r="L116" s="20"/>
      <c r="M116" s="20"/>
      <c r="N116" s="20"/>
      <c r="O116" s="20"/>
      <c r="P116" s="20"/>
      <c r="Q116" s="45"/>
      <c r="R116" s="44"/>
      <c r="S116" s="46">
        <v>5092986</v>
      </c>
      <c r="T116" s="44"/>
    </row>
    <row r="117" spans="2:20" x14ac:dyDescent="0.2">
      <c r="B117" s="2"/>
      <c r="C117" s="42" t="s">
        <v>794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HEALTH &amp; HUMAN SERVICES</v>
      </c>
      <c r="H117" s="20" t="s">
        <v>10071</v>
      </c>
      <c r="I117" s="20"/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732556</v>
      </c>
      <c r="T117" s="44"/>
    </row>
    <row r="118" spans="2:20" x14ac:dyDescent="0.2">
      <c r="B118" s="2"/>
      <c r="C118" s="42" t="s">
        <v>408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HEALTH &amp; HUMAN SERVICES</v>
      </c>
      <c r="H118" s="20"/>
      <c r="I118" s="20" t="s">
        <v>10072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5073</v>
      </c>
      <c r="T118" s="44"/>
    </row>
    <row r="119" spans="2:20" x14ac:dyDescent="0.2">
      <c r="B119" s="2"/>
      <c r="C119" s="42" t="s">
        <v>410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HEALTH &amp; HUMAN SERVICES</v>
      </c>
      <c r="H119" s="20" t="s">
        <v>10073</v>
      </c>
      <c r="I119" s="20" t="s">
        <v>10074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3018122</v>
      </c>
      <c r="T119" s="44"/>
    </row>
    <row r="120" spans="2:20" x14ac:dyDescent="0.2">
      <c r="B120" s="2"/>
      <c r="C120" s="42" t="s">
        <v>413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HEALTH &amp; HUMAN SERVICES</v>
      </c>
      <c r="H120" s="20" t="s">
        <v>10075</v>
      </c>
      <c r="I120" s="20" t="s">
        <v>10076</v>
      </c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4721418</v>
      </c>
      <c r="T120" s="44"/>
    </row>
    <row r="121" spans="2:20" x14ac:dyDescent="0.2">
      <c r="B121" s="2"/>
      <c r="C121" s="42" t="s">
        <v>416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HEALTH &amp; HUMAN SERVICES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53">
        <v>0</v>
      </c>
      <c r="T121" s="44"/>
    </row>
    <row r="122" spans="2:20" x14ac:dyDescent="0.2">
      <c r="B122" s="2"/>
      <c r="C122" s="42" t="s">
        <v>1208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HEALTH &amp; HUMAN SERVICES</v>
      </c>
      <c r="H122" s="20" t="s">
        <v>10077</v>
      </c>
      <c r="I122" s="20"/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296269</v>
      </c>
      <c r="T122" s="44"/>
    </row>
    <row r="123" spans="2:20" x14ac:dyDescent="0.2">
      <c r="B123" s="2"/>
      <c r="C123" s="42" t="s">
        <v>9130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HEALTH &amp; HUMAN SERVICES</v>
      </c>
      <c r="H123" s="20"/>
      <c r="I123" s="20"/>
      <c r="J123" s="20"/>
      <c r="K123" s="20"/>
      <c r="L123" s="20"/>
      <c r="M123" s="20"/>
      <c r="N123" s="20"/>
      <c r="O123" s="20"/>
      <c r="P123" s="20"/>
      <c r="Q123" s="45"/>
      <c r="R123" s="44"/>
      <c r="S123" s="53">
        <v>0</v>
      </c>
      <c r="T123" s="44"/>
    </row>
    <row r="124" spans="2:20" x14ac:dyDescent="0.2">
      <c r="B124" s="2"/>
      <c r="C124" s="42" t="s">
        <v>418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HEALTH &amp; HUMAN SERVICES</v>
      </c>
      <c r="H124" s="20" t="s">
        <v>10078</v>
      </c>
      <c r="I124" s="20"/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84760</v>
      </c>
      <c r="T124" s="44"/>
    </row>
    <row r="125" spans="2:20" x14ac:dyDescent="0.2">
      <c r="B125" s="2"/>
      <c r="C125" s="42" t="s">
        <v>421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HEALTH &amp; HUMAN SERVICES</v>
      </c>
      <c r="H125" s="20" t="s">
        <v>10079</v>
      </c>
      <c r="I125" s="20"/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185102</v>
      </c>
      <c r="T125" s="44"/>
    </row>
    <row r="126" spans="2:20" x14ac:dyDescent="0.2">
      <c r="B126" s="2"/>
      <c r="C126" s="42" t="s">
        <v>427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HEALTH &amp; HUMAN SERVICES</v>
      </c>
      <c r="H126" s="20" t="s">
        <v>10080</v>
      </c>
      <c r="I126" s="20"/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618176</v>
      </c>
      <c r="T126" s="44"/>
    </row>
    <row r="127" spans="2:20" x14ac:dyDescent="0.2">
      <c r="B127" s="2"/>
      <c r="C127" s="42" t="s">
        <v>430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OTHER</v>
      </c>
      <c r="H127" s="20" t="s">
        <v>10081</v>
      </c>
      <c r="I127" s="20" t="s">
        <v>10082</v>
      </c>
      <c r="J127" s="20" t="s">
        <v>10083</v>
      </c>
      <c r="K127" s="20" t="s">
        <v>10084</v>
      </c>
      <c r="L127" s="20"/>
      <c r="M127" s="20"/>
      <c r="N127" s="20"/>
      <c r="O127" s="20"/>
      <c r="P127" s="20"/>
      <c r="Q127" s="45"/>
      <c r="R127" s="44"/>
      <c r="S127" s="46">
        <v>17791824</v>
      </c>
      <c r="T127" s="44"/>
    </row>
    <row r="128" spans="2:20" x14ac:dyDescent="0.2">
      <c r="B128" s="2"/>
      <c r="C128" s="42" t="s">
        <v>3496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OTHER</v>
      </c>
      <c r="H128" s="20"/>
      <c r="I128" s="20"/>
      <c r="J128" s="20"/>
      <c r="K128" s="20"/>
      <c r="L128" s="20"/>
      <c r="M128" s="20"/>
      <c r="N128" s="20" t="s">
        <v>10085</v>
      </c>
      <c r="O128" s="20"/>
      <c r="P128" s="20"/>
      <c r="Q128" s="45"/>
      <c r="R128" s="44"/>
      <c r="S128" s="46">
        <v>25780114</v>
      </c>
      <c r="T128" s="44"/>
    </row>
    <row r="129" spans="2:20" x14ac:dyDescent="0.2">
      <c r="B129" s="2"/>
      <c r="C129" s="42" t="s">
        <v>442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PHYSICAL ENVIRONMENT</v>
      </c>
      <c r="H129" s="20"/>
      <c r="I129" s="20"/>
      <c r="J129" s="20"/>
      <c r="K129" s="20"/>
      <c r="L129" s="20"/>
      <c r="M129" s="20" t="s">
        <v>10086</v>
      </c>
      <c r="N129" s="20"/>
      <c r="O129" s="20"/>
      <c r="P129" s="20"/>
      <c r="Q129" s="45"/>
      <c r="R129" s="44"/>
      <c r="S129" s="46">
        <v>880885</v>
      </c>
      <c r="T129" s="44"/>
    </row>
    <row r="130" spans="2:20" x14ac:dyDescent="0.2">
      <c r="B130" s="2"/>
      <c r="C130" s="42" t="s">
        <v>445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PHYSICAL ENVIRONMENT</v>
      </c>
      <c r="H130" s="20"/>
      <c r="I130" s="20"/>
      <c r="J130" s="20"/>
      <c r="K130" s="20"/>
      <c r="L130" s="20"/>
      <c r="M130" s="20" t="s">
        <v>10087</v>
      </c>
      <c r="N130" s="20"/>
      <c r="O130" s="20"/>
      <c r="P130" s="20"/>
      <c r="Q130" s="45"/>
      <c r="R130" s="44"/>
      <c r="S130" s="46">
        <v>17528211</v>
      </c>
      <c r="T130" s="44"/>
    </row>
    <row r="131" spans="2:20" x14ac:dyDescent="0.2">
      <c r="B131" s="2"/>
      <c r="C131" s="42" t="s">
        <v>824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PHYSICAL ENVIRONMENT</v>
      </c>
      <c r="H131" s="20"/>
      <c r="I131" s="20"/>
      <c r="J131" s="20"/>
      <c r="K131" s="20"/>
      <c r="L131" s="20"/>
      <c r="M131" s="20" t="s">
        <v>10088</v>
      </c>
      <c r="N131" s="20"/>
      <c r="O131" s="20"/>
      <c r="P131" s="20"/>
      <c r="Q131" s="45"/>
      <c r="R131" s="44"/>
      <c r="S131" s="46">
        <v>9318342</v>
      </c>
      <c r="T131" s="44"/>
    </row>
    <row r="132" spans="2:20" x14ac:dyDescent="0.2">
      <c r="B132" s="2"/>
      <c r="C132" s="42" t="s">
        <v>826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PHYSICAL ENVIRONMENT</v>
      </c>
      <c r="H132" s="20"/>
      <c r="I132" s="20"/>
      <c r="J132" s="20" t="s">
        <v>10089</v>
      </c>
      <c r="K132" s="20"/>
      <c r="L132" s="20"/>
      <c r="M132" s="20" t="s">
        <v>10090</v>
      </c>
      <c r="N132" s="20"/>
      <c r="O132" s="20"/>
      <c r="P132" s="20"/>
      <c r="Q132" s="45"/>
      <c r="R132" s="44"/>
      <c r="S132" s="46">
        <v>25451576</v>
      </c>
      <c r="T132" s="44"/>
    </row>
    <row r="133" spans="2:20" x14ac:dyDescent="0.2">
      <c r="B133" s="2"/>
      <c r="C133" s="42" t="s">
        <v>829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PHYSICAL ENVIRONMENT</v>
      </c>
      <c r="H133" s="20"/>
      <c r="I133" s="20"/>
      <c r="J133" s="20"/>
      <c r="K133" s="20"/>
      <c r="L133" s="20"/>
      <c r="M133" s="20" t="s">
        <v>10091</v>
      </c>
      <c r="N133" s="20"/>
      <c r="O133" s="20"/>
      <c r="P133" s="20"/>
      <c r="Q133" s="45"/>
      <c r="R133" s="44"/>
      <c r="S133" s="46">
        <v>8112979</v>
      </c>
      <c r="T133" s="44"/>
    </row>
    <row r="134" spans="2:20" x14ac:dyDescent="0.2">
      <c r="B134" s="2"/>
      <c r="C134" s="42" t="s">
        <v>451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PHYSICAL ENVIRONMENT</v>
      </c>
      <c r="H134" s="20" t="s">
        <v>10092</v>
      </c>
      <c r="I134" s="20"/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53137</v>
      </c>
      <c r="T134" s="44"/>
    </row>
    <row r="135" spans="2:20" x14ac:dyDescent="0.2">
      <c r="B135" s="2"/>
      <c r="C135" s="42" t="s">
        <v>455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PHYSICAL ENVIRONMENT</v>
      </c>
      <c r="H135" s="20" t="s">
        <v>10093</v>
      </c>
      <c r="I135" s="20" t="s">
        <v>10094</v>
      </c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840075</v>
      </c>
      <c r="T135" s="44"/>
    </row>
    <row r="136" spans="2:20" x14ac:dyDescent="0.2">
      <c r="B136" s="2"/>
      <c r="C136" s="42" t="s">
        <v>460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PHYSICAL ENVIRONMENT</v>
      </c>
      <c r="H136" s="20" t="s">
        <v>10095</v>
      </c>
      <c r="I136" s="20" t="s">
        <v>10096</v>
      </c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100777</v>
      </c>
      <c r="T136" s="44"/>
    </row>
    <row r="137" spans="2:20" x14ac:dyDescent="0.2">
      <c r="B137" s="2"/>
      <c r="C137" s="42" t="s">
        <v>837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PHYSICAL ENVIRONMENT</v>
      </c>
      <c r="H137" s="20"/>
      <c r="I137" s="20" t="s">
        <v>6321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16500</v>
      </c>
      <c r="T137" s="44"/>
    </row>
    <row r="138" spans="2:20" x14ac:dyDescent="0.2">
      <c r="B138" s="2"/>
      <c r="C138" s="42" t="s">
        <v>465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PUBLIC SAFETY</v>
      </c>
      <c r="H138" s="20" t="s">
        <v>10097</v>
      </c>
      <c r="I138" s="20" t="s">
        <v>10098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49493970</v>
      </c>
      <c r="T138" s="44"/>
    </row>
    <row r="139" spans="2:20" x14ac:dyDescent="0.2">
      <c r="B139" s="2"/>
      <c r="C139" s="42" t="s">
        <v>468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PUBLIC SAFETY</v>
      </c>
      <c r="H139" s="20" t="s">
        <v>10099</v>
      </c>
      <c r="I139" s="20" t="s">
        <v>10100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14852086</v>
      </c>
      <c r="T139" s="44"/>
    </row>
    <row r="140" spans="2:20" x14ac:dyDescent="0.2">
      <c r="B140" s="2"/>
      <c r="C140" s="42" t="s">
        <v>472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PUBLIC SAFETY</v>
      </c>
      <c r="H140" s="20" t="s">
        <v>10101</v>
      </c>
      <c r="I140" s="20" t="s">
        <v>10102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2904528</v>
      </c>
      <c r="T140" s="44"/>
    </row>
    <row r="141" spans="2:20" x14ac:dyDescent="0.2">
      <c r="B141" s="2"/>
      <c r="C141" s="42" t="s">
        <v>475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PUBLIC SAFETY</v>
      </c>
      <c r="H141" s="20"/>
      <c r="I141" s="20" t="s">
        <v>10103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2339</v>
      </c>
      <c r="T141" s="44"/>
    </row>
    <row r="142" spans="2:20" x14ac:dyDescent="0.2">
      <c r="B142" s="2"/>
      <c r="C142" s="42" t="s">
        <v>477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PUBLIC SAFETY</v>
      </c>
      <c r="H142" s="20"/>
      <c r="I142" s="20" t="s">
        <v>10104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19255973</v>
      </c>
      <c r="T142" s="44"/>
    </row>
    <row r="143" spans="2:20" x14ac:dyDescent="0.2">
      <c r="B143" s="2"/>
      <c r="C143" s="42" t="s">
        <v>479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PUBLIC SAFETY</v>
      </c>
      <c r="H143" s="20"/>
      <c r="I143" s="20" t="s">
        <v>10105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4694692</v>
      </c>
      <c r="T143" s="44"/>
    </row>
    <row r="144" spans="2:20" x14ac:dyDescent="0.2">
      <c r="B144" s="2"/>
      <c r="C144" s="42" t="s">
        <v>482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/>
      <c r="I144" s="20" t="s">
        <v>10106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2839489</v>
      </c>
      <c r="T144" s="44"/>
    </row>
    <row r="145" spans="2:20" x14ac:dyDescent="0.2">
      <c r="B145" s="2"/>
      <c r="C145" s="42" t="s">
        <v>491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 t="s">
        <v>10107</v>
      </c>
      <c r="I145" s="20"/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1135182</v>
      </c>
      <c r="T145" s="44"/>
    </row>
    <row r="146" spans="2:20" x14ac:dyDescent="0.2">
      <c r="B146" s="2"/>
      <c r="C146" s="42" t="s">
        <v>495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53">
        <v>0</v>
      </c>
      <c r="T146" s="44"/>
    </row>
    <row r="147" spans="2:20" x14ac:dyDescent="0.2">
      <c r="B147" s="2"/>
      <c r="C147" s="42" t="s">
        <v>498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 t="s">
        <v>10108</v>
      </c>
      <c r="I147" s="20" t="s">
        <v>10109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3667704</v>
      </c>
      <c r="T147" s="44"/>
    </row>
    <row r="148" spans="2:20" x14ac:dyDescent="0.2">
      <c r="B148" s="2"/>
      <c r="C148" s="42" t="s">
        <v>501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PUBLIC SAFETY</v>
      </c>
      <c r="H148" s="20" t="s">
        <v>10110</v>
      </c>
      <c r="I148" s="20" t="s">
        <v>10111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814867</v>
      </c>
      <c r="T148" s="44"/>
    </row>
    <row r="149" spans="2:20" x14ac:dyDescent="0.2">
      <c r="B149" s="2"/>
      <c r="C149" s="42" t="s">
        <v>870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 t="s">
        <v>10112</v>
      </c>
      <c r="I149" s="20" t="s">
        <v>10113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122331</v>
      </c>
      <c r="T149" s="44"/>
    </row>
    <row r="150" spans="2:20" x14ac:dyDescent="0.2">
      <c r="B150" s="2"/>
      <c r="C150" s="42" t="s">
        <v>504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 t="s">
        <v>10114</v>
      </c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343491</v>
      </c>
      <c r="T150" s="44"/>
    </row>
    <row r="151" spans="2:20" x14ac:dyDescent="0.2">
      <c r="B151" s="2"/>
      <c r="C151" s="42" t="s">
        <v>508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 t="s">
        <v>10115</v>
      </c>
      <c r="I151" s="20"/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239055</v>
      </c>
      <c r="T151" s="44"/>
    </row>
    <row r="152" spans="2:20" x14ac:dyDescent="0.2">
      <c r="B152" s="2"/>
      <c r="C152" s="42" t="s">
        <v>883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 t="s">
        <v>10116</v>
      </c>
      <c r="I152" s="20"/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204660</v>
      </c>
      <c r="T152" s="44"/>
    </row>
    <row r="153" spans="2:20" x14ac:dyDescent="0.2">
      <c r="B153" s="2"/>
      <c r="C153" s="42" t="s">
        <v>515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 t="s">
        <v>10117</v>
      </c>
      <c r="I153" s="20"/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6298019</v>
      </c>
      <c r="T153" s="44"/>
    </row>
    <row r="154" spans="2:20" x14ac:dyDescent="0.2">
      <c r="B154" s="2"/>
      <c r="C154" s="42" t="s">
        <v>517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 t="s">
        <v>10118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1375626</v>
      </c>
      <c r="T154" s="44"/>
    </row>
    <row r="155" spans="2:20" x14ac:dyDescent="0.2">
      <c r="B155" s="2"/>
      <c r="C155" s="42" t="s">
        <v>520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 t="s">
        <v>10119</v>
      </c>
      <c r="I155" s="20"/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290013</v>
      </c>
      <c r="T155" s="44"/>
    </row>
    <row r="156" spans="2:20" x14ac:dyDescent="0.2">
      <c r="B156" s="2"/>
      <c r="C156" s="42" t="s">
        <v>891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 t="s">
        <v>10120</v>
      </c>
      <c r="I156" s="20"/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626873</v>
      </c>
      <c r="T156" s="44"/>
    </row>
    <row r="157" spans="2:20" x14ac:dyDescent="0.2">
      <c r="B157" s="2"/>
      <c r="C157" s="42" t="s">
        <v>524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10121</v>
      </c>
      <c r="I157" s="20"/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-262259</v>
      </c>
      <c r="T157" s="44"/>
    </row>
    <row r="158" spans="2:20" x14ac:dyDescent="0.2">
      <c r="B158" s="2"/>
      <c r="C158" s="42" t="s">
        <v>894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10122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4792</v>
      </c>
      <c r="T158" s="44"/>
    </row>
    <row r="159" spans="2:20" x14ac:dyDescent="0.2">
      <c r="B159" s="2"/>
      <c r="C159" s="42" t="s">
        <v>526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10123</v>
      </c>
      <c r="I159" s="20" t="s">
        <v>10124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1022351</v>
      </c>
      <c r="T159" s="44"/>
    </row>
    <row r="160" spans="2:20" x14ac:dyDescent="0.2">
      <c r="B160" s="2"/>
      <c r="C160" s="42" t="s">
        <v>529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 t="s">
        <v>10125</v>
      </c>
      <c r="I160" s="20" t="s">
        <v>10126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2066482</v>
      </c>
      <c r="T160" s="44"/>
    </row>
    <row r="161" spans="2:20" x14ac:dyDescent="0.2">
      <c r="B161" s="2"/>
      <c r="C161" s="42" t="s">
        <v>532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 t="s">
        <v>10127</v>
      </c>
      <c r="I161" s="20"/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854294</v>
      </c>
      <c r="T161" s="44"/>
    </row>
    <row r="162" spans="2:20" x14ac:dyDescent="0.2">
      <c r="B162" s="2"/>
      <c r="C162" s="42" t="s">
        <v>900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/>
      <c r="I162" s="20" t="s">
        <v>1474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99000</v>
      </c>
      <c r="T162" s="44"/>
    </row>
    <row r="163" spans="2:20" x14ac:dyDescent="0.2">
      <c r="B163" s="2"/>
      <c r="C163" s="42" t="s">
        <v>534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TRANSPORTATION</v>
      </c>
      <c r="H163" s="20"/>
      <c r="I163" s="20" t="s">
        <v>10128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9014470</v>
      </c>
      <c r="T163" s="44"/>
    </row>
    <row r="164" spans="2:20" x14ac:dyDescent="0.2">
      <c r="B164" s="2"/>
      <c r="C164" s="42" t="s">
        <v>537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TRANSPORTATION</v>
      </c>
      <c r="H164" s="20"/>
      <c r="I164" s="20" t="s">
        <v>10129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13850823</v>
      </c>
      <c r="T164" s="44"/>
    </row>
    <row r="165" spans="2:20" x14ac:dyDescent="0.2">
      <c r="B165" s="2"/>
      <c r="C165" s="42" t="s">
        <v>541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TRANSPORTATION</v>
      </c>
      <c r="H165" s="20"/>
      <c r="I165" s="20" t="s">
        <v>10130</v>
      </c>
      <c r="J165" s="20"/>
      <c r="K165" s="20" t="s">
        <v>10131</v>
      </c>
      <c r="L165" s="20"/>
      <c r="M165" s="20"/>
      <c r="N165" s="20"/>
      <c r="O165" s="20"/>
      <c r="P165" s="20"/>
      <c r="Q165" s="45"/>
      <c r="R165" s="44"/>
      <c r="S165" s="46">
        <v>16855709</v>
      </c>
      <c r="T165" s="44"/>
    </row>
    <row r="166" spans="2:20" x14ac:dyDescent="0.2">
      <c r="B166" s="2"/>
      <c r="C166" s="42" t="s">
        <v>906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TRANSPORTATION</v>
      </c>
      <c r="H166" s="20"/>
      <c r="I166" s="20" t="s">
        <v>10132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384960</v>
      </c>
      <c r="T166" s="44"/>
    </row>
    <row r="167" spans="2:20" x14ac:dyDescent="0.2">
      <c r="B167" s="2"/>
      <c r="C167" s="42" t="s">
        <v>3815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TRANSPORTATION</v>
      </c>
      <c r="H167" s="20"/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53">
        <v>0</v>
      </c>
      <c r="T167" s="44"/>
    </row>
    <row r="168" spans="2:20" x14ac:dyDescent="0.2">
      <c r="B168" s="2"/>
      <c r="C168" s="42" t="s">
        <v>1549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TRANSPORTATION</v>
      </c>
      <c r="H168" s="20"/>
      <c r="I168" s="20"/>
      <c r="J168" s="20"/>
      <c r="K168" s="20"/>
      <c r="L168" s="20"/>
      <c r="M168" s="20"/>
      <c r="N168" s="20"/>
      <c r="O168" s="20"/>
      <c r="P168" s="20"/>
      <c r="Q168" s="45"/>
      <c r="R168" s="44"/>
      <c r="S168" s="53">
        <v>0</v>
      </c>
      <c r="T168" s="44"/>
    </row>
    <row r="169" spans="2:20" x14ac:dyDescent="0.2">
      <c r="B169" s="2"/>
      <c r="C169" s="42" t="s">
        <v>4640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TRANSPORTATION</v>
      </c>
      <c r="H169" s="20"/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53">
        <v>0</v>
      </c>
      <c r="T169" s="44"/>
    </row>
    <row r="170" spans="2:20" x14ac:dyDescent="0.2">
      <c r="B170" s="22"/>
      <c r="C170" s="49"/>
      <c r="D170" s="48"/>
      <c r="E170" s="50" t="s">
        <v>3</v>
      </c>
      <c r="F170" s="44"/>
      <c r="G170" s="26"/>
      <c r="H170" s="23" t="s">
        <v>10133</v>
      </c>
      <c r="I170" s="23" t="s">
        <v>10134</v>
      </c>
      <c r="J170" s="23" t="s">
        <v>10135</v>
      </c>
      <c r="K170" s="23" t="s">
        <v>10136</v>
      </c>
      <c r="L170" s="23"/>
      <c r="M170" s="23" t="s">
        <v>10137</v>
      </c>
      <c r="N170" s="23" t="s">
        <v>10085</v>
      </c>
      <c r="O170" s="23"/>
      <c r="P170" s="23" t="s">
        <v>10060</v>
      </c>
      <c r="Q170" s="51" t="s">
        <v>10138</v>
      </c>
      <c r="R170" s="44"/>
      <c r="S170" s="52">
        <v>464855852</v>
      </c>
      <c r="T170" s="44"/>
    </row>
    <row r="171" spans="2:20" x14ac:dyDescent="0.2">
      <c r="B171" s="54" t="s">
        <v>10139</v>
      </c>
      <c r="C171" s="43"/>
      <c r="D171" s="43"/>
      <c r="E171" s="43"/>
      <c r="F171" s="43"/>
      <c r="G171" s="43"/>
      <c r="H171" s="43"/>
      <c r="I171" s="43"/>
      <c r="J171" s="44"/>
      <c r="K171" s="1"/>
      <c r="L171" s="1"/>
      <c r="M171" s="1"/>
      <c r="N171" s="1"/>
      <c r="O171" s="1"/>
      <c r="P171" s="1"/>
      <c r="Q171" s="55"/>
      <c r="R171" s="44"/>
      <c r="S171" s="55"/>
      <c r="T171" s="44"/>
    </row>
    <row r="172" spans="2:20" ht="18" x14ac:dyDescent="0.2">
      <c r="B172" s="56" t="s">
        <v>159</v>
      </c>
      <c r="C172" s="48"/>
      <c r="D172" s="48"/>
      <c r="E172" s="48"/>
      <c r="F172" s="48"/>
      <c r="G172" s="27" t="s">
        <v>11817</v>
      </c>
      <c r="H172" s="24" t="s">
        <v>160</v>
      </c>
      <c r="I172" s="24" t="s">
        <v>161</v>
      </c>
      <c r="J172" s="24" t="s">
        <v>162</v>
      </c>
      <c r="K172" s="24" t="s">
        <v>163</v>
      </c>
      <c r="L172" s="24" t="s">
        <v>164</v>
      </c>
      <c r="M172" s="24" t="s">
        <v>165</v>
      </c>
      <c r="N172" s="24" t="s">
        <v>166</v>
      </c>
      <c r="O172" s="24" t="s">
        <v>167</v>
      </c>
      <c r="P172" s="24" t="s">
        <v>168</v>
      </c>
      <c r="Q172" s="57" t="s">
        <v>169</v>
      </c>
      <c r="R172" s="44"/>
      <c r="S172" s="57" t="s">
        <v>3</v>
      </c>
      <c r="T172" s="44"/>
    </row>
    <row r="173" spans="2:20" x14ac:dyDescent="0.2">
      <c r="B173" s="2"/>
      <c r="C173" s="42" t="s">
        <v>170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COURTS</v>
      </c>
      <c r="H173" s="20" t="s">
        <v>10140</v>
      </c>
      <c r="I173" s="20"/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691272</v>
      </c>
      <c r="T173" s="44"/>
    </row>
    <row r="174" spans="2:20" x14ac:dyDescent="0.2">
      <c r="B174" s="2"/>
      <c r="C174" s="42" t="s">
        <v>172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COURTS</v>
      </c>
      <c r="H174" s="20" t="s">
        <v>7435</v>
      </c>
      <c r="I174" s="20"/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29529</v>
      </c>
      <c r="T174" s="44"/>
    </row>
    <row r="175" spans="2:20" x14ac:dyDescent="0.2">
      <c r="B175" s="2"/>
      <c r="C175" s="42" t="s">
        <v>174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COURTS</v>
      </c>
      <c r="H175" s="20"/>
      <c r="I175" s="20"/>
      <c r="J175" s="20"/>
      <c r="K175" s="20"/>
      <c r="L175" s="20"/>
      <c r="M175" s="20"/>
      <c r="N175" s="20"/>
      <c r="O175" s="20"/>
      <c r="P175" s="20"/>
      <c r="Q175" s="45"/>
      <c r="R175" s="44"/>
      <c r="S175" s="53">
        <v>0</v>
      </c>
      <c r="T175" s="44"/>
    </row>
    <row r="176" spans="2:20" x14ac:dyDescent="0.2">
      <c r="B176" s="2"/>
      <c r="C176" s="42" t="s">
        <v>11808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COURTS</v>
      </c>
      <c r="H176" s="20" t="s">
        <v>10141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1355834</v>
      </c>
      <c r="T176" s="44"/>
    </row>
    <row r="177" spans="2:20" x14ac:dyDescent="0.2">
      <c r="B177" s="2"/>
      <c r="C177" s="42" t="s">
        <v>11809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COURTS</v>
      </c>
      <c r="H177" s="20" t="s">
        <v>10142</v>
      </c>
      <c r="I177" s="20" t="s">
        <v>10143</v>
      </c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184711</v>
      </c>
      <c r="T177" s="44"/>
    </row>
    <row r="178" spans="2:20" x14ac:dyDescent="0.2">
      <c r="B178" s="2"/>
      <c r="C178" s="42" t="s">
        <v>11810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COURTS</v>
      </c>
      <c r="H178" s="20"/>
      <c r="I178" s="20"/>
      <c r="J178" s="20"/>
      <c r="K178" s="20"/>
      <c r="L178" s="20"/>
      <c r="M178" s="20"/>
      <c r="N178" s="20"/>
      <c r="O178" s="20"/>
      <c r="P178" s="20"/>
      <c r="Q178" s="45"/>
      <c r="R178" s="44"/>
      <c r="S178" s="53">
        <v>0</v>
      </c>
      <c r="T178" s="44"/>
    </row>
    <row r="179" spans="2:20" x14ac:dyDescent="0.2">
      <c r="B179" s="2"/>
      <c r="C179" s="42" t="s">
        <v>11833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COURTS</v>
      </c>
      <c r="H179" s="20"/>
      <c r="I179" s="20"/>
      <c r="J179" s="20"/>
      <c r="K179" s="20"/>
      <c r="L179" s="20"/>
      <c r="M179" s="20"/>
      <c r="N179" s="20"/>
      <c r="O179" s="20"/>
      <c r="P179" s="20"/>
      <c r="Q179" s="45"/>
      <c r="R179" s="44"/>
      <c r="S179" s="53">
        <v>0</v>
      </c>
      <c r="T179" s="44"/>
    </row>
    <row r="180" spans="2:20" x14ac:dyDescent="0.2">
      <c r="B180" s="2"/>
      <c r="C180" s="42" t="s">
        <v>6569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COURTS</v>
      </c>
      <c r="H180" s="20"/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53">
        <v>0</v>
      </c>
      <c r="T180" s="44"/>
    </row>
    <row r="181" spans="2:20" x14ac:dyDescent="0.2">
      <c r="B181" s="2"/>
      <c r="C181" s="42" t="s">
        <v>924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COURTS</v>
      </c>
      <c r="H181" s="20"/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53">
        <v>0</v>
      </c>
      <c r="T181" s="44"/>
    </row>
    <row r="182" spans="2:20" x14ac:dyDescent="0.2">
      <c r="B182" s="2"/>
      <c r="C182" s="42" t="s">
        <v>7617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COURTS</v>
      </c>
      <c r="H182" s="20"/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53">
        <v>0</v>
      </c>
      <c r="T182" s="44"/>
    </row>
    <row r="183" spans="2:20" x14ac:dyDescent="0.2">
      <c r="B183" s="2"/>
      <c r="C183" s="42" t="s">
        <v>9230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COURTS</v>
      </c>
      <c r="H183" s="20"/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53">
        <v>0</v>
      </c>
      <c r="T183" s="44"/>
    </row>
    <row r="184" spans="2:20" x14ac:dyDescent="0.2">
      <c r="B184" s="2"/>
      <c r="C184" s="42" t="s">
        <v>6147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COURTS</v>
      </c>
      <c r="H184" s="20"/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53">
        <v>0</v>
      </c>
      <c r="T184" s="44"/>
    </row>
    <row r="185" spans="2:20" x14ac:dyDescent="0.2">
      <c r="B185" s="2"/>
      <c r="C185" s="42" t="s">
        <v>10144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COURTS</v>
      </c>
      <c r="H185" s="20"/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53">
        <v>0</v>
      </c>
      <c r="T185" s="44"/>
    </row>
    <row r="186" spans="2:20" x14ac:dyDescent="0.2">
      <c r="B186" s="2"/>
      <c r="C186" s="42" t="s">
        <v>4819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COURTS</v>
      </c>
      <c r="H186" s="20"/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53">
        <v>0</v>
      </c>
      <c r="T186" s="44"/>
    </row>
    <row r="187" spans="2:20" x14ac:dyDescent="0.2">
      <c r="B187" s="2"/>
      <c r="C187" s="42" t="s">
        <v>1691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COURTS</v>
      </c>
      <c r="H187" s="20"/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53">
        <v>0</v>
      </c>
      <c r="T187" s="44"/>
    </row>
    <row r="188" spans="2:20" x14ac:dyDescent="0.2">
      <c r="B188" s="2"/>
      <c r="C188" s="42" t="s">
        <v>4820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COURTS</v>
      </c>
      <c r="H188" s="20"/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53">
        <v>0</v>
      </c>
      <c r="T188" s="44"/>
    </row>
    <row r="189" spans="2:20" x14ac:dyDescent="0.2">
      <c r="B189" s="2"/>
      <c r="C189" s="42" t="s">
        <v>194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COURTS</v>
      </c>
      <c r="H189" s="20" t="s">
        <v>10145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629414</v>
      </c>
      <c r="T189" s="44"/>
    </row>
    <row r="190" spans="2:20" x14ac:dyDescent="0.2">
      <c r="B190" s="2"/>
      <c r="C190" s="42" t="s">
        <v>196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COURTS</v>
      </c>
      <c r="H190" s="20" t="s">
        <v>10146</v>
      </c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32058</v>
      </c>
      <c r="T190" s="44"/>
    </row>
    <row r="191" spans="2:20" x14ac:dyDescent="0.2">
      <c r="B191" s="2"/>
      <c r="C191" s="42" t="s">
        <v>198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COURTS</v>
      </c>
      <c r="H191" s="20" t="s">
        <v>10147</v>
      </c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13448</v>
      </c>
      <c r="T191" s="44"/>
    </row>
    <row r="192" spans="2:20" x14ac:dyDescent="0.2">
      <c r="B192" s="2"/>
      <c r="C192" s="42" t="s">
        <v>4660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COURTS</v>
      </c>
      <c r="H192" s="20"/>
      <c r="I192" s="20"/>
      <c r="J192" s="20"/>
      <c r="K192" s="20"/>
      <c r="L192" s="20"/>
      <c r="M192" s="20"/>
      <c r="N192" s="20"/>
      <c r="O192" s="20"/>
      <c r="P192" s="20"/>
      <c r="Q192" s="45"/>
      <c r="R192" s="44"/>
      <c r="S192" s="53">
        <v>0</v>
      </c>
      <c r="T192" s="44"/>
    </row>
    <row r="193" spans="2:20" x14ac:dyDescent="0.2">
      <c r="B193" s="2"/>
      <c r="C193" s="42" t="s">
        <v>4824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COURTS</v>
      </c>
      <c r="H193" s="20"/>
      <c r="I193" s="20"/>
      <c r="J193" s="20"/>
      <c r="K193" s="20"/>
      <c r="L193" s="20"/>
      <c r="M193" s="20"/>
      <c r="N193" s="20"/>
      <c r="O193" s="20"/>
      <c r="P193" s="20"/>
      <c r="Q193" s="45"/>
      <c r="R193" s="44"/>
      <c r="S193" s="53">
        <v>0</v>
      </c>
      <c r="T193" s="44"/>
    </row>
    <row r="194" spans="2:20" x14ac:dyDescent="0.2">
      <c r="B194" s="2"/>
      <c r="C194" s="42" t="s">
        <v>4826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/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53">
        <v>0</v>
      </c>
      <c r="T194" s="44"/>
    </row>
    <row r="195" spans="2:20" x14ac:dyDescent="0.2">
      <c r="B195" s="2"/>
      <c r="C195" s="42" t="s">
        <v>7629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/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53">
        <v>0</v>
      </c>
      <c r="T195" s="44"/>
    </row>
    <row r="196" spans="2:20" x14ac:dyDescent="0.2">
      <c r="B196" s="2"/>
      <c r="C196" s="42" t="s">
        <v>208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53">
        <v>0</v>
      </c>
      <c r="T196" s="44"/>
    </row>
    <row r="197" spans="2:20" x14ac:dyDescent="0.2">
      <c r="B197" s="2"/>
      <c r="C197" s="42" t="s">
        <v>210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/>
      <c r="I197" s="20"/>
      <c r="J197" s="20"/>
      <c r="K197" s="20"/>
      <c r="L197" s="20"/>
      <c r="M197" s="20"/>
      <c r="N197" s="20"/>
      <c r="O197" s="20"/>
      <c r="P197" s="20"/>
      <c r="Q197" s="45"/>
      <c r="R197" s="44"/>
      <c r="S197" s="53">
        <v>0</v>
      </c>
      <c r="T197" s="44"/>
    </row>
    <row r="198" spans="2:20" x14ac:dyDescent="0.2">
      <c r="B198" s="2"/>
      <c r="C198" s="42" t="s">
        <v>9962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/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53">
        <v>0</v>
      </c>
      <c r="T198" s="44"/>
    </row>
    <row r="199" spans="2:20" x14ac:dyDescent="0.2">
      <c r="B199" s="2"/>
      <c r="C199" s="42" t="s">
        <v>214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COURTS</v>
      </c>
      <c r="H199" s="20" t="s">
        <v>10148</v>
      </c>
      <c r="I199" s="20" t="s">
        <v>10149</v>
      </c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691800</v>
      </c>
      <c r="T199" s="44"/>
    </row>
    <row r="200" spans="2:20" x14ac:dyDescent="0.2">
      <c r="B200" s="2"/>
      <c r="C200" s="42" t="s">
        <v>216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 t="s">
        <v>10150</v>
      </c>
      <c r="I200" s="20" t="s">
        <v>10151</v>
      </c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456530</v>
      </c>
      <c r="T200" s="44"/>
    </row>
    <row r="201" spans="2:20" x14ac:dyDescent="0.2">
      <c r="B201" s="2"/>
      <c r="C201" s="42" t="s">
        <v>218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/>
      <c r="I201" s="20" t="s">
        <v>10152</v>
      </c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16840</v>
      </c>
      <c r="T201" s="44"/>
    </row>
    <row r="202" spans="2:20" x14ac:dyDescent="0.2">
      <c r="B202" s="2"/>
      <c r="C202" s="42" t="s">
        <v>9241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COURTS</v>
      </c>
      <c r="H202" s="20"/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53">
        <v>0</v>
      </c>
      <c r="T202" s="44"/>
    </row>
    <row r="203" spans="2:20" x14ac:dyDescent="0.2">
      <c r="B203" s="2"/>
      <c r="C203" s="42" t="s">
        <v>9242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COURTS</v>
      </c>
      <c r="H203" s="20"/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53">
        <v>0</v>
      </c>
      <c r="T203" s="44"/>
    </row>
    <row r="204" spans="2:20" x14ac:dyDescent="0.2">
      <c r="B204" s="2"/>
      <c r="C204" s="42" t="s">
        <v>10153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COURTS</v>
      </c>
      <c r="H204" s="20"/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53">
        <v>0</v>
      </c>
      <c r="T204" s="44"/>
    </row>
    <row r="205" spans="2:20" x14ac:dyDescent="0.2">
      <c r="B205" s="2"/>
      <c r="C205" s="42" t="s">
        <v>1321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COURTS</v>
      </c>
      <c r="H205" s="20"/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53">
        <v>0</v>
      </c>
      <c r="T205" s="44"/>
    </row>
    <row r="206" spans="2:20" x14ac:dyDescent="0.2">
      <c r="B206" s="2"/>
      <c r="C206" s="42" t="s">
        <v>219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/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53">
        <v>0</v>
      </c>
      <c r="T206" s="44"/>
    </row>
    <row r="207" spans="2:20" x14ac:dyDescent="0.2">
      <c r="B207" s="2"/>
      <c r="C207" s="42" t="s">
        <v>9246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/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53">
        <v>0</v>
      </c>
      <c r="T207" s="44"/>
    </row>
    <row r="208" spans="2:20" x14ac:dyDescent="0.2">
      <c r="B208" s="2"/>
      <c r="C208" s="42" t="s">
        <v>221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/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53">
        <v>0</v>
      </c>
      <c r="T208" s="44"/>
    </row>
    <row r="209" spans="2:20" x14ac:dyDescent="0.2">
      <c r="B209" s="2"/>
      <c r="C209" s="42" t="s">
        <v>223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/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53">
        <v>0</v>
      </c>
      <c r="T209" s="44"/>
    </row>
    <row r="210" spans="2:20" x14ac:dyDescent="0.2">
      <c r="B210" s="2"/>
      <c r="C210" s="42" t="s">
        <v>225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/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53">
        <v>0</v>
      </c>
      <c r="T210" s="44"/>
    </row>
    <row r="211" spans="2:20" x14ac:dyDescent="0.2">
      <c r="B211" s="2"/>
      <c r="C211" s="42" t="s">
        <v>227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/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53">
        <v>0</v>
      </c>
      <c r="T211" s="44"/>
    </row>
    <row r="212" spans="2:20" x14ac:dyDescent="0.2">
      <c r="B212" s="2"/>
      <c r="C212" s="42" t="s">
        <v>230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/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53">
        <v>0</v>
      </c>
      <c r="T212" s="44"/>
    </row>
    <row r="213" spans="2:20" x14ac:dyDescent="0.2">
      <c r="B213" s="2"/>
      <c r="C213" s="42" t="s">
        <v>7637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COURTS</v>
      </c>
      <c r="H213" s="20"/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53">
        <v>0</v>
      </c>
      <c r="T213" s="44"/>
    </row>
    <row r="214" spans="2:20" x14ac:dyDescent="0.2">
      <c r="B214" s="2"/>
      <c r="C214" s="42" t="s">
        <v>233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COURTS</v>
      </c>
      <c r="H214" s="20" t="s">
        <v>10154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205452</v>
      </c>
      <c r="T214" s="44"/>
    </row>
    <row r="215" spans="2:20" x14ac:dyDescent="0.2">
      <c r="B215" s="2"/>
      <c r="C215" s="42" t="s">
        <v>235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COURTS</v>
      </c>
      <c r="H215" s="20" t="s">
        <v>10155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14715</v>
      </c>
      <c r="T215" s="44"/>
    </row>
    <row r="216" spans="2:20" x14ac:dyDescent="0.2">
      <c r="B216" s="2"/>
      <c r="C216" s="42" t="s">
        <v>237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/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53">
        <v>0</v>
      </c>
      <c r="T216" s="44"/>
    </row>
    <row r="217" spans="2:20" x14ac:dyDescent="0.2">
      <c r="B217" s="2"/>
      <c r="C217" s="42" t="s">
        <v>238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 t="s">
        <v>10156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322459</v>
      </c>
      <c r="T217" s="44"/>
    </row>
    <row r="218" spans="2:20" x14ac:dyDescent="0.2">
      <c r="B218" s="2"/>
      <c r="C218" s="42" t="s">
        <v>240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 t="s">
        <v>10157</v>
      </c>
      <c r="I218" s="20" t="s">
        <v>10158</v>
      </c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26893</v>
      </c>
      <c r="T218" s="44"/>
    </row>
    <row r="219" spans="2:20" x14ac:dyDescent="0.2">
      <c r="B219" s="2"/>
      <c r="C219" s="42" t="s">
        <v>242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 t="s">
        <v>973</v>
      </c>
      <c r="I219" s="20"/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9235</v>
      </c>
      <c r="T219" s="44"/>
    </row>
    <row r="220" spans="2:20" x14ac:dyDescent="0.2">
      <c r="B220" s="2"/>
      <c r="C220" s="42" t="s">
        <v>243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/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53">
        <v>0</v>
      </c>
      <c r="T220" s="44"/>
    </row>
    <row r="221" spans="2:20" x14ac:dyDescent="0.2">
      <c r="B221" s="2"/>
      <c r="C221" s="42" t="s">
        <v>244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COURTS</v>
      </c>
      <c r="H221" s="20"/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53">
        <v>0</v>
      </c>
      <c r="T221" s="44"/>
    </row>
    <row r="222" spans="2:20" x14ac:dyDescent="0.2">
      <c r="B222" s="2"/>
      <c r="C222" s="42" t="s">
        <v>246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COURTS</v>
      </c>
      <c r="H222" s="20"/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53">
        <v>0</v>
      </c>
      <c r="T222" s="44"/>
    </row>
    <row r="223" spans="2:20" x14ac:dyDescent="0.2">
      <c r="B223" s="2"/>
      <c r="C223" s="42" t="s">
        <v>247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COURTS</v>
      </c>
      <c r="H223" s="20" t="s">
        <v>10159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273450</v>
      </c>
      <c r="T223" s="44"/>
    </row>
    <row r="224" spans="2:20" x14ac:dyDescent="0.2">
      <c r="B224" s="2"/>
      <c r="C224" s="42" t="s">
        <v>249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COURTS</v>
      </c>
      <c r="H224" s="20" t="s">
        <v>10160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7272</v>
      </c>
      <c r="T224" s="44"/>
    </row>
    <row r="225" spans="2:20" x14ac:dyDescent="0.2">
      <c r="B225" s="2"/>
      <c r="C225" s="42" t="s">
        <v>251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COURTS</v>
      </c>
      <c r="H225" s="20"/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53">
        <v>0</v>
      </c>
      <c r="T225" s="44"/>
    </row>
    <row r="226" spans="2:20" x14ac:dyDescent="0.2">
      <c r="B226" s="2"/>
      <c r="C226" s="42" t="s">
        <v>256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COURTS</v>
      </c>
      <c r="H226" s="20" t="s">
        <v>10161</v>
      </c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494511</v>
      </c>
      <c r="T226" s="44"/>
    </row>
    <row r="227" spans="2:20" x14ac:dyDescent="0.2">
      <c r="B227" s="2"/>
      <c r="C227" s="42" t="s">
        <v>258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COURTS</v>
      </c>
      <c r="H227" s="20" t="s">
        <v>10162</v>
      </c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22010</v>
      </c>
      <c r="T227" s="44"/>
    </row>
    <row r="228" spans="2:20" x14ac:dyDescent="0.2">
      <c r="B228" s="2"/>
      <c r="C228" s="42" t="s">
        <v>260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COURTS</v>
      </c>
      <c r="H228" s="20" t="s">
        <v>973</v>
      </c>
      <c r="I228" s="20"/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9235</v>
      </c>
      <c r="T228" s="44"/>
    </row>
    <row r="229" spans="2:20" x14ac:dyDescent="0.2">
      <c r="B229" s="2"/>
      <c r="C229" s="42" t="s">
        <v>9026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COURTS</v>
      </c>
      <c r="H229" s="20"/>
      <c r="I229" s="20" t="s">
        <v>10163</v>
      </c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217635</v>
      </c>
      <c r="T229" s="44"/>
    </row>
    <row r="230" spans="2:20" x14ac:dyDescent="0.2">
      <c r="B230" s="2"/>
      <c r="C230" s="42" t="s">
        <v>1336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COURTS</v>
      </c>
      <c r="H230" s="20"/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53">
        <v>0</v>
      </c>
      <c r="T230" s="44"/>
    </row>
    <row r="231" spans="2:20" x14ac:dyDescent="0.2">
      <c r="B231" s="2"/>
      <c r="C231" s="42" t="s">
        <v>951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COURTS</v>
      </c>
      <c r="H231" s="20"/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53">
        <v>0</v>
      </c>
      <c r="T231" s="44"/>
    </row>
    <row r="232" spans="2:20" x14ac:dyDescent="0.2">
      <c r="B232" s="2"/>
      <c r="C232" s="42" t="s">
        <v>9992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/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53">
        <v>0</v>
      </c>
      <c r="T232" s="44"/>
    </row>
    <row r="233" spans="2:20" x14ac:dyDescent="0.2">
      <c r="B233" s="2"/>
      <c r="C233" s="42" t="s">
        <v>566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CULTURE &amp; RECREATION</v>
      </c>
      <c r="H233" s="20" t="s">
        <v>10164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2254125</v>
      </c>
      <c r="T233" s="44"/>
    </row>
    <row r="234" spans="2:20" x14ac:dyDescent="0.2">
      <c r="B234" s="2"/>
      <c r="C234" s="42" t="s">
        <v>568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CULTURE &amp; RECREATION</v>
      </c>
      <c r="H234" s="20" t="s">
        <v>10165</v>
      </c>
      <c r="I234" s="20" t="s">
        <v>10166</v>
      </c>
      <c r="J234" s="20"/>
      <c r="K234" s="20" t="s">
        <v>10167</v>
      </c>
      <c r="L234" s="20"/>
      <c r="M234" s="20"/>
      <c r="N234" s="20"/>
      <c r="O234" s="20"/>
      <c r="P234" s="20"/>
      <c r="Q234" s="45"/>
      <c r="R234" s="44"/>
      <c r="S234" s="46">
        <v>1264439</v>
      </c>
      <c r="T234" s="44"/>
    </row>
    <row r="235" spans="2:20" x14ac:dyDescent="0.2">
      <c r="B235" s="2"/>
      <c r="C235" s="42" t="s">
        <v>570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CULTURE &amp; RECREATION</v>
      </c>
      <c r="H235" s="20"/>
      <c r="I235" s="20" t="s">
        <v>10168</v>
      </c>
      <c r="J235" s="20"/>
      <c r="K235" s="20" t="s">
        <v>10110</v>
      </c>
      <c r="L235" s="20"/>
      <c r="M235" s="20"/>
      <c r="N235" s="20"/>
      <c r="O235" s="20"/>
      <c r="P235" s="20"/>
      <c r="Q235" s="45"/>
      <c r="R235" s="44"/>
      <c r="S235" s="46">
        <v>106302</v>
      </c>
      <c r="T235" s="44"/>
    </row>
    <row r="236" spans="2:20" x14ac:dyDescent="0.2">
      <c r="B236" s="2"/>
      <c r="C236" s="42" t="s">
        <v>709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CULTURE &amp; RECREATION</v>
      </c>
      <c r="H236" s="20"/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53">
        <v>0</v>
      </c>
      <c r="T236" s="44"/>
    </row>
    <row r="237" spans="2:20" x14ac:dyDescent="0.2">
      <c r="B237" s="2"/>
      <c r="C237" s="42" t="s">
        <v>261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CULTURE &amp; RECREATION</v>
      </c>
      <c r="H237" s="20" t="s">
        <v>10169</v>
      </c>
      <c r="I237" s="20" t="s">
        <v>10170</v>
      </c>
      <c r="J237" s="20"/>
      <c r="K237" s="20"/>
      <c r="L237" s="20"/>
      <c r="M237" s="20" t="s">
        <v>10171</v>
      </c>
      <c r="N237" s="20"/>
      <c r="O237" s="20"/>
      <c r="P237" s="20"/>
      <c r="Q237" s="45"/>
      <c r="R237" s="44"/>
      <c r="S237" s="46">
        <v>5285164</v>
      </c>
      <c r="T237" s="44"/>
    </row>
    <row r="238" spans="2:20" x14ac:dyDescent="0.2">
      <c r="B238" s="2"/>
      <c r="C238" s="42" t="s">
        <v>265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CULTURE &amp; RECREATION</v>
      </c>
      <c r="H238" s="20" t="s">
        <v>10172</v>
      </c>
      <c r="I238" s="20" t="s">
        <v>10173</v>
      </c>
      <c r="J238" s="20"/>
      <c r="K238" s="20" t="s">
        <v>10174</v>
      </c>
      <c r="L238" s="20"/>
      <c r="M238" s="20" t="s">
        <v>10175</v>
      </c>
      <c r="N238" s="20"/>
      <c r="O238" s="20"/>
      <c r="P238" s="20"/>
      <c r="Q238" s="45"/>
      <c r="R238" s="44"/>
      <c r="S238" s="46">
        <v>4497473</v>
      </c>
      <c r="T238" s="44"/>
    </row>
    <row r="239" spans="2:20" x14ac:dyDescent="0.2">
      <c r="B239" s="2"/>
      <c r="C239" s="42" t="s">
        <v>269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CULTURE &amp; RECREATION</v>
      </c>
      <c r="H239" s="20" t="s">
        <v>10176</v>
      </c>
      <c r="I239" s="20" t="s">
        <v>10177</v>
      </c>
      <c r="J239" s="20"/>
      <c r="K239" s="20" t="s">
        <v>10178</v>
      </c>
      <c r="L239" s="20"/>
      <c r="M239" s="20"/>
      <c r="N239" s="20"/>
      <c r="O239" s="20"/>
      <c r="P239" s="20"/>
      <c r="Q239" s="45"/>
      <c r="R239" s="44"/>
      <c r="S239" s="46">
        <v>1577727</v>
      </c>
      <c r="T239" s="44"/>
    </row>
    <row r="240" spans="2:20" x14ac:dyDescent="0.2">
      <c r="B240" s="2"/>
      <c r="C240" s="42" t="s">
        <v>715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CULTURE &amp; RECREATION</v>
      </c>
      <c r="H240" s="20" t="s">
        <v>10179</v>
      </c>
      <c r="I240" s="20" t="s">
        <v>10180</v>
      </c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1904741</v>
      </c>
      <c r="T240" s="44"/>
    </row>
    <row r="241" spans="2:20" x14ac:dyDescent="0.2">
      <c r="B241" s="2"/>
      <c r="C241" s="42" t="s">
        <v>1111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CULTURE &amp; RECREATION</v>
      </c>
      <c r="H241" s="20"/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53">
        <v>0</v>
      </c>
      <c r="T241" s="44"/>
    </row>
    <row r="242" spans="2:20" x14ac:dyDescent="0.2">
      <c r="B242" s="2"/>
      <c r="C242" s="42" t="s">
        <v>1113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CULTURE &amp; RECREATION</v>
      </c>
      <c r="H242" s="20"/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53">
        <v>0</v>
      </c>
      <c r="T242" s="44"/>
    </row>
    <row r="243" spans="2:20" x14ac:dyDescent="0.2">
      <c r="B243" s="2"/>
      <c r="C243" s="42" t="s">
        <v>1115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CULTURE &amp; RECREATION</v>
      </c>
      <c r="H243" s="20"/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53">
        <v>0</v>
      </c>
      <c r="T243" s="44"/>
    </row>
    <row r="244" spans="2:20" x14ac:dyDescent="0.2">
      <c r="B244" s="2"/>
      <c r="C244" s="42" t="s">
        <v>1117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CULTURE &amp; RECREATION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53">
        <v>0</v>
      </c>
      <c r="T244" s="44"/>
    </row>
    <row r="245" spans="2:20" x14ac:dyDescent="0.2">
      <c r="B245" s="2"/>
      <c r="C245" s="42" t="s">
        <v>2875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CULTURE &amp; RECREATION</v>
      </c>
      <c r="H245" s="20"/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53">
        <v>0</v>
      </c>
      <c r="T245" s="44"/>
    </row>
    <row r="246" spans="2:20" x14ac:dyDescent="0.2">
      <c r="B246" s="2"/>
      <c r="C246" s="42" t="s">
        <v>2877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CULTURE &amp; RECREATION</v>
      </c>
      <c r="H246" s="20" t="s">
        <v>863</v>
      </c>
      <c r="I246" s="20"/>
      <c r="J246" s="20"/>
      <c r="K246" s="20"/>
      <c r="L246" s="20"/>
      <c r="M246" s="20"/>
      <c r="N246" s="20"/>
      <c r="O246" s="20"/>
      <c r="P246" s="20"/>
      <c r="Q246" s="45"/>
      <c r="R246" s="44"/>
      <c r="S246" s="53">
        <v>50</v>
      </c>
      <c r="T246" s="44"/>
    </row>
    <row r="247" spans="2:20" x14ac:dyDescent="0.2">
      <c r="B247" s="2"/>
      <c r="C247" s="42" t="s">
        <v>2525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CULTURE &amp; RECREATION</v>
      </c>
      <c r="H247" s="20"/>
      <c r="I247" s="20"/>
      <c r="J247" s="20"/>
      <c r="K247" s="20"/>
      <c r="L247" s="20"/>
      <c r="M247" s="20"/>
      <c r="N247" s="20"/>
      <c r="O247" s="20"/>
      <c r="P247" s="20"/>
      <c r="Q247" s="45"/>
      <c r="R247" s="44"/>
      <c r="S247" s="53">
        <v>0</v>
      </c>
      <c r="T247" s="44"/>
    </row>
    <row r="248" spans="2:20" x14ac:dyDescent="0.2">
      <c r="B248" s="2"/>
      <c r="C248" s="42" t="s">
        <v>10181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CULTURE &amp; RECREATION</v>
      </c>
      <c r="H248" s="20"/>
      <c r="I248" s="20"/>
      <c r="J248" s="20"/>
      <c r="K248" s="20"/>
      <c r="L248" s="20"/>
      <c r="M248" s="20"/>
      <c r="N248" s="20"/>
      <c r="O248" s="20"/>
      <c r="P248" s="20"/>
      <c r="Q248" s="45"/>
      <c r="R248" s="44"/>
      <c r="S248" s="53">
        <v>0</v>
      </c>
      <c r="T248" s="44"/>
    </row>
    <row r="249" spans="2:20" x14ac:dyDescent="0.2">
      <c r="B249" s="2"/>
      <c r="C249" s="42" t="s">
        <v>2527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CULTURE &amp; RECREATION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53">
        <v>0</v>
      </c>
      <c r="T249" s="44"/>
    </row>
    <row r="250" spans="2:20" x14ac:dyDescent="0.2">
      <c r="B250" s="2"/>
      <c r="C250" s="42" t="s">
        <v>10182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CULTURE &amp; RECREATION</v>
      </c>
      <c r="H250" s="20"/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53">
        <v>0</v>
      </c>
      <c r="T250" s="44"/>
    </row>
    <row r="251" spans="2:20" x14ac:dyDescent="0.2">
      <c r="B251" s="2"/>
      <c r="C251" s="42" t="s">
        <v>273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CULTURE &amp; RECREATION</v>
      </c>
      <c r="H251" s="20" t="s">
        <v>10183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447834</v>
      </c>
      <c r="T251" s="44"/>
    </row>
    <row r="252" spans="2:20" x14ac:dyDescent="0.2">
      <c r="B252" s="2"/>
      <c r="C252" s="42" t="s">
        <v>274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CULTURE &amp; RECREATION</v>
      </c>
      <c r="H252" s="20" t="s">
        <v>10184</v>
      </c>
      <c r="I252" s="20" t="s">
        <v>10185</v>
      </c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556303</v>
      </c>
      <c r="T252" s="44"/>
    </row>
    <row r="253" spans="2:20" x14ac:dyDescent="0.2">
      <c r="B253" s="2"/>
      <c r="C253" s="42" t="s">
        <v>277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CULTURE &amp; RECREATION</v>
      </c>
      <c r="H253" s="20" t="s">
        <v>10186</v>
      </c>
      <c r="I253" s="20" t="s">
        <v>10187</v>
      </c>
      <c r="J253" s="20"/>
      <c r="K253" s="20" t="s">
        <v>10188</v>
      </c>
      <c r="L253" s="20"/>
      <c r="M253" s="20"/>
      <c r="N253" s="20"/>
      <c r="O253" s="20"/>
      <c r="P253" s="20"/>
      <c r="Q253" s="45"/>
      <c r="R253" s="44"/>
      <c r="S253" s="46">
        <v>213853</v>
      </c>
      <c r="T253" s="44"/>
    </row>
    <row r="254" spans="2:20" x14ac:dyDescent="0.2">
      <c r="B254" s="2"/>
      <c r="C254" s="42" t="s">
        <v>1733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CULTURE &amp; RECREATION</v>
      </c>
      <c r="H254" s="20"/>
      <c r="I254" s="20"/>
      <c r="J254" s="20"/>
      <c r="K254" s="20"/>
      <c r="L254" s="20"/>
      <c r="M254" s="20"/>
      <c r="N254" s="20"/>
      <c r="O254" s="20"/>
      <c r="P254" s="20"/>
      <c r="Q254" s="45"/>
      <c r="R254" s="44"/>
      <c r="S254" s="53">
        <v>0</v>
      </c>
      <c r="T254" s="44"/>
    </row>
    <row r="255" spans="2:20" x14ac:dyDescent="0.2">
      <c r="B255" s="2"/>
      <c r="C255" s="42" t="s">
        <v>2885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CULTURE &amp; RECREATION</v>
      </c>
      <c r="H255" s="20"/>
      <c r="I255" s="20"/>
      <c r="J255" s="20"/>
      <c r="K255" s="20"/>
      <c r="L255" s="20"/>
      <c r="M255" s="20"/>
      <c r="N255" s="20"/>
      <c r="O255" s="20"/>
      <c r="P255" s="20"/>
      <c r="Q255" s="45"/>
      <c r="R255" s="44"/>
      <c r="S255" s="53">
        <v>0</v>
      </c>
      <c r="T255" s="44"/>
    </row>
    <row r="256" spans="2:20" x14ac:dyDescent="0.2">
      <c r="B256" s="2"/>
      <c r="C256" s="42" t="s">
        <v>1366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CULTURE &amp; RECREATION</v>
      </c>
      <c r="H256" s="20" t="s">
        <v>10189</v>
      </c>
      <c r="I256" s="20" t="s">
        <v>10190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150779</v>
      </c>
      <c r="T256" s="44"/>
    </row>
    <row r="257" spans="2:20" x14ac:dyDescent="0.2">
      <c r="B257" s="2"/>
      <c r="C257" s="42" t="s">
        <v>575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CULTURE &amp; RECREATION</v>
      </c>
      <c r="H257" s="20" t="s">
        <v>10191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82363</v>
      </c>
      <c r="T257" s="44"/>
    </row>
    <row r="258" spans="2:20" x14ac:dyDescent="0.2">
      <c r="B258" s="2"/>
      <c r="C258" s="42" t="s">
        <v>1369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CULTURE &amp; RECREATION</v>
      </c>
      <c r="H258" s="20"/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53">
        <v>0</v>
      </c>
      <c r="T258" s="44"/>
    </row>
    <row r="259" spans="2:20" x14ac:dyDescent="0.2">
      <c r="B259" s="2"/>
      <c r="C259" s="42" t="s">
        <v>1737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CULTURE &amp; RECREATION</v>
      </c>
      <c r="H259" s="20"/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53">
        <v>0</v>
      </c>
      <c r="T259" s="44"/>
    </row>
    <row r="260" spans="2:20" x14ac:dyDescent="0.2">
      <c r="B260" s="2"/>
      <c r="C260" s="42" t="s">
        <v>4882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CULTURE &amp; RECREATION</v>
      </c>
      <c r="H260" s="20"/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53">
        <v>0</v>
      </c>
      <c r="T260" s="44"/>
    </row>
    <row r="261" spans="2:20" x14ac:dyDescent="0.2">
      <c r="B261" s="2"/>
      <c r="C261" s="42" t="s">
        <v>278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ECONOMIC DEVELOPMENT</v>
      </c>
      <c r="H261" s="20"/>
      <c r="I261" s="20" t="s">
        <v>10192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86157</v>
      </c>
      <c r="T261" s="44"/>
    </row>
    <row r="262" spans="2:20" x14ac:dyDescent="0.2">
      <c r="B262" s="2"/>
      <c r="C262" s="42" t="s">
        <v>280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ECONOMIC DEVELOPMENT</v>
      </c>
      <c r="H262" s="20" t="s">
        <v>10193</v>
      </c>
      <c r="I262" s="20" t="s">
        <v>10194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282958</v>
      </c>
      <c r="T262" s="44"/>
    </row>
    <row r="263" spans="2:20" x14ac:dyDescent="0.2">
      <c r="B263" s="2"/>
      <c r="C263" s="42" t="s">
        <v>282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ECONOMIC DEVELOPMENT</v>
      </c>
      <c r="H263" s="20"/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53">
        <v>0</v>
      </c>
      <c r="T263" s="44"/>
    </row>
    <row r="264" spans="2:20" x14ac:dyDescent="0.2">
      <c r="B264" s="2"/>
      <c r="C264" s="42" t="s">
        <v>284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ECONOMIC DEVELOPMENT</v>
      </c>
      <c r="H264" s="20" t="s">
        <v>10195</v>
      </c>
      <c r="I264" s="20" t="s">
        <v>10196</v>
      </c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3185222</v>
      </c>
      <c r="T264" s="44"/>
    </row>
    <row r="265" spans="2:20" x14ac:dyDescent="0.2">
      <c r="B265" s="2"/>
      <c r="C265" s="42" t="s">
        <v>286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ECONOMIC DEVELOPMENT</v>
      </c>
      <c r="H265" s="20" t="s">
        <v>10197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396162</v>
      </c>
      <c r="T265" s="44"/>
    </row>
    <row r="266" spans="2:20" x14ac:dyDescent="0.2">
      <c r="B266" s="2"/>
      <c r="C266" s="42" t="s">
        <v>288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ECONOMIC DEVELOPMENT</v>
      </c>
      <c r="H266" s="20" t="s">
        <v>2346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33402</v>
      </c>
      <c r="T266" s="44"/>
    </row>
    <row r="267" spans="2:20" x14ac:dyDescent="0.2">
      <c r="B267" s="2"/>
      <c r="C267" s="42" t="s">
        <v>580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ECONOMIC DEVELOPMENT</v>
      </c>
      <c r="H267" s="20"/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53">
        <v>0</v>
      </c>
      <c r="T267" s="44"/>
    </row>
    <row r="268" spans="2:20" x14ac:dyDescent="0.2">
      <c r="B268" s="2"/>
      <c r="C268" s="42" t="s">
        <v>2911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ECONOMIC DEVELOPMENT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290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ECONOMIC DEVELOPMENT</v>
      </c>
      <c r="H269" s="20" t="s">
        <v>10198</v>
      </c>
      <c r="I269" s="20" t="s">
        <v>10199</v>
      </c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226637</v>
      </c>
      <c r="T269" s="44"/>
    </row>
    <row r="270" spans="2:20" x14ac:dyDescent="0.2">
      <c r="B270" s="2"/>
      <c r="C270" s="42" t="s">
        <v>294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ECONOMIC DEVELOPMENT</v>
      </c>
      <c r="H270" s="20" t="s">
        <v>10200</v>
      </c>
      <c r="I270" s="20" t="s">
        <v>10201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345274</v>
      </c>
      <c r="T270" s="44"/>
    </row>
    <row r="271" spans="2:20" x14ac:dyDescent="0.2">
      <c r="B271" s="2"/>
      <c r="C271" s="42" t="s">
        <v>298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ECONOMIC DEVELOPMENT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0</v>
      </c>
      <c r="T271" s="44"/>
    </row>
    <row r="272" spans="2:20" x14ac:dyDescent="0.2">
      <c r="B272" s="2"/>
      <c r="C272" s="42" t="s">
        <v>300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ECONOMIC DEVELOPMENT</v>
      </c>
      <c r="H272" s="20" t="s">
        <v>10202</v>
      </c>
      <c r="I272" s="20" t="s">
        <v>10203</v>
      </c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1114922</v>
      </c>
      <c r="T272" s="44"/>
    </row>
    <row r="273" spans="2:20" x14ac:dyDescent="0.2">
      <c r="B273" s="2"/>
      <c r="C273" s="42" t="s">
        <v>727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ECONOMIC DEVELOPMENT</v>
      </c>
      <c r="H273" s="20"/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53">
        <v>0</v>
      </c>
      <c r="T273" s="44"/>
    </row>
    <row r="274" spans="2:20" x14ac:dyDescent="0.2">
      <c r="B274" s="2"/>
      <c r="C274" s="42" t="s">
        <v>583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ECONOMIC DEVELOPMENT</v>
      </c>
      <c r="H274" s="20"/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53">
        <v>0</v>
      </c>
      <c r="T274" s="44"/>
    </row>
    <row r="275" spans="2:20" x14ac:dyDescent="0.2">
      <c r="B275" s="2"/>
      <c r="C275" s="42" t="s">
        <v>1136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ECONOMIC DEVELOPMENT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53">
        <v>0</v>
      </c>
      <c r="T275" s="44"/>
    </row>
    <row r="276" spans="2:20" x14ac:dyDescent="0.2">
      <c r="B276" s="2"/>
      <c r="C276" s="42" t="s">
        <v>731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ECONOMIC DEVELOPMENT</v>
      </c>
      <c r="H276" s="20"/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53">
        <v>0</v>
      </c>
      <c r="T276" s="44"/>
    </row>
    <row r="277" spans="2:20" x14ac:dyDescent="0.2">
      <c r="B277" s="2"/>
      <c r="C277" s="42" t="s">
        <v>301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/>
      <c r="I277" s="20" t="s">
        <v>10204</v>
      </c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435129</v>
      </c>
      <c r="T277" s="44"/>
    </row>
    <row r="278" spans="2:20" x14ac:dyDescent="0.2">
      <c r="B278" s="2"/>
      <c r="C278" s="42" t="s">
        <v>304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/>
      <c r="I278" s="20" t="s">
        <v>10205</v>
      </c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1734647</v>
      </c>
      <c r="T278" s="44"/>
    </row>
    <row r="279" spans="2:20" x14ac:dyDescent="0.2">
      <c r="B279" s="2"/>
      <c r="C279" s="42" t="s">
        <v>307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/>
      <c r="I279" s="20" t="s">
        <v>10206</v>
      </c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180317</v>
      </c>
      <c r="T279" s="44"/>
    </row>
    <row r="280" spans="2:20" x14ac:dyDescent="0.2">
      <c r="B280" s="2"/>
      <c r="C280" s="42" t="s">
        <v>5284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/>
      <c r="I280" s="20" t="s">
        <v>10207</v>
      </c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141469</v>
      </c>
      <c r="T280" s="44"/>
    </row>
    <row r="281" spans="2:20" x14ac:dyDescent="0.2">
      <c r="B281" s="2"/>
      <c r="C281" s="42" t="s">
        <v>1142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/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53">
        <v>0</v>
      </c>
      <c r="T281" s="44"/>
    </row>
    <row r="282" spans="2:20" x14ac:dyDescent="0.2">
      <c r="B282" s="2"/>
      <c r="C282" s="42" t="s">
        <v>308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/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53">
        <v>0</v>
      </c>
      <c r="T282" s="44"/>
    </row>
    <row r="283" spans="2:20" x14ac:dyDescent="0.2">
      <c r="B283" s="2"/>
      <c r="C283" s="42" t="s">
        <v>311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/>
      <c r="I283" s="20"/>
      <c r="J283" s="20"/>
      <c r="K283" s="20"/>
      <c r="L283" s="20"/>
      <c r="M283" s="20"/>
      <c r="N283" s="20"/>
      <c r="O283" s="20"/>
      <c r="P283" s="20"/>
      <c r="Q283" s="45"/>
      <c r="R283" s="44"/>
      <c r="S283" s="53">
        <v>0</v>
      </c>
      <c r="T283" s="44"/>
    </row>
    <row r="284" spans="2:20" x14ac:dyDescent="0.2">
      <c r="B284" s="2"/>
      <c r="C284" s="42" t="s">
        <v>313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/>
      <c r="J284" s="20"/>
      <c r="K284" s="20"/>
      <c r="L284" s="20"/>
      <c r="M284" s="20"/>
      <c r="N284" s="20"/>
      <c r="O284" s="20"/>
      <c r="P284" s="20"/>
      <c r="Q284" s="45"/>
      <c r="R284" s="44"/>
      <c r="S284" s="53">
        <v>0</v>
      </c>
      <c r="T284" s="44"/>
    </row>
    <row r="285" spans="2:20" x14ac:dyDescent="0.2">
      <c r="B285" s="2"/>
      <c r="C285" s="42" t="s">
        <v>315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/>
      <c r="J285" s="20"/>
      <c r="K285" s="20"/>
      <c r="L285" s="20"/>
      <c r="M285" s="20"/>
      <c r="N285" s="20"/>
      <c r="O285" s="20"/>
      <c r="P285" s="20"/>
      <c r="Q285" s="45"/>
      <c r="R285" s="44"/>
      <c r="S285" s="53">
        <v>0</v>
      </c>
      <c r="T285" s="44"/>
    </row>
    <row r="286" spans="2:20" x14ac:dyDescent="0.2">
      <c r="B286" s="2"/>
      <c r="C286" s="42" t="s">
        <v>589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/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53">
        <v>0</v>
      </c>
      <c r="T286" s="44"/>
    </row>
    <row r="287" spans="2:20" x14ac:dyDescent="0.2">
      <c r="B287" s="2"/>
      <c r="C287" s="42" t="s">
        <v>317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 t="s">
        <v>10208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2252021</v>
      </c>
      <c r="T287" s="44"/>
    </row>
    <row r="288" spans="2:20" x14ac:dyDescent="0.2">
      <c r="B288" s="2"/>
      <c r="C288" s="42" t="s">
        <v>320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 t="s">
        <v>10209</v>
      </c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510429</v>
      </c>
      <c r="T288" s="44"/>
    </row>
    <row r="289" spans="2:20" x14ac:dyDescent="0.2">
      <c r="B289" s="2"/>
      <c r="C289" s="42" t="s">
        <v>323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 t="s">
        <v>3698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9738</v>
      </c>
      <c r="T289" s="44"/>
    </row>
    <row r="290" spans="2:20" x14ac:dyDescent="0.2">
      <c r="B290" s="2"/>
      <c r="C290" s="42" t="s">
        <v>737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 t="s">
        <v>10210</v>
      </c>
      <c r="I290" s="20"/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3260853</v>
      </c>
      <c r="T290" s="44"/>
    </row>
    <row r="291" spans="2:20" x14ac:dyDescent="0.2">
      <c r="B291" s="2"/>
      <c r="C291" s="42" t="s">
        <v>593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 t="s">
        <v>10211</v>
      </c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400859</v>
      </c>
      <c r="T291" s="44"/>
    </row>
    <row r="292" spans="2:20" x14ac:dyDescent="0.2">
      <c r="B292" s="2"/>
      <c r="C292" s="42" t="s">
        <v>1399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53">
        <v>0</v>
      </c>
      <c r="T292" s="44"/>
    </row>
    <row r="293" spans="2:20" x14ac:dyDescent="0.2">
      <c r="B293" s="2"/>
      <c r="C293" s="42" t="s">
        <v>328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COURTS</v>
      </c>
      <c r="H293" s="20"/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53">
        <v>0</v>
      </c>
      <c r="T293" s="44"/>
    </row>
    <row r="294" spans="2:20" x14ac:dyDescent="0.2">
      <c r="B294" s="2"/>
      <c r="C294" s="42" t="s">
        <v>330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COURTS</v>
      </c>
      <c r="H294" s="20"/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53">
        <v>0</v>
      </c>
      <c r="T294" s="44"/>
    </row>
    <row r="295" spans="2:20" x14ac:dyDescent="0.2">
      <c r="B295" s="2"/>
      <c r="C295" s="42" t="s">
        <v>332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/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53">
        <v>0</v>
      </c>
      <c r="T295" s="44"/>
    </row>
    <row r="296" spans="2:20" x14ac:dyDescent="0.2">
      <c r="B296" s="2"/>
      <c r="C296" s="42" t="s">
        <v>10212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53">
        <v>0</v>
      </c>
      <c r="T296" s="44"/>
    </row>
    <row r="297" spans="2:20" x14ac:dyDescent="0.2">
      <c r="B297" s="2"/>
      <c r="C297" s="42" t="s">
        <v>334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53">
        <v>0</v>
      </c>
      <c r="T297" s="44"/>
    </row>
    <row r="298" spans="2:20" x14ac:dyDescent="0.2">
      <c r="B298" s="2"/>
      <c r="C298" s="42" t="s">
        <v>336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53">
        <v>0</v>
      </c>
      <c r="T298" s="44"/>
    </row>
    <row r="299" spans="2:20" x14ac:dyDescent="0.2">
      <c r="B299" s="2"/>
      <c r="C299" s="42" t="s">
        <v>339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53">
        <v>0</v>
      </c>
      <c r="T299" s="44"/>
    </row>
    <row r="300" spans="2:20" x14ac:dyDescent="0.2">
      <c r="B300" s="2"/>
      <c r="C300" s="42" t="s">
        <v>341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/>
      <c r="I300" s="20" t="s">
        <v>10213</v>
      </c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943739</v>
      </c>
      <c r="T300" s="44"/>
    </row>
    <row r="301" spans="2:20" x14ac:dyDescent="0.2">
      <c r="B301" s="2"/>
      <c r="C301" s="42" t="s">
        <v>344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/>
      <c r="I301" s="20" t="s">
        <v>10214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1449303</v>
      </c>
      <c r="T301" s="44"/>
    </row>
    <row r="302" spans="2:20" x14ac:dyDescent="0.2">
      <c r="B302" s="2"/>
      <c r="C302" s="42" t="s">
        <v>347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/>
      <c r="I302" s="20" t="s">
        <v>10215</v>
      </c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331287</v>
      </c>
      <c r="T302" s="44"/>
    </row>
    <row r="303" spans="2:20" x14ac:dyDescent="0.2">
      <c r="B303" s="2"/>
      <c r="C303" s="42" t="s">
        <v>359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GENERAL GOVERNMENT</v>
      </c>
      <c r="H303" s="20" t="s">
        <v>10216</v>
      </c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934969</v>
      </c>
      <c r="T303" s="44"/>
    </row>
    <row r="304" spans="2:20" x14ac:dyDescent="0.2">
      <c r="B304" s="2"/>
      <c r="C304" s="42" t="s">
        <v>361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GENERAL GOVERNMENT</v>
      </c>
      <c r="H304" s="20" t="s">
        <v>10217</v>
      </c>
      <c r="I304" s="20" t="s">
        <v>10218</v>
      </c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121718</v>
      </c>
      <c r="T304" s="44"/>
    </row>
    <row r="305" spans="2:20" x14ac:dyDescent="0.2">
      <c r="B305" s="2"/>
      <c r="C305" s="42" t="s">
        <v>757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GENERAL GOVERNMENT</v>
      </c>
      <c r="H305" s="20"/>
      <c r="I305" s="20" t="s">
        <v>9698</v>
      </c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7632</v>
      </c>
      <c r="T305" s="44"/>
    </row>
    <row r="306" spans="2:20" x14ac:dyDescent="0.2">
      <c r="B306" s="2"/>
      <c r="C306" s="42" t="s">
        <v>1420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GENERAL GOVERNMENT</v>
      </c>
      <c r="H306" s="20"/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53">
        <v>0</v>
      </c>
      <c r="T306" s="44"/>
    </row>
    <row r="307" spans="2:20" x14ac:dyDescent="0.2">
      <c r="B307" s="2"/>
      <c r="C307" s="42" t="s">
        <v>363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GENERAL GOVERNMENT</v>
      </c>
      <c r="H307" s="20" t="s">
        <v>10219</v>
      </c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5932929</v>
      </c>
      <c r="T307" s="44"/>
    </row>
    <row r="308" spans="2:20" x14ac:dyDescent="0.2">
      <c r="B308" s="2"/>
      <c r="C308" s="42" t="s">
        <v>365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GENERAL GOVERNMENT</v>
      </c>
      <c r="H308" s="20" t="s">
        <v>10220</v>
      </c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919854</v>
      </c>
      <c r="T308" s="44"/>
    </row>
    <row r="309" spans="2:20" x14ac:dyDescent="0.2">
      <c r="B309" s="2"/>
      <c r="C309" s="42" t="s">
        <v>367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GENERAL GOVERNMENT</v>
      </c>
      <c r="H309" s="20" t="s">
        <v>10221</v>
      </c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46">
        <v>552808</v>
      </c>
      <c r="T309" s="44"/>
    </row>
    <row r="310" spans="2:20" x14ac:dyDescent="0.2">
      <c r="B310" s="2"/>
      <c r="C310" s="42" t="s">
        <v>368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GENERAL GOVERNMENT</v>
      </c>
      <c r="H310" s="20" t="s">
        <v>10222</v>
      </c>
      <c r="I310" s="20" t="s">
        <v>10223</v>
      </c>
      <c r="J310" s="20"/>
      <c r="K310" s="20"/>
      <c r="L310" s="20"/>
      <c r="M310" s="20"/>
      <c r="N310" s="20" t="s">
        <v>10224</v>
      </c>
      <c r="O310" s="20"/>
      <c r="P310" s="20"/>
      <c r="Q310" s="45"/>
      <c r="R310" s="44"/>
      <c r="S310" s="46">
        <v>9101392</v>
      </c>
      <c r="T310" s="44"/>
    </row>
    <row r="311" spans="2:20" x14ac:dyDescent="0.2">
      <c r="B311" s="2"/>
      <c r="C311" s="42" t="s">
        <v>371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GENERAL GOVERNMENT</v>
      </c>
      <c r="H311" s="20" t="s">
        <v>10225</v>
      </c>
      <c r="I311" s="20" t="s">
        <v>10226</v>
      </c>
      <c r="J311" s="20" t="s">
        <v>10227</v>
      </c>
      <c r="K311" s="20" t="s">
        <v>10228</v>
      </c>
      <c r="L311" s="20"/>
      <c r="M311" s="20"/>
      <c r="N311" s="20" t="s">
        <v>10229</v>
      </c>
      <c r="O311" s="20"/>
      <c r="P311" s="20"/>
      <c r="Q311" s="45"/>
      <c r="R311" s="44"/>
      <c r="S311" s="46">
        <v>5426868</v>
      </c>
      <c r="T311" s="44"/>
    </row>
    <row r="312" spans="2:20" x14ac:dyDescent="0.2">
      <c r="B312" s="2"/>
      <c r="C312" s="42" t="s">
        <v>375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GENERAL GOVERNMENT</v>
      </c>
      <c r="H312" s="20" t="s">
        <v>10230</v>
      </c>
      <c r="I312" s="20"/>
      <c r="J312" s="20"/>
      <c r="K312" s="20" t="s">
        <v>1374</v>
      </c>
      <c r="L312" s="20"/>
      <c r="M312" s="20"/>
      <c r="N312" s="20"/>
      <c r="O312" s="20"/>
      <c r="P312" s="20"/>
      <c r="Q312" s="45"/>
      <c r="R312" s="44"/>
      <c r="S312" s="46">
        <v>310005</v>
      </c>
      <c r="T312" s="44"/>
    </row>
    <row r="313" spans="2:20" x14ac:dyDescent="0.2">
      <c r="B313" s="2"/>
      <c r="C313" s="42" t="s">
        <v>377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GENERAL GOVERNMENT</v>
      </c>
      <c r="H313" s="20" t="s">
        <v>1380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25000</v>
      </c>
      <c r="T313" s="44"/>
    </row>
    <row r="314" spans="2:20" x14ac:dyDescent="0.2">
      <c r="B314" s="2"/>
      <c r="C314" s="42" t="s">
        <v>770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GENERAL GOVERNMENT</v>
      </c>
      <c r="H314" s="20"/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53">
        <v>0</v>
      </c>
      <c r="T314" s="44"/>
    </row>
    <row r="315" spans="2:20" x14ac:dyDescent="0.2">
      <c r="B315" s="2"/>
      <c r="C315" s="42" t="s">
        <v>379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GENERAL GOVERNMENT</v>
      </c>
      <c r="H315" s="20" t="s">
        <v>10231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940479</v>
      </c>
      <c r="T315" s="44"/>
    </row>
    <row r="316" spans="2:20" x14ac:dyDescent="0.2">
      <c r="B316" s="2"/>
      <c r="C316" s="42" t="s">
        <v>381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GENERAL GOVERNMENT</v>
      </c>
      <c r="H316" s="20" t="s">
        <v>10232</v>
      </c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391363</v>
      </c>
      <c r="T316" s="44"/>
    </row>
    <row r="317" spans="2:20" x14ac:dyDescent="0.2">
      <c r="B317" s="2"/>
      <c r="C317" s="42" t="s">
        <v>775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GENERAL GOVERNMENT</v>
      </c>
      <c r="H317" s="20" t="s">
        <v>10233</v>
      </c>
      <c r="I317" s="20"/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2427</v>
      </c>
      <c r="T317" s="44"/>
    </row>
    <row r="318" spans="2:20" x14ac:dyDescent="0.2">
      <c r="B318" s="2"/>
      <c r="C318" s="42" t="s">
        <v>776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GENERAL GOVERNMENT</v>
      </c>
      <c r="H318" s="20" t="s">
        <v>10234</v>
      </c>
      <c r="I318" s="20" t="s">
        <v>10235</v>
      </c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1398537</v>
      </c>
      <c r="T318" s="44"/>
    </row>
    <row r="319" spans="2:20" x14ac:dyDescent="0.2">
      <c r="B319" s="2"/>
      <c r="C319" s="42" t="s">
        <v>610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GENERAL GOVERNMENT</v>
      </c>
      <c r="H319" s="20" t="s">
        <v>10236</v>
      </c>
      <c r="I319" s="20" t="s">
        <v>10237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777727</v>
      </c>
      <c r="T319" s="44"/>
    </row>
    <row r="320" spans="2:20" x14ac:dyDescent="0.2">
      <c r="B320" s="2"/>
      <c r="C320" s="42" t="s">
        <v>383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GENERAL GOVERNMENT</v>
      </c>
      <c r="H320" s="20" t="s">
        <v>10238</v>
      </c>
      <c r="I320" s="20" t="s">
        <v>10239</v>
      </c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45400</v>
      </c>
      <c r="T320" s="44"/>
    </row>
    <row r="321" spans="2:20" x14ac:dyDescent="0.2">
      <c r="B321" s="2"/>
      <c r="C321" s="42" t="s">
        <v>780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GENERAL GOVERNMENT</v>
      </c>
      <c r="H321" s="20" t="s">
        <v>10240</v>
      </c>
      <c r="I321" s="20" t="s">
        <v>10241</v>
      </c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1812590</v>
      </c>
      <c r="T321" s="44"/>
    </row>
    <row r="322" spans="2:20" x14ac:dyDescent="0.2">
      <c r="B322" s="2"/>
      <c r="C322" s="42" t="s">
        <v>612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GENERAL GOVERNMENT</v>
      </c>
      <c r="H322" s="20"/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53">
        <v>0</v>
      </c>
      <c r="T322" s="44"/>
    </row>
    <row r="323" spans="2:20" x14ac:dyDescent="0.2">
      <c r="B323" s="2"/>
      <c r="C323" s="42" t="s">
        <v>614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GENERAL GOVERNMENT</v>
      </c>
      <c r="H323" s="20"/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53">
        <v>0</v>
      </c>
      <c r="T323" s="44"/>
    </row>
    <row r="324" spans="2:20" x14ac:dyDescent="0.2">
      <c r="B324" s="2"/>
      <c r="C324" s="42" t="s">
        <v>616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GENERAL GOVERNMENT</v>
      </c>
      <c r="H324" s="20"/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53">
        <v>0</v>
      </c>
      <c r="T324" s="44"/>
    </row>
    <row r="325" spans="2:20" x14ac:dyDescent="0.2">
      <c r="B325" s="2"/>
      <c r="C325" s="42" t="s">
        <v>6631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GENERAL GOVERNMENT</v>
      </c>
      <c r="H325" s="20"/>
      <c r="I325" s="20"/>
      <c r="J325" s="20"/>
      <c r="K325" s="20"/>
      <c r="L325" s="20"/>
      <c r="M325" s="20"/>
      <c r="N325" s="20"/>
      <c r="O325" s="20"/>
      <c r="P325" s="20"/>
      <c r="Q325" s="45"/>
      <c r="R325" s="44"/>
      <c r="S325" s="53">
        <v>0</v>
      </c>
      <c r="T325" s="44"/>
    </row>
    <row r="326" spans="2:20" x14ac:dyDescent="0.2">
      <c r="B326" s="2"/>
      <c r="C326" s="42" t="s">
        <v>384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GENERAL GOVERNMENT</v>
      </c>
      <c r="H326" s="20"/>
      <c r="I326" s="20" t="s">
        <v>10242</v>
      </c>
      <c r="J326" s="20" t="s">
        <v>10243</v>
      </c>
      <c r="K326" s="20"/>
      <c r="L326" s="20"/>
      <c r="M326" s="20"/>
      <c r="N326" s="20"/>
      <c r="O326" s="20"/>
      <c r="P326" s="20"/>
      <c r="Q326" s="45"/>
      <c r="R326" s="44"/>
      <c r="S326" s="46">
        <v>17700344</v>
      </c>
      <c r="T326" s="44"/>
    </row>
    <row r="327" spans="2:20" x14ac:dyDescent="0.2">
      <c r="B327" s="2"/>
      <c r="C327" s="42" t="s">
        <v>387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GENERAL GOVERNMENT</v>
      </c>
      <c r="H327" s="20" t="s">
        <v>10244</v>
      </c>
      <c r="I327" s="20" t="s">
        <v>10245</v>
      </c>
      <c r="J327" s="20"/>
      <c r="K327" s="20"/>
      <c r="L327" s="20"/>
      <c r="M327" s="20"/>
      <c r="N327" s="20" t="s">
        <v>10246</v>
      </c>
      <c r="O327" s="20"/>
      <c r="P327" s="20"/>
      <c r="Q327" s="45"/>
      <c r="R327" s="44"/>
      <c r="S327" s="46">
        <v>17782589</v>
      </c>
      <c r="T327" s="44"/>
    </row>
    <row r="328" spans="2:20" x14ac:dyDescent="0.2">
      <c r="B328" s="2"/>
      <c r="C328" s="42" t="s">
        <v>390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GENERAL GOVERNMENT</v>
      </c>
      <c r="H328" s="20" t="s">
        <v>10247</v>
      </c>
      <c r="I328" s="20" t="s">
        <v>10248</v>
      </c>
      <c r="J328" s="20"/>
      <c r="K328" s="20" t="s">
        <v>10249</v>
      </c>
      <c r="L328" s="20"/>
      <c r="M328" s="20" t="s">
        <v>10250</v>
      </c>
      <c r="N328" s="20" t="s">
        <v>10251</v>
      </c>
      <c r="O328" s="20"/>
      <c r="P328" s="20"/>
      <c r="Q328" s="45"/>
      <c r="R328" s="44"/>
      <c r="S328" s="46">
        <v>10733704</v>
      </c>
      <c r="T328" s="44"/>
    </row>
    <row r="329" spans="2:20" x14ac:dyDescent="0.2">
      <c r="B329" s="2"/>
      <c r="C329" s="42" t="s">
        <v>396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GENERAL GOVERNMENT</v>
      </c>
      <c r="H329" s="20" t="s">
        <v>10252</v>
      </c>
      <c r="I329" s="20" t="s">
        <v>10253</v>
      </c>
      <c r="J329" s="20"/>
      <c r="K329" s="20" t="s">
        <v>10254</v>
      </c>
      <c r="L329" s="20"/>
      <c r="M329" s="20"/>
      <c r="N329" s="20"/>
      <c r="O329" s="20"/>
      <c r="P329" s="20"/>
      <c r="Q329" s="45"/>
      <c r="R329" s="44"/>
      <c r="S329" s="46">
        <v>1626258</v>
      </c>
      <c r="T329" s="44"/>
    </row>
    <row r="330" spans="2:20" x14ac:dyDescent="0.2">
      <c r="B330" s="2"/>
      <c r="C330" s="42" t="s">
        <v>786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GENERAL GOVERNMENT</v>
      </c>
      <c r="H330" s="20" t="s">
        <v>2294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5888</v>
      </c>
      <c r="T330" s="44"/>
    </row>
    <row r="331" spans="2:20" x14ac:dyDescent="0.2">
      <c r="B331" s="2"/>
      <c r="C331" s="42" t="s">
        <v>399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GENERAL GOVERNMENT</v>
      </c>
      <c r="H331" s="20"/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53">
        <v>0</v>
      </c>
      <c r="T331" s="44"/>
    </row>
    <row r="332" spans="2:20" x14ac:dyDescent="0.2">
      <c r="B332" s="2"/>
      <c r="C332" s="42" t="s">
        <v>1013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GENERAL GOVERNMENT</v>
      </c>
      <c r="H332" s="20"/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53">
        <v>0</v>
      </c>
      <c r="T332" s="44"/>
    </row>
    <row r="333" spans="2:20" x14ac:dyDescent="0.2">
      <c r="B333" s="2"/>
      <c r="C333" s="42" t="s">
        <v>401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HEALTH &amp; HUMAN SERVICES</v>
      </c>
      <c r="H333" s="20"/>
      <c r="I333" s="20" t="s">
        <v>10255</v>
      </c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1573643</v>
      </c>
      <c r="T333" s="44"/>
    </row>
    <row r="334" spans="2:20" x14ac:dyDescent="0.2">
      <c r="B334" s="2"/>
      <c r="C334" s="42" t="s">
        <v>404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HEALTH &amp; HUMAN SERVICES</v>
      </c>
      <c r="H334" s="20"/>
      <c r="I334" s="20" t="s">
        <v>10256</v>
      </c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1459957</v>
      </c>
      <c r="T334" s="44"/>
    </row>
    <row r="335" spans="2:20" x14ac:dyDescent="0.2">
      <c r="B335" s="2"/>
      <c r="C335" s="42" t="s">
        <v>407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HEALTH &amp; HUMAN SERVICES</v>
      </c>
      <c r="H335" s="20"/>
      <c r="I335" s="20" t="s">
        <v>10257</v>
      </c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939401</v>
      </c>
      <c r="T335" s="44"/>
    </row>
    <row r="336" spans="2:20" x14ac:dyDescent="0.2">
      <c r="B336" s="2"/>
      <c r="C336" s="42" t="s">
        <v>794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HEALTH &amp; HUMAN SERVICES</v>
      </c>
      <c r="H336" s="20" t="s">
        <v>10258</v>
      </c>
      <c r="I336" s="20" t="s">
        <v>10259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1134647</v>
      </c>
      <c r="T336" s="44"/>
    </row>
    <row r="337" spans="2:20" x14ac:dyDescent="0.2">
      <c r="B337" s="2"/>
      <c r="C337" s="42" t="s">
        <v>1461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HEALTH &amp; HUMAN SERVICES</v>
      </c>
      <c r="H337" s="20"/>
      <c r="I337" s="20"/>
      <c r="J337" s="20"/>
      <c r="K337" s="20"/>
      <c r="L337" s="20"/>
      <c r="M337" s="20"/>
      <c r="N337" s="20"/>
      <c r="O337" s="20"/>
      <c r="P337" s="20"/>
      <c r="Q337" s="45"/>
      <c r="R337" s="44"/>
      <c r="S337" s="53">
        <v>0</v>
      </c>
      <c r="T337" s="44"/>
    </row>
    <row r="338" spans="2:20" x14ac:dyDescent="0.2">
      <c r="B338" s="2"/>
      <c r="C338" s="42" t="s">
        <v>410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HEALTH &amp; HUMAN SERVICES</v>
      </c>
      <c r="H338" s="20" t="s">
        <v>10260</v>
      </c>
      <c r="I338" s="20"/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571000</v>
      </c>
      <c r="T338" s="44"/>
    </row>
    <row r="339" spans="2:20" x14ac:dyDescent="0.2">
      <c r="B339" s="2"/>
      <c r="C339" s="42" t="s">
        <v>413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HEALTH &amp; HUMAN SERVICES</v>
      </c>
      <c r="H339" s="20" t="s">
        <v>10261</v>
      </c>
      <c r="I339" s="20" t="s">
        <v>10262</v>
      </c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3380578</v>
      </c>
      <c r="T339" s="44"/>
    </row>
    <row r="340" spans="2:20" x14ac:dyDescent="0.2">
      <c r="B340" s="2"/>
      <c r="C340" s="42" t="s">
        <v>416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HEALTH &amp; HUMAN SERVICES</v>
      </c>
      <c r="H340" s="20" t="s">
        <v>10263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2964</v>
      </c>
      <c r="T340" s="44"/>
    </row>
    <row r="341" spans="2:20" x14ac:dyDescent="0.2">
      <c r="B341" s="2"/>
      <c r="C341" s="42" t="s">
        <v>1208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HEALTH &amp; HUMAN SERVICES</v>
      </c>
      <c r="H341" s="20" t="s">
        <v>10264</v>
      </c>
      <c r="I341" s="20" t="s">
        <v>10265</v>
      </c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671836</v>
      </c>
      <c r="T341" s="44"/>
    </row>
    <row r="342" spans="2:20" x14ac:dyDescent="0.2">
      <c r="B342" s="2"/>
      <c r="C342" s="42" t="s">
        <v>418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HEALTH &amp; HUMAN SERVICES</v>
      </c>
      <c r="H342" s="20"/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53">
        <v>0</v>
      </c>
      <c r="T342" s="44"/>
    </row>
    <row r="343" spans="2:20" x14ac:dyDescent="0.2">
      <c r="B343" s="2"/>
      <c r="C343" s="42" t="s">
        <v>421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HEALTH &amp; HUMAN SERVICES</v>
      </c>
      <c r="H343" s="20"/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53">
        <v>0</v>
      </c>
      <c r="T343" s="44"/>
    </row>
    <row r="344" spans="2:20" x14ac:dyDescent="0.2">
      <c r="B344" s="2"/>
      <c r="C344" s="42" t="s">
        <v>424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HEALTH &amp; HUMAN SERVICES</v>
      </c>
      <c r="H344" s="20"/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53">
        <v>0</v>
      </c>
      <c r="T344" s="44"/>
    </row>
    <row r="345" spans="2:20" x14ac:dyDescent="0.2">
      <c r="B345" s="2"/>
      <c r="C345" s="42" t="s">
        <v>427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HEALTH &amp; HUMAN SERVICES</v>
      </c>
      <c r="H345" s="20" t="s">
        <v>10266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1083230</v>
      </c>
      <c r="T345" s="44"/>
    </row>
    <row r="346" spans="2:20" x14ac:dyDescent="0.2">
      <c r="B346" s="2"/>
      <c r="C346" s="42" t="s">
        <v>430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OTHER</v>
      </c>
      <c r="H346" s="20" t="s">
        <v>10267</v>
      </c>
      <c r="I346" s="20" t="s">
        <v>10268</v>
      </c>
      <c r="J346" s="20" t="s">
        <v>10269</v>
      </c>
      <c r="K346" s="20" t="s">
        <v>10270</v>
      </c>
      <c r="L346" s="20"/>
      <c r="M346" s="20" t="s">
        <v>10271</v>
      </c>
      <c r="N346" s="20"/>
      <c r="O346" s="20"/>
      <c r="P346" s="20"/>
      <c r="Q346" s="45"/>
      <c r="R346" s="44"/>
      <c r="S346" s="46">
        <v>69077585</v>
      </c>
      <c r="T346" s="44"/>
    </row>
    <row r="347" spans="2:20" x14ac:dyDescent="0.2">
      <c r="B347" s="2"/>
      <c r="C347" s="42" t="s">
        <v>437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OTHER</v>
      </c>
      <c r="H347" s="20"/>
      <c r="I347" s="20"/>
      <c r="J347" s="20" t="s">
        <v>10272</v>
      </c>
      <c r="K347" s="20"/>
      <c r="L347" s="20"/>
      <c r="M347" s="20"/>
      <c r="N347" s="20"/>
      <c r="O347" s="20"/>
      <c r="P347" s="20"/>
      <c r="Q347" s="45"/>
      <c r="R347" s="44"/>
      <c r="S347" s="46">
        <v>11345782</v>
      </c>
      <c r="T347" s="44"/>
    </row>
    <row r="348" spans="2:20" x14ac:dyDescent="0.2">
      <c r="B348" s="2"/>
      <c r="C348" s="42" t="s">
        <v>1830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OTHER</v>
      </c>
      <c r="H348" s="20"/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53">
        <v>0</v>
      </c>
      <c r="T348" s="44"/>
    </row>
    <row r="349" spans="2:20" x14ac:dyDescent="0.2">
      <c r="B349" s="2"/>
      <c r="C349" s="42" t="s">
        <v>807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PHYSICAL ENVIRONMENT</v>
      </c>
      <c r="H349" s="20"/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53">
        <v>0</v>
      </c>
      <c r="T349" s="44"/>
    </row>
    <row r="350" spans="2:20" x14ac:dyDescent="0.2">
      <c r="B350" s="2"/>
      <c r="C350" s="42" t="s">
        <v>442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PHYSICAL ENVIRONMENT</v>
      </c>
      <c r="H350" s="20"/>
      <c r="I350" s="20"/>
      <c r="J350" s="20"/>
      <c r="K350" s="20"/>
      <c r="L350" s="20"/>
      <c r="M350" s="20" t="s">
        <v>10273</v>
      </c>
      <c r="N350" s="20"/>
      <c r="O350" s="20"/>
      <c r="P350" s="20"/>
      <c r="Q350" s="45"/>
      <c r="R350" s="44"/>
      <c r="S350" s="46">
        <v>2823556</v>
      </c>
      <c r="T350" s="44"/>
    </row>
    <row r="351" spans="2:20" x14ac:dyDescent="0.2">
      <c r="B351" s="2"/>
      <c r="C351" s="42" t="s">
        <v>445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PHYSICAL ENVIRONMENT</v>
      </c>
      <c r="H351" s="20"/>
      <c r="I351" s="20"/>
      <c r="J351" s="20"/>
      <c r="K351" s="20"/>
      <c r="L351" s="20"/>
      <c r="M351" s="20" t="s">
        <v>10274</v>
      </c>
      <c r="N351" s="20"/>
      <c r="O351" s="20"/>
      <c r="P351" s="20"/>
      <c r="Q351" s="45"/>
      <c r="R351" s="44"/>
      <c r="S351" s="46">
        <v>13545926</v>
      </c>
      <c r="T351" s="44"/>
    </row>
    <row r="352" spans="2:20" x14ac:dyDescent="0.2">
      <c r="B352" s="2"/>
      <c r="C352" s="42" t="s">
        <v>449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PHYSICAL ENVIRONMENT</v>
      </c>
      <c r="H352" s="20"/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53">
        <v>0</v>
      </c>
      <c r="T352" s="44"/>
    </row>
    <row r="353" spans="2:20" x14ac:dyDescent="0.2">
      <c r="B353" s="2"/>
      <c r="C353" s="42" t="s">
        <v>814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PHYSICAL ENVIRONMENT</v>
      </c>
      <c r="H353" s="20"/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53">
        <v>0</v>
      </c>
      <c r="T353" s="44"/>
    </row>
    <row r="354" spans="2:20" x14ac:dyDescent="0.2">
      <c r="B354" s="2"/>
      <c r="C354" s="42" t="s">
        <v>5356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PHYSICAL ENVIRONMENT</v>
      </c>
      <c r="H354" s="20"/>
      <c r="I354" s="20"/>
      <c r="J354" s="20"/>
      <c r="K354" s="20"/>
      <c r="L354" s="20"/>
      <c r="M354" s="20" t="s">
        <v>10275</v>
      </c>
      <c r="N354" s="20"/>
      <c r="O354" s="20"/>
      <c r="P354" s="20"/>
      <c r="Q354" s="45"/>
      <c r="R354" s="44"/>
      <c r="S354" s="46">
        <v>420786</v>
      </c>
      <c r="T354" s="44"/>
    </row>
    <row r="355" spans="2:20" x14ac:dyDescent="0.2">
      <c r="B355" s="2"/>
      <c r="C355" s="42" t="s">
        <v>816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PHYSICAL ENVIRONMENT</v>
      </c>
      <c r="H355" s="20"/>
      <c r="I355" s="20"/>
      <c r="J355" s="20"/>
      <c r="K355" s="20"/>
      <c r="L355" s="20"/>
      <c r="M355" s="20" t="s">
        <v>10276</v>
      </c>
      <c r="N355" s="20"/>
      <c r="O355" s="20"/>
      <c r="P355" s="20"/>
      <c r="Q355" s="45"/>
      <c r="R355" s="44"/>
      <c r="S355" s="46">
        <v>665978</v>
      </c>
      <c r="T355" s="44"/>
    </row>
    <row r="356" spans="2:20" x14ac:dyDescent="0.2">
      <c r="B356" s="2"/>
      <c r="C356" s="42" t="s">
        <v>818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PHYSICAL ENVIRONMENT</v>
      </c>
      <c r="H356" s="20"/>
      <c r="I356" s="20"/>
      <c r="J356" s="20"/>
      <c r="K356" s="20"/>
      <c r="L356" s="20"/>
      <c r="M356" s="20" t="s">
        <v>10277</v>
      </c>
      <c r="N356" s="20"/>
      <c r="O356" s="20"/>
      <c r="P356" s="20"/>
      <c r="Q356" s="45"/>
      <c r="R356" s="44"/>
      <c r="S356" s="46">
        <v>24417</v>
      </c>
      <c r="T356" s="44"/>
    </row>
    <row r="357" spans="2:20" x14ac:dyDescent="0.2">
      <c r="B357" s="2"/>
      <c r="C357" s="42" t="s">
        <v>819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PHYSICAL ENVIRONMENT</v>
      </c>
      <c r="H357" s="20"/>
      <c r="I357" s="20"/>
      <c r="J357" s="20"/>
      <c r="K357" s="20"/>
      <c r="L357" s="20"/>
      <c r="M357" s="20" t="s">
        <v>10278</v>
      </c>
      <c r="N357" s="20"/>
      <c r="O357" s="20"/>
      <c r="P357" s="20"/>
      <c r="Q357" s="45"/>
      <c r="R357" s="44"/>
      <c r="S357" s="46">
        <v>1954610</v>
      </c>
      <c r="T357" s="44"/>
    </row>
    <row r="358" spans="2:20" x14ac:dyDescent="0.2">
      <c r="B358" s="2"/>
      <c r="C358" s="42" t="s">
        <v>824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PHYSICAL ENVIRONMENT</v>
      </c>
      <c r="H358" s="20"/>
      <c r="I358" s="20"/>
      <c r="J358" s="20"/>
      <c r="K358" s="20"/>
      <c r="L358" s="20"/>
      <c r="M358" s="20" t="s">
        <v>10279</v>
      </c>
      <c r="N358" s="20"/>
      <c r="O358" s="20"/>
      <c r="P358" s="20"/>
      <c r="Q358" s="45"/>
      <c r="R358" s="44"/>
      <c r="S358" s="46">
        <v>631568</v>
      </c>
      <c r="T358" s="44"/>
    </row>
    <row r="359" spans="2:20" x14ac:dyDescent="0.2">
      <c r="B359" s="2"/>
      <c r="C359" s="42" t="s">
        <v>826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PHYSICAL ENVIRONMENT</v>
      </c>
      <c r="H359" s="20"/>
      <c r="I359" s="20"/>
      <c r="J359" s="20"/>
      <c r="K359" s="20"/>
      <c r="L359" s="20"/>
      <c r="M359" s="20" t="s">
        <v>10280</v>
      </c>
      <c r="N359" s="20"/>
      <c r="O359" s="20"/>
      <c r="P359" s="20"/>
      <c r="Q359" s="45"/>
      <c r="R359" s="44"/>
      <c r="S359" s="46">
        <v>5104055</v>
      </c>
      <c r="T359" s="44"/>
    </row>
    <row r="360" spans="2:20" x14ac:dyDescent="0.2">
      <c r="B360" s="2"/>
      <c r="C360" s="42" t="s">
        <v>832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PHYSICAL ENVIRONMENT</v>
      </c>
      <c r="H360" s="20"/>
      <c r="I360" s="20"/>
      <c r="J360" s="20"/>
      <c r="K360" s="20"/>
      <c r="L360" s="20"/>
      <c r="M360" s="20"/>
      <c r="N360" s="20"/>
      <c r="O360" s="20"/>
      <c r="P360" s="20"/>
      <c r="Q360" s="45"/>
      <c r="R360" s="44"/>
      <c r="S360" s="53">
        <v>0</v>
      </c>
      <c r="T360" s="44"/>
    </row>
    <row r="361" spans="2:20" x14ac:dyDescent="0.2">
      <c r="B361" s="2"/>
      <c r="C361" s="42" t="s">
        <v>451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PHYSICAL ENVIRONMENT</v>
      </c>
      <c r="H361" s="20" t="s">
        <v>10281</v>
      </c>
      <c r="I361" s="20" t="s">
        <v>10282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1547066</v>
      </c>
      <c r="T361" s="44"/>
    </row>
    <row r="362" spans="2:20" x14ac:dyDescent="0.2">
      <c r="B362" s="2"/>
      <c r="C362" s="42" t="s">
        <v>455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PHYSICAL ENVIRONMENT</v>
      </c>
      <c r="H362" s="20" t="s">
        <v>10283</v>
      </c>
      <c r="I362" s="20" t="s">
        <v>10284</v>
      </c>
      <c r="J362" s="20"/>
      <c r="K362" s="20" t="s">
        <v>10285</v>
      </c>
      <c r="L362" s="20"/>
      <c r="M362" s="20"/>
      <c r="N362" s="20"/>
      <c r="O362" s="20"/>
      <c r="P362" s="20"/>
      <c r="Q362" s="45"/>
      <c r="R362" s="44"/>
      <c r="S362" s="46">
        <v>2311655</v>
      </c>
      <c r="T362" s="44"/>
    </row>
    <row r="363" spans="2:20" x14ac:dyDescent="0.2">
      <c r="B363" s="2"/>
      <c r="C363" s="42" t="s">
        <v>460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PHYSICAL ENVIRONMENT</v>
      </c>
      <c r="H363" s="20" t="s">
        <v>10286</v>
      </c>
      <c r="I363" s="20" t="s">
        <v>10287</v>
      </c>
      <c r="J363" s="20"/>
      <c r="K363" s="20" t="s">
        <v>10288</v>
      </c>
      <c r="L363" s="20"/>
      <c r="M363" s="20"/>
      <c r="N363" s="20"/>
      <c r="O363" s="20"/>
      <c r="P363" s="20"/>
      <c r="Q363" s="45"/>
      <c r="R363" s="44"/>
      <c r="S363" s="46">
        <v>1595417</v>
      </c>
      <c r="T363" s="44"/>
    </row>
    <row r="364" spans="2:20" x14ac:dyDescent="0.2">
      <c r="B364" s="2"/>
      <c r="C364" s="42" t="s">
        <v>1856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PHYSICAL ENVIRONMENT</v>
      </c>
      <c r="H364" s="20"/>
      <c r="I364" s="20"/>
      <c r="J364" s="20" t="s">
        <v>10289</v>
      </c>
      <c r="K364" s="20"/>
      <c r="L364" s="20"/>
      <c r="M364" s="20" t="s">
        <v>10290</v>
      </c>
      <c r="N364" s="20"/>
      <c r="O364" s="20"/>
      <c r="P364" s="20"/>
      <c r="Q364" s="45"/>
      <c r="R364" s="44"/>
      <c r="S364" s="46">
        <v>1887739</v>
      </c>
      <c r="T364" s="44"/>
    </row>
    <row r="365" spans="2:20" x14ac:dyDescent="0.2">
      <c r="B365" s="2"/>
      <c r="C365" s="42" t="s">
        <v>837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PHYSICAL ENVIRONMENT</v>
      </c>
      <c r="H365" s="20"/>
      <c r="I365" s="20"/>
      <c r="J365" s="20"/>
      <c r="K365" s="20"/>
      <c r="L365" s="20"/>
      <c r="M365" s="20"/>
      <c r="N365" s="20"/>
      <c r="O365" s="20"/>
      <c r="P365" s="20"/>
      <c r="Q365" s="45"/>
      <c r="R365" s="44"/>
      <c r="S365" s="53">
        <v>0</v>
      </c>
      <c r="T365" s="44"/>
    </row>
    <row r="366" spans="2:20" x14ac:dyDescent="0.2">
      <c r="B366" s="2"/>
      <c r="C366" s="42" t="s">
        <v>1028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PHYSICAL ENVIRONMENT</v>
      </c>
      <c r="H366" s="20" t="s">
        <v>10291</v>
      </c>
      <c r="I366" s="20" t="s">
        <v>10292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808294</v>
      </c>
      <c r="T366" s="44"/>
    </row>
    <row r="367" spans="2:20" x14ac:dyDescent="0.2">
      <c r="B367" s="2"/>
      <c r="C367" s="42" t="s">
        <v>841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PHYSICAL ENVIRONMENT</v>
      </c>
      <c r="H367" s="20" t="s">
        <v>10293</v>
      </c>
      <c r="I367" s="20" t="s">
        <v>10294</v>
      </c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567368</v>
      </c>
      <c r="T367" s="44"/>
    </row>
    <row r="368" spans="2:20" x14ac:dyDescent="0.2">
      <c r="B368" s="2"/>
      <c r="C368" s="42" t="s">
        <v>843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PHYSICAL ENVIRONMENT</v>
      </c>
      <c r="H368" s="20" t="s">
        <v>10295</v>
      </c>
      <c r="I368" s="20" t="s">
        <v>10296</v>
      </c>
      <c r="J368" s="20"/>
      <c r="K368" s="20" t="s">
        <v>10297</v>
      </c>
      <c r="L368" s="20"/>
      <c r="M368" s="20"/>
      <c r="N368" s="20"/>
      <c r="O368" s="20"/>
      <c r="P368" s="20"/>
      <c r="Q368" s="45"/>
      <c r="R368" s="44"/>
      <c r="S368" s="46">
        <v>4187094</v>
      </c>
      <c r="T368" s="44"/>
    </row>
    <row r="369" spans="2:20" x14ac:dyDescent="0.2">
      <c r="B369" s="2"/>
      <c r="C369" s="42" t="s">
        <v>1869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PHYSICAL ENVIRONMENT</v>
      </c>
      <c r="H369" s="20"/>
      <c r="I369" s="20"/>
      <c r="J369" s="20"/>
      <c r="K369" s="20"/>
      <c r="L369" s="20"/>
      <c r="M369" s="20"/>
      <c r="N369" s="20"/>
      <c r="O369" s="20"/>
      <c r="P369" s="20"/>
      <c r="Q369" s="45"/>
      <c r="R369" s="44"/>
      <c r="S369" s="53">
        <v>0</v>
      </c>
      <c r="T369" s="44"/>
    </row>
    <row r="370" spans="2:20" x14ac:dyDescent="0.2">
      <c r="B370" s="2"/>
      <c r="C370" s="42" t="s">
        <v>465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PUBLIC SAFETY</v>
      </c>
      <c r="H370" s="20" t="s">
        <v>10298</v>
      </c>
      <c r="I370" s="20" t="s">
        <v>10299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34191817</v>
      </c>
      <c r="T370" s="44"/>
    </row>
    <row r="371" spans="2:20" x14ac:dyDescent="0.2">
      <c r="B371" s="2"/>
      <c r="C371" s="42" t="s">
        <v>468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PUBLIC SAFETY</v>
      </c>
      <c r="H371" s="20" t="s">
        <v>10300</v>
      </c>
      <c r="I371" s="20" t="s">
        <v>10301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7805997</v>
      </c>
      <c r="T371" s="44"/>
    </row>
    <row r="372" spans="2:20" x14ac:dyDescent="0.2">
      <c r="B372" s="2"/>
      <c r="C372" s="42" t="s">
        <v>472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PUBLIC SAFETY</v>
      </c>
      <c r="H372" s="20" t="s">
        <v>10302</v>
      </c>
      <c r="I372" s="20" t="s">
        <v>10303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1359819</v>
      </c>
      <c r="T372" s="44"/>
    </row>
    <row r="373" spans="2:20" x14ac:dyDescent="0.2">
      <c r="B373" s="2"/>
      <c r="C373" s="42" t="s">
        <v>851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PUBLIC SAFETY</v>
      </c>
      <c r="H373" s="20"/>
      <c r="I373" s="20"/>
      <c r="J373" s="20"/>
      <c r="K373" s="20"/>
      <c r="L373" s="20"/>
      <c r="M373" s="20"/>
      <c r="N373" s="20"/>
      <c r="O373" s="20"/>
      <c r="P373" s="20"/>
      <c r="Q373" s="45"/>
      <c r="R373" s="44"/>
      <c r="S373" s="53">
        <v>0</v>
      </c>
      <c r="T373" s="44"/>
    </row>
    <row r="374" spans="2:20" x14ac:dyDescent="0.2">
      <c r="B374" s="2"/>
      <c r="C374" s="42" t="s">
        <v>475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PUBLIC SAFETY</v>
      </c>
      <c r="H374" s="20"/>
      <c r="I374" s="20" t="s">
        <v>10304</v>
      </c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41082</v>
      </c>
      <c r="T374" s="44"/>
    </row>
    <row r="375" spans="2:20" x14ac:dyDescent="0.2">
      <c r="B375" s="2"/>
      <c r="C375" s="42" t="s">
        <v>854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PUBLIC SAFETY</v>
      </c>
      <c r="H375" s="20"/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0</v>
      </c>
      <c r="T375" s="44"/>
    </row>
    <row r="376" spans="2:20" x14ac:dyDescent="0.2">
      <c r="B376" s="2"/>
      <c r="C376" s="42" t="s">
        <v>477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PUBLIC SAFETY</v>
      </c>
      <c r="H376" s="20"/>
      <c r="I376" s="20"/>
      <c r="J376" s="20"/>
      <c r="K376" s="20"/>
      <c r="L376" s="20"/>
      <c r="M376" s="20"/>
      <c r="N376" s="20"/>
      <c r="O376" s="20"/>
      <c r="P376" s="20"/>
      <c r="Q376" s="45"/>
      <c r="R376" s="44"/>
      <c r="S376" s="53">
        <v>0</v>
      </c>
      <c r="T376" s="44"/>
    </row>
    <row r="377" spans="2:20" x14ac:dyDescent="0.2">
      <c r="B377" s="2"/>
      <c r="C377" s="42" t="s">
        <v>479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PUBLIC SAFETY</v>
      </c>
      <c r="H377" s="20"/>
      <c r="I377" s="20"/>
      <c r="J377" s="20"/>
      <c r="K377" s="20"/>
      <c r="L377" s="20"/>
      <c r="M377" s="20"/>
      <c r="N377" s="20"/>
      <c r="O377" s="20"/>
      <c r="P377" s="20"/>
      <c r="Q377" s="45"/>
      <c r="R377" s="44"/>
      <c r="S377" s="53">
        <v>0</v>
      </c>
      <c r="T377" s="44"/>
    </row>
    <row r="378" spans="2:20" x14ac:dyDescent="0.2">
      <c r="B378" s="2"/>
      <c r="C378" s="42" t="s">
        <v>482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PUBLIC SAFETY</v>
      </c>
      <c r="H378" s="20"/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53">
        <v>0</v>
      </c>
      <c r="T378" s="44"/>
    </row>
    <row r="379" spans="2:20" x14ac:dyDescent="0.2">
      <c r="B379" s="2"/>
      <c r="C379" s="42" t="s">
        <v>486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PUBLIC SAFETY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53">
        <v>0</v>
      </c>
      <c r="T379" s="44"/>
    </row>
    <row r="380" spans="2:20" x14ac:dyDescent="0.2">
      <c r="B380" s="2"/>
      <c r="C380" s="42" t="s">
        <v>488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PUBLIC SAFETY</v>
      </c>
      <c r="H380" s="20" t="s">
        <v>10305</v>
      </c>
      <c r="I380" s="20" t="s">
        <v>10306</v>
      </c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24589038</v>
      </c>
      <c r="T380" s="44"/>
    </row>
    <row r="381" spans="2:20" x14ac:dyDescent="0.2">
      <c r="B381" s="2"/>
      <c r="C381" s="42" t="s">
        <v>491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PUBLIC SAFETY</v>
      </c>
      <c r="H381" s="20" t="s">
        <v>10307</v>
      </c>
      <c r="I381" s="20" t="s">
        <v>10308</v>
      </c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12903304</v>
      </c>
      <c r="T381" s="44"/>
    </row>
    <row r="382" spans="2:20" x14ac:dyDescent="0.2">
      <c r="B382" s="2"/>
      <c r="C382" s="42" t="s">
        <v>495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PUBLIC SAFETY</v>
      </c>
      <c r="H382" s="20"/>
      <c r="I382" s="20" t="s">
        <v>10309</v>
      </c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23257</v>
      </c>
      <c r="T382" s="44"/>
    </row>
    <row r="383" spans="2:20" x14ac:dyDescent="0.2">
      <c r="B383" s="2"/>
      <c r="C383" s="42" t="s">
        <v>864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PUBLIC SAFETY</v>
      </c>
      <c r="H383" s="20"/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53">
        <v>0</v>
      </c>
      <c r="T383" s="44"/>
    </row>
    <row r="384" spans="2:20" x14ac:dyDescent="0.2">
      <c r="B384" s="2"/>
      <c r="C384" s="42" t="s">
        <v>498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PUBLIC SAFETY</v>
      </c>
      <c r="H384" s="20"/>
      <c r="I384" s="20" t="s">
        <v>10310</v>
      </c>
      <c r="J384" s="20"/>
      <c r="K384" s="20"/>
      <c r="L384" s="20"/>
      <c r="M384" s="20" t="s">
        <v>10311</v>
      </c>
      <c r="N384" s="20"/>
      <c r="O384" s="20"/>
      <c r="P384" s="20"/>
      <c r="Q384" s="45"/>
      <c r="R384" s="44"/>
      <c r="S384" s="46">
        <v>1592861</v>
      </c>
      <c r="T384" s="44"/>
    </row>
    <row r="385" spans="2:20" x14ac:dyDescent="0.2">
      <c r="B385" s="2"/>
      <c r="C385" s="42" t="s">
        <v>501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PUBLIC SAFETY</v>
      </c>
      <c r="H385" s="20"/>
      <c r="I385" s="20" t="s">
        <v>10312</v>
      </c>
      <c r="J385" s="20"/>
      <c r="K385" s="20"/>
      <c r="L385" s="20"/>
      <c r="M385" s="20" t="s">
        <v>10313</v>
      </c>
      <c r="N385" s="20"/>
      <c r="O385" s="20"/>
      <c r="P385" s="20"/>
      <c r="Q385" s="45"/>
      <c r="R385" s="44"/>
      <c r="S385" s="46">
        <v>409705</v>
      </c>
      <c r="T385" s="44"/>
    </row>
    <row r="386" spans="2:20" x14ac:dyDescent="0.2">
      <c r="B386" s="2"/>
      <c r="C386" s="42" t="s">
        <v>870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PUBLIC SAFETY</v>
      </c>
      <c r="H386" s="20"/>
      <c r="I386" s="20" t="s">
        <v>5652</v>
      </c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3295</v>
      </c>
      <c r="T386" s="44"/>
    </row>
    <row r="387" spans="2:20" x14ac:dyDescent="0.2">
      <c r="B387" s="2"/>
      <c r="C387" s="42" t="s">
        <v>504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PUBLIC SAFETY</v>
      </c>
      <c r="H387" s="20" t="s">
        <v>10314</v>
      </c>
      <c r="I387" s="20" t="s">
        <v>10315</v>
      </c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263248</v>
      </c>
      <c r="T387" s="44"/>
    </row>
    <row r="388" spans="2:20" x14ac:dyDescent="0.2">
      <c r="B388" s="2"/>
      <c r="C388" s="42" t="s">
        <v>508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PUBLIC SAFETY</v>
      </c>
      <c r="H388" s="20" t="s">
        <v>10316</v>
      </c>
      <c r="I388" s="20" t="s">
        <v>10317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692042</v>
      </c>
      <c r="T388" s="44"/>
    </row>
    <row r="389" spans="2:20" x14ac:dyDescent="0.2">
      <c r="B389" s="2"/>
      <c r="C389" s="42" t="s">
        <v>512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PUBLIC SAFETY</v>
      </c>
      <c r="H389" s="20"/>
      <c r="I389" s="20"/>
      <c r="J389" s="20"/>
      <c r="K389" s="20"/>
      <c r="L389" s="20"/>
      <c r="M389" s="20"/>
      <c r="N389" s="20"/>
      <c r="O389" s="20"/>
      <c r="P389" s="20"/>
      <c r="Q389" s="45"/>
      <c r="R389" s="44"/>
      <c r="S389" s="53">
        <v>0</v>
      </c>
      <c r="T389" s="44"/>
    </row>
    <row r="390" spans="2:20" x14ac:dyDescent="0.2">
      <c r="B390" s="2"/>
      <c r="C390" s="42" t="s">
        <v>882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PUBLIC SAFETY</v>
      </c>
      <c r="H390" s="20"/>
      <c r="I390" s="20"/>
      <c r="J390" s="20" t="s">
        <v>10318</v>
      </c>
      <c r="K390" s="20"/>
      <c r="L390" s="20"/>
      <c r="M390" s="20"/>
      <c r="N390" s="20"/>
      <c r="O390" s="20"/>
      <c r="P390" s="20"/>
      <c r="Q390" s="45"/>
      <c r="R390" s="44"/>
      <c r="S390" s="46">
        <v>2728601</v>
      </c>
      <c r="T390" s="44"/>
    </row>
    <row r="391" spans="2:20" x14ac:dyDescent="0.2">
      <c r="B391" s="2"/>
      <c r="C391" s="42" t="s">
        <v>883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PUBLIC SAFETY</v>
      </c>
      <c r="H391" s="20"/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53">
        <v>0</v>
      </c>
      <c r="T391" s="44"/>
    </row>
    <row r="392" spans="2:20" x14ac:dyDescent="0.2">
      <c r="B392" s="2"/>
      <c r="C392" s="42" t="s">
        <v>515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PUBLIC SAFETY</v>
      </c>
      <c r="H392" s="20"/>
      <c r="I392" s="20"/>
      <c r="J392" s="20"/>
      <c r="K392" s="20"/>
      <c r="L392" s="20"/>
      <c r="M392" s="20"/>
      <c r="N392" s="20"/>
      <c r="O392" s="20"/>
      <c r="P392" s="20"/>
      <c r="Q392" s="45"/>
      <c r="R392" s="44"/>
      <c r="S392" s="53">
        <v>0</v>
      </c>
      <c r="T392" s="44"/>
    </row>
    <row r="393" spans="2:20" x14ac:dyDescent="0.2">
      <c r="B393" s="2"/>
      <c r="C393" s="42" t="s">
        <v>517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PUBLIC SAFETY</v>
      </c>
      <c r="H393" s="20"/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53">
        <v>0</v>
      </c>
      <c r="T393" s="44"/>
    </row>
    <row r="394" spans="2:20" x14ac:dyDescent="0.2">
      <c r="B394" s="2"/>
      <c r="C394" s="42" t="s">
        <v>520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PUBLIC SAFETY</v>
      </c>
      <c r="H394" s="20"/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53">
        <v>0</v>
      </c>
      <c r="T394" s="44"/>
    </row>
    <row r="395" spans="2:20" x14ac:dyDescent="0.2">
      <c r="B395" s="2"/>
      <c r="C395" s="42" t="s">
        <v>1049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PUBLIC SAFETY</v>
      </c>
      <c r="H395" s="20"/>
      <c r="I395" s="20" t="s">
        <v>10319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66634</v>
      </c>
      <c r="T395" s="44"/>
    </row>
    <row r="396" spans="2:20" x14ac:dyDescent="0.2">
      <c r="B396" s="2"/>
      <c r="C396" s="42" t="s">
        <v>524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PUBLIC SAFETY</v>
      </c>
      <c r="H396" s="20"/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53">
        <v>0</v>
      </c>
      <c r="T396" s="44"/>
    </row>
    <row r="397" spans="2:20" x14ac:dyDescent="0.2">
      <c r="B397" s="2"/>
      <c r="C397" s="42" t="s">
        <v>1530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PUBLIC SAFETY</v>
      </c>
      <c r="H397" s="20"/>
      <c r="I397" s="20" t="s">
        <v>10320</v>
      </c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474248</v>
      </c>
      <c r="T397" s="44"/>
    </row>
    <row r="398" spans="2:20" x14ac:dyDescent="0.2">
      <c r="B398" s="2"/>
      <c r="C398" s="42" t="s">
        <v>526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PUBLIC SAFETY</v>
      </c>
      <c r="H398" s="20" t="s">
        <v>10321</v>
      </c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361915</v>
      </c>
      <c r="T398" s="44"/>
    </row>
    <row r="399" spans="2:20" x14ac:dyDescent="0.2">
      <c r="B399" s="2"/>
      <c r="C399" s="42" t="s">
        <v>529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PUBLIC SAFETY</v>
      </c>
      <c r="H399" s="20" t="s">
        <v>10322</v>
      </c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12307</v>
      </c>
      <c r="T399" s="44"/>
    </row>
    <row r="400" spans="2:20" x14ac:dyDescent="0.2">
      <c r="B400" s="2"/>
      <c r="C400" s="42" t="s">
        <v>532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PUBLIC SAFETY</v>
      </c>
      <c r="H400" s="20" t="s">
        <v>10323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12009</v>
      </c>
      <c r="T400" s="44"/>
    </row>
    <row r="401" spans="2:20" x14ac:dyDescent="0.2">
      <c r="B401" s="2"/>
      <c r="C401" s="42" t="s">
        <v>534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TRANSPORTATION</v>
      </c>
      <c r="H401" s="20"/>
      <c r="I401" s="20" t="s">
        <v>10324</v>
      </c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4407370</v>
      </c>
      <c r="T401" s="44"/>
    </row>
    <row r="402" spans="2:20" x14ac:dyDescent="0.2">
      <c r="B402" s="2"/>
      <c r="C402" s="42" t="s">
        <v>537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TRANSPORTATION</v>
      </c>
      <c r="H402" s="20"/>
      <c r="I402" s="20" t="s">
        <v>10325</v>
      </c>
      <c r="J402" s="20" t="s">
        <v>10326</v>
      </c>
      <c r="K402" s="20" t="s">
        <v>10327</v>
      </c>
      <c r="L402" s="20"/>
      <c r="M402" s="20"/>
      <c r="N402" s="20"/>
      <c r="O402" s="20"/>
      <c r="P402" s="20"/>
      <c r="Q402" s="45"/>
      <c r="R402" s="44"/>
      <c r="S402" s="46">
        <v>6866564</v>
      </c>
      <c r="T402" s="44"/>
    </row>
    <row r="403" spans="2:20" x14ac:dyDescent="0.2">
      <c r="B403" s="2"/>
      <c r="C403" s="42" t="s">
        <v>541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TRANSPORTATION</v>
      </c>
      <c r="H403" s="20"/>
      <c r="I403" s="20" t="s">
        <v>10328</v>
      </c>
      <c r="J403" s="20"/>
      <c r="K403" s="20" t="s">
        <v>10329</v>
      </c>
      <c r="L403" s="20"/>
      <c r="M403" s="20"/>
      <c r="N403" s="20"/>
      <c r="O403" s="20"/>
      <c r="P403" s="20"/>
      <c r="Q403" s="45"/>
      <c r="R403" s="44"/>
      <c r="S403" s="46">
        <v>9360804</v>
      </c>
      <c r="T403" s="44"/>
    </row>
    <row r="404" spans="2:20" x14ac:dyDescent="0.2">
      <c r="B404" s="2"/>
      <c r="C404" s="42" t="s">
        <v>904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TRANSPORTATION</v>
      </c>
      <c r="H404" s="20"/>
      <c r="I404" s="20" t="s">
        <v>10330</v>
      </c>
      <c r="J404" s="20" t="s">
        <v>10331</v>
      </c>
      <c r="K404" s="20"/>
      <c r="L404" s="20"/>
      <c r="M404" s="20"/>
      <c r="N404" s="20"/>
      <c r="O404" s="20"/>
      <c r="P404" s="20"/>
      <c r="Q404" s="45"/>
      <c r="R404" s="44"/>
      <c r="S404" s="46">
        <v>3736922</v>
      </c>
      <c r="T404" s="44"/>
    </row>
    <row r="405" spans="2:20" x14ac:dyDescent="0.2">
      <c r="B405" s="2"/>
      <c r="C405" s="42" t="s">
        <v>906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TRANSPORTATION</v>
      </c>
      <c r="H405" s="20"/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53">
        <v>0</v>
      </c>
      <c r="T405" s="44"/>
    </row>
    <row r="406" spans="2:20" x14ac:dyDescent="0.2">
      <c r="B406" s="2"/>
      <c r="C406" s="42" t="s">
        <v>3815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TRANSPORTATION</v>
      </c>
      <c r="H406" s="20"/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53">
        <v>0</v>
      </c>
      <c r="T406" s="44"/>
    </row>
    <row r="407" spans="2:20" x14ac:dyDescent="0.2">
      <c r="B407" s="2"/>
      <c r="C407" s="42" t="s">
        <v>1284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TRANSPORTATION</v>
      </c>
      <c r="H407" s="20"/>
      <c r="I407" s="20" t="s">
        <v>10332</v>
      </c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403623</v>
      </c>
      <c r="T407" s="44"/>
    </row>
    <row r="408" spans="2:20" x14ac:dyDescent="0.2">
      <c r="B408" s="2"/>
      <c r="C408" s="42" t="s">
        <v>1287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TRANSPORTATION</v>
      </c>
      <c r="H408" s="20"/>
      <c r="I408" s="20" t="s">
        <v>10333</v>
      </c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539221</v>
      </c>
      <c r="T408" s="44"/>
    </row>
    <row r="409" spans="2:20" x14ac:dyDescent="0.2">
      <c r="B409" s="2"/>
      <c r="C409" s="42" t="s">
        <v>1291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TRANSPORTATION</v>
      </c>
      <c r="H409" s="20"/>
      <c r="I409" s="20" t="s">
        <v>10334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188790</v>
      </c>
      <c r="T409" s="44"/>
    </row>
    <row r="410" spans="2:20" x14ac:dyDescent="0.2">
      <c r="B410" s="2"/>
      <c r="C410" s="42" t="s">
        <v>1547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TRANSPORTATION</v>
      </c>
      <c r="H410" s="20"/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53">
        <v>0</v>
      </c>
      <c r="T410" s="44"/>
    </row>
    <row r="411" spans="2:20" x14ac:dyDescent="0.2">
      <c r="B411" s="2"/>
      <c r="C411" s="42" t="s">
        <v>1549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TRANSPORTATION</v>
      </c>
      <c r="H411" s="20"/>
      <c r="I411" s="20" t="s">
        <v>10335</v>
      </c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1085565</v>
      </c>
      <c r="T411" s="44"/>
    </row>
    <row r="412" spans="2:20" x14ac:dyDescent="0.2">
      <c r="B412" s="2"/>
      <c r="C412" s="42" t="s">
        <v>4640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TRANSPORTATION</v>
      </c>
      <c r="H412" s="20"/>
      <c r="I412" s="20" t="s">
        <v>10336</v>
      </c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732608</v>
      </c>
      <c r="T412" s="44"/>
    </row>
    <row r="413" spans="2:20" x14ac:dyDescent="0.2">
      <c r="B413" s="2"/>
      <c r="C413" s="42" t="s">
        <v>3140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TRANSPORTATION</v>
      </c>
      <c r="H413" s="20"/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53">
        <v>0</v>
      </c>
      <c r="T413" s="44"/>
    </row>
    <row r="414" spans="2:20" x14ac:dyDescent="0.2">
      <c r="B414" s="2"/>
      <c r="C414" s="42" t="s">
        <v>4642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TRANSPORTATION</v>
      </c>
      <c r="H414" s="20"/>
      <c r="I414" s="20"/>
      <c r="J414" s="20"/>
      <c r="K414" s="20"/>
      <c r="L414" s="20"/>
      <c r="M414" s="20"/>
      <c r="N414" s="20"/>
      <c r="O414" s="20"/>
      <c r="P414" s="20"/>
      <c r="Q414" s="45"/>
      <c r="R414" s="44"/>
      <c r="S414" s="53">
        <v>0</v>
      </c>
      <c r="T414" s="44"/>
    </row>
    <row r="415" spans="2:20" x14ac:dyDescent="0.2">
      <c r="B415" s="2"/>
      <c r="C415" s="42" t="s">
        <v>3149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TRANSPORTATION</v>
      </c>
      <c r="H415" s="20"/>
      <c r="I415" s="20" t="s">
        <v>10337</v>
      </c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124461</v>
      </c>
      <c r="T415" s="44"/>
    </row>
    <row r="416" spans="2:20" x14ac:dyDescent="0.2">
      <c r="B416" s="2"/>
      <c r="C416" s="42" t="s">
        <v>2109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TRANSPORTATION</v>
      </c>
      <c r="H416" s="20"/>
      <c r="I416" s="20" t="s">
        <v>10338</v>
      </c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234496</v>
      </c>
      <c r="T416" s="44"/>
    </row>
    <row r="417" spans="2:20" x14ac:dyDescent="0.2">
      <c r="B417" s="2"/>
      <c r="C417" s="42" t="s">
        <v>3152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TRANSPORTATION</v>
      </c>
      <c r="H417" s="20"/>
      <c r="I417" s="20" t="s">
        <v>10339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1209132</v>
      </c>
      <c r="T417" s="44"/>
    </row>
    <row r="418" spans="2:20" x14ac:dyDescent="0.2">
      <c r="B418" s="2"/>
      <c r="C418" s="42" t="s">
        <v>2110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TRANSPORTATION</v>
      </c>
      <c r="H418" s="20"/>
      <c r="I418" s="20" t="s">
        <v>10340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4144159</v>
      </c>
      <c r="T418" s="44"/>
    </row>
    <row r="419" spans="2:20" x14ac:dyDescent="0.2">
      <c r="B419" s="22"/>
      <c r="C419" s="49"/>
      <c r="D419" s="48"/>
      <c r="E419" s="50" t="s">
        <v>3</v>
      </c>
      <c r="F419" s="44"/>
      <c r="G419" s="26"/>
      <c r="H419" s="23" t="s">
        <v>10341</v>
      </c>
      <c r="I419" s="23" t="s">
        <v>10342</v>
      </c>
      <c r="J419" s="23" t="s">
        <v>10343</v>
      </c>
      <c r="K419" s="23" t="s">
        <v>10344</v>
      </c>
      <c r="L419" s="23"/>
      <c r="M419" s="23" t="s">
        <v>10345</v>
      </c>
      <c r="N419" s="23" t="s">
        <v>10346</v>
      </c>
      <c r="O419" s="23"/>
      <c r="P419" s="23"/>
      <c r="Q419" s="51"/>
      <c r="R419" s="44"/>
      <c r="S419" s="52">
        <v>367797508</v>
      </c>
      <c r="T419" s="44"/>
    </row>
    <row r="420" spans="2:20" x14ac:dyDescent="0.2">
      <c r="B420" s="54" t="s">
        <v>10347</v>
      </c>
      <c r="C420" s="43"/>
      <c r="D420" s="43"/>
      <c r="E420" s="43"/>
      <c r="F420" s="43"/>
      <c r="G420" s="43"/>
      <c r="H420" s="43"/>
      <c r="I420" s="43"/>
      <c r="J420" s="44"/>
      <c r="K420" s="1"/>
      <c r="L420" s="1"/>
      <c r="M420" s="1"/>
      <c r="N420" s="1"/>
      <c r="O420" s="1"/>
      <c r="P420" s="1"/>
      <c r="Q420" s="55"/>
      <c r="R420" s="44"/>
      <c r="S420" s="55"/>
      <c r="T420" s="44"/>
    </row>
    <row r="421" spans="2:20" ht="18" x14ac:dyDescent="0.2">
      <c r="B421" s="56" t="s">
        <v>159</v>
      </c>
      <c r="C421" s="48"/>
      <c r="D421" s="48"/>
      <c r="E421" s="48"/>
      <c r="F421" s="48"/>
      <c r="G421" s="27" t="s">
        <v>11817</v>
      </c>
      <c r="H421" s="24" t="s">
        <v>160</v>
      </c>
      <c r="I421" s="24" t="s">
        <v>161</v>
      </c>
      <c r="J421" s="24" t="s">
        <v>162</v>
      </c>
      <c r="K421" s="24" t="s">
        <v>163</v>
      </c>
      <c r="L421" s="24" t="s">
        <v>164</v>
      </c>
      <c r="M421" s="24" t="s">
        <v>165</v>
      </c>
      <c r="N421" s="24" t="s">
        <v>166</v>
      </c>
      <c r="O421" s="24" t="s">
        <v>167</v>
      </c>
      <c r="P421" s="24" t="s">
        <v>168</v>
      </c>
      <c r="Q421" s="57" t="s">
        <v>169</v>
      </c>
      <c r="R421" s="44"/>
      <c r="S421" s="57" t="s">
        <v>3</v>
      </c>
      <c r="T421" s="44"/>
    </row>
    <row r="422" spans="2:20" x14ac:dyDescent="0.2">
      <c r="B422" s="2"/>
      <c r="C422" s="42" t="s">
        <v>170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COURTS</v>
      </c>
      <c r="H422" s="20"/>
      <c r="I422" s="20" t="s">
        <v>10348</v>
      </c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1180987</v>
      </c>
      <c r="T422" s="44"/>
    </row>
    <row r="423" spans="2:20" x14ac:dyDescent="0.2">
      <c r="B423" s="2"/>
      <c r="C423" s="42" t="s">
        <v>172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COURTS</v>
      </c>
      <c r="H423" s="20"/>
      <c r="I423" s="20" t="s">
        <v>10349</v>
      </c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78650</v>
      </c>
      <c r="T423" s="44"/>
    </row>
    <row r="424" spans="2:20" x14ac:dyDescent="0.2">
      <c r="B424" s="2"/>
      <c r="C424" s="42" t="s">
        <v>11808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COURTS</v>
      </c>
      <c r="H424" s="20"/>
      <c r="I424" s="20" t="s">
        <v>10350</v>
      </c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1111917</v>
      </c>
      <c r="T424" s="44"/>
    </row>
    <row r="425" spans="2:20" x14ac:dyDescent="0.2">
      <c r="B425" s="2"/>
      <c r="C425" s="42" t="s">
        <v>11809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COURTS</v>
      </c>
      <c r="H425" s="20"/>
      <c r="I425" s="20" t="s">
        <v>4493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46574</v>
      </c>
      <c r="T425" s="44"/>
    </row>
    <row r="426" spans="2:20" x14ac:dyDescent="0.2">
      <c r="B426" s="2"/>
      <c r="C426" s="42" t="s">
        <v>177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 t="s">
        <v>10351</v>
      </c>
      <c r="I426" s="20" t="s">
        <v>10352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344041</v>
      </c>
      <c r="T426" s="44"/>
    </row>
    <row r="427" spans="2:20" x14ac:dyDescent="0.2">
      <c r="B427" s="2"/>
      <c r="C427" s="42" t="s">
        <v>179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 t="s">
        <v>10353</v>
      </c>
      <c r="I427" s="20" t="s">
        <v>10354</v>
      </c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698574</v>
      </c>
      <c r="T427" s="44"/>
    </row>
    <row r="428" spans="2:20" x14ac:dyDescent="0.2">
      <c r="B428" s="2"/>
      <c r="C428" s="42" t="s">
        <v>183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 t="s">
        <v>10355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1133702</v>
      </c>
      <c r="T428" s="44"/>
    </row>
    <row r="429" spans="2:20" x14ac:dyDescent="0.2">
      <c r="B429" s="2"/>
      <c r="C429" s="42" t="s">
        <v>185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 t="s">
        <v>10356</v>
      </c>
      <c r="I429" s="20"/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29761</v>
      </c>
      <c r="T429" s="44"/>
    </row>
    <row r="430" spans="2:20" x14ac:dyDescent="0.2">
      <c r="B430" s="2"/>
      <c r="C430" s="42" t="s">
        <v>194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/>
      <c r="I430" s="20" t="s">
        <v>10357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742390</v>
      </c>
      <c r="T430" s="44"/>
    </row>
    <row r="431" spans="2:20" x14ac:dyDescent="0.2">
      <c r="B431" s="2"/>
      <c r="C431" s="42" t="s">
        <v>196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 t="s">
        <v>10358</v>
      </c>
      <c r="I431" s="20" t="s">
        <v>10359</v>
      </c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49926</v>
      </c>
      <c r="T431" s="44"/>
    </row>
    <row r="432" spans="2:20" x14ac:dyDescent="0.2">
      <c r="B432" s="2"/>
      <c r="C432" s="42" t="s">
        <v>214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/>
      <c r="I432" s="20" t="s">
        <v>10360</v>
      </c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354058</v>
      </c>
      <c r="T432" s="44"/>
    </row>
    <row r="433" spans="2:20" x14ac:dyDescent="0.2">
      <c r="B433" s="2"/>
      <c r="C433" s="42" t="s">
        <v>216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 t="s">
        <v>10361</v>
      </c>
      <c r="I433" s="20" t="s">
        <v>10362</v>
      </c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13236</v>
      </c>
      <c r="T433" s="44"/>
    </row>
    <row r="434" spans="2:20" x14ac:dyDescent="0.2">
      <c r="B434" s="2"/>
      <c r="C434" s="42" t="s">
        <v>221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 t="s">
        <v>10363</v>
      </c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83164</v>
      </c>
      <c r="T434" s="44"/>
    </row>
    <row r="435" spans="2:20" x14ac:dyDescent="0.2">
      <c r="B435" s="2"/>
      <c r="C435" s="42" t="s">
        <v>223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 t="s">
        <v>10364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73911</v>
      </c>
      <c r="T435" s="44"/>
    </row>
    <row r="436" spans="2:20" x14ac:dyDescent="0.2">
      <c r="B436" s="2"/>
      <c r="C436" s="42" t="s">
        <v>233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/>
      <c r="I436" s="20" t="s">
        <v>10365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426424</v>
      </c>
      <c r="T436" s="44"/>
    </row>
    <row r="437" spans="2:20" x14ac:dyDescent="0.2">
      <c r="B437" s="2"/>
      <c r="C437" s="42" t="s">
        <v>235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 t="s">
        <v>10358</v>
      </c>
      <c r="I437" s="20" t="s">
        <v>10366</v>
      </c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14991</v>
      </c>
      <c r="T437" s="44"/>
    </row>
    <row r="438" spans="2:20" x14ac:dyDescent="0.2">
      <c r="B438" s="2"/>
      <c r="C438" s="42" t="s">
        <v>238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/>
      <c r="I438" s="20" t="s">
        <v>10367</v>
      </c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603012</v>
      </c>
      <c r="T438" s="44"/>
    </row>
    <row r="439" spans="2:20" x14ac:dyDescent="0.2">
      <c r="B439" s="2"/>
      <c r="C439" s="42" t="s">
        <v>240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 t="s">
        <v>10368</v>
      </c>
      <c r="I439" s="20" t="s">
        <v>10369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19082</v>
      </c>
      <c r="T439" s="44"/>
    </row>
    <row r="440" spans="2:20" x14ac:dyDescent="0.2">
      <c r="B440" s="2"/>
      <c r="C440" s="42" t="s">
        <v>243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 t="s">
        <v>10370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59491</v>
      </c>
      <c r="T440" s="44"/>
    </row>
    <row r="441" spans="2:20" x14ac:dyDescent="0.2">
      <c r="B441" s="2"/>
      <c r="C441" s="42" t="s">
        <v>244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COURTS</v>
      </c>
      <c r="H441" s="20" t="s">
        <v>10371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2135</v>
      </c>
      <c r="T441" s="44"/>
    </row>
    <row r="442" spans="2:20" x14ac:dyDescent="0.2">
      <c r="B442" s="2"/>
      <c r="C442" s="42" t="s">
        <v>247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COURTS</v>
      </c>
      <c r="H442" s="20"/>
      <c r="I442" s="20" t="s">
        <v>10372</v>
      </c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794646</v>
      </c>
      <c r="T442" s="44"/>
    </row>
    <row r="443" spans="2:20" x14ac:dyDescent="0.2">
      <c r="B443" s="2"/>
      <c r="C443" s="42" t="s">
        <v>249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COURTS</v>
      </c>
      <c r="H443" s="20" t="s">
        <v>10373</v>
      </c>
      <c r="I443" s="20" t="s">
        <v>10374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28467</v>
      </c>
      <c r="T443" s="44"/>
    </row>
    <row r="444" spans="2:20" x14ac:dyDescent="0.2">
      <c r="B444" s="2"/>
      <c r="C444" s="42" t="s">
        <v>256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COURTS</v>
      </c>
      <c r="H444" s="20"/>
      <c r="I444" s="20" t="s">
        <v>10375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1621755</v>
      </c>
      <c r="T444" s="44"/>
    </row>
    <row r="445" spans="2:20" x14ac:dyDescent="0.2">
      <c r="B445" s="2"/>
      <c r="C445" s="42" t="s">
        <v>258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COURTS</v>
      </c>
      <c r="H445" s="20" t="s">
        <v>10376</v>
      </c>
      <c r="I445" s="20" t="s">
        <v>10377</v>
      </c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71174</v>
      </c>
      <c r="T445" s="44"/>
    </row>
    <row r="446" spans="2:20" x14ac:dyDescent="0.2">
      <c r="B446" s="2"/>
      <c r="C446" s="42" t="s">
        <v>566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CULTURE &amp; RECREATION</v>
      </c>
      <c r="H446" s="20" t="s">
        <v>10378</v>
      </c>
      <c r="I446" s="20"/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6499637</v>
      </c>
      <c r="T446" s="44"/>
    </row>
    <row r="447" spans="2:20" x14ac:dyDescent="0.2">
      <c r="B447" s="2"/>
      <c r="C447" s="42" t="s">
        <v>568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CULTURE &amp; RECREATION</v>
      </c>
      <c r="H447" s="20" t="s">
        <v>10379</v>
      </c>
      <c r="I447" s="20" t="s">
        <v>10380</v>
      </c>
      <c r="J447" s="20"/>
      <c r="K447" s="20" t="s">
        <v>10381</v>
      </c>
      <c r="L447" s="20"/>
      <c r="M447" s="20"/>
      <c r="N447" s="20"/>
      <c r="O447" s="20"/>
      <c r="P447" s="20"/>
      <c r="Q447" s="45"/>
      <c r="R447" s="44"/>
      <c r="S447" s="46">
        <v>3970517</v>
      </c>
      <c r="T447" s="44"/>
    </row>
    <row r="448" spans="2:20" x14ac:dyDescent="0.2">
      <c r="B448" s="2"/>
      <c r="C448" s="42" t="s">
        <v>570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CULTURE &amp; RECREATION</v>
      </c>
      <c r="H448" s="20" t="s">
        <v>10382</v>
      </c>
      <c r="I448" s="20" t="s">
        <v>10383</v>
      </c>
      <c r="J448" s="20"/>
      <c r="K448" s="20" t="s">
        <v>10384</v>
      </c>
      <c r="L448" s="20"/>
      <c r="M448" s="20"/>
      <c r="N448" s="20"/>
      <c r="O448" s="20"/>
      <c r="P448" s="20"/>
      <c r="Q448" s="45"/>
      <c r="R448" s="44"/>
      <c r="S448" s="46">
        <v>2560972</v>
      </c>
      <c r="T448" s="44"/>
    </row>
    <row r="449" spans="2:20" x14ac:dyDescent="0.2">
      <c r="B449" s="2"/>
      <c r="C449" s="42" t="s">
        <v>261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CULTURE &amp; RECREATION</v>
      </c>
      <c r="H449" s="20" t="s">
        <v>10385</v>
      </c>
      <c r="I449" s="20" t="s">
        <v>10386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10221892</v>
      </c>
      <c r="T449" s="44"/>
    </row>
    <row r="450" spans="2:20" x14ac:dyDescent="0.2">
      <c r="B450" s="2"/>
      <c r="C450" s="42" t="s">
        <v>265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CULTURE &amp; RECREATION</v>
      </c>
      <c r="H450" s="20" t="s">
        <v>10387</v>
      </c>
      <c r="I450" s="20" t="s">
        <v>10388</v>
      </c>
      <c r="J450" s="20"/>
      <c r="K450" s="20" t="s">
        <v>10389</v>
      </c>
      <c r="L450" s="20"/>
      <c r="M450" s="20"/>
      <c r="N450" s="20"/>
      <c r="O450" s="20"/>
      <c r="P450" s="20"/>
      <c r="Q450" s="45"/>
      <c r="R450" s="44"/>
      <c r="S450" s="46">
        <v>12546599</v>
      </c>
      <c r="T450" s="44"/>
    </row>
    <row r="451" spans="2:20" x14ac:dyDescent="0.2">
      <c r="B451" s="2"/>
      <c r="C451" s="42" t="s">
        <v>269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CULTURE &amp; RECREATION</v>
      </c>
      <c r="H451" s="20" t="s">
        <v>10390</v>
      </c>
      <c r="I451" s="20" t="s">
        <v>10391</v>
      </c>
      <c r="J451" s="20"/>
      <c r="K451" s="20" t="s">
        <v>10392</v>
      </c>
      <c r="L451" s="20"/>
      <c r="M451" s="20"/>
      <c r="N451" s="20"/>
      <c r="O451" s="20"/>
      <c r="P451" s="20"/>
      <c r="Q451" s="45"/>
      <c r="R451" s="44"/>
      <c r="S451" s="46">
        <v>14426890</v>
      </c>
      <c r="T451" s="44"/>
    </row>
    <row r="452" spans="2:20" x14ac:dyDescent="0.2">
      <c r="B452" s="2"/>
      <c r="C452" s="42" t="s">
        <v>715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CULTURE &amp; RECREATION</v>
      </c>
      <c r="H452" s="20"/>
      <c r="I452" s="20" t="s">
        <v>10393</v>
      </c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4302689</v>
      </c>
      <c r="T452" s="44"/>
    </row>
    <row r="453" spans="2:20" x14ac:dyDescent="0.2">
      <c r="B453" s="2"/>
      <c r="C453" s="42" t="s">
        <v>1113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CULTURE &amp; RECREATION</v>
      </c>
      <c r="H453" s="20"/>
      <c r="I453" s="20" t="s">
        <v>10394</v>
      </c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678718</v>
      </c>
      <c r="T453" s="44"/>
    </row>
    <row r="454" spans="2:20" x14ac:dyDescent="0.2">
      <c r="B454" s="2"/>
      <c r="C454" s="42" t="s">
        <v>1115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CULTURE &amp; RECREATION</v>
      </c>
      <c r="H454" s="20"/>
      <c r="I454" s="20" t="s">
        <v>5220</v>
      </c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145190</v>
      </c>
      <c r="T454" s="44"/>
    </row>
    <row r="455" spans="2:20" x14ac:dyDescent="0.2">
      <c r="B455" s="2"/>
      <c r="C455" s="42" t="s">
        <v>1117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CULTURE &amp; RECREATION</v>
      </c>
      <c r="H455" s="20" t="s">
        <v>10395</v>
      </c>
      <c r="I455" s="20" t="s">
        <v>10396</v>
      </c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1590296</v>
      </c>
      <c r="T455" s="44"/>
    </row>
    <row r="456" spans="2:20" x14ac:dyDescent="0.2">
      <c r="B456" s="2"/>
      <c r="C456" s="42" t="s">
        <v>2877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CULTURE &amp; RECREATION</v>
      </c>
      <c r="H456" s="20"/>
      <c r="I456" s="20" t="s">
        <v>10397</v>
      </c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49719</v>
      </c>
      <c r="T456" s="44"/>
    </row>
    <row r="457" spans="2:20" x14ac:dyDescent="0.2">
      <c r="B457" s="2"/>
      <c r="C457" s="42" t="s">
        <v>2527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CULTURE &amp; RECREATION</v>
      </c>
      <c r="H457" s="20"/>
      <c r="I457" s="20" t="s">
        <v>10398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57076</v>
      </c>
      <c r="T457" s="44"/>
    </row>
    <row r="458" spans="2:20" x14ac:dyDescent="0.2">
      <c r="B458" s="2"/>
      <c r="C458" s="42" t="s">
        <v>1366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CULTURE &amp; RECREATION</v>
      </c>
      <c r="H458" s="20" t="s">
        <v>10399</v>
      </c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209070</v>
      </c>
      <c r="T458" s="44"/>
    </row>
    <row r="459" spans="2:20" x14ac:dyDescent="0.2">
      <c r="B459" s="2"/>
      <c r="C459" s="42" t="s">
        <v>575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CULTURE &amp; RECREATION</v>
      </c>
      <c r="H459" s="20" t="s">
        <v>10400</v>
      </c>
      <c r="I459" s="20" t="s">
        <v>10401</v>
      </c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194248</v>
      </c>
      <c r="T459" s="44"/>
    </row>
    <row r="460" spans="2:20" x14ac:dyDescent="0.2">
      <c r="B460" s="2"/>
      <c r="C460" s="42" t="s">
        <v>278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ECONOMIC DEVELOPMENT</v>
      </c>
      <c r="H460" s="20" t="s">
        <v>10402</v>
      </c>
      <c r="I460" s="20"/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331025</v>
      </c>
      <c r="T460" s="44"/>
    </row>
    <row r="461" spans="2:20" x14ac:dyDescent="0.2">
      <c r="B461" s="2"/>
      <c r="C461" s="42" t="s">
        <v>280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ECONOMIC DEVELOPMENT</v>
      </c>
      <c r="H461" s="20" t="s">
        <v>10403</v>
      </c>
      <c r="I461" s="20" t="s">
        <v>10404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6079304</v>
      </c>
      <c r="T461" s="44"/>
    </row>
    <row r="462" spans="2:20" x14ac:dyDescent="0.2">
      <c r="B462" s="2"/>
      <c r="C462" s="42" t="s">
        <v>284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ECONOMIC DEVELOPMENT</v>
      </c>
      <c r="H462" s="20"/>
      <c r="I462" s="20" t="s">
        <v>10405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265446</v>
      </c>
      <c r="T462" s="44"/>
    </row>
    <row r="463" spans="2:20" x14ac:dyDescent="0.2">
      <c r="B463" s="2"/>
      <c r="C463" s="42" t="s">
        <v>286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ECONOMIC DEVELOPMENT</v>
      </c>
      <c r="H463" s="20" t="s">
        <v>10406</v>
      </c>
      <c r="I463" s="20"/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531392</v>
      </c>
      <c r="T463" s="44"/>
    </row>
    <row r="464" spans="2:20" x14ac:dyDescent="0.2">
      <c r="B464" s="2"/>
      <c r="C464" s="42" t="s">
        <v>288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ECONOMIC DEVELOPMENT</v>
      </c>
      <c r="H464" s="20" t="s">
        <v>10407</v>
      </c>
      <c r="I464" s="20"/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69508</v>
      </c>
      <c r="T464" s="44"/>
    </row>
    <row r="465" spans="2:20" x14ac:dyDescent="0.2">
      <c r="B465" s="2"/>
      <c r="C465" s="42" t="s">
        <v>2911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ECONOMIC DEVELOPMENT</v>
      </c>
      <c r="H465" s="20" t="s">
        <v>10408</v>
      </c>
      <c r="I465" s="20"/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2354</v>
      </c>
      <c r="T465" s="44"/>
    </row>
    <row r="466" spans="2:20" x14ac:dyDescent="0.2">
      <c r="B466" s="2"/>
      <c r="C466" s="42" t="s">
        <v>294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ECONOMIC DEVELOPMENT</v>
      </c>
      <c r="H466" s="20" t="s">
        <v>10409</v>
      </c>
      <c r="I466" s="20" t="s">
        <v>10410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734500</v>
      </c>
      <c r="T466" s="44"/>
    </row>
    <row r="467" spans="2:20" x14ac:dyDescent="0.2">
      <c r="B467" s="2"/>
      <c r="C467" s="42" t="s">
        <v>300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ECONOMIC DEVELOPMENT</v>
      </c>
      <c r="H467" s="20"/>
      <c r="I467" s="20" t="s">
        <v>10411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1750653</v>
      </c>
      <c r="T467" s="44"/>
    </row>
    <row r="468" spans="2:20" x14ac:dyDescent="0.2">
      <c r="B468" s="2"/>
      <c r="C468" s="42" t="s">
        <v>727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ECONOMIC DEVELOPMENT</v>
      </c>
      <c r="H468" s="20"/>
      <c r="I468" s="20" t="s">
        <v>10412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129788</v>
      </c>
      <c r="T468" s="44"/>
    </row>
    <row r="469" spans="2:20" x14ac:dyDescent="0.2">
      <c r="B469" s="2"/>
      <c r="C469" s="42" t="s">
        <v>583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ECONOMIC DEVELOPMENT</v>
      </c>
      <c r="H469" s="20"/>
      <c r="I469" s="20" t="s">
        <v>10413</v>
      </c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326945</v>
      </c>
      <c r="T469" s="44"/>
    </row>
    <row r="470" spans="2:20" x14ac:dyDescent="0.2">
      <c r="B470" s="2"/>
      <c r="C470" s="42" t="s">
        <v>731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ECONOMIC DEVELOPMENT</v>
      </c>
      <c r="H470" s="20" t="s">
        <v>10414</v>
      </c>
      <c r="I470" s="20" t="s">
        <v>10415</v>
      </c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58256</v>
      </c>
      <c r="T470" s="44"/>
    </row>
    <row r="471" spans="2:20" x14ac:dyDescent="0.2">
      <c r="B471" s="2"/>
      <c r="C471" s="42" t="s">
        <v>301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COURTS</v>
      </c>
      <c r="H471" s="20" t="s">
        <v>10416</v>
      </c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73912</v>
      </c>
      <c r="T471" s="44"/>
    </row>
    <row r="472" spans="2:20" x14ac:dyDescent="0.2">
      <c r="B472" s="2"/>
      <c r="C472" s="42" t="s">
        <v>304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COURTS</v>
      </c>
      <c r="H472" s="20" t="s">
        <v>10417</v>
      </c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604026</v>
      </c>
      <c r="T472" s="44"/>
    </row>
    <row r="473" spans="2:20" x14ac:dyDescent="0.2">
      <c r="B473" s="2"/>
      <c r="C473" s="42" t="s">
        <v>1142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COURTS</v>
      </c>
      <c r="H473" s="20" t="s">
        <v>10418</v>
      </c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8489</v>
      </c>
      <c r="T473" s="44"/>
    </row>
    <row r="474" spans="2:20" x14ac:dyDescent="0.2">
      <c r="B474" s="2"/>
      <c r="C474" s="42" t="s">
        <v>308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COURTS</v>
      </c>
      <c r="H474" s="20" t="s">
        <v>10419</v>
      </c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647499</v>
      </c>
      <c r="T474" s="44"/>
    </row>
    <row r="475" spans="2:20" x14ac:dyDescent="0.2">
      <c r="B475" s="2"/>
      <c r="C475" s="42" t="s">
        <v>311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COURTS</v>
      </c>
      <c r="H475" s="20" t="s">
        <v>10420</v>
      </c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5784</v>
      </c>
      <c r="T475" s="44"/>
    </row>
    <row r="476" spans="2:20" x14ac:dyDescent="0.2">
      <c r="B476" s="2"/>
      <c r="C476" s="42" t="s">
        <v>315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COURTS</v>
      </c>
      <c r="H476" s="20" t="s">
        <v>10421</v>
      </c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46">
        <v>526821</v>
      </c>
      <c r="T476" s="44"/>
    </row>
    <row r="477" spans="2:20" x14ac:dyDescent="0.2">
      <c r="B477" s="2"/>
      <c r="C477" s="42" t="s">
        <v>589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COURTS</v>
      </c>
      <c r="H477" s="20" t="s">
        <v>10422</v>
      </c>
      <c r="I477" s="20"/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3222</v>
      </c>
      <c r="T477" s="44"/>
    </row>
    <row r="478" spans="2:20" x14ac:dyDescent="0.2">
      <c r="B478" s="2"/>
      <c r="C478" s="42" t="s">
        <v>317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 t="s">
        <v>10423</v>
      </c>
      <c r="I478" s="20" t="s">
        <v>10424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549194</v>
      </c>
      <c r="T478" s="44"/>
    </row>
    <row r="479" spans="2:20" x14ac:dyDescent="0.2">
      <c r="B479" s="2"/>
      <c r="C479" s="42" t="s">
        <v>320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COURTS</v>
      </c>
      <c r="H479" s="20" t="s">
        <v>10425</v>
      </c>
      <c r="I479" s="20" t="s">
        <v>10426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1030049</v>
      </c>
      <c r="T479" s="44"/>
    </row>
    <row r="480" spans="2:20" x14ac:dyDescent="0.2">
      <c r="B480" s="2"/>
      <c r="C480" s="42" t="s">
        <v>324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COURTS</v>
      </c>
      <c r="H480" s="20"/>
      <c r="I480" s="20" t="s">
        <v>10427</v>
      </c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104406</v>
      </c>
      <c r="T480" s="44"/>
    </row>
    <row r="481" spans="2:20" x14ac:dyDescent="0.2">
      <c r="B481" s="2"/>
      <c r="C481" s="42" t="s">
        <v>326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COURTS</v>
      </c>
      <c r="H481" s="20"/>
      <c r="I481" s="20" t="s">
        <v>10428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201082</v>
      </c>
      <c r="T481" s="44"/>
    </row>
    <row r="482" spans="2:20" x14ac:dyDescent="0.2">
      <c r="B482" s="2"/>
      <c r="C482" s="42" t="s">
        <v>328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COURTS</v>
      </c>
      <c r="H482" s="20" t="s">
        <v>10429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5827221</v>
      </c>
      <c r="T482" s="44"/>
    </row>
    <row r="483" spans="2:20" x14ac:dyDescent="0.2">
      <c r="B483" s="2"/>
      <c r="C483" s="42" t="s">
        <v>330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COURTS</v>
      </c>
      <c r="H483" s="20" t="s">
        <v>10430</v>
      </c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201731</v>
      </c>
      <c r="T483" s="44"/>
    </row>
    <row r="484" spans="2:20" x14ac:dyDescent="0.2">
      <c r="B484" s="2"/>
      <c r="C484" s="42" t="s">
        <v>336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COURTS</v>
      </c>
      <c r="H484" s="20"/>
      <c r="I484" s="20" t="s">
        <v>10431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1001312</v>
      </c>
      <c r="T484" s="44"/>
    </row>
    <row r="485" spans="2:20" x14ac:dyDescent="0.2">
      <c r="B485" s="2"/>
      <c r="C485" s="42" t="s">
        <v>339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COURTS</v>
      </c>
      <c r="H485" s="20"/>
      <c r="I485" s="20" t="s">
        <v>10432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1066</v>
      </c>
      <c r="T485" s="44"/>
    </row>
    <row r="486" spans="2:20" x14ac:dyDescent="0.2">
      <c r="B486" s="2"/>
      <c r="C486" s="42" t="s">
        <v>341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COURTS</v>
      </c>
      <c r="H486" s="20" t="s">
        <v>10433</v>
      </c>
      <c r="I486" s="20" t="s">
        <v>10434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564622</v>
      </c>
      <c r="T486" s="44"/>
    </row>
    <row r="487" spans="2:20" x14ac:dyDescent="0.2">
      <c r="B487" s="2"/>
      <c r="C487" s="42" t="s">
        <v>344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COURTS</v>
      </c>
      <c r="H487" s="20" t="s">
        <v>10435</v>
      </c>
      <c r="I487" s="20" t="s">
        <v>10436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855835</v>
      </c>
      <c r="T487" s="44"/>
    </row>
    <row r="488" spans="2:20" x14ac:dyDescent="0.2">
      <c r="B488" s="2"/>
      <c r="C488" s="42" t="s">
        <v>347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COURTS</v>
      </c>
      <c r="H488" s="20" t="s">
        <v>10437</v>
      </c>
      <c r="I488" s="20" t="s">
        <v>10438</v>
      </c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73262</v>
      </c>
      <c r="T488" s="44"/>
    </row>
    <row r="489" spans="2:20" x14ac:dyDescent="0.2">
      <c r="B489" s="2"/>
      <c r="C489" s="42" t="s">
        <v>350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COURTS</v>
      </c>
      <c r="H489" s="20"/>
      <c r="I489" s="20"/>
      <c r="J489" s="20"/>
      <c r="K489" s="20"/>
      <c r="L489" s="20"/>
      <c r="M489" s="20"/>
      <c r="N489" s="20"/>
      <c r="O489" s="20"/>
      <c r="P489" s="20" t="s">
        <v>10439</v>
      </c>
      <c r="Q489" s="45"/>
      <c r="R489" s="44"/>
      <c r="S489" s="46">
        <v>51532</v>
      </c>
      <c r="T489" s="44"/>
    </row>
    <row r="490" spans="2:20" x14ac:dyDescent="0.2">
      <c r="B490" s="2"/>
      <c r="C490" s="42" t="s">
        <v>351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COURTS</v>
      </c>
      <c r="H490" s="20"/>
      <c r="I490" s="20"/>
      <c r="J490" s="20"/>
      <c r="K490" s="20"/>
      <c r="L490" s="20"/>
      <c r="M490" s="20"/>
      <c r="N490" s="20"/>
      <c r="O490" s="20"/>
      <c r="P490" s="20" t="s">
        <v>10440</v>
      </c>
      <c r="Q490" s="45"/>
      <c r="R490" s="44"/>
      <c r="S490" s="46">
        <v>58273</v>
      </c>
      <c r="T490" s="44"/>
    </row>
    <row r="491" spans="2:20" x14ac:dyDescent="0.2">
      <c r="B491" s="2"/>
      <c r="C491" s="42" t="s">
        <v>3244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COURTS</v>
      </c>
      <c r="H491" s="20"/>
      <c r="I491" s="20" t="s">
        <v>10441</v>
      </c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97853</v>
      </c>
      <c r="T491" s="44"/>
    </row>
    <row r="492" spans="2:20" x14ac:dyDescent="0.2">
      <c r="B492" s="2"/>
      <c r="C492" s="42" t="s">
        <v>3246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COURTS</v>
      </c>
      <c r="H492" s="20"/>
      <c r="I492" s="20" t="s">
        <v>10442</v>
      </c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136911</v>
      </c>
      <c r="T492" s="44"/>
    </row>
    <row r="493" spans="2:20" x14ac:dyDescent="0.2">
      <c r="B493" s="2"/>
      <c r="C493" s="42" t="s">
        <v>600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COURTS</v>
      </c>
      <c r="H493" s="20" t="s">
        <v>10443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2012</v>
      </c>
      <c r="T493" s="44"/>
    </row>
    <row r="494" spans="2:20" x14ac:dyDescent="0.2">
      <c r="B494" s="2"/>
      <c r="C494" s="42" t="s">
        <v>359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GENERAL GOVERNMENT</v>
      </c>
      <c r="H494" s="20" t="s">
        <v>10444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697837</v>
      </c>
      <c r="T494" s="44"/>
    </row>
    <row r="495" spans="2:20" x14ac:dyDescent="0.2">
      <c r="B495" s="2"/>
      <c r="C495" s="42" t="s">
        <v>361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GENERAL GOVERNMENT</v>
      </c>
      <c r="H495" s="20" t="s">
        <v>10445</v>
      </c>
      <c r="I495" s="20"/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61203</v>
      </c>
      <c r="T495" s="44"/>
    </row>
    <row r="496" spans="2:20" x14ac:dyDescent="0.2">
      <c r="B496" s="2"/>
      <c r="C496" s="42" t="s">
        <v>363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GENERAL GOVERNMENT</v>
      </c>
      <c r="H496" s="20" t="s">
        <v>10446</v>
      </c>
      <c r="I496" s="20"/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1896784</v>
      </c>
      <c r="T496" s="44"/>
    </row>
    <row r="497" spans="2:20" x14ac:dyDescent="0.2">
      <c r="B497" s="2"/>
      <c r="C497" s="42" t="s">
        <v>365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GENERAL GOVERNMENT</v>
      </c>
      <c r="H497" s="20" t="s">
        <v>10447</v>
      </c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4779996</v>
      </c>
      <c r="T497" s="44"/>
    </row>
    <row r="498" spans="2:20" x14ac:dyDescent="0.2">
      <c r="B498" s="2"/>
      <c r="C498" s="42" t="s">
        <v>367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GENERAL GOVERNMENT</v>
      </c>
      <c r="H498" s="20" t="s">
        <v>10448</v>
      </c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18873</v>
      </c>
      <c r="T498" s="44"/>
    </row>
    <row r="499" spans="2:20" x14ac:dyDescent="0.2">
      <c r="B499" s="2"/>
      <c r="C499" s="42" t="s">
        <v>3260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GENERAL GOVERNMENT</v>
      </c>
      <c r="H499" s="20" t="s">
        <v>10449</v>
      </c>
      <c r="I499" s="20"/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4248580</v>
      </c>
      <c r="T499" s="44"/>
    </row>
    <row r="500" spans="2:20" x14ac:dyDescent="0.2">
      <c r="B500" s="2"/>
      <c r="C500" s="42" t="s">
        <v>368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GENERAL GOVERNMENT</v>
      </c>
      <c r="H500" s="20" t="s">
        <v>10450</v>
      </c>
      <c r="I500" s="20" t="s">
        <v>10451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24305090</v>
      </c>
      <c r="T500" s="44"/>
    </row>
    <row r="501" spans="2:20" x14ac:dyDescent="0.2">
      <c r="B501" s="2"/>
      <c r="C501" s="42" t="s">
        <v>371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GENERAL GOVERNMENT</v>
      </c>
      <c r="H501" s="20" t="s">
        <v>10452</v>
      </c>
      <c r="I501" s="20" t="s">
        <v>10453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9959492</v>
      </c>
      <c r="T501" s="44"/>
    </row>
    <row r="502" spans="2:20" x14ac:dyDescent="0.2">
      <c r="B502" s="2"/>
      <c r="C502" s="42" t="s">
        <v>375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GENERAL GOVERNMENT</v>
      </c>
      <c r="H502" s="20" t="s">
        <v>10454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481068</v>
      </c>
      <c r="T502" s="44"/>
    </row>
    <row r="503" spans="2:20" x14ac:dyDescent="0.2">
      <c r="B503" s="2"/>
      <c r="C503" s="42" t="s">
        <v>379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GENERAL GOVERNMENT</v>
      </c>
      <c r="H503" s="20" t="s">
        <v>10455</v>
      </c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2629005</v>
      </c>
      <c r="T503" s="44"/>
    </row>
    <row r="504" spans="2:20" x14ac:dyDescent="0.2">
      <c r="B504" s="2"/>
      <c r="C504" s="42" t="s">
        <v>381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GENERAL GOVERNMENT</v>
      </c>
      <c r="H504" s="20" t="s">
        <v>10456</v>
      </c>
      <c r="I504" s="20"/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578012</v>
      </c>
      <c r="T504" s="44"/>
    </row>
    <row r="505" spans="2:20" x14ac:dyDescent="0.2">
      <c r="B505" s="2"/>
      <c r="C505" s="42" t="s">
        <v>776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GENERAL GOVERNMENT</v>
      </c>
      <c r="H505" s="20" t="s">
        <v>10457</v>
      </c>
      <c r="I505" s="20"/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1973559</v>
      </c>
      <c r="T505" s="44"/>
    </row>
    <row r="506" spans="2:20" x14ac:dyDescent="0.2">
      <c r="B506" s="2"/>
      <c r="C506" s="42" t="s">
        <v>610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GENERAL GOVERNMENT</v>
      </c>
      <c r="H506" s="20" t="s">
        <v>10458</v>
      </c>
      <c r="I506" s="20" t="s">
        <v>10459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1009296</v>
      </c>
      <c r="T506" s="44"/>
    </row>
    <row r="507" spans="2:20" x14ac:dyDescent="0.2">
      <c r="B507" s="2"/>
      <c r="C507" s="42" t="s">
        <v>384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GENERAL GOVERNMENT</v>
      </c>
      <c r="H507" s="20" t="s">
        <v>10460</v>
      </c>
      <c r="I507" s="20"/>
      <c r="J507" s="20" t="s">
        <v>10461</v>
      </c>
      <c r="K507" s="20"/>
      <c r="L507" s="20"/>
      <c r="M507" s="20" t="s">
        <v>10462</v>
      </c>
      <c r="N507" s="20"/>
      <c r="O507" s="20"/>
      <c r="P507" s="20"/>
      <c r="Q507" s="45"/>
      <c r="R507" s="44"/>
      <c r="S507" s="46">
        <v>50993227</v>
      </c>
      <c r="T507" s="44"/>
    </row>
    <row r="508" spans="2:20" x14ac:dyDescent="0.2">
      <c r="B508" s="2"/>
      <c r="C508" s="42" t="s">
        <v>387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GENERAL GOVERNMENT</v>
      </c>
      <c r="H508" s="20" t="s">
        <v>10463</v>
      </c>
      <c r="I508" s="20"/>
      <c r="J508" s="20"/>
      <c r="K508" s="20" t="s">
        <v>10464</v>
      </c>
      <c r="L508" s="20"/>
      <c r="M508" s="20"/>
      <c r="N508" s="20"/>
      <c r="O508" s="20"/>
      <c r="P508" s="20"/>
      <c r="Q508" s="45"/>
      <c r="R508" s="44"/>
      <c r="S508" s="46">
        <v>6992207</v>
      </c>
      <c r="T508" s="44"/>
    </row>
    <row r="509" spans="2:20" x14ac:dyDescent="0.2">
      <c r="B509" s="2"/>
      <c r="C509" s="42" t="s">
        <v>390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GENERAL GOVERNMENT</v>
      </c>
      <c r="H509" s="20" t="s">
        <v>10465</v>
      </c>
      <c r="I509" s="20" t="s">
        <v>10466</v>
      </c>
      <c r="J509" s="20"/>
      <c r="K509" s="20" t="s">
        <v>10467</v>
      </c>
      <c r="L509" s="20"/>
      <c r="M509" s="20"/>
      <c r="N509" s="20"/>
      <c r="O509" s="20"/>
      <c r="P509" s="20"/>
      <c r="Q509" s="45"/>
      <c r="R509" s="44"/>
      <c r="S509" s="46">
        <v>10687488</v>
      </c>
      <c r="T509" s="44"/>
    </row>
    <row r="510" spans="2:20" x14ac:dyDescent="0.2">
      <c r="B510" s="2"/>
      <c r="C510" s="42" t="s">
        <v>396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GENERAL GOVERNMENT</v>
      </c>
      <c r="H510" s="20" t="s">
        <v>10468</v>
      </c>
      <c r="I510" s="20"/>
      <c r="J510" s="20"/>
      <c r="K510" s="20" t="s">
        <v>10469</v>
      </c>
      <c r="L510" s="20"/>
      <c r="M510" s="20"/>
      <c r="N510" s="20"/>
      <c r="O510" s="20"/>
      <c r="P510" s="20"/>
      <c r="Q510" s="45"/>
      <c r="R510" s="44"/>
      <c r="S510" s="46">
        <v>8264041</v>
      </c>
      <c r="T510" s="44"/>
    </row>
    <row r="511" spans="2:20" x14ac:dyDescent="0.2">
      <c r="B511" s="2"/>
      <c r="C511" s="42" t="s">
        <v>401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HEALTH &amp; HUMAN SERVICES</v>
      </c>
      <c r="H511" s="20"/>
      <c r="I511" s="20" t="s">
        <v>10470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1159867</v>
      </c>
      <c r="T511" s="44"/>
    </row>
    <row r="512" spans="2:20" x14ac:dyDescent="0.2">
      <c r="B512" s="2"/>
      <c r="C512" s="42" t="s">
        <v>404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HEALTH &amp; HUMAN SERVICES</v>
      </c>
      <c r="H512" s="20" t="s">
        <v>10471</v>
      </c>
      <c r="I512" s="20" t="s">
        <v>10472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5371111</v>
      </c>
      <c r="T512" s="44"/>
    </row>
    <row r="513" spans="2:20" x14ac:dyDescent="0.2">
      <c r="B513" s="2"/>
      <c r="C513" s="42" t="s">
        <v>407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HEALTH &amp; HUMAN SERVICES</v>
      </c>
      <c r="H513" s="20"/>
      <c r="I513" s="20" t="s">
        <v>10473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115580</v>
      </c>
      <c r="T513" s="44"/>
    </row>
    <row r="514" spans="2:20" x14ac:dyDescent="0.2">
      <c r="B514" s="2"/>
      <c r="C514" s="42" t="s">
        <v>1199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HEALTH &amp; HUMAN SERVICES</v>
      </c>
      <c r="H514" s="20" t="s">
        <v>10474</v>
      </c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92251</v>
      </c>
      <c r="T514" s="44"/>
    </row>
    <row r="515" spans="2:20" x14ac:dyDescent="0.2">
      <c r="B515" s="2"/>
      <c r="C515" s="42" t="s">
        <v>408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HEALTH &amp; HUMAN SERVICES</v>
      </c>
      <c r="H515" s="20" t="s">
        <v>10475</v>
      </c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3805</v>
      </c>
      <c r="T515" s="44"/>
    </row>
    <row r="516" spans="2:20" x14ac:dyDescent="0.2">
      <c r="B516" s="2"/>
      <c r="C516" s="42" t="s">
        <v>1461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HEALTH &amp; HUMAN SERVICES</v>
      </c>
      <c r="H516" s="20"/>
      <c r="I516" s="20" t="s">
        <v>10476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493298</v>
      </c>
      <c r="T516" s="44"/>
    </row>
    <row r="517" spans="2:20" x14ac:dyDescent="0.2">
      <c r="B517" s="2"/>
      <c r="C517" s="42" t="s">
        <v>1208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HEALTH &amp; HUMAN SERVICES</v>
      </c>
      <c r="H517" s="20"/>
      <c r="I517" s="20" t="s">
        <v>7211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202178</v>
      </c>
      <c r="T517" s="44"/>
    </row>
    <row r="518" spans="2:20" x14ac:dyDescent="0.2">
      <c r="B518" s="2"/>
      <c r="C518" s="42" t="s">
        <v>4229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HEALTH &amp; HUMAN SERVICES</v>
      </c>
      <c r="H518" s="20"/>
      <c r="I518" s="20" t="s">
        <v>10477</v>
      </c>
      <c r="J518" s="20"/>
      <c r="K518" s="20"/>
      <c r="L518" s="20"/>
      <c r="M518" s="20"/>
      <c r="N518" s="20"/>
      <c r="O518" s="20"/>
      <c r="P518" s="20"/>
      <c r="Q518" s="45"/>
      <c r="R518" s="44"/>
      <c r="S518" s="46">
        <v>163995</v>
      </c>
      <c r="T518" s="44"/>
    </row>
    <row r="519" spans="2:20" x14ac:dyDescent="0.2">
      <c r="B519" s="2"/>
      <c r="C519" s="42" t="s">
        <v>418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HEALTH &amp; HUMAN SERVICES</v>
      </c>
      <c r="H519" s="20" t="s">
        <v>10478</v>
      </c>
      <c r="I519" s="20"/>
      <c r="J519" s="20"/>
      <c r="K519" s="20"/>
      <c r="L519" s="20"/>
      <c r="M519" s="20"/>
      <c r="N519" s="20"/>
      <c r="O519" s="20"/>
      <c r="P519" s="20"/>
      <c r="Q519" s="45"/>
      <c r="R519" s="44"/>
      <c r="S519" s="46">
        <v>750025</v>
      </c>
      <c r="T519" s="44"/>
    </row>
    <row r="520" spans="2:20" x14ac:dyDescent="0.2">
      <c r="B520" s="2"/>
      <c r="C520" s="42" t="s">
        <v>421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HEALTH &amp; HUMAN SERVICES</v>
      </c>
      <c r="H520" s="20" t="s">
        <v>10479</v>
      </c>
      <c r="I520" s="20" t="s">
        <v>10480</v>
      </c>
      <c r="J520" s="20"/>
      <c r="K520" s="20"/>
      <c r="L520" s="20"/>
      <c r="M520" s="20"/>
      <c r="N520" s="20"/>
      <c r="O520" s="20"/>
      <c r="P520" s="20"/>
      <c r="Q520" s="45"/>
      <c r="R520" s="44"/>
      <c r="S520" s="46">
        <v>5384808</v>
      </c>
      <c r="T520" s="44"/>
    </row>
    <row r="521" spans="2:20" x14ac:dyDescent="0.2">
      <c r="B521" s="2"/>
      <c r="C521" s="42" t="s">
        <v>424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HEALTH &amp; HUMAN SERVICES</v>
      </c>
      <c r="H521" s="20"/>
      <c r="I521" s="20" t="s">
        <v>10481</v>
      </c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14850</v>
      </c>
      <c r="T521" s="44"/>
    </row>
    <row r="522" spans="2:20" x14ac:dyDescent="0.2">
      <c r="B522" s="2"/>
      <c r="C522" s="42" t="s">
        <v>427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HEALTH &amp; HUMAN SERVICES</v>
      </c>
      <c r="H522" s="20" t="s">
        <v>10482</v>
      </c>
      <c r="I522" s="20" t="s">
        <v>10483</v>
      </c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8563966</v>
      </c>
      <c r="T522" s="44"/>
    </row>
    <row r="523" spans="2:20" x14ac:dyDescent="0.2">
      <c r="B523" s="2"/>
      <c r="C523" s="42" t="s">
        <v>430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OTHER</v>
      </c>
      <c r="H523" s="20" t="s">
        <v>10484</v>
      </c>
      <c r="I523" s="20" t="s">
        <v>10485</v>
      </c>
      <c r="J523" s="20" t="s">
        <v>10486</v>
      </c>
      <c r="K523" s="20" t="s">
        <v>10487</v>
      </c>
      <c r="L523" s="20" t="s">
        <v>10488</v>
      </c>
      <c r="M523" s="20" t="s">
        <v>10489</v>
      </c>
      <c r="N523" s="20" t="s">
        <v>10490</v>
      </c>
      <c r="O523" s="20"/>
      <c r="P523" s="20"/>
      <c r="Q523" s="45"/>
      <c r="R523" s="44"/>
      <c r="S523" s="46">
        <v>118905338</v>
      </c>
      <c r="T523" s="44"/>
    </row>
    <row r="524" spans="2:20" x14ac:dyDescent="0.2">
      <c r="B524" s="2"/>
      <c r="C524" s="42" t="s">
        <v>437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OTHER</v>
      </c>
      <c r="H524" s="20"/>
      <c r="I524" s="20"/>
      <c r="J524" s="20" t="s">
        <v>10491</v>
      </c>
      <c r="K524" s="20"/>
      <c r="L524" s="20"/>
      <c r="M524" s="20"/>
      <c r="N524" s="20"/>
      <c r="O524" s="20"/>
      <c r="P524" s="20"/>
      <c r="Q524" s="45"/>
      <c r="R524" s="44"/>
      <c r="S524" s="46">
        <v>165438141</v>
      </c>
      <c r="T524" s="44"/>
    </row>
    <row r="525" spans="2:20" x14ac:dyDescent="0.2">
      <c r="B525" s="2"/>
      <c r="C525" s="42" t="s">
        <v>8468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OTHER</v>
      </c>
      <c r="H525" s="20"/>
      <c r="I525" s="20"/>
      <c r="J525" s="20"/>
      <c r="K525" s="20"/>
      <c r="L525" s="20"/>
      <c r="M525" s="20"/>
      <c r="N525" s="20" t="s">
        <v>10492</v>
      </c>
      <c r="O525" s="20"/>
      <c r="P525" s="20"/>
      <c r="Q525" s="45"/>
      <c r="R525" s="44"/>
      <c r="S525" s="46">
        <v>15427690</v>
      </c>
      <c r="T525" s="44"/>
    </row>
    <row r="526" spans="2:20" x14ac:dyDescent="0.2">
      <c r="B526" s="2"/>
      <c r="C526" s="42" t="s">
        <v>3496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OTHER</v>
      </c>
      <c r="H526" s="20"/>
      <c r="I526" s="20"/>
      <c r="J526" s="20"/>
      <c r="K526" s="20"/>
      <c r="L526" s="20"/>
      <c r="M526" s="20"/>
      <c r="N526" s="20" t="s">
        <v>10493</v>
      </c>
      <c r="O526" s="20"/>
      <c r="P526" s="20"/>
      <c r="Q526" s="45"/>
      <c r="R526" s="44"/>
      <c r="S526" s="46">
        <v>78373971</v>
      </c>
      <c r="T526" s="44"/>
    </row>
    <row r="527" spans="2:20" x14ac:dyDescent="0.2">
      <c r="B527" s="2"/>
      <c r="C527" s="42" t="s">
        <v>804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PHYSICAL ENVIRONMENT</v>
      </c>
      <c r="H527" s="20"/>
      <c r="I527" s="20"/>
      <c r="J527" s="20"/>
      <c r="K527" s="20"/>
      <c r="L527" s="20"/>
      <c r="M527" s="20" t="s">
        <v>10494</v>
      </c>
      <c r="N527" s="20"/>
      <c r="O527" s="20"/>
      <c r="P527" s="20"/>
      <c r="Q527" s="45"/>
      <c r="R527" s="44"/>
      <c r="S527" s="46">
        <v>7625876</v>
      </c>
      <c r="T527" s="44"/>
    </row>
    <row r="528" spans="2:20" x14ac:dyDescent="0.2">
      <c r="B528" s="2"/>
      <c r="C528" s="42" t="s">
        <v>440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PHYSICAL ENVIRONMENT</v>
      </c>
      <c r="H528" s="20"/>
      <c r="I528" s="20"/>
      <c r="J528" s="20"/>
      <c r="K528" s="20" t="s">
        <v>10495</v>
      </c>
      <c r="L528" s="20"/>
      <c r="M528" s="20" t="s">
        <v>10496</v>
      </c>
      <c r="N528" s="20"/>
      <c r="O528" s="20"/>
      <c r="P528" s="20"/>
      <c r="Q528" s="45"/>
      <c r="R528" s="44"/>
      <c r="S528" s="46">
        <v>57472393</v>
      </c>
      <c r="T528" s="44"/>
    </row>
    <row r="529" spans="2:20" x14ac:dyDescent="0.2">
      <c r="B529" s="2"/>
      <c r="C529" s="42" t="s">
        <v>807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PHYSICAL ENVIRONMENT</v>
      </c>
      <c r="H529" s="20"/>
      <c r="I529" s="20"/>
      <c r="J529" s="20"/>
      <c r="K529" s="20" t="s">
        <v>10497</v>
      </c>
      <c r="L529" s="20"/>
      <c r="M529" s="20"/>
      <c r="N529" s="20"/>
      <c r="O529" s="20"/>
      <c r="P529" s="20"/>
      <c r="Q529" s="45"/>
      <c r="R529" s="44"/>
      <c r="S529" s="46">
        <v>290190</v>
      </c>
      <c r="T529" s="44"/>
    </row>
    <row r="530" spans="2:20" x14ac:dyDescent="0.2">
      <c r="B530" s="2"/>
      <c r="C530" s="42" t="s">
        <v>808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PHYSICAL ENVIRONMENT</v>
      </c>
      <c r="H530" s="20"/>
      <c r="I530" s="20"/>
      <c r="J530" s="20"/>
      <c r="K530" s="20"/>
      <c r="L530" s="20"/>
      <c r="M530" s="20" t="s">
        <v>10498</v>
      </c>
      <c r="N530" s="20"/>
      <c r="O530" s="20"/>
      <c r="P530" s="20"/>
      <c r="Q530" s="45"/>
      <c r="R530" s="44"/>
      <c r="S530" s="46">
        <v>324047</v>
      </c>
      <c r="T530" s="44"/>
    </row>
    <row r="531" spans="2:20" x14ac:dyDescent="0.2">
      <c r="B531" s="2"/>
      <c r="C531" s="42" t="s">
        <v>2693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PHYSICAL ENVIRONMENT</v>
      </c>
      <c r="H531" s="20"/>
      <c r="I531" s="20"/>
      <c r="J531" s="20"/>
      <c r="K531" s="20"/>
      <c r="L531" s="20"/>
      <c r="M531" s="20" t="s">
        <v>10499</v>
      </c>
      <c r="N531" s="20"/>
      <c r="O531" s="20"/>
      <c r="P531" s="20"/>
      <c r="Q531" s="45"/>
      <c r="R531" s="44"/>
      <c r="S531" s="46">
        <v>2600</v>
      </c>
      <c r="T531" s="44"/>
    </row>
    <row r="532" spans="2:20" x14ac:dyDescent="0.2">
      <c r="B532" s="2"/>
      <c r="C532" s="42" t="s">
        <v>442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PHYSICAL ENVIRONMENT</v>
      </c>
      <c r="H532" s="20"/>
      <c r="I532" s="20"/>
      <c r="J532" s="20"/>
      <c r="K532" s="20"/>
      <c r="L532" s="20"/>
      <c r="M532" s="20" t="s">
        <v>10500</v>
      </c>
      <c r="N532" s="20"/>
      <c r="O532" s="20"/>
      <c r="P532" s="20"/>
      <c r="Q532" s="45"/>
      <c r="R532" s="44"/>
      <c r="S532" s="46">
        <v>2037071</v>
      </c>
      <c r="T532" s="44"/>
    </row>
    <row r="533" spans="2:20" x14ac:dyDescent="0.2">
      <c r="B533" s="2"/>
      <c r="C533" s="42" t="s">
        <v>445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PHYSICAL ENVIRONMENT</v>
      </c>
      <c r="H533" s="20"/>
      <c r="I533" s="20"/>
      <c r="J533" s="20"/>
      <c r="K533" s="20"/>
      <c r="L533" s="20"/>
      <c r="M533" s="20" t="s">
        <v>10501</v>
      </c>
      <c r="N533" s="20"/>
      <c r="O533" s="20"/>
      <c r="P533" s="20"/>
      <c r="Q533" s="45"/>
      <c r="R533" s="44"/>
      <c r="S533" s="46">
        <v>36307191</v>
      </c>
      <c r="T533" s="44"/>
    </row>
    <row r="534" spans="2:20" x14ac:dyDescent="0.2">
      <c r="B534" s="2"/>
      <c r="C534" s="42" t="s">
        <v>5356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PHYSICAL ENVIRONMENT</v>
      </c>
      <c r="H534" s="20"/>
      <c r="I534" s="20"/>
      <c r="J534" s="20"/>
      <c r="K534" s="20"/>
      <c r="L534" s="20"/>
      <c r="M534" s="20" t="s">
        <v>2490</v>
      </c>
      <c r="N534" s="20"/>
      <c r="O534" s="20"/>
      <c r="P534" s="20"/>
      <c r="Q534" s="45"/>
      <c r="R534" s="44"/>
      <c r="S534" s="46">
        <v>1400</v>
      </c>
      <c r="T534" s="44"/>
    </row>
    <row r="535" spans="2:20" x14ac:dyDescent="0.2">
      <c r="B535" s="2"/>
      <c r="C535" s="42" t="s">
        <v>818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PHYSICAL ENVIRONMENT</v>
      </c>
      <c r="H535" s="20"/>
      <c r="I535" s="20"/>
      <c r="J535" s="20"/>
      <c r="K535" s="20"/>
      <c r="L535" s="20"/>
      <c r="M535" s="20" t="s">
        <v>10502</v>
      </c>
      <c r="N535" s="20"/>
      <c r="O535" s="20"/>
      <c r="P535" s="20"/>
      <c r="Q535" s="45"/>
      <c r="R535" s="44"/>
      <c r="S535" s="46">
        <v>3633717</v>
      </c>
      <c r="T535" s="44"/>
    </row>
    <row r="536" spans="2:20" x14ac:dyDescent="0.2">
      <c r="B536" s="2"/>
      <c r="C536" s="42" t="s">
        <v>819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PHYSICAL ENVIRONMENT</v>
      </c>
      <c r="H536" s="20"/>
      <c r="I536" s="20"/>
      <c r="J536" s="20"/>
      <c r="K536" s="20" t="s">
        <v>10503</v>
      </c>
      <c r="L536" s="20"/>
      <c r="M536" s="20" t="s">
        <v>10504</v>
      </c>
      <c r="N536" s="20"/>
      <c r="O536" s="20"/>
      <c r="P536" s="20"/>
      <c r="Q536" s="45"/>
      <c r="R536" s="44"/>
      <c r="S536" s="46">
        <v>16836493</v>
      </c>
      <c r="T536" s="44"/>
    </row>
    <row r="537" spans="2:20" x14ac:dyDescent="0.2">
      <c r="B537" s="2"/>
      <c r="C537" s="42" t="s">
        <v>824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PHYSICAL ENVIRONMENT</v>
      </c>
      <c r="H537" s="20"/>
      <c r="I537" s="20" t="s">
        <v>10505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116078</v>
      </c>
      <c r="T537" s="44"/>
    </row>
    <row r="538" spans="2:20" x14ac:dyDescent="0.2">
      <c r="B538" s="2"/>
      <c r="C538" s="42" t="s">
        <v>826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PHYSICAL ENVIRONMENT</v>
      </c>
      <c r="H538" s="20"/>
      <c r="I538" s="20" t="s">
        <v>10506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23803</v>
      </c>
      <c r="T538" s="44"/>
    </row>
    <row r="539" spans="2:20" x14ac:dyDescent="0.2">
      <c r="B539" s="2"/>
      <c r="C539" s="42" t="s">
        <v>451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PHYSICAL ENVIRONMENT</v>
      </c>
      <c r="H539" s="20" t="s">
        <v>10507</v>
      </c>
      <c r="I539" s="20" t="s">
        <v>10508</v>
      </c>
      <c r="J539" s="20"/>
      <c r="K539" s="20"/>
      <c r="L539" s="20"/>
      <c r="M539" s="20" t="s">
        <v>10509</v>
      </c>
      <c r="N539" s="20"/>
      <c r="O539" s="20"/>
      <c r="P539" s="20"/>
      <c r="Q539" s="45"/>
      <c r="R539" s="44"/>
      <c r="S539" s="46">
        <v>4143263</v>
      </c>
      <c r="T539" s="44"/>
    </row>
    <row r="540" spans="2:20" x14ac:dyDescent="0.2">
      <c r="B540" s="2"/>
      <c r="C540" s="42" t="s">
        <v>455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PHYSICAL ENVIRONMENT</v>
      </c>
      <c r="H540" s="20" t="s">
        <v>10510</v>
      </c>
      <c r="I540" s="20" t="s">
        <v>10511</v>
      </c>
      <c r="J540" s="20"/>
      <c r="K540" s="20" t="s">
        <v>10512</v>
      </c>
      <c r="L540" s="20"/>
      <c r="M540" s="20" t="s">
        <v>10513</v>
      </c>
      <c r="N540" s="20"/>
      <c r="O540" s="20"/>
      <c r="P540" s="20"/>
      <c r="Q540" s="45"/>
      <c r="R540" s="44"/>
      <c r="S540" s="46">
        <v>10139301</v>
      </c>
      <c r="T540" s="44"/>
    </row>
    <row r="541" spans="2:20" x14ac:dyDescent="0.2">
      <c r="B541" s="2"/>
      <c r="C541" s="42" t="s">
        <v>460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PHYSICAL ENVIRONMENT</v>
      </c>
      <c r="H541" s="20"/>
      <c r="I541" s="20" t="s">
        <v>6036</v>
      </c>
      <c r="J541" s="20"/>
      <c r="K541" s="20" t="s">
        <v>10514</v>
      </c>
      <c r="L541" s="20"/>
      <c r="M541" s="20"/>
      <c r="N541" s="20"/>
      <c r="O541" s="20"/>
      <c r="P541" s="20"/>
      <c r="Q541" s="45"/>
      <c r="R541" s="44"/>
      <c r="S541" s="46">
        <v>926667</v>
      </c>
      <c r="T541" s="44"/>
    </row>
    <row r="542" spans="2:20" x14ac:dyDescent="0.2">
      <c r="B542" s="2"/>
      <c r="C542" s="42" t="s">
        <v>837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PHYSICAL ENVIRONMENT</v>
      </c>
      <c r="H542" s="20" t="s">
        <v>435</v>
      </c>
      <c r="I542" s="20"/>
      <c r="J542" s="20"/>
      <c r="K542" s="20"/>
      <c r="L542" s="20"/>
      <c r="M542" s="20" t="s">
        <v>4369</v>
      </c>
      <c r="N542" s="20"/>
      <c r="O542" s="20"/>
      <c r="P542" s="20"/>
      <c r="Q542" s="45"/>
      <c r="R542" s="44"/>
      <c r="S542" s="46">
        <v>125000</v>
      </c>
      <c r="T542" s="44"/>
    </row>
    <row r="543" spans="2:20" x14ac:dyDescent="0.2">
      <c r="B543" s="2"/>
      <c r="C543" s="42" t="s">
        <v>838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PHYSICAL ENVIRONMENT</v>
      </c>
      <c r="H543" s="20"/>
      <c r="I543" s="20"/>
      <c r="J543" s="20"/>
      <c r="K543" s="20"/>
      <c r="L543" s="20"/>
      <c r="M543" s="20" t="s">
        <v>10515</v>
      </c>
      <c r="N543" s="20"/>
      <c r="O543" s="20"/>
      <c r="P543" s="20"/>
      <c r="Q543" s="45"/>
      <c r="R543" s="44"/>
      <c r="S543" s="46">
        <v>4372552</v>
      </c>
      <c r="T543" s="44"/>
    </row>
    <row r="544" spans="2:20" x14ac:dyDescent="0.2">
      <c r="B544" s="2"/>
      <c r="C544" s="42" t="s">
        <v>464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PHYSICAL ENVIRONMENT</v>
      </c>
      <c r="H544" s="20"/>
      <c r="I544" s="20"/>
      <c r="J544" s="20"/>
      <c r="K544" s="20" t="s">
        <v>10516</v>
      </c>
      <c r="L544" s="20"/>
      <c r="M544" s="20" t="s">
        <v>10517</v>
      </c>
      <c r="N544" s="20"/>
      <c r="O544" s="20"/>
      <c r="P544" s="20"/>
      <c r="Q544" s="45"/>
      <c r="R544" s="44"/>
      <c r="S544" s="46">
        <v>7830728</v>
      </c>
      <c r="T544" s="44"/>
    </row>
    <row r="545" spans="2:20" x14ac:dyDescent="0.2">
      <c r="B545" s="2"/>
      <c r="C545" s="42" t="s">
        <v>840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PHYSICAL ENVIRONMENT</v>
      </c>
      <c r="H545" s="20"/>
      <c r="I545" s="20"/>
      <c r="J545" s="20"/>
      <c r="K545" s="20" t="s">
        <v>10518</v>
      </c>
      <c r="L545" s="20"/>
      <c r="M545" s="20"/>
      <c r="N545" s="20"/>
      <c r="O545" s="20"/>
      <c r="P545" s="20"/>
      <c r="Q545" s="45"/>
      <c r="R545" s="44"/>
      <c r="S545" s="46">
        <v>-43137</v>
      </c>
      <c r="T545" s="44"/>
    </row>
    <row r="546" spans="2:20" x14ac:dyDescent="0.2">
      <c r="B546" s="2"/>
      <c r="C546" s="42" t="s">
        <v>1237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PHYSICAL ENVIRONMENT</v>
      </c>
      <c r="H546" s="20"/>
      <c r="I546" s="20"/>
      <c r="J546" s="20"/>
      <c r="K546" s="20"/>
      <c r="L546" s="20"/>
      <c r="M546" s="20" t="s">
        <v>1313</v>
      </c>
      <c r="N546" s="20"/>
      <c r="O546" s="20"/>
      <c r="P546" s="20"/>
      <c r="Q546" s="45"/>
      <c r="R546" s="44"/>
      <c r="S546" s="46">
        <v>1000</v>
      </c>
      <c r="T546" s="44"/>
    </row>
    <row r="547" spans="2:20" x14ac:dyDescent="0.2">
      <c r="B547" s="2"/>
      <c r="C547" s="42" t="s">
        <v>1869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PHYSICAL ENVIRONMENT</v>
      </c>
      <c r="H547" s="20" t="s">
        <v>10519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34491</v>
      </c>
      <c r="T547" s="44"/>
    </row>
    <row r="548" spans="2:20" x14ac:dyDescent="0.2">
      <c r="B548" s="2"/>
      <c r="C548" s="42" t="s">
        <v>465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PUBLIC SAFETY</v>
      </c>
      <c r="H548" s="20" t="s">
        <v>10520</v>
      </c>
      <c r="I548" s="20" t="s">
        <v>10521</v>
      </c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54663180</v>
      </c>
      <c r="T548" s="44"/>
    </row>
    <row r="549" spans="2:20" x14ac:dyDescent="0.2">
      <c r="B549" s="2"/>
      <c r="C549" s="42" t="s">
        <v>468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PUBLIC SAFETY</v>
      </c>
      <c r="H549" s="20" t="s">
        <v>10522</v>
      </c>
      <c r="I549" s="20" t="s">
        <v>10523</v>
      </c>
      <c r="J549" s="20"/>
      <c r="K549" s="20" t="s">
        <v>9307</v>
      </c>
      <c r="L549" s="20"/>
      <c r="M549" s="20"/>
      <c r="N549" s="20"/>
      <c r="O549" s="20"/>
      <c r="P549" s="20"/>
      <c r="Q549" s="45"/>
      <c r="R549" s="44"/>
      <c r="S549" s="46">
        <v>10741733</v>
      </c>
      <c r="T549" s="44"/>
    </row>
    <row r="550" spans="2:20" x14ac:dyDescent="0.2">
      <c r="B550" s="2"/>
      <c r="C550" s="42" t="s">
        <v>472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PUBLIC SAFETY</v>
      </c>
      <c r="H550" s="20" t="s">
        <v>10524</v>
      </c>
      <c r="I550" s="20" t="s">
        <v>10525</v>
      </c>
      <c r="J550" s="20"/>
      <c r="K550" s="20" t="s">
        <v>1386</v>
      </c>
      <c r="L550" s="20"/>
      <c r="M550" s="20"/>
      <c r="N550" s="20"/>
      <c r="O550" s="20"/>
      <c r="P550" s="20"/>
      <c r="Q550" s="45"/>
      <c r="R550" s="44"/>
      <c r="S550" s="46">
        <v>2543387</v>
      </c>
      <c r="T550" s="44"/>
    </row>
    <row r="551" spans="2:20" x14ac:dyDescent="0.2">
      <c r="B551" s="2"/>
      <c r="C551" s="42" t="s">
        <v>475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PUBLIC SAFETY</v>
      </c>
      <c r="H551" s="20"/>
      <c r="I551" s="20" t="s">
        <v>10526</v>
      </c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91575</v>
      </c>
      <c r="T551" s="44"/>
    </row>
    <row r="552" spans="2:20" x14ac:dyDescent="0.2">
      <c r="B552" s="2"/>
      <c r="C552" s="42" t="s">
        <v>477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PUBLIC SAFETY</v>
      </c>
      <c r="H552" s="20"/>
      <c r="I552" s="20" t="s">
        <v>10527</v>
      </c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26895196</v>
      </c>
      <c r="T552" s="44"/>
    </row>
    <row r="553" spans="2:20" x14ac:dyDescent="0.2">
      <c r="B553" s="2"/>
      <c r="C553" s="42" t="s">
        <v>479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PUBLIC SAFETY</v>
      </c>
      <c r="H553" s="20"/>
      <c r="I553" s="20" t="s">
        <v>10528</v>
      </c>
      <c r="J553" s="20"/>
      <c r="K553" s="20" t="s">
        <v>10529</v>
      </c>
      <c r="L553" s="20"/>
      <c r="M553" s="20"/>
      <c r="N553" s="20"/>
      <c r="O553" s="20"/>
      <c r="P553" s="20"/>
      <c r="Q553" s="45"/>
      <c r="R553" s="44"/>
      <c r="S553" s="46">
        <v>9720960</v>
      </c>
      <c r="T553" s="44"/>
    </row>
    <row r="554" spans="2:20" x14ac:dyDescent="0.2">
      <c r="B554" s="2"/>
      <c r="C554" s="42" t="s">
        <v>482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PUBLIC SAFETY</v>
      </c>
      <c r="H554" s="20"/>
      <c r="I554" s="20" t="s">
        <v>10530</v>
      </c>
      <c r="J554" s="20"/>
      <c r="K554" s="20" t="s">
        <v>10531</v>
      </c>
      <c r="L554" s="20"/>
      <c r="M554" s="20"/>
      <c r="N554" s="20"/>
      <c r="O554" s="20"/>
      <c r="P554" s="20"/>
      <c r="Q554" s="45"/>
      <c r="R554" s="44"/>
      <c r="S554" s="46">
        <v>8388173</v>
      </c>
      <c r="T554" s="44"/>
    </row>
    <row r="555" spans="2:20" x14ac:dyDescent="0.2">
      <c r="B555" s="2"/>
      <c r="C555" s="42" t="s">
        <v>486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PUBLIC SAFETY</v>
      </c>
      <c r="H555" s="20"/>
      <c r="I555" s="20" t="s">
        <v>10532</v>
      </c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8590</v>
      </c>
      <c r="T555" s="44"/>
    </row>
    <row r="556" spans="2:20" x14ac:dyDescent="0.2">
      <c r="B556" s="2"/>
      <c r="C556" s="42" t="s">
        <v>488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PUBLIC SAFETY</v>
      </c>
      <c r="H556" s="20" t="s">
        <v>10533</v>
      </c>
      <c r="I556" s="20" t="s">
        <v>10534</v>
      </c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20662603</v>
      </c>
      <c r="T556" s="44"/>
    </row>
    <row r="557" spans="2:20" x14ac:dyDescent="0.2">
      <c r="B557" s="2"/>
      <c r="C557" s="42" t="s">
        <v>491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PUBLIC SAFETY</v>
      </c>
      <c r="H557" s="20" t="s">
        <v>10535</v>
      </c>
      <c r="I557" s="20" t="s">
        <v>10536</v>
      </c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6849017</v>
      </c>
      <c r="T557" s="44"/>
    </row>
    <row r="558" spans="2:20" x14ac:dyDescent="0.2">
      <c r="B558" s="2"/>
      <c r="C558" s="42" t="s">
        <v>495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PUBLIC SAFETY</v>
      </c>
      <c r="H558" s="20" t="s">
        <v>10537</v>
      </c>
      <c r="I558" s="20" t="s">
        <v>10538</v>
      </c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156299</v>
      </c>
      <c r="T558" s="44"/>
    </row>
    <row r="559" spans="2:20" x14ac:dyDescent="0.2">
      <c r="B559" s="2"/>
      <c r="C559" s="42" t="s">
        <v>498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PUBLIC SAFETY</v>
      </c>
      <c r="H559" s="20" t="s">
        <v>10539</v>
      </c>
      <c r="I559" s="20" t="s">
        <v>10540</v>
      </c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6565695</v>
      </c>
      <c r="T559" s="44"/>
    </row>
    <row r="560" spans="2:20" x14ac:dyDescent="0.2">
      <c r="B560" s="2"/>
      <c r="C560" s="42" t="s">
        <v>501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PUBLIC SAFETY</v>
      </c>
      <c r="H560" s="20" t="s">
        <v>10541</v>
      </c>
      <c r="I560" s="20" t="s">
        <v>10542</v>
      </c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3279168</v>
      </c>
      <c r="T560" s="44"/>
    </row>
    <row r="561" spans="2:20" x14ac:dyDescent="0.2">
      <c r="B561" s="2"/>
      <c r="C561" s="42" t="s">
        <v>870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PUBLIC SAFETY</v>
      </c>
      <c r="H561" s="20"/>
      <c r="I561" s="20" t="s">
        <v>10543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35590</v>
      </c>
      <c r="T561" s="44"/>
    </row>
    <row r="562" spans="2:20" x14ac:dyDescent="0.2">
      <c r="B562" s="2"/>
      <c r="C562" s="42" t="s">
        <v>504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PUBLIC SAFETY</v>
      </c>
      <c r="H562" s="20" t="s">
        <v>10544</v>
      </c>
      <c r="I562" s="20" t="s">
        <v>10545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820734</v>
      </c>
      <c r="T562" s="44"/>
    </row>
    <row r="563" spans="2:20" x14ac:dyDescent="0.2">
      <c r="B563" s="2"/>
      <c r="C563" s="42" t="s">
        <v>508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PUBLIC SAFETY</v>
      </c>
      <c r="H563" s="20" t="s">
        <v>10546</v>
      </c>
      <c r="I563" s="20" t="s">
        <v>10547</v>
      </c>
      <c r="J563" s="20"/>
      <c r="K563" s="20" t="s">
        <v>10548</v>
      </c>
      <c r="L563" s="20"/>
      <c r="M563" s="20"/>
      <c r="N563" s="20"/>
      <c r="O563" s="20"/>
      <c r="P563" s="20"/>
      <c r="Q563" s="45"/>
      <c r="R563" s="44"/>
      <c r="S563" s="46">
        <v>5447965</v>
      </c>
      <c r="T563" s="44"/>
    </row>
    <row r="564" spans="2:20" x14ac:dyDescent="0.2">
      <c r="B564" s="2"/>
      <c r="C564" s="42" t="s">
        <v>512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PUBLIC SAFETY</v>
      </c>
      <c r="H564" s="20" t="s">
        <v>10549</v>
      </c>
      <c r="I564" s="20" t="s">
        <v>10550</v>
      </c>
      <c r="J564" s="20"/>
      <c r="K564" s="20" t="s">
        <v>10551</v>
      </c>
      <c r="L564" s="20"/>
      <c r="M564" s="20"/>
      <c r="N564" s="20"/>
      <c r="O564" s="20"/>
      <c r="P564" s="20"/>
      <c r="Q564" s="45"/>
      <c r="R564" s="44"/>
      <c r="S564" s="46">
        <v>11477048</v>
      </c>
      <c r="T564" s="44"/>
    </row>
    <row r="565" spans="2:20" x14ac:dyDescent="0.2">
      <c r="B565" s="2"/>
      <c r="C565" s="42" t="s">
        <v>515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PUBLIC SAFETY</v>
      </c>
      <c r="H565" s="20"/>
      <c r="I565" s="20" t="s">
        <v>10552</v>
      </c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30187011</v>
      </c>
      <c r="T565" s="44"/>
    </row>
    <row r="566" spans="2:20" x14ac:dyDescent="0.2">
      <c r="B566" s="2"/>
      <c r="C566" s="42" t="s">
        <v>517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PUBLIC SAFETY</v>
      </c>
      <c r="H566" s="20"/>
      <c r="I566" s="20" t="s">
        <v>10553</v>
      </c>
      <c r="J566" s="20"/>
      <c r="K566" s="20" t="s">
        <v>10554</v>
      </c>
      <c r="L566" s="20"/>
      <c r="M566" s="20"/>
      <c r="N566" s="20"/>
      <c r="O566" s="20"/>
      <c r="P566" s="20"/>
      <c r="Q566" s="45"/>
      <c r="R566" s="44"/>
      <c r="S566" s="46">
        <v>8433631</v>
      </c>
      <c r="T566" s="44"/>
    </row>
    <row r="567" spans="2:20" x14ac:dyDescent="0.2">
      <c r="B567" s="2"/>
      <c r="C567" s="42" t="s">
        <v>520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PUBLIC SAFETY</v>
      </c>
      <c r="H567" s="20"/>
      <c r="I567" s="20" t="s">
        <v>10555</v>
      </c>
      <c r="J567" s="20"/>
      <c r="K567" s="20" t="s">
        <v>10556</v>
      </c>
      <c r="L567" s="20"/>
      <c r="M567" s="20"/>
      <c r="N567" s="20"/>
      <c r="O567" s="20"/>
      <c r="P567" s="20"/>
      <c r="Q567" s="45"/>
      <c r="R567" s="44"/>
      <c r="S567" s="46">
        <v>2206388</v>
      </c>
      <c r="T567" s="44"/>
    </row>
    <row r="568" spans="2:20" x14ac:dyDescent="0.2">
      <c r="B568" s="2"/>
      <c r="C568" s="42" t="s">
        <v>524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PUBLIC SAFETY</v>
      </c>
      <c r="H568" s="20" t="s">
        <v>10557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2718568</v>
      </c>
      <c r="T568" s="44"/>
    </row>
    <row r="569" spans="2:20" x14ac:dyDescent="0.2">
      <c r="B569" s="2"/>
      <c r="C569" s="42" t="s">
        <v>526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PUBLIC SAFETY</v>
      </c>
      <c r="H569" s="20" t="s">
        <v>10558</v>
      </c>
      <c r="I569" s="20" t="s">
        <v>10559</v>
      </c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2208970</v>
      </c>
      <c r="T569" s="44"/>
    </row>
    <row r="570" spans="2:20" x14ac:dyDescent="0.2">
      <c r="B570" s="2"/>
      <c r="C570" s="42" t="s">
        <v>529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PUBLIC SAFETY</v>
      </c>
      <c r="H570" s="20" t="s">
        <v>10560</v>
      </c>
      <c r="I570" s="20" t="s">
        <v>10561</v>
      </c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592829</v>
      </c>
      <c r="T570" s="44"/>
    </row>
    <row r="571" spans="2:20" x14ac:dyDescent="0.2">
      <c r="B571" s="2"/>
      <c r="C571" s="42" t="s">
        <v>900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PUBLIC SAFETY</v>
      </c>
      <c r="H571" s="20"/>
      <c r="I571" s="20" t="s">
        <v>10562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237071</v>
      </c>
      <c r="T571" s="44"/>
    </row>
    <row r="572" spans="2:20" x14ac:dyDescent="0.2">
      <c r="B572" s="2"/>
      <c r="C572" s="42" t="s">
        <v>534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TRANSPORTATION</v>
      </c>
      <c r="H572" s="20"/>
      <c r="I572" s="20" t="s">
        <v>10563</v>
      </c>
      <c r="J572" s="20"/>
      <c r="K572" s="20" t="s">
        <v>10564</v>
      </c>
      <c r="L572" s="20"/>
      <c r="M572" s="20"/>
      <c r="N572" s="20"/>
      <c r="O572" s="20"/>
      <c r="P572" s="20"/>
      <c r="Q572" s="45"/>
      <c r="R572" s="44"/>
      <c r="S572" s="46">
        <v>6017482</v>
      </c>
      <c r="T572" s="44"/>
    </row>
    <row r="573" spans="2:20" x14ac:dyDescent="0.2">
      <c r="B573" s="2"/>
      <c r="C573" s="42" t="s">
        <v>537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TRANSPORTATION</v>
      </c>
      <c r="H573" s="20"/>
      <c r="I573" s="20" t="s">
        <v>10565</v>
      </c>
      <c r="J573" s="20"/>
      <c r="K573" s="20" t="s">
        <v>10566</v>
      </c>
      <c r="L573" s="20"/>
      <c r="M573" s="20"/>
      <c r="N573" s="20"/>
      <c r="O573" s="20"/>
      <c r="P573" s="20"/>
      <c r="Q573" s="45"/>
      <c r="R573" s="44"/>
      <c r="S573" s="46">
        <v>18994812</v>
      </c>
      <c r="T573" s="44"/>
    </row>
    <row r="574" spans="2:20" x14ac:dyDescent="0.2">
      <c r="B574" s="2"/>
      <c r="C574" s="42" t="s">
        <v>541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TRANSPORTATION</v>
      </c>
      <c r="H574" s="20"/>
      <c r="I574" s="20" t="s">
        <v>10567</v>
      </c>
      <c r="J574" s="20"/>
      <c r="K574" s="20" t="s">
        <v>10568</v>
      </c>
      <c r="L574" s="20"/>
      <c r="M574" s="20"/>
      <c r="N574" s="20"/>
      <c r="O574" s="20"/>
      <c r="P574" s="20"/>
      <c r="Q574" s="45"/>
      <c r="R574" s="44"/>
      <c r="S574" s="46">
        <v>36641611</v>
      </c>
      <c r="T574" s="44"/>
    </row>
    <row r="575" spans="2:20" x14ac:dyDescent="0.2">
      <c r="B575" s="2"/>
      <c r="C575" s="42" t="s">
        <v>906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TRANSPORTATION</v>
      </c>
      <c r="H575" s="20"/>
      <c r="I575" s="20" t="s">
        <v>10569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588773</v>
      </c>
      <c r="T575" s="44"/>
    </row>
    <row r="576" spans="2:20" x14ac:dyDescent="0.2">
      <c r="B576" s="2"/>
      <c r="C576" s="42" t="s">
        <v>908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TRANSPORTATION</v>
      </c>
      <c r="H576" s="20"/>
      <c r="I576" s="20"/>
      <c r="J576" s="20"/>
      <c r="K576" s="20"/>
      <c r="L576" s="20"/>
      <c r="M576" s="20" t="s">
        <v>10570</v>
      </c>
      <c r="N576" s="20"/>
      <c r="O576" s="20"/>
      <c r="P576" s="20"/>
      <c r="Q576" s="45"/>
      <c r="R576" s="44"/>
      <c r="S576" s="46">
        <v>12400335</v>
      </c>
      <c r="T576" s="44"/>
    </row>
    <row r="577" spans="2:20" x14ac:dyDescent="0.2">
      <c r="B577" s="2"/>
      <c r="C577" s="42" t="s">
        <v>544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TRANSPORTATION</v>
      </c>
      <c r="H577" s="20"/>
      <c r="I577" s="20"/>
      <c r="J577" s="20"/>
      <c r="K577" s="20" t="s">
        <v>10571</v>
      </c>
      <c r="L577" s="20"/>
      <c r="M577" s="20" t="s">
        <v>10572</v>
      </c>
      <c r="N577" s="20"/>
      <c r="O577" s="20"/>
      <c r="P577" s="20"/>
      <c r="Q577" s="45"/>
      <c r="R577" s="44"/>
      <c r="S577" s="46">
        <v>15723671</v>
      </c>
      <c r="T577" s="44"/>
    </row>
    <row r="578" spans="2:20" x14ac:dyDescent="0.2">
      <c r="B578" s="2"/>
      <c r="C578" s="42" t="s">
        <v>911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TRANSPORTATION</v>
      </c>
      <c r="H578" s="20"/>
      <c r="I578" s="20"/>
      <c r="J578" s="20"/>
      <c r="K578" s="20" t="s">
        <v>10573</v>
      </c>
      <c r="L578" s="20"/>
      <c r="M578" s="20"/>
      <c r="N578" s="20"/>
      <c r="O578" s="20"/>
      <c r="P578" s="20"/>
      <c r="Q578" s="45"/>
      <c r="R578" s="44"/>
      <c r="S578" s="46">
        <v>1912</v>
      </c>
      <c r="T578" s="44"/>
    </row>
    <row r="579" spans="2:20" x14ac:dyDescent="0.2">
      <c r="B579" s="2"/>
      <c r="C579" s="42" t="s">
        <v>2109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TRANSPORTATION</v>
      </c>
      <c r="H579" s="20"/>
      <c r="I579" s="20" t="s">
        <v>5777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55863</v>
      </c>
      <c r="T579" s="44"/>
    </row>
    <row r="580" spans="2:20" x14ac:dyDescent="0.2">
      <c r="B580" s="22"/>
      <c r="C580" s="49"/>
      <c r="D580" s="48"/>
      <c r="E580" s="50" t="s">
        <v>3</v>
      </c>
      <c r="F580" s="44"/>
      <c r="G580" s="26"/>
      <c r="H580" s="23" t="s">
        <v>10574</v>
      </c>
      <c r="I580" s="23" t="s">
        <v>10575</v>
      </c>
      <c r="J580" s="23" t="s">
        <v>10576</v>
      </c>
      <c r="K580" s="23" t="s">
        <v>10577</v>
      </c>
      <c r="L580" s="23" t="s">
        <v>10488</v>
      </c>
      <c r="M580" s="23" t="s">
        <v>10578</v>
      </c>
      <c r="N580" s="23" t="s">
        <v>10579</v>
      </c>
      <c r="O580" s="23"/>
      <c r="P580" s="23" t="s">
        <v>10580</v>
      </c>
      <c r="Q580" s="51"/>
      <c r="R580" s="44"/>
      <c r="S580" s="52">
        <v>1077534062</v>
      </c>
      <c r="T580" s="44"/>
    </row>
    <row r="581" spans="2:20" x14ac:dyDescent="0.2">
      <c r="B581" s="54" t="s">
        <v>10581</v>
      </c>
      <c r="C581" s="43"/>
      <c r="D581" s="43"/>
      <c r="E581" s="43"/>
      <c r="F581" s="43"/>
      <c r="G581" s="43"/>
      <c r="H581" s="43"/>
      <c r="I581" s="43"/>
      <c r="J581" s="44"/>
      <c r="K581" s="1"/>
      <c r="L581" s="1"/>
      <c r="M581" s="1"/>
      <c r="N581" s="1"/>
      <c r="O581" s="1"/>
      <c r="P581" s="1"/>
      <c r="Q581" s="55"/>
      <c r="R581" s="44"/>
      <c r="S581" s="55"/>
      <c r="T581" s="44"/>
    </row>
    <row r="582" spans="2:20" ht="18" x14ac:dyDescent="0.2">
      <c r="B582" s="56" t="s">
        <v>159</v>
      </c>
      <c r="C582" s="48"/>
      <c r="D582" s="48"/>
      <c r="E582" s="48"/>
      <c r="F582" s="48"/>
      <c r="G582" s="27" t="s">
        <v>11817</v>
      </c>
      <c r="H582" s="24" t="s">
        <v>160</v>
      </c>
      <c r="I582" s="24" t="s">
        <v>161</v>
      </c>
      <c r="J582" s="24" t="s">
        <v>162</v>
      </c>
      <c r="K582" s="24" t="s">
        <v>163</v>
      </c>
      <c r="L582" s="24" t="s">
        <v>164</v>
      </c>
      <c r="M582" s="24" t="s">
        <v>165</v>
      </c>
      <c r="N582" s="24" t="s">
        <v>166</v>
      </c>
      <c r="O582" s="24" t="s">
        <v>167</v>
      </c>
      <c r="P582" s="24" t="s">
        <v>168</v>
      </c>
      <c r="Q582" s="57" t="s">
        <v>169</v>
      </c>
      <c r="R582" s="44"/>
      <c r="S582" s="57" t="s">
        <v>3</v>
      </c>
      <c r="T582" s="44"/>
    </row>
    <row r="583" spans="2:20" x14ac:dyDescent="0.2">
      <c r="B583" s="2"/>
      <c r="C583" s="42" t="s">
        <v>664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COURTS</v>
      </c>
      <c r="H583" s="20" t="s">
        <v>10582</v>
      </c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46">
        <v>70047</v>
      </c>
      <c r="T583" s="44"/>
    </row>
    <row r="584" spans="2:20" x14ac:dyDescent="0.2">
      <c r="B584" s="2"/>
      <c r="C584" s="42" t="s">
        <v>666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COURTS</v>
      </c>
      <c r="H584" s="20" t="s">
        <v>10583</v>
      </c>
      <c r="I584" s="20"/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112270</v>
      </c>
      <c r="T584" s="44"/>
    </row>
    <row r="585" spans="2:20" x14ac:dyDescent="0.2">
      <c r="B585" s="2"/>
      <c r="C585" s="42" t="s">
        <v>170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COURTS</v>
      </c>
      <c r="H585" s="20" t="s">
        <v>10584</v>
      </c>
      <c r="I585" s="20"/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829420</v>
      </c>
      <c r="T585" s="44"/>
    </row>
    <row r="586" spans="2:20" x14ac:dyDescent="0.2">
      <c r="B586" s="2"/>
      <c r="C586" s="42" t="s">
        <v>172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COURTS</v>
      </c>
      <c r="H586" s="20" t="s">
        <v>10585</v>
      </c>
      <c r="I586" s="20"/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29091</v>
      </c>
      <c r="T586" s="44"/>
    </row>
    <row r="587" spans="2:20" x14ac:dyDescent="0.2">
      <c r="B587" s="2"/>
      <c r="C587" s="42" t="s">
        <v>10586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COURTS</v>
      </c>
      <c r="H587" s="20"/>
      <c r="I587" s="20"/>
      <c r="J587" s="20"/>
      <c r="K587" s="20"/>
      <c r="L587" s="20"/>
      <c r="M587" s="20"/>
      <c r="N587" s="20"/>
      <c r="O587" s="20"/>
      <c r="P587" s="20"/>
      <c r="Q587" s="45"/>
      <c r="R587" s="44"/>
      <c r="S587" s="53">
        <v>0</v>
      </c>
      <c r="T587" s="44"/>
    </row>
    <row r="588" spans="2:20" x14ac:dyDescent="0.2">
      <c r="B588" s="2"/>
      <c r="C588" s="42" t="s">
        <v>11808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COURTS</v>
      </c>
      <c r="H588" s="20" t="s">
        <v>10587</v>
      </c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860507</v>
      </c>
      <c r="T588" s="44"/>
    </row>
    <row r="589" spans="2:20" x14ac:dyDescent="0.2">
      <c r="B589" s="2"/>
      <c r="C589" s="42" t="s">
        <v>11809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 t="s">
        <v>10585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29091</v>
      </c>
      <c r="T589" s="44"/>
    </row>
    <row r="590" spans="2:20" x14ac:dyDescent="0.2">
      <c r="B590" s="2"/>
      <c r="C590" s="42" t="s">
        <v>177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/>
      <c r="I590" s="20" t="s">
        <v>10588</v>
      </c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6401</v>
      </c>
      <c r="T590" s="44"/>
    </row>
    <row r="591" spans="2:20" x14ac:dyDescent="0.2">
      <c r="B591" s="2"/>
      <c r="C591" s="42" t="s">
        <v>179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COURTS</v>
      </c>
      <c r="H591" s="20" t="s">
        <v>10589</v>
      </c>
      <c r="I591" s="20"/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5400</v>
      </c>
      <c r="T591" s="44"/>
    </row>
    <row r="592" spans="2:20" x14ac:dyDescent="0.2">
      <c r="B592" s="2"/>
      <c r="C592" s="42" t="s">
        <v>182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COURTS</v>
      </c>
      <c r="H592" s="20"/>
      <c r="I592" s="20"/>
      <c r="J592" s="20"/>
      <c r="K592" s="20"/>
      <c r="L592" s="20"/>
      <c r="M592" s="20"/>
      <c r="N592" s="20"/>
      <c r="O592" s="20"/>
      <c r="P592" s="20"/>
      <c r="Q592" s="45"/>
      <c r="R592" s="44"/>
      <c r="S592" s="53">
        <v>0</v>
      </c>
      <c r="T592" s="44"/>
    </row>
    <row r="593" spans="2:20" x14ac:dyDescent="0.2">
      <c r="B593" s="2"/>
      <c r="C593" s="42" t="s">
        <v>3172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COURTS</v>
      </c>
      <c r="H593" s="20"/>
      <c r="I593" s="20" t="s">
        <v>10590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23923</v>
      </c>
      <c r="T593" s="44"/>
    </row>
    <row r="594" spans="2:20" x14ac:dyDescent="0.2">
      <c r="B594" s="2"/>
      <c r="C594" s="42" t="s">
        <v>194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COURTS</v>
      </c>
      <c r="H594" s="20" t="s">
        <v>10591</v>
      </c>
      <c r="I594" s="20"/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766558</v>
      </c>
      <c r="T594" s="44"/>
    </row>
    <row r="595" spans="2:20" x14ac:dyDescent="0.2">
      <c r="B595" s="2"/>
      <c r="C595" s="42" t="s">
        <v>196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COURTS</v>
      </c>
      <c r="H595" s="20" t="s">
        <v>10592</v>
      </c>
      <c r="I595" s="20"/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42495</v>
      </c>
      <c r="T595" s="44"/>
    </row>
    <row r="596" spans="2:20" x14ac:dyDescent="0.2">
      <c r="B596" s="2"/>
      <c r="C596" s="42" t="s">
        <v>214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COURTS</v>
      </c>
      <c r="H596" s="20" t="s">
        <v>10593</v>
      </c>
      <c r="I596" s="20"/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299346</v>
      </c>
      <c r="T596" s="44"/>
    </row>
    <row r="597" spans="2:20" x14ac:dyDescent="0.2">
      <c r="B597" s="2"/>
      <c r="C597" s="42" t="s">
        <v>216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COURTS</v>
      </c>
      <c r="H597" s="20" t="s">
        <v>10594</v>
      </c>
      <c r="I597" s="20"/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33492</v>
      </c>
      <c r="T597" s="44"/>
    </row>
    <row r="598" spans="2:20" x14ac:dyDescent="0.2">
      <c r="B598" s="2"/>
      <c r="C598" s="42" t="s">
        <v>1321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COURTS</v>
      </c>
      <c r="H598" s="20"/>
      <c r="I598" s="20" t="s">
        <v>10595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167823</v>
      </c>
      <c r="T598" s="44"/>
    </row>
    <row r="599" spans="2:20" x14ac:dyDescent="0.2">
      <c r="B599" s="2"/>
      <c r="C599" s="42" t="s">
        <v>219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COURTS</v>
      </c>
      <c r="H599" s="20"/>
      <c r="I599" s="20" t="s">
        <v>10596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1490</v>
      </c>
      <c r="T599" s="44"/>
    </row>
    <row r="600" spans="2:20" x14ac:dyDescent="0.2">
      <c r="B600" s="2"/>
      <c r="C600" s="42" t="s">
        <v>10597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COURTS</v>
      </c>
      <c r="H600" s="20"/>
      <c r="I600" s="20" t="s">
        <v>10598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23360</v>
      </c>
      <c r="T600" s="44"/>
    </row>
    <row r="601" spans="2:20" x14ac:dyDescent="0.2">
      <c r="B601" s="2"/>
      <c r="C601" s="42" t="s">
        <v>221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COURTS</v>
      </c>
      <c r="H601" s="20" t="s">
        <v>10599</v>
      </c>
      <c r="I601" s="20"/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59105</v>
      </c>
      <c r="T601" s="44"/>
    </row>
    <row r="602" spans="2:20" x14ac:dyDescent="0.2">
      <c r="B602" s="2"/>
      <c r="C602" s="42" t="s">
        <v>223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COURTS</v>
      </c>
      <c r="H602" s="20" t="s">
        <v>10600</v>
      </c>
      <c r="I602" s="20"/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39872</v>
      </c>
      <c r="T602" s="44"/>
    </row>
    <row r="603" spans="2:20" x14ac:dyDescent="0.2">
      <c r="B603" s="2"/>
      <c r="C603" s="42" t="s">
        <v>227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COURTS</v>
      </c>
      <c r="H603" s="20" t="s">
        <v>10601</v>
      </c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393417</v>
      </c>
      <c r="T603" s="44"/>
    </row>
    <row r="604" spans="2:20" x14ac:dyDescent="0.2">
      <c r="B604" s="2"/>
      <c r="C604" s="42" t="s">
        <v>230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COURTS</v>
      </c>
      <c r="H604" s="20" t="s">
        <v>10602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18913</v>
      </c>
      <c r="T604" s="44"/>
    </row>
    <row r="605" spans="2:20" x14ac:dyDescent="0.2">
      <c r="B605" s="2"/>
      <c r="C605" s="42" t="s">
        <v>3399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COURTS</v>
      </c>
      <c r="H605" s="20" t="s">
        <v>10603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24110</v>
      </c>
      <c r="T605" s="44"/>
    </row>
    <row r="606" spans="2:20" x14ac:dyDescent="0.2">
      <c r="B606" s="2"/>
      <c r="C606" s="42" t="s">
        <v>6576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COURTS</v>
      </c>
      <c r="H606" s="20" t="s">
        <v>10604</v>
      </c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204770</v>
      </c>
      <c r="T606" s="44"/>
    </row>
    <row r="607" spans="2:20" x14ac:dyDescent="0.2">
      <c r="B607" s="2"/>
      <c r="C607" s="42" t="s">
        <v>8316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COURTS</v>
      </c>
      <c r="H607" s="20" t="s">
        <v>10605</v>
      </c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25880</v>
      </c>
      <c r="T607" s="44"/>
    </row>
    <row r="608" spans="2:20" x14ac:dyDescent="0.2">
      <c r="B608" s="2"/>
      <c r="C608" s="42" t="s">
        <v>8324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COURTS</v>
      </c>
      <c r="H608" s="20" t="s">
        <v>10606</v>
      </c>
      <c r="I608" s="20"/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2052411</v>
      </c>
      <c r="T608" s="44"/>
    </row>
    <row r="609" spans="2:20" x14ac:dyDescent="0.2">
      <c r="B609" s="2"/>
      <c r="C609" s="42" t="s">
        <v>238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COURTS</v>
      </c>
      <c r="H609" s="20" t="s">
        <v>10607</v>
      </c>
      <c r="I609" s="20"/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438287</v>
      </c>
      <c r="T609" s="44"/>
    </row>
    <row r="610" spans="2:20" x14ac:dyDescent="0.2">
      <c r="B610" s="2"/>
      <c r="C610" s="42" t="s">
        <v>240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COURTS</v>
      </c>
      <c r="H610" s="20" t="s">
        <v>10608</v>
      </c>
      <c r="I610" s="20"/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37706</v>
      </c>
      <c r="T610" s="44"/>
    </row>
    <row r="611" spans="2:20" x14ac:dyDescent="0.2">
      <c r="B611" s="2"/>
      <c r="C611" s="42" t="s">
        <v>246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COURTS</v>
      </c>
      <c r="H611" s="20"/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53">
        <v>0</v>
      </c>
      <c r="T611" s="44"/>
    </row>
    <row r="612" spans="2:20" x14ac:dyDescent="0.2">
      <c r="B612" s="2"/>
      <c r="C612" s="42" t="s">
        <v>9260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COURTS</v>
      </c>
      <c r="H612" s="20" t="s">
        <v>10609</v>
      </c>
      <c r="I612" s="20"/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6735</v>
      </c>
      <c r="T612" s="44"/>
    </row>
    <row r="613" spans="2:20" x14ac:dyDescent="0.2">
      <c r="B613" s="2"/>
      <c r="C613" s="42" t="s">
        <v>10610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COURTS</v>
      </c>
      <c r="H613" s="20" t="s">
        <v>10611</v>
      </c>
      <c r="I613" s="20"/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39125</v>
      </c>
      <c r="T613" s="44"/>
    </row>
    <row r="614" spans="2:20" x14ac:dyDescent="0.2">
      <c r="B614" s="2"/>
      <c r="C614" s="42" t="s">
        <v>247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COURTS</v>
      </c>
      <c r="H614" s="20" t="s">
        <v>10612</v>
      </c>
      <c r="I614" s="20"/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1414327</v>
      </c>
      <c r="T614" s="44"/>
    </row>
    <row r="615" spans="2:20" x14ac:dyDescent="0.2">
      <c r="B615" s="2"/>
      <c r="C615" s="42" t="s">
        <v>249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COURTS</v>
      </c>
      <c r="H615" s="20" t="s">
        <v>10613</v>
      </c>
      <c r="I615" s="20"/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192315</v>
      </c>
      <c r="T615" s="44"/>
    </row>
    <row r="616" spans="2:20" x14ac:dyDescent="0.2">
      <c r="B616" s="2"/>
      <c r="C616" s="42" t="s">
        <v>256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COURTS</v>
      </c>
      <c r="H616" s="20" t="s">
        <v>10614</v>
      </c>
      <c r="I616" s="20"/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791331</v>
      </c>
      <c r="T616" s="44"/>
    </row>
    <row r="617" spans="2:20" x14ac:dyDescent="0.2">
      <c r="B617" s="2"/>
      <c r="C617" s="42" t="s">
        <v>258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COURTS</v>
      </c>
      <c r="H617" s="20" t="s">
        <v>10615</v>
      </c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90890</v>
      </c>
      <c r="T617" s="44"/>
    </row>
    <row r="618" spans="2:20" x14ac:dyDescent="0.2">
      <c r="B618" s="2"/>
      <c r="C618" s="42" t="s">
        <v>566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CULTURE &amp; RECREATION</v>
      </c>
      <c r="H618" s="20" t="s">
        <v>10616</v>
      </c>
      <c r="I618" s="20"/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3497632</v>
      </c>
      <c r="T618" s="44"/>
    </row>
    <row r="619" spans="2:20" x14ac:dyDescent="0.2">
      <c r="B619" s="2"/>
      <c r="C619" s="42" t="s">
        <v>568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CULTURE &amp; RECREATION</v>
      </c>
      <c r="H619" s="20" t="s">
        <v>10617</v>
      </c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1354847</v>
      </c>
      <c r="T619" s="44"/>
    </row>
    <row r="620" spans="2:20" x14ac:dyDescent="0.2">
      <c r="B620" s="2"/>
      <c r="C620" s="42" t="s">
        <v>570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CULTURE &amp; RECREATION</v>
      </c>
      <c r="H620" s="20" t="s">
        <v>10618</v>
      </c>
      <c r="I620" s="20" t="s">
        <v>10619</v>
      </c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963053</v>
      </c>
      <c r="T620" s="44"/>
    </row>
    <row r="621" spans="2:20" x14ac:dyDescent="0.2">
      <c r="B621" s="2"/>
      <c r="C621" s="42" t="s">
        <v>1346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CULTURE &amp; RECREATION</v>
      </c>
      <c r="H621" s="20"/>
      <c r="I621" s="20"/>
      <c r="J621" s="20"/>
      <c r="K621" s="20"/>
      <c r="L621" s="20"/>
      <c r="M621" s="20"/>
      <c r="N621" s="20"/>
      <c r="O621" s="20"/>
      <c r="P621" s="20"/>
      <c r="Q621" s="45"/>
      <c r="R621" s="44"/>
      <c r="S621" s="53">
        <v>0</v>
      </c>
      <c r="T621" s="44"/>
    </row>
    <row r="622" spans="2:20" x14ac:dyDescent="0.2">
      <c r="B622" s="2"/>
      <c r="C622" s="42" t="s">
        <v>261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CULTURE &amp; RECREATION</v>
      </c>
      <c r="H622" s="20" t="s">
        <v>10620</v>
      </c>
      <c r="I622" s="20" t="s">
        <v>10621</v>
      </c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3231793</v>
      </c>
      <c r="T622" s="44"/>
    </row>
    <row r="623" spans="2:20" x14ac:dyDescent="0.2">
      <c r="B623" s="2"/>
      <c r="C623" s="42" t="s">
        <v>265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CULTURE &amp; RECREATION</v>
      </c>
      <c r="H623" s="20" t="s">
        <v>10622</v>
      </c>
      <c r="I623" s="20" t="s">
        <v>10623</v>
      </c>
      <c r="J623" s="20"/>
      <c r="K623" s="20" t="s">
        <v>10624</v>
      </c>
      <c r="L623" s="20"/>
      <c r="M623" s="20"/>
      <c r="N623" s="20"/>
      <c r="O623" s="20"/>
      <c r="P623" s="20"/>
      <c r="Q623" s="45"/>
      <c r="R623" s="44"/>
      <c r="S623" s="46">
        <v>3644541</v>
      </c>
      <c r="T623" s="44"/>
    </row>
    <row r="624" spans="2:20" x14ac:dyDescent="0.2">
      <c r="B624" s="2"/>
      <c r="C624" s="42" t="s">
        <v>269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CULTURE &amp; RECREATION</v>
      </c>
      <c r="H624" s="20" t="s">
        <v>10625</v>
      </c>
      <c r="I624" s="20" t="s">
        <v>10626</v>
      </c>
      <c r="J624" s="20"/>
      <c r="K624" s="20" t="s">
        <v>10627</v>
      </c>
      <c r="L624" s="20"/>
      <c r="M624" s="20"/>
      <c r="N624" s="20"/>
      <c r="O624" s="20"/>
      <c r="P624" s="20"/>
      <c r="Q624" s="45"/>
      <c r="R624" s="44"/>
      <c r="S624" s="46">
        <v>1350725</v>
      </c>
      <c r="T624" s="44"/>
    </row>
    <row r="625" spans="2:20" x14ac:dyDescent="0.2">
      <c r="B625" s="2"/>
      <c r="C625" s="42" t="s">
        <v>715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CULTURE &amp; RECREATION</v>
      </c>
      <c r="H625" s="20"/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53">
        <v>0</v>
      </c>
      <c r="T625" s="44"/>
    </row>
    <row r="626" spans="2:20" x14ac:dyDescent="0.2">
      <c r="B626" s="2"/>
      <c r="C626" s="42" t="s">
        <v>1366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CULTURE &amp; RECREATION</v>
      </c>
      <c r="H626" s="20" t="s">
        <v>10628</v>
      </c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44728</v>
      </c>
      <c r="T626" s="44"/>
    </row>
    <row r="627" spans="2:20" x14ac:dyDescent="0.2">
      <c r="B627" s="2"/>
      <c r="C627" s="42" t="s">
        <v>575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CULTURE &amp; RECREATION</v>
      </c>
      <c r="H627" s="20" t="s">
        <v>10629</v>
      </c>
      <c r="I627" s="20"/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66276</v>
      </c>
      <c r="T627" s="44"/>
    </row>
    <row r="628" spans="2:20" x14ac:dyDescent="0.2">
      <c r="B628" s="2"/>
      <c r="C628" s="42" t="s">
        <v>1369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CULTURE &amp; RECREATION</v>
      </c>
      <c r="H628" s="20"/>
      <c r="I628" s="20"/>
      <c r="J628" s="20"/>
      <c r="K628" s="20"/>
      <c r="L628" s="20"/>
      <c r="M628" s="20"/>
      <c r="N628" s="20"/>
      <c r="O628" s="20"/>
      <c r="P628" s="20"/>
      <c r="Q628" s="45"/>
      <c r="R628" s="44"/>
      <c r="S628" s="53">
        <v>0</v>
      </c>
      <c r="T628" s="44"/>
    </row>
    <row r="629" spans="2:20" x14ac:dyDescent="0.2">
      <c r="B629" s="2"/>
      <c r="C629" s="42" t="s">
        <v>278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ECONOMIC DEVELOPMENT</v>
      </c>
      <c r="H629" s="20" t="s">
        <v>10630</v>
      </c>
      <c r="I629" s="20" t="s">
        <v>10631</v>
      </c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486697</v>
      </c>
      <c r="T629" s="44"/>
    </row>
    <row r="630" spans="2:20" x14ac:dyDescent="0.2">
      <c r="B630" s="2"/>
      <c r="C630" s="42" t="s">
        <v>280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ECONOMIC DEVELOPMENT</v>
      </c>
      <c r="H630" s="20" t="s">
        <v>10632</v>
      </c>
      <c r="I630" s="20" t="s">
        <v>10633</v>
      </c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2036837</v>
      </c>
      <c r="T630" s="44"/>
    </row>
    <row r="631" spans="2:20" x14ac:dyDescent="0.2">
      <c r="B631" s="2"/>
      <c r="C631" s="42" t="s">
        <v>282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ECONOMIC DEVELOPMENT</v>
      </c>
      <c r="H631" s="20"/>
      <c r="I631" s="20" t="s">
        <v>10634</v>
      </c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334469</v>
      </c>
      <c r="T631" s="44"/>
    </row>
    <row r="632" spans="2:20" x14ac:dyDescent="0.2">
      <c r="B632" s="2"/>
      <c r="C632" s="42" t="s">
        <v>284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ECONOMIC DEVELOPMENT</v>
      </c>
      <c r="H632" s="20" t="s">
        <v>10635</v>
      </c>
      <c r="I632" s="20" t="s">
        <v>10636</v>
      </c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5204940</v>
      </c>
      <c r="T632" s="44"/>
    </row>
    <row r="633" spans="2:20" x14ac:dyDescent="0.2">
      <c r="B633" s="2"/>
      <c r="C633" s="42" t="s">
        <v>286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ECONOMIC DEVELOPMENT</v>
      </c>
      <c r="H633" s="20" t="s">
        <v>10637</v>
      </c>
      <c r="I633" s="20"/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169673</v>
      </c>
      <c r="T633" s="44"/>
    </row>
    <row r="634" spans="2:20" x14ac:dyDescent="0.2">
      <c r="B634" s="2"/>
      <c r="C634" s="42" t="s">
        <v>288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ECONOMIC DEVELOPMENT</v>
      </c>
      <c r="H634" s="20" t="s">
        <v>10638</v>
      </c>
      <c r="I634" s="20"/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9005</v>
      </c>
      <c r="T634" s="44"/>
    </row>
    <row r="635" spans="2:20" x14ac:dyDescent="0.2">
      <c r="B635" s="2"/>
      <c r="C635" s="42" t="s">
        <v>2911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ECONOMIC DEVELOPMENT</v>
      </c>
      <c r="H635" s="20"/>
      <c r="I635" s="20"/>
      <c r="J635" s="20"/>
      <c r="K635" s="20"/>
      <c r="L635" s="20"/>
      <c r="M635" s="20"/>
      <c r="N635" s="20"/>
      <c r="O635" s="20"/>
      <c r="P635" s="20"/>
      <c r="Q635" s="45"/>
      <c r="R635" s="44"/>
      <c r="S635" s="53">
        <v>0</v>
      </c>
      <c r="T635" s="44"/>
    </row>
    <row r="636" spans="2:20" x14ac:dyDescent="0.2">
      <c r="B636" s="2"/>
      <c r="C636" s="42" t="s">
        <v>290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ECONOMIC DEVELOPMENT</v>
      </c>
      <c r="H636" s="20"/>
      <c r="I636" s="20"/>
      <c r="J636" s="20"/>
      <c r="K636" s="20"/>
      <c r="L636" s="20"/>
      <c r="M636" s="20"/>
      <c r="N636" s="20"/>
      <c r="O636" s="20"/>
      <c r="P636" s="20"/>
      <c r="Q636" s="45"/>
      <c r="R636" s="44"/>
      <c r="S636" s="53">
        <v>0</v>
      </c>
      <c r="T636" s="44"/>
    </row>
    <row r="637" spans="2:20" x14ac:dyDescent="0.2">
      <c r="B637" s="2"/>
      <c r="C637" s="42" t="s">
        <v>294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ECONOMIC DEVELOPMENT</v>
      </c>
      <c r="H637" s="20"/>
      <c r="I637" s="20"/>
      <c r="J637" s="20"/>
      <c r="K637" s="20"/>
      <c r="L637" s="20"/>
      <c r="M637" s="20"/>
      <c r="N637" s="20"/>
      <c r="O637" s="20"/>
      <c r="P637" s="20"/>
      <c r="Q637" s="45"/>
      <c r="R637" s="44"/>
      <c r="S637" s="53">
        <v>0</v>
      </c>
      <c r="T637" s="44"/>
    </row>
    <row r="638" spans="2:20" x14ac:dyDescent="0.2">
      <c r="B638" s="2"/>
      <c r="C638" s="42" t="s">
        <v>300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ECONOMIC DEVELOPMENT</v>
      </c>
      <c r="H638" s="20"/>
      <c r="I638" s="20"/>
      <c r="J638" s="20"/>
      <c r="K638" s="20"/>
      <c r="L638" s="20"/>
      <c r="M638" s="20"/>
      <c r="N638" s="20"/>
      <c r="O638" s="20"/>
      <c r="P638" s="20"/>
      <c r="Q638" s="45"/>
      <c r="R638" s="44"/>
      <c r="S638" s="53">
        <v>0</v>
      </c>
      <c r="T638" s="44"/>
    </row>
    <row r="639" spans="2:20" x14ac:dyDescent="0.2">
      <c r="B639" s="2"/>
      <c r="C639" s="42" t="s">
        <v>308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COURTS</v>
      </c>
      <c r="H639" s="20" t="s">
        <v>10639</v>
      </c>
      <c r="I639" s="20"/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43888</v>
      </c>
      <c r="T639" s="44"/>
    </row>
    <row r="640" spans="2:20" x14ac:dyDescent="0.2">
      <c r="B640" s="2"/>
      <c r="C640" s="42" t="s">
        <v>315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COURTS</v>
      </c>
      <c r="H640" s="20" t="s">
        <v>10640</v>
      </c>
      <c r="I640" s="20"/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21820</v>
      </c>
      <c r="T640" s="44"/>
    </row>
    <row r="641" spans="2:20" x14ac:dyDescent="0.2">
      <c r="B641" s="2"/>
      <c r="C641" s="42" t="s">
        <v>317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COURTS</v>
      </c>
      <c r="H641" s="20" t="s">
        <v>10641</v>
      </c>
      <c r="I641" s="20"/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1173660</v>
      </c>
      <c r="T641" s="44"/>
    </row>
    <row r="642" spans="2:20" x14ac:dyDescent="0.2">
      <c r="B642" s="2"/>
      <c r="C642" s="42" t="s">
        <v>320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COURTS</v>
      </c>
      <c r="H642" s="20" t="s">
        <v>10642</v>
      </c>
      <c r="I642" s="20"/>
      <c r="J642" s="20"/>
      <c r="K642" s="20"/>
      <c r="L642" s="20"/>
      <c r="M642" s="20"/>
      <c r="N642" s="20"/>
      <c r="O642" s="20"/>
      <c r="P642" s="20"/>
      <c r="Q642" s="45"/>
      <c r="R642" s="44"/>
      <c r="S642" s="46">
        <v>384288</v>
      </c>
      <c r="T642" s="44"/>
    </row>
    <row r="643" spans="2:20" x14ac:dyDescent="0.2">
      <c r="B643" s="2"/>
      <c r="C643" s="42" t="s">
        <v>324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COURTS</v>
      </c>
      <c r="H643" s="20" t="s">
        <v>10643</v>
      </c>
      <c r="I643" s="20"/>
      <c r="J643" s="20"/>
      <c r="K643" s="20"/>
      <c r="L643" s="20"/>
      <c r="M643" s="20"/>
      <c r="N643" s="20"/>
      <c r="O643" s="20"/>
      <c r="P643" s="20"/>
      <c r="Q643" s="45"/>
      <c r="R643" s="44"/>
      <c r="S643" s="46">
        <v>109606</v>
      </c>
      <c r="T643" s="44"/>
    </row>
    <row r="644" spans="2:20" x14ac:dyDescent="0.2">
      <c r="B644" s="2"/>
      <c r="C644" s="42" t="s">
        <v>326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COURTS</v>
      </c>
      <c r="H644" s="20" t="s">
        <v>10644</v>
      </c>
      <c r="I644" s="20"/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110742</v>
      </c>
      <c r="T644" s="44"/>
    </row>
    <row r="645" spans="2:20" x14ac:dyDescent="0.2">
      <c r="B645" s="2"/>
      <c r="C645" s="42" t="s">
        <v>1990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COURTS</v>
      </c>
      <c r="H645" s="20"/>
      <c r="I645" s="20"/>
      <c r="J645" s="20"/>
      <c r="K645" s="20"/>
      <c r="L645" s="20"/>
      <c r="M645" s="20"/>
      <c r="N645" s="20"/>
      <c r="O645" s="20"/>
      <c r="P645" s="20"/>
      <c r="Q645" s="45"/>
      <c r="R645" s="44"/>
      <c r="S645" s="53">
        <v>0</v>
      </c>
      <c r="T645" s="44"/>
    </row>
    <row r="646" spans="2:20" x14ac:dyDescent="0.2">
      <c r="B646" s="2"/>
      <c r="C646" s="42" t="s">
        <v>328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COURTS</v>
      </c>
      <c r="H646" s="20" t="s">
        <v>10645</v>
      </c>
      <c r="I646" s="20"/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4506861</v>
      </c>
      <c r="T646" s="44"/>
    </row>
    <row r="647" spans="2:20" x14ac:dyDescent="0.2">
      <c r="B647" s="2"/>
      <c r="C647" s="42" t="s">
        <v>330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COURTS</v>
      </c>
      <c r="H647" s="20" t="s">
        <v>10646</v>
      </c>
      <c r="I647" s="20"/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116865</v>
      </c>
      <c r="T647" s="44"/>
    </row>
    <row r="648" spans="2:20" x14ac:dyDescent="0.2">
      <c r="B648" s="2"/>
      <c r="C648" s="42" t="s">
        <v>332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COURTS</v>
      </c>
      <c r="H648" s="20" t="s">
        <v>10647</v>
      </c>
      <c r="I648" s="20"/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2310</v>
      </c>
      <c r="T648" s="44"/>
    </row>
    <row r="649" spans="2:20" x14ac:dyDescent="0.2">
      <c r="B649" s="2"/>
      <c r="C649" s="42" t="s">
        <v>341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COURTS</v>
      </c>
      <c r="H649" s="20" t="s">
        <v>10648</v>
      </c>
      <c r="I649" s="20" t="s">
        <v>10649</v>
      </c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1198588</v>
      </c>
      <c r="T649" s="44"/>
    </row>
    <row r="650" spans="2:20" x14ac:dyDescent="0.2">
      <c r="B650" s="2"/>
      <c r="C650" s="42" t="s">
        <v>344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COURTS</v>
      </c>
      <c r="H650" s="20" t="s">
        <v>10650</v>
      </c>
      <c r="I650" s="20" t="s">
        <v>10651</v>
      </c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998750</v>
      </c>
      <c r="T650" s="44"/>
    </row>
    <row r="651" spans="2:20" x14ac:dyDescent="0.2">
      <c r="B651" s="2"/>
      <c r="C651" s="42" t="s">
        <v>347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COURTS</v>
      </c>
      <c r="H651" s="20"/>
      <c r="I651" s="20" t="s">
        <v>10652</v>
      </c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27519</v>
      </c>
      <c r="T651" s="44"/>
    </row>
    <row r="652" spans="2:20" x14ac:dyDescent="0.2">
      <c r="B652" s="2"/>
      <c r="C652" s="42" t="s">
        <v>350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COURTS</v>
      </c>
      <c r="H652" s="20"/>
      <c r="I652" s="20"/>
      <c r="J652" s="20"/>
      <c r="K652" s="20"/>
      <c r="L652" s="20"/>
      <c r="M652" s="20"/>
      <c r="N652" s="20"/>
      <c r="O652" s="20"/>
      <c r="P652" s="20"/>
      <c r="Q652" s="45" t="s">
        <v>10653</v>
      </c>
      <c r="R652" s="44"/>
      <c r="S652" s="46">
        <v>79610</v>
      </c>
      <c r="T652" s="44"/>
    </row>
    <row r="653" spans="2:20" x14ac:dyDescent="0.2">
      <c r="B653" s="2"/>
      <c r="C653" s="42" t="s">
        <v>351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COURTS</v>
      </c>
      <c r="H653" s="20" t="s">
        <v>10654</v>
      </c>
      <c r="I653" s="20"/>
      <c r="J653" s="20"/>
      <c r="K653" s="20"/>
      <c r="L653" s="20"/>
      <c r="M653" s="20"/>
      <c r="N653" s="20"/>
      <c r="O653" s="20"/>
      <c r="P653" s="20"/>
      <c r="Q653" s="45" t="s">
        <v>10655</v>
      </c>
      <c r="R653" s="44"/>
      <c r="S653" s="46">
        <v>66377</v>
      </c>
      <c r="T653" s="44"/>
    </row>
    <row r="654" spans="2:20" x14ac:dyDescent="0.2">
      <c r="B654" s="2"/>
      <c r="C654" s="42" t="s">
        <v>3244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COURTS</v>
      </c>
      <c r="H654" s="20" t="s">
        <v>10656</v>
      </c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46">
        <v>109768</v>
      </c>
      <c r="T654" s="44"/>
    </row>
    <row r="655" spans="2:20" x14ac:dyDescent="0.2">
      <c r="B655" s="2"/>
      <c r="C655" s="42" t="s">
        <v>751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COURTS</v>
      </c>
      <c r="H655" s="20"/>
      <c r="I655" s="20"/>
      <c r="J655" s="20"/>
      <c r="K655" s="20"/>
      <c r="L655" s="20"/>
      <c r="M655" s="20"/>
      <c r="N655" s="20"/>
      <c r="O655" s="20"/>
      <c r="P655" s="20"/>
      <c r="Q655" s="45"/>
      <c r="R655" s="44"/>
      <c r="S655" s="53">
        <v>0</v>
      </c>
      <c r="T655" s="44"/>
    </row>
    <row r="656" spans="2:20" x14ac:dyDescent="0.2">
      <c r="B656" s="2"/>
      <c r="C656" s="42" t="s">
        <v>3246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COURTS</v>
      </c>
      <c r="H656" s="20" t="s">
        <v>10657</v>
      </c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330808</v>
      </c>
      <c r="T656" s="44"/>
    </row>
    <row r="657" spans="2:20" x14ac:dyDescent="0.2">
      <c r="B657" s="2"/>
      <c r="C657" s="42" t="s">
        <v>359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GENERAL GOVERNMENT</v>
      </c>
      <c r="H657" s="20" t="s">
        <v>10658</v>
      </c>
      <c r="I657" s="20"/>
      <c r="J657" s="20"/>
      <c r="K657" s="20"/>
      <c r="L657" s="20"/>
      <c r="M657" s="20"/>
      <c r="N657" s="20"/>
      <c r="O657" s="20"/>
      <c r="P657" s="20"/>
      <c r="Q657" s="45"/>
      <c r="R657" s="44"/>
      <c r="S657" s="46">
        <v>1043215</v>
      </c>
      <c r="T657" s="44"/>
    </row>
    <row r="658" spans="2:20" x14ac:dyDescent="0.2">
      <c r="B658" s="2"/>
      <c r="C658" s="42" t="s">
        <v>361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GENERAL GOVERNMENT</v>
      </c>
      <c r="H658" s="20" t="s">
        <v>10659</v>
      </c>
      <c r="I658" s="20"/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-535095</v>
      </c>
      <c r="T658" s="44"/>
    </row>
    <row r="659" spans="2:20" x14ac:dyDescent="0.2">
      <c r="B659" s="2"/>
      <c r="C659" s="42" t="s">
        <v>363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GENERAL GOVERNMENT</v>
      </c>
      <c r="H659" s="20" t="s">
        <v>10660</v>
      </c>
      <c r="I659" s="20"/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1144285</v>
      </c>
      <c r="T659" s="44"/>
    </row>
    <row r="660" spans="2:20" x14ac:dyDescent="0.2">
      <c r="B660" s="2"/>
      <c r="C660" s="42" t="s">
        <v>365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GENERAL GOVERNMENT</v>
      </c>
      <c r="H660" s="20" t="s">
        <v>10661</v>
      </c>
      <c r="I660" s="20"/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-611532</v>
      </c>
      <c r="T660" s="44"/>
    </row>
    <row r="661" spans="2:20" x14ac:dyDescent="0.2">
      <c r="B661" s="2"/>
      <c r="C661" s="42" t="s">
        <v>367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GENERAL GOVERNMENT</v>
      </c>
      <c r="H661" s="20" t="s">
        <v>10662</v>
      </c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67369</v>
      </c>
      <c r="T661" s="44"/>
    </row>
    <row r="662" spans="2:20" x14ac:dyDescent="0.2">
      <c r="B662" s="2"/>
      <c r="C662" s="42" t="s">
        <v>368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GENERAL GOVERNMENT</v>
      </c>
      <c r="H662" s="20" t="s">
        <v>10663</v>
      </c>
      <c r="I662" s="20" t="s">
        <v>10664</v>
      </c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3877841</v>
      </c>
      <c r="T662" s="44"/>
    </row>
    <row r="663" spans="2:20" x14ac:dyDescent="0.2">
      <c r="B663" s="2"/>
      <c r="C663" s="42" t="s">
        <v>371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GENERAL GOVERNMENT</v>
      </c>
      <c r="H663" s="20" t="s">
        <v>10665</v>
      </c>
      <c r="I663" s="20" t="s">
        <v>10666</v>
      </c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-1128990</v>
      </c>
      <c r="T663" s="44"/>
    </row>
    <row r="664" spans="2:20" x14ac:dyDescent="0.2">
      <c r="B664" s="2"/>
      <c r="C664" s="42" t="s">
        <v>375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GENERAL GOVERNMENT</v>
      </c>
      <c r="H664" s="20"/>
      <c r="I664" s="20" t="s">
        <v>10667</v>
      </c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2237</v>
      </c>
      <c r="T664" s="44"/>
    </row>
    <row r="665" spans="2:20" x14ac:dyDescent="0.2">
      <c r="B665" s="2"/>
      <c r="C665" s="42" t="s">
        <v>377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GENERAL GOVERNMENT</v>
      </c>
      <c r="H665" s="20"/>
      <c r="I665" s="20" t="s">
        <v>10668</v>
      </c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160754</v>
      </c>
      <c r="T665" s="44"/>
    </row>
    <row r="666" spans="2:20" x14ac:dyDescent="0.2">
      <c r="B666" s="2"/>
      <c r="C666" s="42" t="s">
        <v>379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GENERAL GOVERNMENT</v>
      </c>
      <c r="H666" s="20" t="s">
        <v>10669</v>
      </c>
      <c r="I666" s="20"/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1397232</v>
      </c>
      <c r="T666" s="44"/>
    </row>
    <row r="667" spans="2:20" x14ac:dyDescent="0.2">
      <c r="B667" s="2"/>
      <c r="C667" s="42" t="s">
        <v>381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GENERAL GOVERNMENT</v>
      </c>
      <c r="H667" s="20" t="s">
        <v>10670</v>
      </c>
      <c r="I667" s="20"/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-716019</v>
      </c>
      <c r="T667" s="44"/>
    </row>
    <row r="668" spans="2:20" x14ac:dyDescent="0.2">
      <c r="B668" s="2"/>
      <c r="C668" s="42" t="s">
        <v>776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GENERAL GOVERNMENT</v>
      </c>
      <c r="H668" s="20" t="s">
        <v>10671</v>
      </c>
      <c r="I668" s="20"/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1809558</v>
      </c>
      <c r="T668" s="44"/>
    </row>
    <row r="669" spans="2:20" x14ac:dyDescent="0.2">
      <c r="B669" s="2"/>
      <c r="C669" s="42" t="s">
        <v>610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GENERAL GOVERNMENT</v>
      </c>
      <c r="H669" s="20" t="s">
        <v>10672</v>
      </c>
      <c r="I669" s="20"/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333306</v>
      </c>
      <c r="T669" s="44"/>
    </row>
    <row r="670" spans="2:20" x14ac:dyDescent="0.2">
      <c r="B670" s="2"/>
      <c r="C670" s="42" t="s">
        <v>780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GENERAL GOVERNMENT</v>
      </c>
      <c r="H670" s="20"/>
      <c r="I670" s="20" t="s">
        <v>10673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36584</v>
      </c>
      <c r="T670" s="44"/>
    </row>
    <row r="671" spans="2:20" x14ac:dyDescent="0.2">
      <c r="B671" s="2"/>
      <c r="C671" s="42" t="s">
        <v>612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GENERAL GOVERNMENT</v>
      </c>
      <c r="H671" s="20" t="s">
        <v>10674</v>
      </c>
      <c r="I671" s="20"/>
      <c r="J671" s="20"/>
      <c r="K671" s="20"/>
      <c r="L671" s="20"/>
      <c r="M671" s="20"/>
      <c r="N671" s="20"/>
      <c r="O671" s="20"/>
      <c r="P671" s="20"/>
      <c r="Q671" s="45"/>
      <c r="R671" s="44"/>
      <c r="S671" s="46">
        <v>3519113</v>
      </c>
      <c r="T671" s="44"/>
    </row>
    <row r="672" spans="2:20" x14ac:dyDescent="0.2">
      <c r="B672" s="2"/>
      <c r="C672" s="42" t="s">
        <v>614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GENERAL GOVERNMENT</v>
      </c>
      <c r="H672" s="20" t="s">
        <v>10675</v>
      </c>
      <c r="I672" s="20"/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-291292</v>
      </c>
      <c r="T672" s="44"/>
    </row>
    <row r="673" spans="2:20" x14ac:dyDescent="0.2">
      <c r="B673" s="2"/>
      <c r="C673" s="42" t="s">
        <v>616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GENERAL GOVERNMENT</v>
      </c>
      <c r="H673" s="20" t="s">
        <v>10676</v>
      </c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272675</v>
      </c>
      <c r="T673" s="44"/>
    </row>
    <row r="674" spans="2:20" x14ac:dyDescent="0.2">
      <c r="B674" s="2"/>
      <c r="C674" s="42" t="s">
        <v>6631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GENERAL GOVERNMENT</v>
      </c>
      <c r="H674" s="20" t="s">
        <v>10677</v>
      </c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46">
        <v>565727</v>
      </c>
      <c r="T674" s="44"/>
    </row>
    <row r="675" spans="2:20" x14ac:dyDescent="0.2">
      <c r="B675" s="2"/>
      <c r="C675" s="42" t="s">
        <v>384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GENERAL GOVERNMENT</v>
      </c>
      <c r="H675" s="20"/>
      <c r="I675" s="20"/>
      <c r="J675" s="20" t="s">
        <v>10678</v>
      </c>
      <c r="K675" s="20"/>
      <c r="L675" s="20"/>
      <c r="M675" s="20" t="s">
        <v>10679</v>
      </c>
      <c r="N675" s="20"/>
      <c r="O675" s="20"/>
      <c r="P675" s="20"/>
      <c r="Q675" s="45"/>
      <c r="R675" s="44"/>
      <c r="S675" s="46">
        <v>11238495</v>
      </c>
      <c r="T675" s="44"/>
    </row>
    <row r="676" spans="2:20" x14ac:dyDescent="0.2">
      <c r="B676" s="2"/>
      <c r="C676" s="42" t="s">
        <v>2981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GENERAL GOVERNMENT</v>
      </c>
      <c r="H676" s="20"/>
      <c r="I676" s="20"/>
      <c r="J676" s="20" t="s">
        <v>10680</v>
      </c>
      <c r="K676" s="20"/>
      <c r="L676" s="20"/>
      <c r="M676" s="20"/>
      <c r="N676" s="20"/>
      <c r="O676" s="20"/>
      <c r="P676" s="20"/>
      <c r="Q676" s="45"/>
      <c r="R676" s="44"/>
      <c r="S676" s="46">
        <v>29664797</v>
      </c>
      <c r="T676" s="44"/>
    </row>
    <row r="677" spans="2:20" x14ac:dyDescent="0.2">
      <c r="B677" s="2"/>
      <c r="C677" s="42" t="s">
        <v>387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GENERAL GOVERNMENT</v>
      </c>
      <c r="H677" s="20" t="s">
        <v>10681</v>
      </c>
      <c r="I677" s="20" t="s">
        <v>10682</v>
      </c>
      <c r="J677" s="20"/>
      <c r="K677" s="20" t="s">
        <v>9530</v>
      </c>
      <c r="L677" s="20"/>
      <c r="M677" s="20"/>
      <c r="N677" s="20" t="s">
        <v>10683</v>
      </c>
      <c r="O677" s="20"/>
      <c r="P677" s="20"/>
      <c r="Q677" s="45"/>
      <c r="R677" s="44"/>
      <c r="S677" s="46">
        <v>16092130</v>
      </c>
      <c r="T677" s="44"/>
    </row>
    <row r="678" spans="2:20" x14ac:dyDescent="0.2">
      <c r="B678" s="2"/>
      <c r="C678" s="42" t="s">
        <v>390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GENERAL GOVERNMENT</v>
      </c>
      <c r="H678" s="20" t="s">
        <v>10684</v>
      </c>
      <c r="I678" s="20" t="s">
        <v>10685</v>
      </c>
      <c r="J678" s="20"/>
      <c r="K678" s="20"/>
      <c r="L678" s="20"/>
      <c r="M678" s="20"/>
      <c r="N678" s="20" t="s">
        <v>10686</v>
      </c>
      <c r="O678" s="20"/>
      <c r="P678" s="20"/>
      <c r="Q678" s="45"/>
      <c r="R678" s="44"/>
      <c r="S678" s="46">
        <v>26691213</v>
      </c>
      <c r="T678" s="44"/>
    </row>
    <row r="679" spans="2:20" x14ac:dyDescent="0.2">
      <c r="B679" s="2"/>
      <c r="C679" s="42" t="s">
        <v>396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GENERAL GOVERNMENT</v>
      </c>
      <c r="H679" s="20" t="s">
        <v>10687</v>
      </c>
      <c r="I679" s="20" t="s">
        <v>10688</v>
      </c>
      <c r="J679" s="20"/>
      <c r="K679" s="20" t="s">
        <v>10689</v>
      </c>
      <c r="L679" s="20"/>
      <c r="M679" s="20"/>
      <c r="N679" s="20"/>
      <c r="O679" s="20"/>
      <c r="P679" s="20"/>
      <c r="Q679" s="45"/>
      <c r="R679" s="44"/>
      <c r="S679" s="46">
        <v>12607060</v>
      </c>
      <c r="T679" s="44"/>
    </row>
    <row r="680" spans="2:20" x14ac:dyDescent="0.2">
      <c r="B680" s="2"/>
      <c r="C680" s="42" t="s">
        <v>786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GENERAL GOVERNMENT</v>
      </c>
      <c r="H680" s="20"/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53">
        <v>0</v>
      </c>
      <c r="T680" s="44"/>
    </row>
    <row r="681" spans="2:20" x14ac:dyDescent="0.2">
      <c r="B681" s="2"/>
      <c r="C681" s="42" t="s">
        <v>399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GENERAL GOVERNMENT</v>
      </c>
      <c r="H681" s="20" t="s">
        <v>10690</v>
      </c>
      <c r="I681" s="20"/>
      <c r="J681" s="20"/>
      <c r="K681" s="20"/>
      <c r="L681" s="20"/>
      <c r="M681" s="20"/>
      <c r="N681" s="20" t="s">
        <v>10691</v>
      </c>
      <c r="O681" s="20"/>
      <c r="P681" s="20"/>
      <c r="Q681" s="45"/>
      <c r="R681" s="44"/>
      <c r="S681" s="46">
        <v>401582</v>
      </c>
      <c r="T681" s="44"/>
    </row>
    <row r="682" spans="2:20" x14ac:dyDescent="0.2">
      <c r="B682" s="2"/>
      <c r="C682" s="42" t="s">
        <v>401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HEALTH &amp; HUMAN SERVICES</v>
      </c>
      <c r="H682" s="20" t="s">
        <v>10692</v>
      </c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46">
        <v>2115451</v>
      </c>
      <c r="T682" s="44"/>
    </row>
    <row r="683" spans="2:20" x14ac:dyDescent="0.2">
      <c r="B683" s="2"/>
      <c r="C683" s="42" t="s">
        <v>404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HEALTH &amp; HUMAN SERVICES</v>
      </c>
      <c r="H683" s="20" t="s">
        <v>10693</v>
      </c>
      <c r="I683" s="20"/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2263945</v>
      </c>
      <c r="T683" s="44"/>
    </row>
    <row r="684" spans="2:20" x14ac:dyDescent="0.2">
      <c r="B684" s="2"/>
      <c r="C684" s="42" t="s">
        <v>407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HEALTH &amp; HUMAN SERVICES</v>
      </c>
      <c r="H684" s="20"/>
      <c r="I684" s="20"/>
      <c r="J684" s="20"/>
      <c r="K684" s="20"/>
      <c r="L684" s="20"/>
      <c r="M684" s="20"/>
      <c r="N684" s="20"/>
      <c r="O684" s="20"/>
      <c r="P684" s="20"/>
      <c r="Q684" s="45"/>
      <c r="R684" s="44"/>
      <c r="S684" s="53">
        <v>0</v>
      </c>
      <c r="T684" s="44"/>
    </row>
    <row r="685" spans="2:20" x14ac:dyDescent="0.2">
      <c r="B685" s="2"/>
      <c r="C685" s="42" t="s">
        <v>794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HEALTH &amp; HUMAN SERVICES</v>
      </c>
      <c r="H685" s="20" t="s">
        <v>10694</v>
      </c>
      <c r="I685" s="20"/>
      <c r="J685" s="20"/>
      <c r="K685" s="20"/>
      <c r="L685" s="20"/>
      <c r="M685" s="20"/>
      <c r="N685" s="20"/>
      <c r="O685" s="20"/>
      <c r="P685" s="20"/>
      <c r="Q685" s="45"/>
      <c r="R685" s="44"/>
      <c r="S685" s="46">
        <v>4762911</v>
      </c>
      <c r="T685" s="44"/>
    </row>
    <row r="686" spans="2:20" x14ac:dyDescent="0.2">
      <c r="B686" s="2"/>
      <c r="C686" s="42" t="s">
        <v>410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HEALTH &amp; HUMAN SERVICES</v>
      </c>
      <c r="H686" s="20" t="s">
        <v>10695</v>
      </c>
      <c r="I686" s="20" t="s">
        <v>10696</v>
      </c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1907775</v>
      </c>
      <c r="T686" s="44"/>
    </row>
    <row r="687" spans="2:20" x14ac:dyDescent="0.2">
      <c r="B687" s="2"/>
      <c r="C687" s="42" t="s">
        <v>413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HEALTH &amp; HUMAN SERVICES</v>
      </c>
      <c r="H687" s="20" t="s">
        <v>10697</v>
      </c>
      <c r="I687" s="20" t="s">
        <v>10698</v>
      </c>
      <c r="J687" s="20"/>
      <c r="K687" s="20"/>
      <c r="L687" s="20"/>
      <c r="M687" s="20"/>
      <c r="N687" s="20"/>
      <c r="O687" s="20"/>
      <c r="P687" s="20"/>
      <c r="Q687" s="45"/>
      <c r="R687" s="44"/>
      <c r="S687" s="46">
        <v>318376</v>
      </c>
      <c r="T687" s="44"/>
    </row>
    <row r="688" spans="2:20" x14ac:dyDescent="0.2">
      <c r="B688" s="2"/>
      <c r="C688" s="42" t="s">
        <v>416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HEALTH &amp; HUMAN SERVICES</v>
      </c>
      <c r="H688" s="20" t="s">
        <v>10699</v>
      </c>
      <c r="I688" s="20" t="s">
        <v>10700</v>
      </c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206878</v>
      </c>
      <c r="T688" s="44"/>
    </row>
    <row r="689" spans="2:20" x14ac:dyDescent="0.2">
      <c r="B689" s="2"/>
      <c r="C689" s="42" t="s">
        <v>1208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HEALTH &amp; HUMAN SERVICES</v>
      </c>
      <c r="H689" s="20" t="s">
        <v>10701</v>
      </c>
      <c r="I689" s="20" t="s">
        <v>10702</v>
      </c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8294532</v>
      </c>
      <c r="T689" s="44"/>
    </row>
    <row r="690" spans="2:20" x14ac:dyDescent="0.2">
      <c r="B690" s="2"/>
      <c r="C690" s="42" t="s">
        <v>421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HEALTH &amp; HUMAN SERVICES</v>
      </c>
      <c r="H690" s="20" t="s">
        <v>10703</v>
      </c>
      <c r="I690" s="20" t="s">
        <v>10704</v>
      </c>
      <c r="J690" s="20"/>
      <c r="K690" s="20"/>
      <c r="L690" s="20"/>
      <c r="M690" s="20"/>
      <c r="N690" s="20"/>
      <c r="O690" s="20"/>
      <c r="P690" s="20"/>
      <c r="Q690" s="45"/>
      <c r="R690" s="44"/>
      <c r="S690" s="46">
        <v>30022</v>
      </c>
      <c r="T690" s="44"/>
    </row>
    <row r="691" spans="2:20" x14ac:dyDescent="0.2">
      <c r="B691" s="2"/>
      <c r="C691" s="42" t="s">
        <v>427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HEALTH &amp; HUMAN SERVICES</v>
      </c>
      <c r="H691" s="20"/>
      <c r="I691" s="20" t="s">
        <v>10705</v>
      </c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6576</v>
      </c>
      <c r="T691" s="44"/>
    </row>
    <row r="692" spans="2:20" x14ac:dyDescent="0.2">
      <c r="B692" s="2"/>
      <c r="C692" s="42" t="s">
        <v>430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OTHER</v>
      </c>
      <c r="H692" s="20" t="s">
        <v>10706</v>
      </c>
      <c r="I692" s="20" t="s">
        <v>10707</v>
      </c>
      <c r="J692" s="20"/>
      <c r="K692" s="20"/>
      <c r="L692" s="20"/>
      <c r="M692" s="20" t="s">
        <v>10708</v>
      </c>
      <c r="N692" s="20"/>
      <c r="O692" s="20"/>
      <c r="P692" s="20"/>
      <c r="Q692" s="45"/>
      <c r="R692" s="44"/>
      <c r="S692" s="46">
        <v>68858894</v>
      </c>
      <c r="T692" s="44"/>
    </row>
    <row r="693" spans="2:20" x14ac:dyDescent="0.2">
      <c r="B693" s="2"/>
      <c r="C693" s="42" t="s">
        <v>439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COURTS</v>
      </c>
      <c r="H693" s="20"/>
      <c r="I693" s="20"/>
      <c r="J693" s="20"/>
      <c r="K693" s="20"/>
      <c r="L693" s="20"/>
      <c r="M693" s="20"/>
      <c r="N693" s="20"/>
      <c r="O693" s="20"/>
      <c r="P693" s="20"/>
      <c r="Q693" s="45"/>
      <c r="R693" s="44"/>
      <c r="S693" s="53">
        <v>0</v>
      </c>
      <c r="T693" s="44"/>
    </row>
    <row r="694" spans="2:20" x14ac:dyDescent="0.2">
      <c r="B694" s="2"/>
      <c r="C694" s="42" t="s">
        <v>803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OTHER</v>
      </c>
      <c r="H694" s="20"/>
      <c r="I694" s="20"/>
      <c r="J694" s="20"/>
      <c r="K694" s="20"/>
      <c r="L694" s="20"/>
      <c r="M694" s="20"/>
      <c r="N694" s="20"/>
      <c r="O694" s="20"/>
      <c r="P694" s="20"/>
      <c r="Q694" s="45" t="s">
        <v>6425</v>
      </c>
      <c r="R694" s="44"/>
      <c r="S694" s="46">
        <v>1000000</v>
      </c>
      <c r="T694" s="44"/>
    </row>
    <row r="695" spans="2:20" x14ac:dyDescent="0.2">
      <c r="B695" s="2"/>
      <c r="C695" s="42" t="s">
        <v>442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PHYSICAL ENVIRONMENT</v>
      </c>
      <c r="H695" s="20"/>
      <c r="I695" s="20"/>
      <c r="J695" s="20"/>
      <c r="K695" s="20"/>
      <c r="L695" s="20"/>
      <c r="M695" s="20" t="s">
        <v>10709</v>
      </c>
      <c r="N695" s="20"/>
      <c r="O695" s="20"/>
      <c r="P695" s="20"/>
      <c r="Q695" s="45"/>
      <c r="R695" s="44"/>
      <c r="S695" s="46">
        <v>3855130</v>
      </c>
      <c r="T695" s="44"/>
    </row>
    <row r="696" spans="2:20" x14ac:dyDescent="0.2">
      <c r="B696" s="2"/>
      <c r="C696" s="42" t="s">
        <v>445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PHYSICAL ENVIRONMENT</v>
      </c>
      <c r="H696" s="20"/>
      <c r="I696" s="20" t="s">
        <v>10710</v>
      </c>
      <c r="J696" s="20"/>
      <c r="K696" s="20"/>
      <c r="L696" s="20"/>
      <c r="M696" s="20" t="s">
        <v>10711</v>
      </c>
      <c r="N696" s="20"/>
      <c r="O696" s="20"/>
      <c r="P696" s="20"/>
      <c r="Q696" s="45"/>
      <c r="R696" s="44"/>
      <c r="S696" s="46">
        <v>20860221</v>
      </c>
      <c r="T696" s="44"/>
    </row>
    <row r="697" spans="2:20" x14ac:dyDescent="0.2">
      <c r="B697" s="2"/>
      <c r="C697" s="42" t="s">
        <v>449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PHYSICAL ENVIRONMENT</v>
      </c>
      <c r="H697" s="20"/>
      <c r="I697" s="20"/>
      <c r="J697" s="20"/>
      <c r="K697" s="20"/>
      <c r="L697" s="20"/>
      <c r="M697" s="20"/>
      <c r="N697" s="20"/>
      <c r="O697" s="20"/>
      <c r="P697" s="20"/>
      <c r="Q697" s="45"/>
      <c r="R697" s="44"/>
      <c r="S697" s="53">
        <v>0</v>
      </c>
      <c r="T697" s="44"/>
    </row>
    <row r="698" spans="2:20" x14ac:dyDescent="0.2">
      <c r="B698" s="2"/>
      <c r="C698" s="42" t="s">
        <v>5356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PHYSICAL ENVIRONMENT</v>
      </c>
      <c r="H698" s="20"/>
      <c r="I698" s="20"/>
      <c r="J698" s="20"/>
      <c r="K698" s="20"/>
      <c r="L698" s="20"/>
      <c r="M698" s="20" t="s">
        <v>4369</v>
      </c>
      <c r="N698" s="20"/>
      <c r="O698" s="20"/>
      <c r="P698" s="20"/>
      <c r="Q698" s="45"/>
      <c r="R698" s="44"/>
      <c r="S698" s="46">
        <v>75000</v>
      </c>
      <c r="T698" s="44"/>
    </row>
    <row r="699" spans="2:20" x14ac:dyDescent="0.2">
      <c r="B699" s="2"/>
      <c r="C699" s="42" t="s">
        <v>824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PHYSICAL ENVIRONMENT</v>
      </c>
      <c r="H699" s="20"/>
      <c r="I699" s="20"/>
      <c r="J699" s="20"/>
      <c r="K699" s="20"/>
      <c r="L699" s="20"/>
      <c r="M699" s="20" t="s">
        <v>10712</v>
      </c>
      <c r="N699" s="20"/>
      <c r="O699" s="20"/>
      <c r="P699" s="20"/>
      <c r="Q699" s="45"/>
      <c r="R699" s="44"/>
      <c r="S699" s="46">
        <v>7843301</v>
      </c>
      <c r="T699" s="44"/>
    </row>
    <row r="700" spans="2:20" x14ac:dyDescent="0.2">
      <c r="B700" s="2"/>
      <c r="C700" s="42" t="s">
        <v>826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PHYSICAL ENVIRONMENT</v>
      </c>
      <c r="H700" s="20"/>
      <c r="I700" s="20"/>
      <c r="J700" s="20"/>
      <c r="K700" s="20"/>
      <c r="L700" s="20"/>
      <c r="M700" s="20" t="s">
        <v>10713</v>
      </c>
      <c r="N700" s="20"/>
      <c r="O700" s="20"/>
      <c r="P700" s="20"/>
      <c r="Q700" s="45"/>
      <c r="R700" s="44"/>
      <c r="S700" s="46">
        <v>35346600</v>
      </c>
      <c r="T700" s="44"/>
    </row>
    <row r="701" spans="2:20" x14ac:dyDescent="0.2">
      <c r="B701" s="2"/>
      <c r="C701" s="42" t="s">
        <v>455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PHYSICAL ENVIRONMENT</v>
      </c>
      <c r="H701" s="20"/>
      <c r="I701" s="20" t="s">
        <v>10714</v>
      </c>
      <c r="J701" s="20"/>
      <c r="K701" s="20"/>
      <c r="L701" s="20"/>
      <c r="M701" s="20"/>
      <c r="N701" s="20"/>
      <c r="O701" s="20"/>
      <c r="P701" s="20"/>
      <c r="Q701" s="45"/>
      <c r="R701" s="44"/>
      <c r="S701" s="46">
        <v>220518</v>
      </c>
      <c r="T701" s="44"/>
    </row>
    <row r="702" spans="2:20" x14ac:dyDescent="0.2">
      <c r="B702" s="2"/>
      <c r="C702" s="42" t="s">
        <v>460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PHYSICAL ENVIRONMENT</v>
      </c>
      <c r="H702" s="20"/>
      <c r="I702" s="20" t="s">
        <v>4091</v>
      </c>
      <c r="J702" s="20"/>
      <c r="K702" s="20"/>
      <c r="L702" s="20"/>
      <c r="M702" s="20"/>
      <c r="N702" s="20"/>
      <c r="O702" s="20"/>
      <c r="P702" s="20"/>
      <c r="Q702" s="45"/>
      <c r="R702" s="44"/>
      <c r="S702" s="46">
        <v>9600</v>
      </c>
      <c r="T702" s="44"/>
    </row>
    <row r="703" spans="2:20" x14ac:dyDescent="0.2">
      <c r="B703" s="2"/>
      <c r="C703" s="42" t="s">
        <v>837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PHYSICAL ENVIRONMENT</v>
      </c>
      <c r="H703" s="20"/>
      <c r="I703" s="20"/>
      <c r="J703" s="20"/>
      <c r="K703" s="20"/>
      <c r="L703" s="20"/>
      <c r="M703" s="20"/>
      <c r="N703" s="20"/>
      <c r="O703" s="20"/>
      <c r="P703" s="20"/>
      <c r="Q703" s="45"/>
      <c r="R703" s="44"/>
      <c r="S703" s="53">
        <v>0</v>
      </c>
      <c r="T703" s="44"/>
    </row>
    <row r="704" spans="2:20" x14ac:dyDescent="0.2">
      <c r="B704" s="2"/>
      <c r="C704" s="42" t="s">
        <v>838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PHYSICAL ENVIRONMENT</v>
      </c>
      <c r="H704" s="20" t="s">
        <v>10715</v>
      </c>
      <c r="I704" s="20"/>
      <c r="J704" s="20"/>
      <c r="K704" s="20"/>
      <c r="L704" s="20"/>
      <c r="M704" s="20"/>
      <c r="N704" s="20"/>
      <c r="O704" s="20"/>
      <c r="P704" s="20"/>
      <c r="Q704" s="45"/>
      <c r="R704" s="44"/>
      <c r="S704" s="46">
        <v>380550</v>
      </c>
      <c r="T704" s="44"/>
    </row>
    <row r="705" spans="2:20" x14ac:dyDescent="0.2">
      <c r="B705" s="2"/>
      <c r="C705" s="42" t="s">
        <v>464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PHYSICAL ENVIRONMENT</v>
      </c>
      <c r="H705" s="20" t="s">
        <v>6458</v>
      </c>
      <c r="I705" s="20" t="s">
        <v>10716</v>
      </c>
      <c r="J705" s="20"/>
      <c r="K705" s="20"/>
      <c r="L705" s="20"/>
      <c r="M705" s="20"/>
      <c r="N705" s="20"/>
      <c r="O705" s="20"/>
      <c r="P705" s="20"/>
      <c r="Q705" s="45"/>
      <c r="R705" s="44"/>
      <c r="S705" s="46">
        <v>160271</v>
      </c>
      <c r="T705" s="44"/>
    </row>
    <row r="706" spans="2:20" x14ac:dyDescent="0.2">
      <c r="B706" s="2"/>
      <c r="C706" s="42" t="s">
        <v>840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PHYSICAL ENVIRONMENT</v>
      </c>
      <c r="H706" s="20" t="s">
        <v>10717</v>
      </c>
      <c r="I706" s="20" t="s">
        <v>10718</v>
      </c>
      <c r="J706" s="20"/>
      <c r="K706" s="20"/>
      <c r="L706" s="20"/>
      <c r="M706" s="20"/>
      <c r="N706" s="20"/>
      <c r="O706" s="20"/>
      <c r="P706" s="20"/>
      <c r="Q706" s="45"/>
      <c r="R706" s="44"/>
      <c r="S706" s="46">
        <v>950478</v>
      </c>
      <c r="T706" s="44"/>
    </row>
    <row r="707" spans="2:20" x14ac:dyDescent="0.2">
      <c r="B707" s="2"/>
      <c r="C707" s="42" t="s">
        <v>1028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PHYSICAL ENVIRONMENT</v>
      </c>
      <c r="H707" s="20"/>
      <c r="I707" s="20" t="s">
        <v>10719</v>
      </c>
      <c r="J707" s="20"/>
      <c r="K707" s="20"/>
      <c r="L707" s="20"/>
      <c r="M707" s="20"/>
      <c r="N707" s="20"/>
      <c r="O707" s="20"/>
      <c r="P707" s="20"/>
      <c r="Q707" s="45"/>
      <c r="R707" s="44"/>
      <c r="S707" s="46">
        <v>539812</v>
      </c>
      <c r="T707" s="44"/>
    </row>
    <row r="708" spans="2:20" x14ac:dyDescent="0.2">
      <c r="B708" s="2"/>
      <c r="C708" s="42" t="s">
        <v>841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PHYSICAL ENVIRONMENT</v>
      </c>
      <c r="H708" s="20" t="s">
        <v>10720</v>
      </c>
      <c r="I708" s="20" t="s">
        <v>10721</v>
      </c>
      <c r="J708" s="20"/>
      <c r="K708" s="20"/>
      <c r="L708" s="20"/>
      <c r="M708" s="20"/>
      <c r="N708" s="20"/>
      <c r="O708" s="20"/>
      <c r="P708" s="20"/>
      <c r="Q708" s="45"/>
      <c r="R708" s="44"/>
      <c r="S708" s="46">
        <v>248518</v>
      </c>
      <c r="T708" s="44"/>
    </row>
    <row r="709" spans="2:20" x14ac:dyDescent="0.2">
      <c r="B709" s="2"/>
      <c r="C709" s="42" t="s">
        <v>843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PHYSICAL ENVIRONMENT</v>
      </c>
      <c r="H709" s="20" t="s">
        <v>10722</v>
      </c>
      <c r="I709" s="20"/>
      <c r="J709" s="20"/>
      <c r="K709" s="20"/>
      <c r="L709" s="20"/>
      <c r="M709" s="20"/>
      <c r="N709" s="20"/>
      <c r="O709" s="20"/>
      <c r="P709" s="20"/>
      <c r="Q709" s="45"/>
      <c r="R709" s="44"/>
      <c r="S709" s="46">
        <v>155256</v>
      </c>
      <c r="T709" s="44"/>
    </row>
    <row r="710" spans="2:20" x14ac:dyDescent="0.2">
      <c r="B710" s="2"/>
      <c r="C710" s="42" t="s">
        <v>1869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PHYSICAL ENVIRONMENT</v>
      </c>
      <c r="H710" s="20"/>
      <c r="I710" s="20" t="s">
        <v>10723</v>
      </c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36547</v>
      </c>
      <c r="T710" s="44"/>
    </row>
    <row r="711" spans="2:20" x14ac:dyDescent="0.2">
      <c r="B711" s="2"/>
      <c r="C711" s="42" t="s">
        <v>465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PUBLIC SAFETY</v>
      </c>
      <c r="H711" s="20" t="s">
        <v>10724</v>
      </c>
      <c r="I711" s="20" t="s">
        <v>10725</v>
      </c>
      <c r="J711" s="20"/>
      <c r="K711" s="20"/>
      <c r="L711" s="20"/>
      <c r="M711" s="20"/>
      <c r="N711" s="20"/>
      <c r="O711" s="20"/>
      <c r="P711" s="20"/>
      <c r="Q711" s="45"/>
      <c r="R711" s="44"/>
      <c r="S711" s="46">
        <v>57636853</v>
      </c>
      <c r="T711" s="44"/>
    </row>
    <row r="712" spans="2:20" x14ac:dyDescent="0.2">
      <c r="B712" s="2"/>
      <c r="C712" s="42" t="s">
        <v>468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PUBLIC SAFETY</v>
      </c>
      <c r="H712" s="20" t="s">
        <v>10726</v>
      </c>
      <c r="I712" s="20" t="s">
        <v>10727</v>
      </c>
      <c r="J712" s="20"/>
      <c r="K712" s="20"/>
      <c r="L712" s="20"/>
      <c r="M712" s="20"/>
      <c r="N712" s="20"/>
      <c r="O712" s="20"/>
      <c r="P712" s="20"/>
      <c r="Q712" s="45"/>
      <c r="R712" s="44"/>
      <c r="S712" s="46">
        <v>15591114</v>
      </c>
      <c r="T712" s="44"/>
    </row>
    <row r="713" spans="2:20" x14ac:dyDescent="0.2">
      <c r="B713" s="2"/>
      <c r="C713" s="42" t="s">
        <v>472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PUBLIC SAFETY</v>
      </c>
      <c r="H713" s="20" t="s">
        <v>10728</v>
      </c>
      <c r="I713" s="20" t="s">
        <v>10729</v>
      </c>
      <c r="J713" s="20"/>
      <c r="K713" s="20"/>
      <c r="L713" s="20"/>
      <c r="M713" s="20"/>
      <c r="N713" s="20"/>
      <c r="O713" s="20"/>
      <c r="P713" s="20"/>
      <c r="Q713" s="45"/>
      <c r="R713" s="44"/>
      <c r="S713" s="46">
        <v>943227</v>
      </c>
      <c r="T713" s="44"/>
    </row>
    <row r="714" spans="2:20" x14ac:dyDescent="0.2">
      <c r="B714" s="2"/>
      <c r="C714" s="42" t="s">
        <v>851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 t="s">
        <v>10730</v>
      </c>
      <c r="I714" s="20"/>
      <c r="J714" s="20"/>
      <c r="K714" s="20"/>
      <c r="L714" s="20"/>
      <c r="M714" s="20"/>
      <c r="N714" s="20"/>
      <c r="O714" s="20"/>
      <c r="P714" s="20"/>
      <c r="Q714" s="45"/>
      <c r="R714" s="44"/>
      <c r="S714" s="46">
        <v>3376088</v>
      </c>
      <c r="T714" s="44"/>
    </row>
    <row r="715" spans="2:20" x14ac:dyDescent="0.2">
      <c r="B715" s="2"/>
      <c r="C715" s="42" t="s">
        <v>477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 t="s">
        <v>10731</v>
      </c>
      <c r="I715" s="20" t="s">
        <v>10732</v>
      </c>
      <c r="J715" s="20"/>
      <c r="K715" s="20"/>
      <c r="L715" s="20"/>
      <c r="M715" s="20"/>
      <c r="N715" s="20"/>
      <c r="O715" s="20"/>
      <c r="P715" s="20"/>
      <c r="Q715" s="45"/>
      <c r="R715" s="44"/>
      <c r="S715" s="46">
        <v>37644091</v>
      </c>
      <c r="T715" s="44"/>
    </row>
    <row r="716" spans="2:20" x14ac:dyDescent="0.2">
      <c r="B716" s="2"/>
      <c r="C716" s="42" t="s">
        <v>479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 t="s">
        <v>10733</v>
      </c>
      <c r="I716" s="20" t="s">
        <v>10734</v>
      </c>
      <c r="J716" s="20"/>
      <c r="K716" s="20"/>
      <c r="L716" s="20"/>
      <c r="M716" s="20"/>
      <c r="N716" s="20"/>
      <c r="O716" s="20"/>
      <c r="P716" s="20"/>
      <c r="Q716" s="45"/>
      <c r="R716" s="44"/>
      <c r="S716" s="46">
        <v>8099545</v>
      </c>
      <c r="T716" s="44"/>
    </row>
    <row r="717" spans="2:20" x14ac:dyDescent="0.2">
      <c r="B717" s="2"/>
      <c r="C717" s="42" t="s">
        <v>482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PUBLIC SAFETY</v>
      </c>
      <c r="H717" s="20"/>
      <c r="I717" s="20" t="s">
        <v>10735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46">
        <v>5505013</v>
      </c>
      <c r="T717" s="44"/>
    </row>
    <row r="718" spans="2:20" x14ac:dyDescent="0.2">
      <c r="B718" s="2"/>
      <c r="C718" s="42" t="s">
        <v>486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PUBLIC SAFETY</v>
      </c>
      <c r="H718" s="20" t="s">
        <v>5426</v>
      </c>
      <c r="I718" s="20" t="s">
        <v>10736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255034</v>
      </c>
      <c r="T718" s="44"/>
    </row>
    <row r="719" spans="2:20" x14ac:dyDescent="0.2">
      <c r="B719" s="2"/>
      <c r="C719" s="42" t="s">
        <v>488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PUBLIC SAFETY</v>
      </c>
      <c r="H719" s="20" t="s">
        <v>10737</v>
      </c>
      <c r="I719" s="20"/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30300086</v>
      </c>
      <c r="T719" s="44"/>
    </row>
    <row r="720" spans="2:20" x14ac:dyDescent="0.2">
      <c r="B720" s="2"/>
      <c r="C720" s="42" t="s">
        <v>491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PUBLIC SAFETY</v>
      </c>
      <c r="H720" s="20" t="s">
        <v>10738</v>
      </c>
      <c r="I720" s="20"/>
      <c r="J720" s="20"/>
      <c r="K720" s="20"/>
      <c r="L720" s="20"/>
      <c r="M720" s="20"/>
      <c r="N720" s="20"/>
      <c r="O720" s="20"/>
      <c r="P720" s="20"/>
      <c r="Q720" s="45"/>
      <c r="R720" s="44"/>
      <c r="S720" s="46">
        <v>5625531</v>
      </c>
      <c r="T720" s="44"/>
    </row>
    <row r="721" spans="2:20" x14ac:dyDescent="0.2">
      <c r="B721" s="2"/>
      <c r="C721" s="42" t="s">
        <v>495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PUBLIC SAFETY</v>
      </c>
      <c r="H721" s="20" t="s">
        <v>10739</v>
      </c>
      <c r="I721" s="20"/>
      <c r="J721" s="20"/>
      <c r="K721" s="20" t="s">
        <v>10740</v>
      </c>
      <c r="L721" s="20"/>
      <c r="M721" s="20"/>
      <c r="N721" s="20"/>
      <c r="O721" s="20"/>
      <c r="P721" s="20"/>
      <c r="Q721" s="45"/>
      <c r="R721" s="44"/>
      <c r="S721" s="46">
        <v>739664</v>
      </c>
      <c r="T721" s="44"/>
    </row>
    <row r="722" spans="2:20" x14ac:dyDescent="0.2">
      <c r="B722" s="2"/>
      <c r="C722" s="42" t="s">
        <v>498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PUBLIC SAFETY</v>
      </c>
      <c r="H722" s="20"/>
      <c r="I722" s="20" t="s">
        <v>10741</v>
      </c>
      <c r="J722" s="20"/>
      <c r="K722" s="20"/>
      <c r="L722" s="20"/>
      <c r="M722" s="20"/>
      <c r="N722" s="20"/>
      <c r="O722" s="20"/>
      <c r="P722" s="20"/>
      <c r="Q722" s="45"/>
      <c r="R722" s="44"/>
      <c r="S722" s="46">
        <v>2080490</v>
      </c>
      <c r="T722" s="44"/>
    </row>
    <row r="723" spans="2:20" x14ac:dyDescent="0.2">
      <c r="B723" s="2"/>
      <c r="C723" s="42" t="s">
        <v>501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PUBLIC SAFETY</v>
      </c>
      <c r="H723" s="20"/>
      <c r="I723" s="20" t="s">
        <v>4715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397038</v>
      </c>
      <c r="T723" s="44"/>
    </row>
    <row r="724" spans="2:20" x14ac:dyDescent="0.2">
      <c r="B724" s="2"/>
      <c r="C724" s="42" t="s">
        <v>504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PUBLIC SAFETY</v>
      </c>
      <c r="H724" s="20" t="s">
        <v>10742</v>
      </c>
      <c r="I724" s="20" t="s">
        <v>10743</v>
      </c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2549594</v>
      </c>
      <c r="T724" s="44"/>
    </row>
    <row r="725" spans="2:20" x14ac:dyDescent="0.2">
      <c r="B725" s="2"/>
      <c r="C725" s="42" t="s">
        <v>508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PUBLIC SAFETY</v>
      </c>
      <c r="H725" s="20" t="s">
        <v>10744</v>
      </c>
      <c r="I725" s="20" t="s">
        <v>10745</v>
      </c>
      <c r="J725" s="20"/>
      <c r="K725" s="20"/>
      <c r="L725" s="20"/>
      <c r="M725" s="20"/>
      <c r="N725" s="20"/>
      <c r="O725" s="20"/>
      <c r="P725" s="20"/>
      <c r="Q725" s="45"/>
      <c r="R725" s="44"/>
      <c r="S725" s="46">
        <v>1553829</v>
      </c>
      <c r="T725" s="44"/>
    </row>
    <row r="726" spans="2:20" x14ac:dyDescent="0.2">
      <c r="B726" s="2"/>
      <c r="C726" s="42" t="s">
        <v>512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PUBLIC SAFETY</v>
      </c>
      <c r="H726" s="20"/>
      <c r="I726" s="20" t="s">
        <v>10746</v>
      </c>
      <c r="J726" s="20"/>
      <c r="K726" s="20"/>
      <c r="L726" s="20"/>
      <c r="M726" s="20"/>
      <c r="N726" s="20"/>
      <c r="O726" s="20"/>
      <c r="P726" s="20"/>
      <c r="Q726" s="45"/>
      <c r="R726" s="44"/>
      <c r="S726" s="46">
        <v>792152</v>
      </c>
      <c r="T726" s="44"/>
    </row>
    <row r="727" spans="2:20" x14ac:dyDescent="0.2">
      <c r="B727" s="2"/>
      <c r="C727" s="42" t="s">
        <v>883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PUBLIC SAFETY</v>
      </c>
      <c r="H727" s="20"/>
      <c r="I727" s="20" t="s">
        <v>10747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736404</v>
      </c>
      <c r="T727" s="44"/>
    </row>
    <row r="728" spans="2:20" x14ac:dyDescent="0.2">
      <c r="B728" s="2"/>
      <c r="C728" s="42" t="s">
        <v>524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PUBLIC SAFETY</v>
      </c>
      <c r="H728" s="20" t="s">
        <v>10748</v>
      </c>
      <c r="I728" s="20"/>
      <c r="J728" s="20"/>
      <c r="K728" s="20"/>
      <c r="L728" s="20"/>
      <c r="M728" s="20"/>
      <c r="N728" s="20"/>
      <c r="O728" s="20"/>
      <c r="P728" s="20"/>
      <c r="Q728" s="45"/>
      <c r="R728" s="44"/>
      <c r="S728" s="46">
        <v>691027</v>
      </c>
      <c r="T728" s="44"/>
    </row>
    <row r="729" spans="2:20" x14ac:dyDescent="0.2">
      <c r="B729" s="2"/>
      <c r="C729" s="42" t="s">
        <v>529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PUBLIC SAFETY</v>
      </c>
      <c r="H729" s="20" t="s">
        <v>540</v>
      </c>
      <c r="I729" s="20"/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3938</v>
      </c>
      <c r="T729" s="44"/>
    </row>
    <row r="730" spans="2:20" x14ac:dyDescent="0.2">
      <c r="B730" s="2"/>
      <c r="C730" s="42" t="s">
        <v>532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PUBLIC SAFETY</v>
      </c>
      <c r="H730" s="20" t="s">
        <v>5807</v>
      </c>
      <c r="I730" s="20"/>
      <c r="J730" s="20"/>
      <c r="K730" s="20" t="s">
        <v>10749</v>
      </c>
      <c r="L730" s="20"/>
      <c r="M730" s="20"/>
      <c r="N730" s="20"/>
      <c r="O730" s="20"/>
      <c r="P730" s="20"/>
      <c r="Q730" s="45"/>
      <c r="R730" s="44"/>
      <c r="S730" s="46">
        <v>1158999</v>
      </c>
      <c r="T730" s="44"/>
    </row>
    <row r="731" spans="2:20" x14ac:dyDescent="0.2">
      <c r="B731" s="2"/>
      <c r="C731" s="42" t="s">
        <v>898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PUBLIC SAFETY</v>
      </c>
      <c r="H731" s="20"/>
      <c r="I731" s="20"/>
      <c r="J731" s="20"/>
      <c r="K731" s="20"/>
      <c r="L731" s="20"/>
      <c r="M731" s="20"/>
      <c r="N731" s="20"/>
      <c r="O731" s="20"/>
      <c r="P731" s="20"/>
      <c r="Q731" s="45"/>
      <c r="R731" s="44"/>
      <c r="S731" s="53">
        <v>0</v>
      </c>
      <c r="T731" s="44"/>
    </row>
    <row r="732" spans="2:20" x14ac:dyDescent="0.2">
      <c r="B732" s="2"/>
      <c r="C732" s="42" t="s">
        <v>900</v>
      </c>
      <c r="D732" s="43"/>
      <c r="E732" s="43"/>
      <c r="F732" s="44"/>
      <c r="G732" s="31" t="str">
        <f>IF(AND(SUMPRODUCT(--ISNUMBER(SEARCH('Dropdown Selections'!E$2:E$52,C732)))&gt;0,SUMPRODUCT(--ISNUMBER(SEARCH("Non-Court",C732)))=0),'Dropdown Selections'!A$2,IF(SUMPRODUCT(--ISNUMBER(SEARCH('Dropdown Selections'!E$54:E$60,C732)))&gt;0,'Dropdown Selections'!A$3,IF(SUMPRODUCT(--ISNUMBER(SEARCH('Dropdown Selections'!E$62:E$66,C732)))&gt;0,'Dropdown Selections'!A$4,IF(SUMPRODUCT(--ISNUMBER(SEARCH('Dropdown Selections'!E$68:E$76,C732)))&gt;0,'Dropdown Selections'!A$5,IF(SUMPRODUCT(--ISNUMBER(SEARCH('Dropdown Selections'!E$78:E$83,C732)))&gt;0,'Dropdown Selections'!A$6,IF(SUMPRODUCT(--ISNUMBER(SEARCH('Dropdown Selections'!E$93:E$101,C732)))&gt;0,'Dropdown Selections'!A$7,IF(SUMPRODUCT(--ISNUMBER(SEARCH('Dropdown Selections'!E$103:E$111,C732)))&gt;0,'Dropdown Selections'!A$8,IF(SUMPRODUCT(--ISNUMBER(SEARCH('Dropdown Selections'!E$114:E$119,C732)))&gt;0,'Dropdown Selections'!A$9,"OTHER"))))))))</f>
        <v>PUBLIC SAFETY</v>
      </c>
      <c r="H732" s="20"/>
      <c r="I732" s="20"/>
      <c r="J732" s="20"/>
      <c r="K732" s="20"/>
      <c r="L732" s="20"/>
      <c r="M732" s="20"/>
      <c r="N732" s="20"/>
      <c r="O732" s="20"/>
      <c r="P732" s="20"/>
      <c r="Q732" s="45"/>
      <c r="R732" s="44"/>
      <c r="S732" s="53">
        <v>0</v>
      </c>
      <c r="T732" s="44"/>
    </row>
    <row r="733" spans="2:20" x14ac:dyDescent="0.2">
      <c r="B733" s="2"/>
      <c r="C733" s="42" t="s">
        <v>534</v>
      </c>
      <c r="D733" s="43"/>
      <c r="E733" s="43"/>
      <c r="F733" s="44"/>
      <c r="G733" s="31" t="str">
        <f>IF(AND(SUMPRODUCT(--ISNUMBER(SEARCH('Dropdown Selections'!E$2:E$52,C733)))&gt;0,SUMPRODUCT(--ISNUMBER(SEARCH("Non-Court",C733)))=0),'Dropdown Selections'!A$2,IF(SUMPRODUCT(--ISNUMBER(SEARCH('Dropdown Selections'!E$54:E$60,C733)))&gt;0,'Dropdown Selections'!A$3,IF(SUMPRODUCT(--ISNUMBER(SEARCH('Dropdown Selections'!E$62:E$66,C733)))&gt;0,'Dropdown Selections'!A$4,IF(SUMPRODUCT(--ISNUMBER(SEARCH('Dropdown Selections'!E$68:E$76,C733)))&gt;0,'Dropdown Selections'!A$5,IF(SUMPRODUCT(--ISNUMBER(SEARCH('Dropdown Selections'!E$78:E$83,C733)))&gt;0,'Dropdown Selections'!A$6,IF(SUMPRODUCT(--ISNUMBER(SEARCH('Dropdown Selections'!E$93:E$101,C733)))&gt;0,'Dropdown Selections'!A$7,IF(SUMPRODUCT(--ISNUMBER(SEARCH('Dropdown Selections'!E$103:E$111,C733)))&gt;0,'Dropdown Selections'!A$8,IF(SUMPRODUCT(--ISNUMBER(SEARCH('Dropdown Selections'!E$114:E$119,C733)))&gt;0,'Dropdown Selections'!A$9,"OTHER"))))))))</f>
        <v>TRANSPORTATION</v>
      </c>
      <c r="H733" s="20"/>
      <c r="I733" s="20" t="s">
        <v>10750</v>
      </c>
      <c r="J733" s="20"/>
      <c r="K733" s="20"/>
      <c r="L733" s="20"/>
      <c r="M733" s="20"/>
      <c r="N733" s="20"/>
      <c r="O733" s="20"/>
      <c r="P733" s="20"/>
      <c r="Q733" s="45"/>
      <c r="R733" s="44"/>
      <c r="S733" s="46">
        <v>9148951</v>
      </c>
      <c r="T733" s="44"/>
    </row>
    <row r="734" spans="2:20" x14ac:dyDescent="0.2">
      <c r="B734" s="2"/>
      <c r="C734" s="42" t="s">
        <v>537</v>
      </c>
      <c r="D734" s="43"/>
      <c r="E734" s="43"/>
      <c r="F734" s="44"/>
      <c r="G734" s="31" t="str">
        <f>IF(AND(SUMPRODUCT(--ISNUMBER(SEARCH('Dropdown Selections'!E$2:E$52,C734)))&gt;0,SUMPRODUCT(--ISNUMBER(SEARCH("Non-Court",C734)))=0),'Dropdown Selections'!A$2,IF(SUMPRODUCT(--ISNUMBER(SEARCH('Dropdown Selections'!E$54:E$60,C734)))&gt;0,'Dropdown Selections'!A$3,IF(SUMPRODUCT(--ISNUMBER(SEARCH('Dropdown Selections'!E$62:E$66,C734)))&gt;0,'Dropdown Selections'!A$4,IF(SUMPRODUCT(--ISNUMBER(SEARCH('Dropdown Selections'!E$68:E$76,C734)))&gt;0,'Dropdown Selections'!A$5,IF(SUMPRODUCT(--ISNUMBER(SEARCH('Dropdown Selections'!E$78:E$83,C734)))&gt;0,'Dropdown Selections'!A$6,IF(SUMPRODUCT(--ISNUMBER(SEARCH('Dropdown Selections'!E$93:E$101,C734)))&gt;0,'Dropdown Selections'!A$7,IF(SUMPRODUCT(--ISNUMBER(SEARCH('Dropdown Selections'!E$103:E$111,C734)))&gt;0,'Dropdown Selections'!A$8,IF(SUMPRODUCT(--ISNUMBER(SEARCH('Dropdown Selections'!E$114:E$119,C734)))&gt;0,'Dropdown Selections'!A$9,"OTHER"))))))))</f>
        <v>TRANSPORTATION</v>
      </c>
      <c r="H734" s="20"/>
      <c r="I734" s="20" t="s">
        <v>10751</v>
      </c>
      <c r="J734" s="20"/>
      <c r="K734" s="20"/>
      <c r="L734" s="20"/>
      <c r="M734" s="20"/>
      <c r="N734" s="20"/>
      <c r="O734" s="20"/>
      <c r="P734" s="20"/>
      <c r="Q734" s="45"/>
      <c r="R734" s="44"/>
      <c r="S734" s="46">
        <v>9315003</v>
      </c>
      <c r="T734" s="44"/>
    </row>
    <row r="735" spans="2:20" x14ac:dyDescent="0.2">
      <c r="B735" s="2"/>
      <c r="C735" s="42" t="s">
        <v>541</v>
      </c>
      <c r="D735" s="43"/>
      <c r="E735" s="43"/>
      <c r="F735" s="44"/>
      <c r="G735" s="31" t="str">
        <f>IF(AND(SUMPRODUCT(--ISNUMBER(SEARCH('Dropdown Selections'!E$2:E$52,C735)))&gt;0,SUMPRODUCT(--ISNUMBER(SEARCH("Non-Court",C735)))=0),'Dropdown Selections'!A$2,IF(SUMPRODUCT(--ISNUMBER(SEARCH('Dropdown Selections'!E$54:E$60,C735)))&gt;0,'Dropdown Selections'!A$3,IF(SUMPRODUCT(--ISNUMBER(SEARCH('Dropdown Selections'!E$62:E$66,C735)))&gt;0,'Dropdown Selections'!A$4,IF(SUMPRODUCT(--ISNUMBER(SEARCH('Dropdown Selections'!E$68:E$76,C735)))&gt;0,'Dropdown Selections'!A$5,IF(SUMPRODUCT(--ISNUMBER(SEARCH('Dropdown Selections'!E$78:E$83,C735)))&gt;0,'Dropdown Selections'!A$6,IF(SUMPRODUCT(--ISNUMBER(SEARCH('Dropdown Selections'!E$93:E$101,C735)))&gt;0,'Dropdown Selections'!A$7,IF(SUMPRODUCT(--ISNUMBER(SEARCH('Dropdown Selections'!E$103:E$111,C735)))&gt;0,'Dropdown Selections'!A$8,IF(SUMPRODUCT(--ISNUMBER(SEARCH('Dropdown Selections'!E$114:E$119,C735)))&gt;0,'Dropdown Selections'!A$9,"OTHER"))))))))</f>
        <v>TRANSPORTATION</v>
      </c>
      <c r="H735" s="20"/>
      <c r="I735" s="20" t="s">
        <v>10752</v>
      </c>
      <c r="J735" s="20"/>
      <c r="K735" s="20"/>
      <c r="L735" s="20"/>
      <c r="M735" s="20"/>
      <c r="N735" s="20"/>
      <c r="O735" s="20"/>
      <c r="P735" s="20"/>
      <c r="Q735" s="45"/>
      <c r="R735" s="44"/>
      <c r="S735" s="46">
        <v>16890727</v>
      </c>
      <c r="T735" s="44"/>
    </row>
    <row r="736" spans="2:20" x14ac:dyDescent="0.2">
      <c r="B736" s="2"/>
      <c r="C736" s="42" t="s">
        <v>906</v>
      </c>
      <c r="D736" s="43"/>
      <c r="E736" s="43"/>
      <c r="F736" s="44"/>
      <c r="G736" s="31" t="str">
        <f>IF(AND(SUMPRODUCT(--ISNUMBER(SEARCH('Dropdown Selections'!E$2:E$52,C736)))&gt;0,SUMPRODUCT(--ISNUMBER(SEARCH("Non-Court",C736)))=0),'Dropdown Selections'!A$2,IF(SUMPRODUCT(--ISNUMBER(SEARCH('Dropdown Selections'!E$54:E$60,C736)))&gt;0,'Dropdown Selections'!A$3,IF(SUMPRODUCT(--ISNUMBER(SEARCH('Dropdown Selections'!E$62:E$66,C736)))&gt;0,'Dropdown Selections'!A$4,IF(SUMPRODUCT(--ISNUMBER(SEARCH('Dropdown Selections'!E$68:E$76,C736)))&gt;0,'Dropdown Selections'!A$5,IF(SUMPRODUCT(--ISNUMBER(SEARCH('Dropdown Selections'!E$78:E$83,C736)))&gt;0,'Dropdown Selections'!A$6,IF(SUMPRODUCT(--ISNUMBER(SEARCH('Dropdown Selections'!E$93:E$101,C736)))&gt;0,'Dropdown Selections'!A$7,IF(SUMPRODUCT(--ISNUMBER(SEARCH('Dropdown Selections'!E$103:E$111,C736)))&gt;0,'Dropdown Selections'!A$8,IF(SUMPRODUCT(--ISNUMBER(SEARCH('Dropdown Selections'!E$114:E$119,C736)))&gt;0,'Dropdown Selections'!A$9,"OTHER"))))))))</f>
        <v>TRANSPORTATION</v>
      </c>
      <c r="H736" s="20"/>
      <c r="I736" s="20" t="s">
        <v>10753</v>
      </c>
      <c r="J736" s="20"/>
      <c r="K736" s="20"/>
      <c r="L736" s="20"/>
      <c r="M736" s="20"/>
      <c r="N736" s="20"/>
      <c r="O736" s="20"/>
      <c r="P736" s="20"/>
      <c r="Q736" s="45"/>
      <c r="R736" s="44"/>
      <c r="S736" s="46">
        <v>6362091</v>
      </c>
      <c r="T736" s="44"/>
    </row>
    <row r="737" spans="2:20" x14ac:dyDescent="0.2">
      <c r="B737" s="2"/>
      <c r="C737" s="42" t="s">
        <v>1547</v>
      </c>
      <c r="D737" s="43"/>
      <c r="E737" s="43"/>
      <c r="F737" s="44"/>
      <c r="G737" s="31" t="str">
        <f>IF(AND(SUMPRODUCT(--ISNUMBER(SEARCH('Dropdown Selections'!E$2:E$52,C737)))&gt;0,SUMPRODUCT(--ISNUMBER(SEARCH("Non-Court",C737)))=0),'Dropdown Selections'!A$2,IF(SUMPRODUCT(--ISNUMBER(SEARCH('Dropdown Selections'!E$54:E$60,C737)))&gt;0,'Dropdown Selections'!A$3,IF(SUMPRODUCT(--ISNUMBER(SEARCH('Dropdown Selections'!E$62:E$66,C737)))&gt;0,'Dropdown Selections'!A$4,IF(SUMPRODUCT(--ISNUMBER(SEARCH('Dropdown Selections'!E$68:E$76,C737)))&gt;0,'Dropdown Selections'!A$5,IF(SUMPRODUCT(--ISNUMBER(SEARCH('Dropdown Selections'!E$78:E$83,C737)))&gt;0,'Dropdown Selections'!A$6,IF(SUMPRODUCT(--ISNUMBER(SEARCH('Dropdown Selections'!E$93:E$101,C737)))&gt;0,'Dropdown Selections'!A$7,IF(SUMPRODUCT(--ISNUMBER(SEARCH('Dropdown Selections'!E$103:E$111,C737)))&gt;0,'Dropdown Selections'!A$8,IF(SUMPRODUCT(--ISNUMBER(SEARCH('Dropdown Selections'!E$114:E$119,C737)))&gt;0,'Dropdown Selections'!A$9,"OTHER"))))))))</f>
        <v>TRANSPORTATION</v>
      </c>
      <c r="H737" s="20"/>
      <c r="I737" s="20"/>
      <c r="J737" s="20"/>
      <c r="K737" s="20"/>
      <c r="L737" s="20"/>
      <c r="M737" s="20"/>
      <c r="N737" s="20"/>
      <c r="O737" s="20"/>
      <c r="P737" s="20"/>
      <c r="Q737" s="45" t="s">
        <v>10754</v>
      </c>
      <c r="R737" s="44"/>
      <c r="S737" s="46">
        <v>218831</v>
      </c>
      <c r="T737" s="44"/>
    </row>
    <row r="738" spans="2:20" x14ac:dyDescent="0.2">
      <c r="B738" s="2"/>
      <c r="C738" s="42" t="s">
        <v>1549</v>
      </c>
      <c r="D738" s="43"/>
      <c r="E738" s="43"/>
      <c r="F738" s="44"/>
      <c r="G738" s="31" t="str">
        <f>IF(AND(SUMPRODUCT(--ISNUMBER(SEARCH('Dropdown Selections'!E$2:E$52,C738)))&gt;0,SUMPRODUCT(--ISNUMBER(SEARCH("Non-Court",C738)))=0),'Dropdown Selections'!A$2,IF(SUMPRODUCT(--ISNUMBER(SEARCH('Dropdown Selections'!E$54:E$60,C738)))&gt;0,'Dropdown Selections'!A$3,IF(SUMPRODUCT(--ISNUMBER(SEARCH('Dropdown Selections'!E$62:E$66,C738)))&gt;0,'Dropdown Selections'!A$4,IF(SUMPRODUCT(--ISNUMBER(SEARCH('Dropdown Selections'!E$68:E$76,C738)))&gt;0,'Dropdown Selections'!A$5,IF(SUMPRODUCT(--ISNUMBER(SEARCH('Dropdown Selections'!E$78:E$83,C738)))&gt;0,'Dropdown Selections'!A$6,IF(SUMPRODUCT(--ISNUMBER(SEARCH('Dropdown Selections'!E$93:E$101,C738)))&gt;0,'Dropdown Selections'!A$7,IF(SUMPRODUCT(--ISNUMBER(SEARCH('Dropdown Selections'!E$103:E$111,C738)))&gt;0,'Dropdown Selections'!A$8,IF(SUMPRODUCT(--ISNUMBER(SEARCH('Dropdown Selections'!E$114:E$119,C738)))&gt;0,'Dropdown Selections'!A$9,"OTHER"))))))))</f>
        <v>TRANSPORTATION</v>
      </c>
      <c r="H738" s="20"/>
      <c r="I738" s="20"/>
      <c r="J738" s="20"/>
      <c r="K738" s="20"/>
      <c r="L738" s="20"/>
      <c r="M738" s="20"/>
      <c r="N738" s="20"/>
      <c r="O738" s="20"/>
      <c r="P738" s="20"/>
      <c r="Q738" s="45" t="s">
        <v>10755</v>
      </c>
      <c r="R738" s="44"/>
      <c r="S738" s="46">
        <v>924052</v>
      </c>
      <c r="T738" s="44"/>
    </row>
    <row r="739" spans="2:20" x14ac:dyDescent="0.2">
      <c r="B739" s="2"/>
      <c r="C739" s="42" t="s">
        <v>544</v>
      </c>
      <c r="D739" s="43"/>
      <c r="E739" s="43"/>
      <c r="F739" s="44"/>
      <c r="G739" s="31" t="str">
        <f>IF(AND(SUMPRODUCT(--ISNUMBER(SEARCH('Dropdown Selections'!E$2:E$52,C739)))&gt;0,SUMPRODUCT(--ISNUMBER(SEARCH("Non-Court",C739)))=0),'Dropdown Selections'!A$2,IF(SUMPRODUCT(--ISNUMBER(SEARCH('Dropdown Selections'!E$54:E$60,C739)))&gt;0,'Dropdown Selections'!A$3,IF(SUMPRODUCT(--ISNUMBER(SEARCH('Dropdown Selections'!E$62:E$66,C739)))&gt;0,'Dropdown Selections'!A$4,IF(SUMPRODUCT(--ISNUMBER(SEARCH('Dropdown Selections'!E$68:E$76,C739)))&gt;0,'Dropdown Selections'!A$5,IF(SUMPRODUCT(--ISNUMBER(SEARCH('Dropdown Selections'!E$78:E$83,C739)))&gt;0,'Dropdown Selections'!A$6,IF(SUMPRODUCT(--ISNUMBER(SEARCH('Dropdown Selections'!E$93:E$101,C739)))&gt;0,'Dropdown Selections'!A$7,IF(SUMPRODUCT(--ISNUMBER(SEARCH('Dropdown Selections'!E$103:E$111,C739)))&gt;0,'Dropdown Selections'!A$8,IF(SUMPRODUCT(--ISNUMBER(SEARCH('Dropdown Selections'!E$114:E$119,C739)))&gt;0,'Dropdown Selections'!A$9,"OTHER"))))))))</f>
        <v>TRANSPORTATION</v>
      </c>
      <c r="H739" s="20"/>
      <c r="I739" s="20" t="s">
        <v>10756</v>
      </c>
      <c r="J739" s="20"/>
      <c r="K739" s="20"/>
      <c r="L739" s="20"/>
      <c r="M739" s="20"/>
      <c r="N739" s="20"/>
      <c r="O739" s="20"/>
      <c r="P739" s="20"/>
      <c r="Q739" s="45"/>
      <c r="R739" s="44"/>
      <c r="S739" s="46">
        <v>6384559</v>
      </c>
      <c r="T739" s="44"/>
    </row>
    <row r="740" spans="2:20" x14ac:dyDescent="0.2">
      <c r="B740" s="2"/>
      <c r="C740" s="42" t="s">
        <v>1298</v>
      </c>
      <c r="D740" s="43"/>
      <c r="E740" s="43"/>
      <c r="F740" s="44"/>
      <c r="G740" s="31" t="str">
        <f>IF(AND(SUMPRODUCT(--ISNUMBER(SEARCH('Dropdown Selections'!E$2:E$52,C740)))&gt;0,SUMPRODUCT(--ISNUMBER(SEARCH("Non-Court",C740)))=0),'Dropdown Selections'!A$2,IF(SUMPRODUCT(--ISNUMBER(SEARCH('Dropdown Selections'!E$54:E$60,C740)))&gt;0,'Dropdown Selections'!A$3,IF(SUMPRODUCT(--ISNUMBER(SEARCH('Dropdown Selections'!E$62:E$66,C740)))&gt;0,'Dropdown Selections'!A$4,IF(SUMPRODUCT(--ISNUMBER(SEARCH('Dropdown Selections'!E$68:E$76,C740)))&gt;0,'Dropdown Selections'!A$5,IF(SUMPRODUCT(--ISNUMBER(SEARCH('Dropdown Selections'!E$78:E$83,C740)))&gt;0,'Dropdown Selections'!A$6,IF(SUMPRODUCT(--ISNUMBER(SEARCH('Dropdown Selections'!E$93:E$101,C740)))&gt;0,'Dropdown Selections'!A$7,IF(SUMPRODUCT(--ISNUMBER(SEARCH('Dropdown Selections'!E$103:E$111,C740)))&gt;0,'Dropdown Selections'!A$8,IF(SUMPRODUCT(--ISNUMBER(SEARCH('Dropdown Selections'!E$114:E$119,C740)))&gt;0,'Dropdown Selections'!A$9,"OTHER"))))))))</f>
        <v>TRANSPORTATION</v>
      </c>
      <c r="H740" s="20"/>
      <c r="I740" s="20" t="s">
        <v>10757</v>
      </c>
      <c r="J740" s="20"/>
      <c r="K740" s="20"/>
      <c r="L740" s="20"/>
      <c r="M740" s="20"/>
      <c r="N740" s="20"/>
      <c r="O740" s="20"/>
      <c r="P740" s="20"/>
      <c r="Q740" s="45"/>
      <c r="R740" s="44"/>
      <c r="S740" s="46">
        <v>228184</v>
      </c>
      <c r="T740" s="44"/>
    </row>
    <row r="741" spans="2:20" x14ac:dyDescent="0.2">
      <c r="B741" s="22"/>
      <c r="C741" s="49"/>
      <c r="D741" s="48"/>
      <c r="E741" s="50" t="s">
        <v>3</v>
      </c>
      <c r="F741" s="44"/>
      <c r="G741" s="26"/>
      <c r="H741" s="23" t="s">
        <v>10758</v>
      </c>
      <c r="I741" s="23" t="s">
        <v>10759</v>
      </c>
      <c r="J741" s="23" t="s">
        <v>10760</v>
      </c>
      <c r="K741" s="23" t="s">
        <v>10761</v>
      </c>
      <c r="L741" s="23"/>
      <c r="M741" s="23" t="s">
        <v>10762</v>
      </c>
      <c r="N741" s="23" t="s">
        <v>10763</v>
      </c>
      <c r="O741" s="23"/>
      <c r="P741" s="23"/>
      <c r="Q741" s="51" t="s">
        <v>10764</v>
      </c>
      <c r="R741" s="44"/>
      <c r="S741" s="52">
        <v>534048106</v>
      </c>
      <c r="T741" s="44"/>
    </row>
    <row r="742" spans="2:20" x14ac:dyDescent="0.2">
      <c r="B742" s="54" t="s">
        <v>10765</v>
      </c>
      <c r="C742" s="43"/>
      <c r="D742" s="43"/>
      <c r="E742" s="43"/>
      <c r="F742" s="43"/>
      <c r="G742" s="43"/>
      <c r="H742" s="43"/>
      <c r="I742" s="43"/>
      <c r="J742" s="44"/>
      <c r="K742" s="1"/>
      <c r="L742" s="1"/>
      <c r="M742" s="1"/>
      <c r="N742" s="1"/>
      <c r="O742" s="1"/>
      <c r="P742" s="1"/>
      <c r="Q742" s="55"/>
      <c r="R742" s="44"/>
      <c r="S742" s="55"/>
      <c r="T742" s="44"/>
    </row>
    <row r="743" spans="2:20" ht="18" x14ac:dyDescent="0.2">
      <c r="B743" s="56" t="s">
        <v>159</v>
      </c>
      <c r="C743" s="48"/>
      <c r="D743" s="48"/>
      <c r="E743" s="48"/>
      <c r="F743" s="48"/>
      <c r="G743" s="27" t="s">
        <v>11817</v>
      </c>
      <c r="H743" s="24" t="s">
        <v>160</v>
      </c>
      <c r="I743" s="24" t="s">
        <v>161</v>
      </c>
      <c r="J743" s="24" t="s">
        <v>162</v>
      </c>
      <c r="K743" s="24" t="s">
        <v>163</v>
      </c>
      <c r="L743" s="24" t="s">
        <v>164</v>
      </c>
      <c r="M743" s="24" t="s">
        <v>165</v>
      </c>
      <c r="N743" s="24" t="s">
        <v>166</v>
      </c>
      <c r="O743" s="24" t="s">
        <v>167</v>
      </c>
      <c r="P743" s="24" t="s">
        <v>168</v>
      </c>
      <c r="Q743" s="57" t="s">
        <v>169</v>
      </c>
      <c r="R743" s="44"/>
      <c r="S743" s="57" t="s">
        <v>3</v>
      </c>
      <c r="T743" s="44"/>
    </row>
    <row r="744" spans="2:20" x14ac:dyDescent="0.2">
      <c r="B744" s="2"/>
      <c r="C744" s="42" t="s">
        <v>170</v>
      </c>
      <c r="D744" s="43"/>
      <c r="E744" s="43"/>
      <c r="F744" s="44"/>
      <c r="G744" s="31" t="str">
        <f>IF(AND(SUMPRODUCT(--ISNUMBER(SEARCH('Dropdown Selections'!E$2:E$52,C744)))&gt;0,SUMPRODUCT(--ISNUMBER(SEARCH("Non-Court",C744)))=0),'Dropdown Selections'!A$2,IF(SUMPRODUCT(--ISNUMBER(SEARCH('Dropdown Selections'!E$54:E$60,C744)))&gt;0,'Dropdown Selections'!A$3,IF(SUMPRODUCT(--ISNUMBER(SEARCH('Dropdown Selections'!E$62:E$66,C744)))&gt;0,'Dropdown Selections'!A$4,IF(SUMPRODUCT(--ISNUMBER(SEARCH('Dropdown Selections'!E$68:E$76,C744)))&gt;0,'Dropdown Selections'!A$5,IF(SUMPRODUCT(--ISNUMBER(SEARCH('Dropdown Selections'!E$78:E$83,C744)))&gt;0,'Dropdown Selections'!A$6,IF(SUMPRODUCT(--ISNUMBER(SEARCH('Dropdown Selections'!E$93:E$101,C744)))&gt;0,'Dropdown Selections'!A$7,IF(SUMPRODUCT(--ISNUMBER(SEARCH('Dropdown Selections'!E$103:E$111,C744)))&gt;0,'Dropdown Selections'!A$8,IF(SUMPRODUCT(--ISNUMBER(SEARCH('Dropdown Selections'!E$114:E$119,C744)))&gt;0,'Dropdown Selections'!A$9,"OTHER"))))))))</f>
        <v>COURTS</v>
      </c>
      <c r="H744" s="20"/>
      <c r="I744" s="20" t="s">
        <v>10766</v>
      </c>
      <c r="J744" s="20"/>
      <c r="K744" s="20"/>
      <c r="L744" s="20"/>
      <c r="M744" s="20"/>
      <c r="N744" s="20"/>
      <c r="O744" s="20"/>
      <c r="P744" s="20"/>
      <c r="Q744" s="45"/>
      <c r="R744" s="44"/>
      <c r="S744" s="46">
        <v>315936</v>
      </c>
      <c r="T744" s="44"/>
    </row>
    <row r="745" spans="2:20" x14ac:dyDescent="0.2">
      <c r="B745" s="2"/>
      <c r="C745" s="42" t="s">
        <v>172</v>
      </c>
      <c r="D745" s="43"/>
      <c r="E745" s="43"/>
      <c r="F745" s="44"/>
      <c r="G745" s="31" t="str">
        <f>IF(AND(SUMPRODUCT(--ISNUMBER(SEARCH('Dropdown Selections'!E$2:E$52,C745)))&gt;0,SUMPRODUCT(--ISNUMBER(SEARCH("Non-Court",C745)))=0),'Dropdown Selections'!A$2,IF(SUMPRODUCT(--ISNUMBER(SEARCH('Dropdown Selections'!E$54:E$60,C745)))&gt;0,'Dropdown Selections'!A$3,IF(SUMPRODUCT(--ISNUMBER(SEARCH('Dropdown Selections'!E$62:E$66,C745)))&gt;0,'Dropdown Selections'!A$4,IF(SUMPRODUCT(--ISNUMBER(SEARCH('Dropdown Selections'!E$68:E$76,C745)))&gt;0,'Dropdown Selections'!A$5,IF(SUMPRODUCT(--ISNUMBER(SEARCH('Dropdown Selections'!E$78:E$83,C745)))&gt;0,'Dropdown Selections'!A$6,IF(SUMPRODUCT(--ISNUMBER(SEARCH('Dropdown Selections'!E$93:E$101,C745)))&gt;0,'Dropdown Selections'!A$7,IF(SUMPRODUCT(--ISNUMBER(SEARCH('Dropdown Selections'!E$103:E$111,C745)))&gt;0,'Dropdown Selections'!A$8,IF(SUMPRODUCT(--ISNUMBER(SEARCH('Dropdown Selections'!E$114:E$119,C745)))&gt;0,'Dropdown Selections'!A$9,"OTHER"))))))))</f>
        <v>COURTS</v>
      </c>
      <c r="H745" s="20"/>
      <c r="I745" s="20" t="s">
        <v>6592</v>
      </c>
      <c r="J745" s="20"/>
      <c r="K745" s="20"/>
      <c r="L745" s="20"/>
      <c r="M745" s="20"/>
      <c r="N745" s="20"/>
      <c r="O745" s="20"/>
      <c r="P745" s="20"/>
      <c r="Q745" s="45"/>
      <c r="R745" s="44"/>
      <c r="S745" s="46">
        <v>6875</v>
      </c>
      <c r="T745" s="44"/>
    </row>
    <row r="746" spans="2:20" x14ac:dyDescent="0.2">
      <c r="B746" s="2"/>
      <c r="C746" s="42" t="s">
        <v>11808</v>
      </c>
      <c r="D746" s="43"/>
      <c r="E746" s="43"/>
      <c r="F746" s="44"/>
      <c r="G746" s="31" t="str">
        <f>IF(AND(SUMPRODUCT(--ISNUMBER(SEARCH('Dropdown Selections'!E$2:E$52,C746)))&gt;0,SUMPRODUCT(--ISNUMBER(SEARCH("Non-Court",C746)))=0),'Dropdown Selections'!A$2,IF(SUMPRODUCT(--ISNUMBER(SEARCH('Dropdown Selections'!E$54:E$60,C746)))&gt;0,'Dropdown Selections'!A$3,IF(SUMPRODUCT(--ISNUMBER(SEARCH('Dropdown Selections'!E$62:E$66,C746)))&gt;0,'Dropdown Selections'!A$4,IF(SUMPRODUCT(--ISNUMBER(SEARCH('Dropdown Selections'!E$68:E$76,C746)))&gt;0,'Dropdown Selections'!A$5,IF(SUMPRODUCT(--ISNUMBER(SEARCH('Dropdown Selections'!E$78:E$83,C746)))&gt;0,'Dropdown Selections'!A$6,IF(SUMPRODUCT(--ISNUMBER(SEARCH('Dropdown Selections'!E$93:E$101,C746)))&gt;0,'Dropdown Selections'!A$7,IF(SUMPRODUCT(--ISNUMBER(SEARCH('Dropdown Selections'!E$103:E$111,C746)))&gt;0,'Dropdown Selections'!A$8,IF(SUMPRODUCT(--ISNUMBER(SEARCH('Dropdown Selections'!E$114:E$119,C746)))&gt;0,'Dropdown Selections'!A$9,"OTHER"))))))))</f>
        <v>COURTS</v>
      </c>
      <c r="H746" s="20"/>
      <c r="I746" s="20" t="s">
        <v>10767</v>
      </c>
      <c r="J746" s="20"/>
      <c r="K746" s="20"/>
      <c r="L746" s="20"/>
      <c r="M746" s="20"/>
      <c r="N746" s="20"/>
      <c r="O746" s="20"/>
      <c r="P746" s="20"/>
      <c r="Q746" s="45"/>
      <c r="R746" s="44"/>
      <c r="S746" s="46">
        <v>380515</v>
      </c>
      <c r="T746" s="44"/>
    </row>
    <row r="747" spans="2:20" x14ac:dyDescent="0.2">
      <c r="B747" s="2"/>
      <c r="C747" s="42" t="s">
        <v>11809</v>
      </c>
      <c r="D747" s="43"/>
      <c r="E747" s="43"/>
      <c r="F747" s="44"/>
      <c r="G747" s="31" t="str">
        <f>IF(AND(SUMPRODUCT(--ISNUMBER(SEARCH('Dropdown Selections'!E$2:E$52,C747)))&gt;0,SUMPRODUCT(--ISNUMBER(SEARCH("Non-Court",C747)))=0),'Dropdown Selections'!A$2,IF(SUMPRODUCT(--ISNUMBER(SEARCH('Dropdown Selections'!E$54:E$60,C747)))&gt;0,'Dropdown Selections'!A$3,IF(SUMPRODUCT(--ISNUMBER(SEARCH('Dropdown Selections'!E$62:E$66,C747)))&gt;0,'Dropdown Selections'!A$4,IF(SUMPRODUCT(--ISNUMBER(SEARCH('Dropdown Selections'!E$68:E$76,C747)))&gt;0,'Dropdown Selections'!A$5,IF(SUMPRODUCT(--ISNUMBER(SEARCH('Dropdown Selections'!E$78:E$83,C747)))&gt;0,'Dropdown Selections'!A$6,IF(SUMPRODUCT(--ISNUMBER(SEARCH('Dropdown Selections'!E$93:E$101,C747)))&gt;0,'Dropdown Selections'!A$7,IF(SUMPRODUCT(--ISNUMBER(SEARCH('Dropdown Selections'!E$103:E$111,C747)))&gt;0,'Dropdown Selections'!A$8,IF(SUMPRODUCT(--ISNUMBER(SEARCH('Dropdown Selections'!E$114:E$119,C747)))&gt;0,'Dropdown Selections'!A$9,"OTHER"))))))))</f>
        <v>COURTS</v>
      </c>
      <c r="H747" s="20"/>
      <c r="I747" s="20" t="s">
        <v>10768</v>
      </c>
      <c r="J747" s="20"/>
      <c r="K747" s="20"/>
      <c r="L747" s="20"/>
      <c r="M747" s="20"/>
      <c r="N747" s="20"/>
      <c r="O747" s="20"/>
      <c r="P747" s="20"/>
      <c r="Q747" s="45"/>
      <c r="R747" s="44"/>
      <c r="S747" s="46">
        <v>8952</v>
      </c>
      <c r="T747" s="44"/>
    </row>
    <row r="748" spans="2:20" x14ac:dyDescent="0.2">
      <c r="B748" s="2"/>
      <c r="C748" s="42" t="s">
        <v>194</v>
      </c>
      <c r="D748" s="43"/>
      <c r="E748" s="43"/>
      <c r="F748" s="44"/>
      <c r="G748" s="31" t="str">
        <f>IF(AND(SUMPRODUCT(--ISNUMBER(SEARCH('Dropdown Selections'!E$2:E$52,C748)))&gt;0,SUMPRODUCT(--ISNUMBER(SEARCH("Non-Court",C748)))=0),'Dropdown Selections'!A$2,IF(SUMPRODUCT(--ISNUMBER(SEARCH('Dropdown Selections'!E$54:E$60,C748)))&gt;0,'Dropdown Selections'!A$3,IF(SUMPRODUCT(--ISNUMBER(SEARCH('Dropdown Selections'!E$62:E$66,C748)))&gt;0,'Dropdown Selections'!A$4,IF(SUMPRODUCT(--ISNUMBER(SEARCH('Dropdown Selections'!E$68:E$76,C748)))&gt;0,'Dropdown Selections'!A$5,IF(SUMPRODUCT(--ISNUMBER(SEARCH('Dropdown Selections'!E$78:E$83,C748)))&gt;0,'Dropdown Selections'!A$6,IF(SUMPRODUCT(--ISNUMBER(SEARCH('Dropdown Selections'!E$93:E$101,C748)))&gt;0,'Dropdown Selections'!A$7,IF(SUMPRODUCT(--ISNUMBER(SEARCH('Dropdown Selections'!E$103:E$111,C748)))&gt;0,'Dropdown Selections'!A$8,IF(SUMPRODUCT(--ISNUMBER(SEARCH('Dropdown Selections'!E$114:E$119,C748)))&gt;0,'Dropdown Selections'!A$9,"OTHER"))))))))</f>
        <v>COURTS</v>
      </c>
      <c r="H748" s="20"/>
      <c r="I748" s="20" t="s">
        <v>10769</v>
      </c>
      <c r="J748" s="20"/>
      <c r="K748" s="20"/>
      <c r="L748" s="20"/>
      <c r="M748" s="20"/>
      <c r="N748" s="20"/>
      <c r="O748" s="20"/>
      <c r="P748" s="20"/>
      <c r="Q748" s="45"/>
      <c r="R748" s="44"/>
      <c r="S748" s="46">
        <v>287006</v>
      </c>
      <c r="T748" s="44"/>
    </row>
    <row r="749" spans="2:20" x14ac:dyDescent="0.2">
      <c r="B749" s="2"/>
      <c r="C749" s="42" t="s">
        <v>196</v>
      </c>
      <c r="D749" s="43"/>
      <c r="E749" s="43"/>
      <c r="F749" s="44"/>
      <c r="G749" s="31" t="str">
        <f>IF(AND(SUMPRODUCT(--ISNUMBER(SEARCH('Dropdown Selections'!E$2:E$52,C749)))&gt;0,SUMPRODUCT(--ISNUMBER(SEARCH("Non-Court",C749)))=0),'Dropdown Selections'!A$2,IF(SUMPRODUCT(--ISNUMBER(SEARCH('Dropdown Selections'!E$54:E$60,C749)))&gt;0,'Dropdown Selections'!A$3,IF(SUMPRODUCT(--ISNUMBER(SEARCH('Dropdown Selections'!E$62:E$66,C749)))&gt;0,'Dropdown Selections'!A$4,IF(SUMPRODUCT(--ISNUMBER(SEARCH('Dropdown Selections'!E$68:E$76,C749)))&gt;0,'Dropdown Selections'!A$5,IF(SUMPRODUCT(--ISNUMBER(SEARCH('Dropdown Selections'!E$78:E$83,C749)))&gt;0,'Dropdown Selections'!A$6,IF(SUMPRODUCT(--ISNUMBER(SEARCH('Dropdown Selections'!E$93:E$101,C749)))&gt;0,'Dropdown Selections'!A$7,IF(SUMPRODUCT(--ISNUMBER(SEARCH('Dropdown Selections'!E$103:E$111,C749)))&gt;0,'Dropdown Selections'!A$8,IF(SUMPRODUCT(--ISNUMBER(SEARCH('Dropdown Selections'!E$114:E$119,C749)))&gt;0,'Dropdown Selections'!A$9,"OTHER"))))))))</f>
        <v>COURTS</v>
      </c>
      <c r="H749" s="20"/>
      <c r="I749" s="20" t="s">
        <v>10770</v>
      </c>
      <c r="J749" s="20"/>
      <c r="K749" s="20"/>
      <c r="L749" s="20"/>
      <c r="M749" s="20"/>
      <c r="N749" s="20"/>
      <c r="O749" s="20"/>
      <c r="P749" s="20"/>
      <c r="Q749" s="45"/>
      <c r="R749" s="44"/>
      <c r="S749" s="46">
        <v>3044</v>
      </c>
      <c r="T749" s="44"/>
    </row>
    <row r="750" spans="2:20" x14ac:dyDescent="0.2">
      <c r="B750" s="2"/>
      <c r="C750" s="42" t="s">
        <v>1071</v>
      </c>
      <c r="D750" s="43"/>
      <c r="E750" s="43"/>
      <c r="F750" s="44"/>
      <c r="G750" s="31" t="str">
        <f>IF(AND(SUMPRODUCT(--ISNUMBER(SEARCH('Dropdown Selections'!E$2:E$52,C750)))&gt;0,SUMPRODUCT(--ISNUMBER(SEARCH("Non-Court",C750)))=0),'Dropdown Selections'!A$2,IF(SUMPRODUCT(--ISNUMBER(SEARCH('Dropdown Selections'!E$54:E$60,C750)))&gt;0,'Dropdown Selections'!A$3,IF(SUMPRODUCT(--ISNUMBER(SEARCH('Dropdown Selections'!E$62:E$66,C750)))&gt;0,'Dropdown Selections'!A$4,IF(SUMPRODUCT(--ISNUMBER(SEARCH('Dropdown Selections'!E$68:E$76,C750)))&gt;0,'Dropdown Selections'!A$5,IF(SUMPRODUCT(--ISNUMBER(SEARCH('Dropdown Selections'!E$78:E$83,C750)))&gt;0,'Dropdown Selections'!A$6,IF(SUMPRODUCT(--ISNUMBER(SEARCH('Dropdown Selections'!E$93:E$101,C750)))&gt;0,'Dropdown Selections'!A$7,IF(SUMPRODUCT(--ISNUMBER(SEARCH('Dropdown Selections'!E$103:E$111,C750)))&gt;0,'Dropdown Selections'!A$8,IF(SUMPRODUCT(--ISNUMBER(SEARCH('Dropdown Selections'!E$114:E$119,C750)))&gt;0,'Dropdown Selections'!A$9,"OTHER"))))))))</f>
        <v>COURTS</v>
      </c>
      <c r="H750" s="20" t="s">
        <v>10771</v>
      </c>
      <c r="I750" s="20"/>
      <c r="J750" s="20"/>
      <c r="K750" s="20"/>
      <c r="L750" s="20"/>
      <c r="M750" s="20"/>
      <c r="N750" s="20"/>
      <c r="O750" s="20"/>
      <c r="P750" s="20"/>
      <c r="Q750" s="45"/>
      <c r="R750" s="44"/>
      <c r="S750" s="46">
        <v>34038</v>
      </c>
      <c r="T750" s="44"/>
    </row>
    <row r="751" spans="2:20" x14ac:dyDescent="0.2">
      <c r="B751" s="2"/>
      <c r="C751" s="42" t="s">
        <v>214</v>
      </c>
      <c r="D751" s="43"/>
      <c r="E751" s="43"/>
      <c r="F751" s="44"/>
      <c r="G751" s="31" t="str">
        <f>IF(AND(SUMPRODUCT(--ISNUMBER(SEARCH('Dropdown Selections'!E$2:E$52,C751)))&gt;0,SUMPRODUCT(--ISNUMBER(SEARCH("Non-Court",C751)))=0),'Dropdown Selections'!A$2,IF(SUMPRODUCT(--ISNUMBER(SEARCH('Dropdown Selections'!E$54:E$60,C751)))&gt;0,'Dropdown Selections'!A$3,IF(SUMPRODUCT(--ISNUMBER(SEARCH('Dropdown Selections'!E$62:E$66,C751)))&gt;0,'Dropdown Selections'!A$4,IF(SUMPRODUCT(--ISNUMBER(SEARCH('Dropdown Selections'!E$68:E$76,C751)))&gt;0,'Dropdown Selections'!A$5,IF(SUMPRODUCT(--ISNUMBER(SEARCH('Dropdown Selections'!E$78:E$83,C751)))&gt;0,'Dropdown Selections'!A$6,IF(SUMPRODUCT(--ISNUMBER(SEARCH('Dropdown Selections'!E$93:E$101,C751)))&gt;0,'Dropdown Selections'!A$7,IF(SUMPRODUCT(--ISNUMBER(SEARCH('Dropdown Selections'!E$103:E$111,C751)))&gt;0,'Dropdown Selections'!A$8,IF(SUMPRODUCT(--ISNUMBER(SEARCH('Dropdown Selections'!E$114:E$119,C751)))&gt;0,'Dropdown Selections'!A$9,"OTHER"))))))))</f>
        <v>COURTS</v>
      </c>
      <c r="H751" s="20"/>
      <c r="I751" s="20" t="s">
        <v>10772</v>
      </c>
      <c r="J751" s="20"/>
      <c r="K751" s="20"/>
      <c r="L751" s="20"/>
      <c r="M751" s="20"/>
      <c r="N751" s="20"/>
      <c r="O751" s="20"/>
      <c r="P751" s="20"/>
      <c r="Q751" s="45"/>
      <c r="R751" s="44"/>
      <c r="S751" s="46">
        <v>113653</v>
      </c>
      <c r="T751" s="44"/>
    </row>
    <row r="752" spans="2:20" x14ac:dyDescent="0.2">
      <c r="B752" s="2"/>
      <c r="C752" s="42" t="s">
        <v>216</v>
      </c>
      <c r="D752" s="43"/>
      <c r="E752" s="43"/>
      <c r="F752" s="44"/>
      <c r="G752" s="31" t="str">
        <f>IF(AND(SUMPRODUCT(--ISNUMBER(SEARCH('Dropdown Selections'!E$2:E$52,C752)))&gt;0,SUMPRODUCT(--ISNUMBER(SEARCH("Non-Court",C752)))=0),'Dropdown Selections'!A$2,IF(SUMPRODUCT(--ISNUMBER(SEARCH('Dropdown Selections'!E$54:E$60,C752)))&gt;0,'Dropdown Selections'!A$3,IF(SUMPRODUCT(--ISNUMBER(SEARCH('Dropdown Selections'!E$62:E$66,C752)))&gt;0,'Dropdown Selections'!A$4,IF(SUMPRODUCT(--ISNUMBER(SEARCH('Dropdown Selections'!E$68:E$76,C752)))&gt;0,'Dropdown Selections'!A$5,IF(SUMPRODUCT(--ISNUMBER(SEARCH('Dropdown Selections'!E$78:E$83,C752)))&gt;0,'Dropdown Selections'!A$6,IF(SUMPRODUCT(--ISNUMBER(SEARCH('Dropdown Selections'!E$93:E$101,C752)))&gt;0,'Dropdown Selections'!A$7,IF(SUMPRODUCT(--ISNUMBER(SEARCH('Dropdown Selections'!E$103:E$111,C752)))&gt;0,'Dropdown Selections'!A$8,IF(SUMPRODUCT(--ISNUMBER(SEARCH('Dropdown Selections'!E$114:E$119,C752)))&gt;0,'Dropdown Selections'!A$9,"OTHER"))))))))</f>
        <v>COURTS</v>
      </c>
      <c r="H752" s="20"/>
      <c r="I752" s="20" t="s">
        <v>10773</v>
      </c>
      <c r="J752" s="20"/>
      <c r="K752" s="20"/>
      <c r="L752" s="20"/>
      <c r="M752" s="20"/>
      <c r="N752" s="20"/>
      <c r="O752" s="20"/>
      <c r="P752" s="20"/>
      <c r="Q752" s="45"/>
      <c r="R752" s="44"/>
      <c r="S752" s="46">
        <v>5359</v>
      </c>
      <c r="T752" s="44"/>
    </row>
    <row r="753" spans="2:20" x14ac:dyDescent="0.2">
      <c r="B753" s="2"/>
      <c r="C753" s="42" t="s">
        <v>223</v>
      </c>
      <c r="D753" s="43"/>
      <c r="E753" s="43"/>
      <c r="F753" s="44"/>
      <c r="G753" s="31" t="str">
        <f>IF(AND(SUMPRODUCT(--ISNUMBER(SEARCH('Dropdown Selections'!E$2:E$52,C753)))&gt;0,SUMPRODUCT(--ISNUMBER(SEARCH("Non-Court",C753)))=0),'Dropdown Selections'!A$2,IF(SUMPRODUCT(--ISNUMBER(SEARCH('Dropdown Selections'!E$54:E$60,C753)))&gt;0,'Dropdown Selections'!A$3,IF(SUMPRODUCT(--ISNUMBER(SEARCH('Dropdown Selections'!E$62:E$66,C753)))&gt;0,'Dropdown Selections'!A$4,IF(SUMPRODUCT(--ISNUMBER(SEARCH('Dropdown Selections'!E$68:E$76,C753)))&gt;0,'Dropdown Selections'!A$5,IF(SUMPRODUCT(--ISNUMBER(SEARCH('Dropdown Selections'!E$78:E$83,C753)))&gt;0,'Dropdown Selections'!A$6,IF(SUMPRODUCT(--ISNUMBER(SEARCH('Dropdown Selections'!E$93:E$101,C753)))&gt;0,'Dropdown Selections'!A$7,IF(SUMPRODUCT(--ISNUMBER(SEARCH('Dropdown Selections'!E$103:E$111,C753)))&gt;0,'Dropdown Selections'!A$8,IF(SUMPRODUCT(--ISNUMBER(SEARCH('Dropdown Selections'!E$114:E$119,C753)))&gt;0,'Dropdown Selections'!A$9,"OTHER"))))))))</f>
        <v>COURTS</v>
      </c>
      <c r="H753" s="20" t="s">
        <v>10774</v>
      </c>
      <c r="I753" s="20"/>
      <c r="J753" s="20"/>
      <c r="K753" s="20"/>
      <c r="L753" s="20"/>
      <c r="M753" s="20"/>
      <c r="N753" s="20"/>
      <c r="O753" s="20"/>
      <c r="P753" s="20"/>
      <c r="Q753" s="45"/>
      <c r="R753" s="44"/>
      <c r="S753" s="53">
        <v>640</v>
      </c>
      <c r="T753" s="44"/>
    </row>
    <row r="754" spans="2:20" x14ac:dyDescent="0.2">
      <c r="B754" s="2"/>
      <c r="C754" s="42" t="s">
        <v>233</v>
      </c>
      <c r="D754" s="43"/>
      <c r="E754" s="43"/>
      <c r="F754" s="44"/>
      <c r="G754" s="31" t="str">
        <f>IF(AND(SUMPRODUCT(--ISNUMBER(SEARCH('Dropdown Selections'!E$2:E$52,C754)))&gt;0,SUMPRODUCT(--ISNUMBER(SEARCH("Non-Court",C754)))=0),'Dropdown Selections'!A$2,IF(SUMPRODUCT(--ISNUMBER(SEARCH('Dropdown Selections'!E$54:E$60,C754)))&gt;0,'Dropdown Selections'!A$3,IF(SUMPRODUCT(--ISNUMBER(SEARCH('Dropdown Selections'!E$62:E$66,C754)))&gt;0,'Dropdown Selections'!A$4,IF(SUMPRODUCT(--ISNUMBER(SEARCH('Dropdown Selections'!E$68:E$76,C754)))&gt;0,'Dropdown Selections'!A$5,IF(SUMPRODUCT(--ISNUMBER(SEARCH('Dropdown Selections'!E$78:E$83,C754)))&gt;0,'Dropdown Selections'!A$6,IF(SUMPRODUCT(--ISNUMBER(SEARCH('Dropdown Selections'!E$93:E$101,C754)))&gt;0,'Dropdown Selections'!A$7,IF(SUMPRODUCT(--ISNUMBER(SEARCH('Dropdown Selections'!E$103:E$111,C754)))&gt;0,'Dropdown Selections'!A$8,IF(SUMPRODUCT(--ISNUMBER(SEARCH('Dropdown Selections'!E$114:E$119,C754)))&gt;0,'Dropdown Selections'!A$9,"OTHER"))))))))</f>
        <v>COURTS</v>
      </c>
      <c r="H754" s="20"/>
      <c r="I754" s="20" t="s">
        <v>10775</v>
      </c>
      <c r="J754" s="20"/>
      <c r="K754" s="20"/>
      <c r="L754" s="20"/>
      <c r="M754" s="20"/>
      <c r="N754" s="20"/>
      <c r="O754" s="20"/>
      <c r="P754" s="20"/>
      <c r="Q754" s="45"/>
      <c r="R754" s="44"/>
      <c r="S754" s="46">
        <v>64098</v>
      </c>
      <c r="T754" s="44"/>
    </row>
    <row r="755" spans="2:20" x14ac:dyDescent="0.2">
      <c r="B755" s="2"/>
      <c r="C755" s="42" t="s">
        <v>235</v>
      </c>
      <c r="D755" s="43"/>
      <c r="E755" s="43"/>
      <c r="F755" s="44"/>
      <c r="G755" s="31" t="str">
        <f>IF(AND(SUMPRODUCT(--ISNUMBER(SEARCH('Dropdown Selections'!E$2:E$52,C755)))&gt;0,SUMPRODUCT(--ISNUMBER(SEARCH("Non-Court",C755)))=0),'Dropdown Selections'!A$2,IF(SUMPRODUCT(--ISNUMBER(SEARCH('Dropdown Selections'!E$54:E$60,C755)))&gt;0,'Dropdown Selections'!A$3,IF(SUMPRODUCT(--ISNUMBER(SEARCH('Dropdown Selections'!E$62:E$66,C755)))&gt;0,'Dropdown Selections'!A$4,IF(SUMPRODUCT(--ISNUMBER(SEARCH('Dropdown Selections'!E$68:E$76,C755)))&gt;0,'Dropdown Selections'!A$5,IF(SUMPRODUCT(--ISNUMBER(SEARCH('Dropdown Selections'!E$78:E$83,C755)))&gt;0,'Dropdown Selections'!A$6,IF(SUMPRODUCT(--ISNUMBER(SEARCH('Dropdown Selections'!E$93:E$101,C755)))&gt;0,'Dropdown Selections'!A$7,IF(SUMPRODUCT(--ISNUMBER(SEARCH('Dropdown Selections'!E$103:E$111,C755)))&gt;0,'Dropdown Selections'!A$8,IF(SUMPRODUCT(--ISNUMBER(SEARCH('Dropdown Selections'!E$114:E$119,C755)))&gt;0,'Dropdown Selections'!A$9,"OTHER"))))))))</f>
        <v>COURTS</v>
      </c>
      <c r="H755" s="20"/>
      <c r="I755" s="20" t="s">
        <v>10776</v>
      </c>
      <c r="J755" s="20"/>
      <c r="K755" s="20"/>
      <c r="L755" s="20"/>
      <c r="M755" s="20"/>
      <c r="N755" s="20"/>
      <c r="O755" s="20"/>
      <c r="P755" s="20"/>
      <c r="Q755" s="45"/>
      <c r="R755" s="44"/>
      <c r="S755" s="46">
        <v>3400</v>
      </c>
      <c r="T755" s="44"/>
    </row>
    <row r="756" spans="2:20" x14ac:dyDescent="0.2">
      <c r="B756" s="2"/>
      <c r="C756" s="42" t="s">
        <v>238</v>
      </c>
      <c r="D756" s="43"/>
      <c r="E756" s="43"/>
      <c r="F756" s="44"/>
      <c r="G756" s="31" t="str">
        <f>IF(AND(SUMPRODUCT(--ISNUMBER(SEARCH('Dropdown Selections'!E$2:E$52,C756)))&gt;0,SUMPRODUCT(--ISNUMBER(SEARCH("Non-Court",C756)))=0),'Dropdown Selections'!A$2,IF(SUMPRODUCT(--ISNUMBER(SEARCH('Dropdown Selections'!E$54:E$60,C756)))&gt;0,'Dropdown Selections'!A$3,IF(SUMPRODUCT(--ISNUMBER(SEARCH('Dropdown Selections'!E$62:E$66,C756)))&gt;0,'Dropdown Selections'!A$4,IF(SUMPRODUCT(--ISNUMBER(SEARCH('Dropdown Selections'!E$68:E$76,C756)))&gt;0,'Dropdown Selections'!A$5,IF(SUMPRODUCT(--ISNUMBER(SEARCH('Dropdown Selections'!E$78:E$83,C756)))&gt;0,'Dropdown Selections'!A$6,IF(SUMPRODUCT(--ISNUMBER(SEARCH('Dropdown Selections'!E$93:E$101,C756)))&gt;0,'Dropdown Selections'!A$7,IF(SUMPRODUCT(--ISNUMBER(SEARCH('Dropdown Selections'!E$103:E$111,C756)))&gt;0,'Dropdown Selections'!A$8,IF(SUMPRODUCT(--ISNUMBER(SEARCH('Dropdown Selections'!E$114:E$119,C756)))&gt;0,'Dropdown Selections'!A$9,"OTHER"))))))))</f>
        <v>COURTS</v>
      </c>
      <c r="H756" s="20"/>
      <c r="I756" s="20" t="s">
        <v>10777</v>
      </c>
      <c r="J756" s="20"/>
      <c r="K756" s="20"/>
      <c r="L756" s="20"/>
      <c r="M756" s="20"/>
      <c r="N756" s="20"/>
      <c r="O756" s="20"/>
      <c r="P756" s="20"/>
      <c r="Q756" s="45"/>
      <c r="R756" s="44"/>
      <c r="S756" s="46">
        <v>55166</v>
      </c>
      <c r="T756" s="44"/>
    </row>
    <row r="757" spans="2:20" x14ac:dyDescent="0.2">
      <c r="B757" s="2"/>
      <c r="C757" s="42" t="s">
        <v>240</v>
      </c>
      <c r="D757" s="43"/>
      <c r="E757" s="43"/>
      <c r="F757" s="44"/>
      <c r="G757" s="31" t="str">
        <f>IF(AND(SUMPRODUCT(--ISNUMBER(SEARCH('Dropdown Selections'!E$2:E$52,C757)))&gt;0,SUMPRODUCT(--ISNUMBER(SEARCH("Non-Court",C757)))=0),'Dropdown Selections'!A$2,IF(SUMPRODUCT(--ISNUMBER(SEARCH('Dropdown Selections'!E$54:E$60,C757)))&gt;0,'Dropdown Selections'!A$3,IF(SUMPRODUCT(--ISNUMBER(SEARCH('Dropdown Selections'!E$62:E$66,C757)))&gt;0,'Dropdown Selections'!A$4,IF(SUMPRODUCT(--ISNUMBER(SEARCH('Dropdown Selections'!E$68:E$76,C757)))&gt;0,'Dropdown Selections'!A$5,IF(SUMPRODUCT(--ISNUMBER(SEARCH('Dropdown Selections'!E$78:E$83,C757)))&gt;0,'Dropdown Selections'!A$6,IF(SUMPRODUCT(--ISNUMBER(SEARCH('Dropdown Selections'!E$93:E$101,C757)))&gt;0,'Dropdown Selections'!A$7,IF(SUMPRODUCT(--ISNUMBER(SEARCH('Dropdown Selections'!E$103:E$111,C757)))&gt;0,'Dropdown Selections'!A$8,IF(SUMPRODUCT(--ISNUMBER(SEARCH('Dropdown Selections'!E$114:E$119,C757)))&gt;0,'Dropdown Selections'!A$9,"OTHER"))))))))</f>
        <v>COURTS</v>
      </c>
      <c r="H757" s="20"/>
      <c r="I757" s="20" t="s">
        <v>10778</v>
      </c>
      <c r="J757" s="20"/>
      <c r="K757" s="20"/>
      <c r="L757" s="20"/>
      <c r="M757" s="20"/>
      <c r="N757" s="20"/>
      <c r="O757" s="20"/>
      <c r="P757" s="20"/>
      <c r="Q757" s="45"/>
      <c r="R757" s="44"/>
      <c r="S757" s="46">
        <v>5748</v>
      </c>
      <c r="T757" s="44"/>
    </row>
    <row r="758" spans="2:20" x14ac:dyDescent="0.2">
      <c r="B758" s="2"/>
      <c r="C758" s="42" t="s">
        <v>561</v>
      </c>
      <c r="D758" s="43"/>
      <c r="E758" s="43"/>
      <c r="F758" s="44"/>
      <c r="G758" s="31" t="str">
        <f>IF(AND(SUMPRODUCT(--ISNUMBER(SEARCH('Dropdown Selections'!E$2:E$52,C758)))&gt;0,SUMPRODUCT(--ISNUMBER(SEARCH("Non-Court",C758)))=0),'Dropdown Selections'!A$2,IF(SUMPRODUCT(--ISNUMBER(SEARCH('Dropdown Selections'!E$54:E$60,C758)))&gt;0,'Dropdown Selections'!A$3,IF(SUMPRODUCT(--ISNUMBER(SEARCH('Dropdown Selections'!E$62:E$66,C758)))&gt;0,'Dropdown Selections'!A$4,IF(SUMPRODUCT(--ISNUMBER(SEARCH('Dropdown Selections'!E$68:E$76,C758)))&gt;0,'Dropdown Selections'!A$5,IF(SUMPRODUCT(--ISNUMBER(SEARCH('Dropdown Selections'!E$78:E$83,C758)))&gt;0,'Dropdown Selections'!A$6,IF(SUMPRODUCT(--ISNUMBER(SEARCH('Dropdown Selections'!E$93:E$101,C758)))&gt;0,'Dropdown Selections'!A$7,IF(SUMPRODUCT(--ISNUMBER(SEARCH('Dropdown Selections'!E$103:E$111,C758)))&gt;0,'Dropdown Selections'!A$8,IF(SUMPRODUCT(--ISNUMBER(SEARCH('Dropdown Selections'!E$114:E$119,C758)))&gt;0,'Dropdown Selections'!A$9,"OTHER"))))))))</f>
        <v>COURTS</v>
      </c>
      <c r="H758" s="20" t="s">
        <v>10779</v>
      </c>
      <c r="I758" s="20"/>
      <c r="J758" s="20"/>
      <c r="K758" s="20"/>
      <c r="L758" s="20"/>
      <c r="M758" s="20"/>
      <c r="N758" s="20"/>
      <c r="O758" s="20"/>
      <c r="P758" s="20"/>
      <c r="Q758" s="45"/>
      <c r="R758" s="44"/>
      <c r="S758" s="46">
        <v>6181</v>
      </c>
      <c r="T758" s="44"/>
    </row>
    <row r="759" spans="2:20" x14ac:dyDescent="0.2">
      <c r="B759" s="2"/>
      <c r="C759" s="42" t="s">
        <v>247</v>
      </c>
      <c r="D759" s="43"/>
      <c r="E759" s="43"/>
      <c r="F759" s="44"/>
      <c r="G759" s="31" t="str">
        <f>IF(AND(SUMPRODUCT(--ISNUMBER(SEARCH('Dropdown Selections'!E$2:E$52,C759)))&gt;0,SUMPRODUCT(--ISNUMBER(SEARCH("Non-Court",C759)))=0),'Dropdown Selections'!A$2,IF(SUMPRODUCT(--ISNUMBER(SEARCH('Dropdown Selections'!E$54:E$60,C759)))&gt;0,'Dropdown Selections'!A$3,IF(SUMPRODUCT(--ISNUMBER(SEARCH('Dropdown Selections'!E$62:E$66,C759)))&gt;0,'Dropdown Selections'!A$4,IF(SUMPRODUCT(--ISNUMBER(SEARCH('Dropdown Selections'!E$68:E$76,C759)))&gt;0,'Dropdown Selections'!A$5,IF(SUMPRODUCT(--ISNUMBER(SEARCH('Dropdown Selections'!E$78:E$83,C759)))&gt;0,'Dropdown Selections'!A$6,IF(SUMPRODUCT(--ISNUMBER(SEARCH('Dropdown Selections'!E$93:E$101,C759)))&gt;0,'Dropdown Selections'!A$7,IF(SUMPRODUCT(--ISNUMBER(SEARCH('Dropdown Selections'!E$103:E$111,C759)))&gt;0,'Dropdown Selections'!A$8,IF(SUMPRODUCT(--ISNUMBER(SEARCH('Dropdown Selections'!E$114:E$119,C759)))&gt;0,'Dropdown Selections'!A$9,"OTHER"))))))))</f>
        <v>COURTS</v>
      </c>
      <c r="H759" s="20"/>
      <c r="I759" s="20" t="s">
        <v>10780</v>
      </c>
      <c r="J759" s="20"/>
      <c r="K759" s="20"/>
      <c r="L759" s="20"/>
      <c r="M759" s="20"/>
      <c r="N759" s="20"/>
      <c r="O759" s="20"/>
      <c r="P759" s="20"/>
      <c r="Q759" s="45"/>
      <c r="R759" s="44"/>
      <c r="S759" s="46">
        <v>249515</v>
      </c>
      <c r="T759" s="44"/>
    </row>
    <row r="760" spans="2:20" x14ac:dyDescent="0.2">
      <c r="B760" s="2"/>
      <c r="C760" s="42" t="s">
        <v>249</v>
      </c>
      <c r="D760" s="43"/>
      <c r="E760" s="43"/>
      <c r="F760" s="44"/>
      <c r="G760" s="31" t="str">
        <f>IF(AND(SUMPRODUCT(--ISNUMBER(SEARCH('Dropdown Selections'!E$2:E$52,C760)))&gt;0,SUMPRODUCT(--ISNUMBER(SEARCH("Non-Court",C760)))=0),'Dropdown Selections'!A$2,IF(SUMPRODUCT(--ISNUMBER(SEARCH('Dropdown Selections'!E$54:E$60,C760)))&gt;0,'Dropdown Selections'!A$3,IF(SUMPRODUCT(--ISNUMBER(SEARCH('Dropdown Selections'!E$62:E$66,C760)))&gt;0,'Dropdown Selections'!A$4,IF(SUMPRODUCT(--ISNUMBER(SEARCH('Dropdown Selections'!E$68:E$76,C760)))&gt;0,'Dropdown Selections'!A$5,IF(SUMPRODUCT(--ISNUMBER(SEARCH('Dropdown Selections'!E$78:E$83,C760)))&gt;0,'Dropdown Selections'!A$6,IF(SUMPRODUCT(--ISNUMBER(SEARCH('Dropdown Selections'!E$93:E$101,C760)))&gt;0,'Dropdown Selections'!A$7,IF(SUMPRODUCT(--ISNUMBER(SEARCH('Dropdown Selections'!E$103:E$111,C760)))&gt;0,'Dropdown Selections'!A$8,IF(SUMPRODUCT(--ISNUMBER(SEARCH('Dropdown Selections'!E$114:E$119,C760)))&gt;0,'Dropdown Selections'!A$9,"OTHER"))))))))</f>
        <v>COURTS</v>
      </c>
      <c r="H760" s="20"/>
      <c r="I760" s="20" t="s">
        <v>10781</v>
      </c>
      <c r="J760" s="20"/>
      <c r="K760" s="20"/>
      <c r="L760" s="20"/>
      <c r="M760" s="20"/>
      <c r="N760" s="20"/>
      <c r="O760" s="20"/>
      <c r="P760" s="20"/>
      <c r="Q760" s="45"/>
      <c r="R760" s="44"/>
      <c r="S760" s="46">
        <v>7926</v>
      </c>
      <c r="T760" s="44"/>
    </row>
    <row r="761" spans="2:20" x14ac:dyDescent="0.2">
      <c r="B761" s="2"/>
      <c r="C761" s="42" t="s">
        <v>256</v>
      </c>
      <c r="D761" s="43"/>
      <c r="E761" s="43"/>
      <c r="F761" s="44"/>
      <c r="G761" s="31" t="str">
        <f>IF(AND(SUMPRODUCT(--ISNUMBER(SEARCH('Dropdown Selections'!E$2:E$52,C761)))&gt;0,SUMPRODUCT(--ISNUMBER(SEARCH("Non-Court",C761)))=0),'Dropdown Selections'!A$2,IF(SUMPRODUCT(--ISNUMBER(SEARCH('Dropdown Selections'!E$54:E$60,C761)))&gt;0,'Dropdown Selections'!A$3,IF(SUMPRODUCT(--ISNUMBER(SEARCH('Dropdown Selections'!E$62:E$66,C761)))&gt;0,'Dropdown Selections'!A$4,IF(SUMPRODUCT(--ISNUMBER(SEARCH('Dropdown Selections'!E$68:E$76,C761)))&gt;0,'Dropdown Selections'!A$5,IF(SUMPRODUCT(--ISNUMBER(SEARCH('Dropdown Selections'!E$78:E$83,C761)))&gt;0,'Dropdown Selections'!A$6,IF(SUMPRODUCT(--ISNUMBER(SEARCH('Dropdown Selections'!E$93:E$101,C761)))&gt;0,'Dropdown Selections'!A$7,IF(SUMPRODUCT(--ISNUMBER(SEARCH('Dropdown Selections'!E$103:E$111,C761)))&gt;0,'Dropdown Selections'!A$8,IF(SUMPRODUCT(--ISNUMBER(SEARCH('Dropdown Selections'!E$114:E$119,C761)))&gt;0,'Dropdown Selections'!A$9,"OTHER"))))))))</f>
        <v>COURTS</v>
      </c>
      <c r="H761" s="20"/>
      <c r="I761" s="20" t="s">
        <v>10782</v>
      </c>
      <c r="J761" s="20"/>
      <c r="K761" s="20"/>
      <c r="L761" s="20"/>
      <c r="M761" s="20"/>
      <c r="N761" s="20"/>
      <c r="O761" s="20"/>
      <c r="P761" s="20"/>
      <c r="Q761" s="45"/>
      <c r="R761" s="44"/>
      <c r="S761" s="46">
        <v>340451</v>
      </c>
      <c r="T761" s="44"/>
    </row>
    <row r="762" spans="2:20" x14ac:dyDescent="0.2">
      <c r="B762" s="2"/>
      <c r="C762" s="42" t="s">
        <v>258</v>
      </c>
      <c r="D762" s="43"/>
      <c r="E762" s="43"/>
      <c r="F762" s="44"/>
      <c r="G762" s="31" t="str">
        <f>IF(AND(SUMPRODUCT(--ISNUMBER(SEARCH('Dropdown Selections'!E$2:E$52,C762)))&gt;0,SUMPRODUCT(--ISNUMBER(SEARCH("Non-Court",C762)))=0),'Dropdown Selections'!A$2,IF(SUMPRODUCT(--ISNUMBER(SEARCH('Dropdown Selections'!E$54:E$60,C762)))&gt;0,'Dropdown Selections'!A$3,IF(SUMPRODUCT(--ISNUMBER(SEARCH('Dropdown Selections'!E$62:E$66,C762)))&gt;0,'Dropdown Selections'!A$4,IF(SUMPRODUCT(--ISNUMBER(SEARCH('Dropdown Selections'!E$68:E$76,C762)))&gt;0,'Dropdown Selections'!A$5,IF(SUMPRODUCT(--ISNUMBER(SEARCH('Dropdown Selections'!E$78:E$83,C762)))&gt;0,'Dropdown Selections'!A$6,IF(SUMPRODUCT(--ISNUMBER(SEARCH('Dropdown Selections'!E$93:E$101,C762)))&gt;0,'Dropdown Selections'!A$7,IF(SUMPRODUCT(--ISNUMBER(SEARCH('Dropdown Selections'!E$103:E$111,C762)))&gt;0,'Dropdown Selections'!A$8,IF(SUMPRODUCT(--ISNUMBER(SEARCH('Dropdown Selections'!E$114:E$119,C762)))&gt;0,'Dropdown Selections'!A$9,"OTHER"))))))))</f>
        <v>COURTS</v>
      </c>
      <c r="H762" s="20"/>
      <c r="I762" s="20" t="s">
        <v>10783</v>
      </c>
      <c r="J762" s="20"/>
      <c r="K762" s="20"/>
      <c r="L762" s="20"/>
      <c r="M762" s="20"/>
      <c r="N762" s="20"/>
      <c r="O762" s="20"/>
      <c r="P762" s="20"/>
      <c r="Q762" s="45"/>
      <c r="R762" s="44"/>
      <c r="S762" s="46">
        <v>9348</v>
      </c>
      <c r="T762" s="44"/>
    </row>
    <row r="763" spans="2:20" x14ac:dyDescent="0.2">
      <c r="B763" s="2"/>
      <c r="C763" s="42" t="s">
        <v>566</v>
      </c>
      <c r="D763" s="43"/>
      <c r="E763" s="43"/>
      <c r="F763" s="44"/>
      <c r="G763" s="31" t="str">
        <f>IF(AND(SUMPRODUCT(--ISNUMBER(SEARCH('Dropdown Selections'!E$2:E$52,C763)))&gt;0,SUMPRODUCT(--ISNUMBER(SEARCH("Non-Court",C763)))=0),'Dropdown Selections'!A$2,IF(SUMPRODUCT(--ISNUMBER(SEARCH('Dropdown Selections'!E$54:E$60,C763)))&gt;0,'Dropdown Selections'!A$3,IF(SUMPRODUCT(--ISNUMBER(SEARCH('Dropdown Selections'!E$62:E$66,C763)))&gt;0,'Dropdown Selections'!A$4,IF(SUMPRODUCT(--ISNUMBER(SEARCH('Dropdown Selections'!E$68:E$76,C763)))&gt;0,'Dropdown Selections'!A$5,IF(SUMPRODUCT(--ISNUMBER(SEARCH('Dropdown Selections'!E$78:E$83,C763)))&gt;0,'Dropdown Selections'!A$6,IF(SUMPRODUCT(--ISNUMBER(SEARCH('Dropdown Selections'!E$93:E$101,C763)))&gt;0,'Dropdown Selections'!A$7,IF(SUMPRODUCT(--ISNUMBER(SEARCH('Dropdown Selections'!E$103:E$111,C763)))&gt;0,'Dropdown Selections'!A$8,IF(SUMPRODUCT(--ISNUMBER(SEARCH('Dropdown Selections'!E$114:E$119,C763)))&gt;0,'Dropdown Selections'!A$9,"OTHER"))))))))</f>
        <v>CULTURE &amp; RECREATION</v>
      </c>
      <c r="H763" s="20" t="s">
        <v>10784</v>
      </c>
      <c r="I763" s="20"/>
      <c r="J763" s="20"/>
      <c r="K763" s="20"/>
      <c r="L763" s="20"/>
      <c r="M763" s="20"/>
      <c r="N763" s="20"/>
      <c r="O763" s="20"/>
      <c r="P763" s="20"/>
      <c r="Q763" s="45"/>
      <c r="R763" s="44"/>
      <c r="S763" s="46">
        <v>78768</v>
      </c>
      <c r="T763" s="44"/>
    </row>
    <row r="764" spans="2:20" x14ac:dyDescent="0.2">
      <c r="B764" s="2"/>
      <c r="C764" s="42" t="s">
        <v>568</v>
      </c>
      <c r="D764" s="43"/>
      <c r="E764" s="43"/>
      <c r="F764" s="44"/>
      <c r="G764" s="31" t="str">
        <f>IF(AND(SUMPRODUCT(--ISNUMBER(SEARCH('Dropdown Selections'!E$2:E$52,C764)))&gt;0,SUMPRODUCT(--ISNUMBER(SEARCH("Non-Court",C764)))=0),'Dropdown Selections'!A$2,IF(SUMPRODUCT(--ISNUMBER(SEARCH('Dropdown Selections'!E$54:E$60,C764)))&gt;0,'Dropdown Selections'!A$3,IF(SUMPRODUCT(--ISNUMBER(SEARCH('Dropdown Selections'!E$62:E$66,C764)))&gt;0,'Dropdown Selections'!A$4,IF(SUMPRODUCT(--ISNUMBER(SEARCH('Dropdown Selections'!E$68:E$76,C764)))&gt;0,'Dropdown Selections'!A$5,IF(SUMPRODUCT(--ISNUMBER(SEARCH('Dropdown Selections'!E$78:E$83,C764)))&gt;0,'Dropdown Selections'!A$6,IF(SUMPRODUCT(--ISNUMBER(SEARCH('Dropdown Selections'!E$93:E$101,C764)))&gt;0,'Dropdown Selections'!A$7,IF(SUMPRODUCT(--ISNUMBER(SEARCH('Dropdown Selections'!E$103:E$111,C764)))&gt;0,'Dropdown Selections'!A$8,IF(SUMPRODUCT(--ISNUMBER(SEARCH('Dropdown Selections'!E$114:E$119,C764)))&gt;0,'Dropdown Selections'!A$9,"OTHER"))))))))</f>
        <v>CULTURE &amp; RECREATION</v>
      </c>
      <c r="H764" s="20" t="s">
        <v>10785</v>
      </c>
      <c r="I764" s="20"/>
      <c r="J764" s="20"/>
      <c r="K764" s="20"/>
      <c r="L764" s="20"/>
      <c r="M764" s="20"/>
      <c r="N764" s="20"/>
      <c r="O764" s="20"/>
      <c r="P764" s="20"/>
      <c r="Q764" s="45"/>
      <c r="R764" s="44"/>
      <c r="S764" s="46">
        <v>2246049</v>
      </c>
      <c r="T764" s="44"/>
    </row>
    <row r="765" spans="2:20" x14ac:dyDescent="0.2">
      <c r="B765" s="2"/>
      <c r="C765" s="42" t="s">
        <v>570</v>
      </c>
      <c r="D765" s="43"/>
      <c r="E765" s="43"/>
      <c r="F765" s="44"/>
      <c r="G765" s="31" t="str">
        <f>IF(AND(SUMPRODUCT(--ISNUMBER(SEARCH('Dropdown Selections'!E$2:E$52,C765)))&gt;0,SUMPRODUCT(--ISNUMBER(SEARCH("Non-Court",C765)))=0),'Dropdown Selections'!A$2,IF(SUMPRODUCT(--ISNUMBER(SEARCH('Dropdown Selections'!E$54:E$60,C765)))&gt;0,'Dropdown Selections'!A$3,IF(SUMPRODUCT(--ISNUMBER(SEARCH('Dropdown Selections'!E$62:E$66,C765)))&gt;0,'Dropdown Selections'!A$4,IF(SUMPRODUCT(--ISNUMBER(SEARCH('Dropdown Selections'!E$68:E$76,C765)))&gt;0,'Dropdown Selections'!A$5,IF(SUMPRODUCT(--ISNUMBER(SEARCH('Dropdown Selections'!E$78:E$83,C765)))&gt;0,'Dropdown Selections'!A$6,IF(SUMPRODUCT(--ISNUMBER(SEARCH('Dropdown Selections'!E$93:E$101,C765)))&gt;0,'Dropdown Selections'!A$7,IF(SUMPRODUCT(--ISNUMBER(SEARCH('Dropdown Selections'!E$103:E$111,C765)))&gt;0,'Dropdown Selections'!A$8,IF(SUMPRODUCT(--ISNUMBER(SEARCH('Dropdown Selections'!E$114:E$119,C765)))&gt;0,'Dropdown Selections'!A$9,"OTHER"))))))))</f>
        <v>CULTURE &amp; RECREATION</v>
      </c>
      <c r="H765" s="20" t="s">
        <v>10786</v>
      </c>
      <c r="I765" s="20"/>
      <c r="J765" s="20"/>
      <c r="K765" s="20" t="s">
        <v>10787</v>
      </c>
      <c r="L765" s="20"/>
      <c r="M765" s="20"/>
      <c r="N765" s="20"/>
      <c r="O765" s="20"/>
      <c r="P765" s="20"/>
      <c r="Q765" s="45"/>
      <c r="R765" s="44"/>
      <c r="S765" s="46">
        <v>766076</v>
      </c>
      <c r="T765" s="44"/>
    </row>
    <row r="766" spans="2:20" x14ac:dyDescent="0.2">
      <c r="B766" s="2"/>
      <c r="C766" s="42" t="s">
        <v>261</v>
      </c>
      <c r="D766" s="43"/>
      <c r="E766" s="43"/>
      <c r="F766" s="44"/>
      <c r="G766" s="31" t="str">
        <f>IF(AND(SUMPRODUCT(--ISNUMBER(SEARCH('Dropdown Selections'!E$2:E$52,C766)))&gt;0,SUMPRODUCT(--ISNUMBER(SEARCH("Non-Court",C766)))=0),'Dropdown Selections'!A$2,IF(SUMPRODUCT(--ISNUMBER(SEARCH('Dropdown Selections'!E$54:E$60,C766)))&gt;0,'Dropdown Selections'!A$3,IF(SUMPRODUCT(--ISNUMBER(SEARCH('Dropdown Selections'!E$62:E$66,C766)))&gt;0,'Dropdown Selections'!A$4,IF(SUMPRODUCT(--ISNUMBER(SEARCH('Dropdown Selections'!E$68:E$76,C766)))&gt;0,'Dropdown Selections'!A$5,IF(SUMPRODUCT(--ISNUMBER(SEARCH('Dropdown Selections'!E$78:E$83,C766)))&gt;0,'Dropdown Selections'!A$6,IF(SUMPRODUCT(--ISNUMBER(SEARCH('Dropdown Selections'!E$93:E$101,C766)))&gt;0,'Dropdown Selections'!A$7,IF(SUMPRODUCT(--ISNUMBER(SEARCH('Dropdown Selections'!E$103:E$111,C766)))&gt;0,'Dropdown Selections'!A$8,IF(SUMPRODUCT(--ISNUMBER(SEARCH('Dropdown Selections'!E$114:E$119,C766)))&gt;0,'Dropdown Selections'!A$9,"OTHER"))))))))</f>
        <v>CULTURE &amp; RECREATION</v>
      </c>
      <c r="H766" s="20" t="s">
        <v>10788</v>
      </c>
      <c r="I766" s="20"/>
      <c r="J766" s="20"/>
      <c r="K766" s="20"/>
      <c r="L766" s="20"/>
      <c r="M766" s="20"/>
      <c r="N766" s="20"/>
      <c r="O766" s="20"/>
      <c r="P766" s="20"/>
      <c r="Q766" s="45"/>
      <c r="R766" s="44"/>
      <c r="S766" s="46">
        <v>285104</v>
      </c>
      <c r="T766" s="44"/>
    </row>
    <row r="767" spans="2:20" x14ac:dyDescent="0.2">
      <c r="B767" s="2"/>
      <c r="C767" s="42" t="s">
        <v>265</v>
      </c>
      <c r="D767" s="43"/>
      <c r="E767" s="43"/>
      <c r="F767" s="44"/>
      <c r="G767" s="31" t="str">
        <f>IF(AND(SUMPRODUCT(--ISNUMBER(SEARCH('Dropdown Selections'!E$2:E$52,C767)))&gt;0,SUMPRODUCT(--ISNUMBER(SEARCH("Non-Court",C767)))=0),'Dropdown Selections'!A$2,IF(SUMPRODUCT(--ISNUMBER(SEARCH('Dropdown Selections'!E$54:E$60,C767)))&gt;0,'Dropdown Selections'!A$3,IF(SUMPRODUCT(--ISNUMBER(SEARCH('Dropdown Selections'!E$62:E$66,C767)))&gt;0,'Dropdown Selections'!A$4,IF(SUMPRODUCT(--ISNUMBER(SEARCH('Dropdown Selections'!E$68:E$76,C767)))&gt;0,'Dropdown Selections'!A$5,IF(SUMPRODUCT(--ISNUMBER(SEARCH('Dropdown Selections'!E$78:E$83,C767)))&gt;0,'Dropdown Selections'!A$6,IF(SUMPRODUCT(--ISNUMBER(SEARCH('Dropdown Selections'!E$93:E$101,C767)))&gt;0,'Dropdown Selections'!A$7,IF(SUMPRODUCT(--ISNUMBER(SEARCH('Dropdown Selections'!E$103:E$111,C767)))&gt;0,'Dropdown Selections'!A$8,IF(SUMPRODUCT(--ISNUMBER(SEARCH('Dropdown Selections'!E$114:E$119,C767)))&gt;0,'Dropdown Selections'!A$9,"OTHER"))))))))</f>
        <v>CULTURE &amp; RECREATION</v>
      </c>
      <c r="H767" s="20" t="s">
        <v>10789</v>
      </c>
      <c r="I767" s="20"/>
      <c r="J767" s="20"/>
      <c r="K767" s="20"/>
      <c r="L767" s="20"/>
      <c r="M767" s="20"/>
      <c r="N767" s="20"/>
      <c r="O767" s="20"/>
      <c r="P767" s="20"/>
      <c r="Q767" s="45"/>
      <c r="R767" s="44"/>
      <c r="S767" s="46">
        <v>277663</v>
      </c>
      <c r="T767" s="44"/>
    </row>
    <row r="768" spans="2:20" x14ac:dyDescent="0.2">
      <c r="B768" s="2"/>
      <c r="C768" s="42" t="s">
        <v>269</v>
      </c>
      <c r="D768" s="43"/>
      <c r="E768" s="43"/>
      <c r="F768" s="44"/>
      <c r="G768" s="31" t="str">
        <f>IF(AND(SUMPRODUCT(--ISNUMBER(SEARCH('Dropdown Selections'!E$2:E$52,C768)))&gt;0,SUMPRODUCT(--ISNUMBER(SEARCH("Non-Court",C768)))=0),'Dropdown Selections'!A$2,IF(SUMPRODUCT(--ISNUMBER(SEARCH('Dropdown Selections'!E$54:E$60,C768)))&gt;0,'Dropdown Selections'!A$3,IF(SUMPRODUCT(--ISNUMBER(SEARCH('Dropdown Selections'!E$62:E$66,C768)))&gt;0,'Dropdown Selections'!A$4,IF(SUMPRODUCT(--ISNUMBER(SEARCH('Dropdown Selections'!E$68:E$76,C768)))&gt;0,'Dropdown Selections'!A$5,IF(SUMPRODUCT(--ISNUMBER(SEARCH('Dropdown Selections'!E$78:E$83,C768)))&gt;0,'Dropdown Selections'!A$6,IF(SUMPRODUCT(--ISNUMBER(SEARCH('Dropdown Selections'!E$93:E$101,C768)))&gt;0,'Dropdown Selections'!A$7,IF(SUMPRODUCT(--ISNUMBER(SEARCH('Dropdown Selections'!E$103:E$111,C768)))&gt;0,'Dropdown Selections'!A$8,IF(SUMPRODUCT(--ISNUMBER(SEARCH('Dropdown Selections'!E$114:E$119,C768)))&gt;0,'Dropdown Selections'!A$9,"OTHER"))))))))</f>
        <v>CULTURE &amp; RECREATION</v>
      </c>
      <c r="H768" s="20" t="s">
        <v>10790</v>
      </c>
      <c r="I768" s="20"/>
      <c r="J768" s="20"/>
      <c r="K768" s="20"/>
      <c r="L768" s="20"/>
      <c r="M768" s="20"/>
      <c r="N768" s="20"/>
      <c r="O768" s="20"/>
      <c r="P768" s="20"/>
      <c r="Q768" s="45"/>
      <c r="R768" s="44"/>
      <c r="S768" s="46">
        <v>11879</v>
      </c>
      <c r="T768" s="44"/>
    </row>
    <row r="769" spans="2:20" x14ac:dyDescent="0.2">
      <c r="B769" s="2"/>
      <c r="C769" s="42" t="s">
        <v>1113</v>
      </c>
      <c r="D769" s="43"/>
      <c r="E769" s="43"/>
      <c r="F769" s="44"/>
      <c r="G769" s="31" t="str">
        <f>IF(AND(SUMPRODUCT(--ISNUMBER(SEARCH('Dropdown Selections'!E$2:E$52,C769)))&gt;0,SUMPRODUCT(--ISNUMBER(SEARCH("Non-Court",C769)))=0),'Dropdown Selections'!A$2,IF(SUMPRODUCT(--ISNUMBER(SEARCH('Dropdown Selections'!E$54:E$60,C769)))&gt;0,'Dropdown Selections'!A$3,IF(SUMPRODUCT(--ISNUMBER(SEARCH('Dropdown Selections'!E$62:E$66,C769)))&gt;0,'Dropdown Selections'!A$4,IF(SUMPRODUCT(--ISNUMBER(SEARCH('Dropdown Selections'!E$68:E$76,C769)))&gt;0,'Dropdown Selections'!A$5,IF(SUMPRODUCT(--ISNUMBER(SEARCH('Dropdown Selections'!E$78:E$83,C769)))&gt;0,'Dropdown Selections'!A$6,IF(SUMPRODUCT(--ISNUMBER(SEARCH('Dropdown Selections'!E$93:E$101,C769)))&gt;0,'Dropdown Selections'!A$7,IF(SUMPRODUCT(--ISNUMBER(SEARCH('Dropdown Selections'!E$103:E$111,C769)))&gt;0,'Dropdown Selections'!A$8,IF(SUMPRODUCT(--ISNUMBER(SEARCH('Dropdown Selections'!E$114:E$119,C769)))&gt;0,'Dropdown Selections'!A$9,"OTHER"))))))))</f>
        <v>CULTURE &amp; RECREATION</v>
      </c>
      <c r="H769" s="20"/>
      <c r="I769" s="20" t="s">
        <v>10791</v>
      </c>
      <c r="J769" s="20"/>
      <c r="K769" s="20"/>
      <c r="L769" s="20"/>
      <c r="M769" s="20"/>
      <c r="N769" s="20"/>
      <c r="O769" s="20"/>
      <c r="P769" s="20"/>
      <c r="Q769" s="45"/>
      <c r="R769" s="44"/>
      <c r="S769" s="46">
        <v>190685</v>
      </c>
      <c r="T769" s="44"/>
    </row>
    <row r="770" spans="2:20" x14ac:dyDescent="0.2">
      <c r="B770" s="2"/>
      <c r="C770" s="42" t="s">
        <v>1115</v>
      </c>
      <c r="D770" s="43"/>
      <c r="E770" s="43"/>
      <c r="F770" s="44"/>
      <c r="G770" s="31" t="str">
        <f>IF(AND(SUMPRODUCT(--ISNUMBER(SEARCH('Dropdown Selections'!E$2:E$52,C770)))&gt;0,SUMPRODUCT(--ISNUMBER(SEARCH("Non-Court",C770)))=0),'Dropdown Selections'!A$2,IF(SUMPRODUCT(--ISNUMBER(SEARCH('Dropdown Selections'!E$54:E$60,C770)))&gt;0,'Dropdown Selections'!A$3,IF(SUMPRODUCT(--ISNUMBER(SEARCH('Dropdown Selections'!E$62:E$66,C770)))&gt;0,'Dropdown Selections'!A$4,IF(SUMPRODUCT(--ISNUMBER(SEARCH('Dropdown Selections'!E$68:E$76,C770)))&gt;0,'Dropdown Selections'!A$5,IF(SUMPRODUCT(--ISNUMBER(SEARCH('Dropdown Selections'!E$78:E$83,C770)))&gt;0,'Dropdown Selections'!A$6,IF(SUMPRODUCT(--ISNUMBER(SEARCH('Dropdown Selections'!E$93:E$101,C770)))&gt;0,'Dropdown Selections'!A$7,IF(SUMPRODUCT(--ISNUMBER(SEARCH('Dropdown Selections'!E$103:E$111,C770)))&gt;0,'Dropdown Selections'!A$8,IF(SUMPRODUCT(--ISNUMBER(SEARCH('Dropdown Selections'!E$114:E$119,C770)))&gt;0,'Dropdown Selections'!A$9,"OTHER"))))))))</f>
        <v>CULTURE &amp; RECREATION</v>
      </c>
      <c r="H770" s="20"/>
      <c r="I770" s="20" t="s">
        <v>10792</v>
      </c>
      <c r="J770" s="20"/>
      <c r="K770" s="20"/>
      <c r="L770" s="20"/>
      <c r="M770" s="20"/>
      <c r="N770" s="20"/>
      <c r="O770" s="20"/>
      <c r="P770" s="20"/>
      <c r="Q770" s="45"/>
      <c r="R770" s="44"/>
      <c r="S770" s="46">
        <v>1750</v>
      </c>
      <c r="T770" s="44"/>
    </row>
    <row r="771" spans="2:20" x14ac:dyDescent="0.2">
      <c r="B771" s="2"/>
      <c r="C771" s="42" t="s">
        <v>278</v>
      </c>
      <c r="D771" s="43"/>
      <c r="E771" s="43"/>
      <c r="F771" s="44"/>
      <c r="G771" s="31" t="str">
        <f>IF(AND(SUMPRODUCT(--ISNUMBER(SEARCH('Dropdown Selections'!E$2:E$52,C771)))&gt;0,SUMPRODUCT(--ISNUMBER(SEARCH("Non-Court",C771)))=0),'Dropdown Selections'!A$2,IF(SUMPRODUCT(--ISNUMBER(SEARCH('Dropdown Selections'!E$54:E$60,C771)))&gt;0,'Dropdown Selections'!A$3,IF(SUMPRODUCT(--ISNUMBER(SEARCH('Dropdown Selections'!E$62:E$66,C771)))&gt;0,'Dropdown Selections'!A$4,IF(SUMPRODUCT(--ISNUMBER(SEARCH('Dropdown Selections'!E$68:E$76,C771)))&gt;0,'Dropdown Selections'!A$5,IF(SUMPRODUCT(--ISNUMBER(SEARCH('Dropdown Selections'!E$78:E$83,C771)))&gt;0,'Dropdown Selections'!A$6,IF(SUMPRODUCT(--ISNUMBER(SEARCH('Dropdown Selections'!E$93:E$101,C771)))&gt;0,'Dropdown Selections'!A$7,IF(SUMPRODUCT(--ISNUMBER(SEARCH('Dropdown Selections'!E$103:E$111,C771)))&gt;0,'Dropdown Selections'!A$8,IF(SUMPRODUCT(--ISNUMBER(SEARCH('Dropdown Selections'!E$114:E$119,C771)))&gt;0,'Dropdown Selections'!A$9,"OTHER"))))))))</f>
        <v>ECONOMIC DEVELOPMENT</v>
      </c>
      <c r="H771" s="20" t="s">
        <v>10793</v>
      </c>
      <c r="I771" s="20"/>
      <c r="J771" s="20"/>
      <c r="K771" s="20"/>
      <c r="L771" s="20"/>
      <c r="M771" s="20"/>
      <c r="N771" s="20"/>
      <c r="O771" s="20"/>
      <c r="P771" s="20"/>
      <c r="Q771" s="45"/>
      <c r="R771" s="44"/>
      <c r="S771" s="46">
        <v>66097</v>
      </c>
      <c r="T771" s="44"/>
    </row>
    <row r="772" spans="2:20" x14ac:dyDescent="0.2">
      <c r="B772" s="2"/>
      <c r="C772" s="42" t="s">
        <v>280</v>
      </c>
      <c r="D772" s="43"/>
      <c r="E772" s="43"/>
      <c r="F772" s="44"/>
      <c r="G772" s="31" t="str">
        <f>IF(AND(SUMPRODUCT(--ISNUMBER(SEARCH('Dropdown Selections'!E$2:E$52,C772)))&gt;0,SUMPRODUCT(--ISNUMBER(SEARCH("Non-Court",C772)))=0),'Dropdown Selections'!A$2,IF(SUMPRODUCT(--ISNUMBER(SEARCH('Dropdown Selections'!E$54:E$60,C772)))&gt;0,'Dropdown Selections'!A$3,IF(SUMPRODUCT(--ISNUMBER(SEARCH('Dropdown Selections'!E$62:E$66,C772)))&gt;0,'Dropdown Selections'!A$4,IF(SUMPRODUCT(--ISNUMBER(SEARCH('Dropdown Selections'!E$68:E$76,C772)))&gt;0,'Dropdown Selections'!A$5,IF(SUMPRODUCT(--ISNUMBER(SEARCH('Dropdown Selections'!E$78:E$83,C772)))&gt;0,'Dropdown Selections'!A$6,IF(SUMPRODUCT(--ISNUMBER(SEARCH('Dropdown Selections'!E$93:E$101,C772)))&gt;0,'Dropdown Selections'!A$7,IF(SUMPRODUCT(--ISNUMBER(SEARCH('Dropdown Selections'!E$103:E$111,C772)))&gt;0,'Dropdown Selections'!A$8,IF(SUMPRODUCT(--ISNUMBER(SEARCH('Dropdown Selections'!E$114:E$119,C772)))&gt;0,'Dropdown Selections'!A$9,"OTHER"))))))))</f>
        <v>ECONOMIC DEVELOPMENT</v>
      </c>
      <c r="H772" s="20" t="s">
        <v>10794</v>
      </c>
      <c r="I772" s="20"/>
      <c r="J772" s="20"/>
      <c r="K772" s="20"/>
      <c r="L772" s="20"/>
      <c r="M772" s="20"/>
      <c r="N772" s="20"/>
      <c r="O772" s="20"/>
      <c r="P772" s="20"/>
      <c r="Q772" s="45"/>
      <c r="R772" s="44"/>
      <c r="S772" s="46">
        <v>91074</v>
      </c>
      <c r="T772" s="44"/>
    </row>
    <row r="773" spans="2:20" x14ac:dyDescent="0.2">
      <c r="B773" s="2"/>
      <c r="C773" s="42" t="s">
        <v>282</v>
      </c>
      <c r="D773" s="43"/>
      <c r="E773" s="43"/>
      <c r="F773" s="44"/>
      <c r="G773" s="31" t="str">
        <f>IF(AND(SUMPRODUCT(--ISNUMBER(SEARCH('Dropdown Selections'!E$2:E$52,C773)))&gt;0,SUMPRODUCT(--ISNUMBER(SEARCH("Non-Court",C773)))=0),'Dropdown Selections'!A$2,IF(SUMPRODUCT(--ISNUMBER(SEARCH('Dropdown Selections'!E$54:E$60,C773)))&gt;0,'Dropdown Selections'!A$3,IF(SUMPRODUCT(--ISNUMBER(SEARCH('Dropdown Selections'!E$62:E$66,C773)))&gt;0,'Dropdown Selections'!A$4,IF(SUMPRODUCT(--ISNUMBER(SEARCH('Dropdown Selections'!E$68:E$76,C773)))&gt;0,'Dropdown Selections'!A$5,IF(SUMPRODUCT(--ISNUMBER(SEARCH('Dropdown Selections'!E$78:E$83,C773)))&gt;0,'Dropdown Selections'!A$6,IF(SUMPRODUCT(--ISNUMBER(SEARCH('Dropdown Selections'!E$93:E$101,C773)))&gt;0,'Dropdown Selections'!A$7,IF(SUMPRODUCT(--ISNUMBER(SEARCH('Dropdown Selections'!E$103:E$111,C773)))&gt;0,'Dropdown Selections'!A$8,IF(SUMPRODUCT(--ISNUMBER(SEARCH('Dropdown Selections'!E$114:E$119,C773)))&gt;0,'Dropdown Selections'!A$9,"OTHER"))))))))</f>
        <v>ECONOMIC DEVELOPMENT</v>
      </c>
      <c r="H773" s="20"/>
      <c r="I773" s="20" t="s">
        <v>10795</v>
      </c>
      <c r="J773" s="20"/>
      <c r="K773" s="20"/>
      <c r="L773" s="20"/>
      <c r="M773" s="20"/>
      <c r="N773" s="20"/>
      <c r="O773" s="20"/>
      <c r="P773" s="20"/>
      <c r="Q773" s="45"/>
      <c r="R773" s="44"/>
      <c r="S773" s="46">
        <v>7942</v>
      </c>
      <c r="T773" s="44"/>
    </row>
    <row r="774" spans="2:20" x14ac:dyDescent="0.2">
      <c r="B774" s="2"/>
      <c r="C774" s="42" t="s">
        <v>286</v>
      </c>
      <c r="D774" s="43"/>
      <c r="E774" s="43"/>
      <c r="F774" s="44"/>
      <c r="G774" s="31" t="str">
        <f>IF(AND(SUMPRODUCT(--ISNUMBER(SEARCH('Dropdown Selections'!E$2:E$52,C774)))&gt;0,SUMPRODUCT(--ISNUMBER(SEARCH("Non-Court",C774)))=0),'Dropdown Selections'!A$2,IF(SUMPRODUCT(--ISNUMBER(SEARCH('Dropdown Selections'!E$54:E$60,C774)))&gt;0,'Dropdown Selections'!A$3,IF(SUMPRODUCT(--ISNUMBER(SEARCH('Dropdown Selections'!E$62:E$66,C774)))&gt;0,'Dropdown Selections'!A$4,IF(SUMPRODUCT(--ISNUMBER(SEARCH('Dropdown Selections'!E$68:E$76,C774)))&gt;0,'Dropdown Selections'!A$5,IF(SUMPRODUCT(--ISNUMBER(SEARCH('Dropdown Selections'!E$78:E$83,C774)))&gt;0,'Dropdown Selections'!A$6,IF(SUMPRODUCT(--ISNUMBER(SEARCH('Dropdown Selections'!E$93:E$101,C774)))&gt;0,'Dropdown Selections'!A$7,IF(SUMPRODUCT(--ISNUMBER(SEARCH('Dropdown Selections'!E$103:E$111,C774)))&gt;0,'Dropdown Selections'!A$8,IF(SUMPRODUCT(--ISNUMBER(SEARCH('Dropdown Selections'!E$114:E$119,C774)))&gt;0,'Dropdown Selections'!A$9,"OTHER"))))))))</f>
        <v>ECONOMIC DEVELOPMENT</v>
      </c>
      <c r="H774" s="20" t="s">
        <v>10796</v>
      </c>
      <c r="I774" s="20"/>
      <c r="J774" s="20"/>
      <c r="K774" s="20"/>
      <c r="L774" s="20"/>
      <c r="M774" s="20"/>
      <c r="N774" s="20"/>
      <c r="O774" s="20"/>
      <c r="P774" s="20"/>
      <c r="Q774" s="45"/>
      <c r="R774" s="44"/>
      <c r="S774" s="46">
        <v>207124</v>
      </c>
      <c r="T774" s="44"/>
    </row>
    <row r="775" spans="2:20" x14ac:dyDescent="0.2">
      <c r="B775" s="2"/>
      <c r="C775" s="42" t="s">
        <v>288</v>
      </c>
      <c r="D775" s="43"/>
      <c r="E775" s="43"/>
      <c r="F775" s="44"/>
      <c r="G775" s="31" t="str">
        <f>IF(AND(SUMPRODUCT(--ISNUMBER(SEARCH('Dropdown Selections'!E$2:E$52,C775)))&gt;0,SUMPRODUCT(--ISNUMBER(SEARCH("Non-Court",C775)))=0),'Dropdown Selections'!A$2,IF(SUMPRODUCT(--ISNUMBER(SEARCH('Dropdown Selections'!E$54:E$60,C775)))&gt;0,'Dropdown Selections'!A$3,IF(SUMPRODUCT(--ISNUMBER(SEARCH('Dropdown Selections'!E$62:E$66,C775)))&gt;0,'Dropdown Selections'!A$4,IF(SUMPRODUCT(--ISNUMBER(SEARCH('Dropdown Selections'!E$68:E$76,C775)))&gt;0,'Dropdown Selections'!A$5,IF(SUMPRODUCT(--ISNUMBER(SEARCH('Dropdown Selections'!E$78:E$83,C775)))&gt;0,'Dropdown Selections'!A$6,IF(SUMPRODUCT(--ISNUMBER(SEARCH('Dropdown Selections'!E$93:E$101,C775)))&gt;0,'Dropdown Selections'!A$7,IF(SUMPRODUCT(--ISNUMBER(SEARCH('Dropdown Selections'!E$103:E$111,C775)))&gt;0,'Dropdown Selections'!A$8,IF(SUMPRODUCT(--ISNUMBER(SEARCH('Dropdown Selections'!E$114:E$119,C775)))&gt;0,'Dropdown Selections'!A$9,"OTHER"))))))))</f>
        <v>ECONOMIC DEVELOPMENT</v>
      </c>
      <c r="H775" s="20" t="s">
        <v>9332</v>
      </c>
      <c r="I775" s="20"/>
      <c r="J775" s="20"/>
      <c r="K775" s="20"/>
      <c r="L775" s="20"/>
      <c r="M775" s="20"/>
      <c r="N775" s="20"/>
      <c r="O775" s="20"/>
      <c r="P775" s="20"/>
      <c r="Q775" s="45"/>
      <c r="R775" s="44"/>
      <c r="S775" s="46">
        <v>3632</v>
      </c>
      <c r="T775" s="44"/>
    </row>
    <row r="776" spans="2:20" x14ac:dyDescent="0.2">
      <c r="B776" s="2"/>
      <c r="C776" s="42" t="s">
        <v>294</v>
      </c>
      <c r="D776" s="43"/>
      <c r="E776" s="43"/>
      <c r="F776" s="44"/>
      <c r="G776" s="31" t="str">
        <f>IF(AND(SUMPRODUCT(--ISNUMBER(SEARCH('Dropdown Selections'!E$2:E$52,C776)))&gt;0,SUMPRODUCT(--ISNUMBER(SEARCH("Non-Court",C776)))=0),'Dropdown Selections'!A$2,IF(SUMPRODUCT(--ISNUMBER(SEARCH('Dropdown Selections'!E$54:E$60,C776)))&gt;0,'Dropdown Selections'!A$3,IF(SUMPRODUCT(--ISNUMBER(SEARCH('Dropdown Selections'!E$62:E$66,C776)))&gt;0,'Dropdown Selections'!A$4,IF(SUMPRODUCT(--ISNUMBER(SEARCH('Dropdown Selections'!E$68:E$76,C776)))&gt;0,'Dropdown Selections'!A$5,IF(SUMPRODUCT(--ISNUMBER(SEARCH('Dropdown Selections'!E$78:E$83,C776)))&gt;0,'Dropdown Selections'!A$6,IF(SUMPRODUCT(--ISNUMBER(SEARCH('Dropdown Selections'!E$93:E$101,C776)))&gt;0,'Dropdown Selections'!A$7,IF(SUMPRODUCT(--ISNUMBER(SEARCH('Dropdown Selections'!E$103:E$111,C776)))&gt;0,'Dropdown Selections'!A$8,IF(SUMPRODUCT(--ISNUMBER(SEARCH('Dropdown Selections'!E$114:E$119,C776)))&gt;0,'Dropdown Selections'!A$9,"OTHER"))))))))</f>
        <v>ECONOMIC DEVELOPMENT</v>
      </c>
      <c r="H776" s="20" t="s">
        <v>10797</v>
      </c>
      <c r="I776" s="20" t="s">
        <v>10798</v>
      </c>
      <c r="J776" s="20"/>
      <c r="K776" s="20"/>
      <c r="L776" s="20"/>
      <c r="M776" s="20"/>
      <c r="N776" s="20"/>
      <c r="O776" s="20"/>
      <c r="P776" s="20"/>
      <c r="Q776" s="45"/>
      <c r="R776" s="44"/>
      <c r="S776" s="46">
        <v>739556</v>
      </c>
      <c r="T776" s="44"/>
    </row>
    <row r="777" spans="2:20" x14ac:dyDescent="0.2">
      <c r="B777" s="2"/>
      <c r="C777" s="42" t="s">
        <v>304</v>
      </c>
      <c r="D777" s="43"/>
      <c r="E777" s="43"/>
      <c r="F777" s="44"/>
      <c r="G777" s="31" t="str">
        <f>IF(AND(SUMPRODUCT(--ISNUMBER(SEARCH('Dropdown Selections'!E$2:E$52,C777)))&gt;0,SUMPRODUCT(--ISNUMBER(SEARCH("Non-Court",C777)))=0),'Dropdown Selections'!A$2,IF(SUMPRODUCT(--ISNUMBER(SEARCH('Dropdown Selections'!E$54:E$60,C777)))&gt;0,'Dropdown Selections'!A$3,IF(SUMPRODUCT(--ISNUMBER(SEARCH('Dropdown Selections'!E$62:E$66,C777)))&gt;0,'Dropdown Selections'!A$4,IF(SUMPRODUCT(--ISNUMBER(SEARCH('Dropdown Selections'!E$68:E$76,C777)))&gt;0,'Dropdown Selections'!A$5,IF(SUMPRODUCT(--ISNUMBER(SEARCH('Dropdown Selections'!E$78:E$83,C777)))&gt;0,'Dropdown Selections'!A$6,IF(SUMPRODUCT(--ISNUMBER(SEARCH('Dropdown Selections'!E$93:E$101,C777)))&gt;0,'Dropdown Selections'!A$7,IF(SUMPRODUCT(--ISNUMBER(SEARCH('Dropdown Selections'!E$103:E$111,C777)))&gt;0,'Dropdown Selections'!A$8,IF(SUMPRODUCT(--ISNUMBER(SEARCH('Dropdown Selections'!E$114:E$119,C777)))&gt;0,'Dropdown Selections'!A$9,"OTHER"))))))))</f>
        <v>COURTS</v>
      </c>
      <c r="H777" s="20"/>
      <c r="I777" s="20" t="s">
        <v>10799</v>
      </c>
      <c r="J777" s="20"/>
      <c r="K777" s="20"/>
      <c r="L777" s="20"/>
      <c r="M777" s="20"/>
      <c r="N777" s="20"/>
      <c r="O777" s="20"/>
      <c r="P777" s="20"/>
      <c r="Q777" s="45"/>
      <c r="R777" s="44"/>
      <c r="S777" s="46">
        <v>56460</v>
      </c>
      <c r="T777" s="44"/>
    </row>
    <row r="778" spans="2:20" x14ac:dyDescent="0.2">
      <c r="B778" s="2"/>
      <c r="C778" s="42" t="s">
        <v>308</v>
      </c>
      <c r="D778" s="43"/>
      <c r="E778" s="43"/>
      <c r="F778" s="44"/>
      <c r="G778" s="31" t="str">
        <f>IF(AND(SUMPRODUCT(--ISNUMBER(SEARCH('Dropdown Selections'!E$2:E$52,C778)))&gt;0,SUMPRODUCT(--ISNUMBER(SEARCH("Non-Court",C778)))=0),'Dropdown Selections'!A$2,IF(SUMPRODUCT(--ISNUMBER(SEARCH('Dropdown Selections'!E$54:E$60,C778)))&gt;0,'Dropdown Selections'!A$3,IF(SUMPRODUCT(--ISNUMBER(SEARCH('Dropdown Selections'!E$62:E$66,C778)))&gt;0,'Dropdown Selections'!A$4,IF(SUMPRODUCT(--ISNUMBER(SEARCH('Dropdown Selections'!E$68:E$76,C778)))&gt;0,'Dropdown Selections'!A$5,IF(SUMPRODUCT(--ISNUMBER(SEARCH('Dropdown Selections'!E$78:E$83,C778)))&gt;0,'Dropdown Selections'!A$6,IF(SUMPRODUCT(--ISNUMBER(SEARCH('Dropdown Selections'!E$93:E$101,C778)))&gt;0,'Dropdown Selections'!A$7,IF(SUMPRODUCT(--ISNUMBER(SEARCH('Dropdown Selections'!E$103:E$111,C778)))&gt;0,'Dropdown Selections'!A$8,IF(SUMPRODUCT(--ISNUMBER(SEARCH('Dropdown Selections'!E$114:E$119,C778)))&gt;0,'Dropdown Selections'!A$9,"OTHER"))))))))</f>
        <v>COURTS</v>
      </c>
      <c r="H778" s="20" t="s">
        <v>10800</v>
      </c>
      <c r="I778" s="20"/>
      <c r="J778" s="20"/>
      <c r="K778" s="20"/>
      <c r="L778" s="20"/>
      <c r="M778" s="20"/>
      <c r="N778" s="20"/>
      <c r="O778" s="20"/>
      <c r="P778" s="20"/>
      <c r="Q778" s="45"/>
      <c r="R778" s="44"/>
      <c r="S778" s="53">
        <v>397</v>
      </c>
      <c r="T778" s="44"/>
    </row>
    <row r="779" spans="2:20" x14ac:dyDescent="0.2">
      <c r="B779" s="2"/>
      <c r="C779" s="42" t="s">
        <v>315</v>
      </c>
      <c r="D779" s="43"/>
      <c r="E779" s="43"/>
      <c r="F779" s="44"/>
      <c r="G779" s="31" t="str">
        <f>IF(AND(SUMPRODUCT(--ISNUMBER(SEARCH('Dropdown Selections'!E$2:E$52,C779)))&gt;0,SUMPRODUCT(--ISNUMBER(SEARCH("Non-Court",C779)))=0),'Dropdown Selections'!A$2,IF(SUMPRODUCT(--ISNUMBER(SEARCH('Dropdown Selections'!E$54:E$60,C779)))&gt;0,'Dropdown Selections'!A$3,IF(SUMPRODUCT(--ISNUMBER(SEARCH('Dropdown Selections'!E$62:E$66,C779)))&gt;0,'Dropdown Selections'!A$4,IF(SUMPRODUCT(--ISNUMBER(SEARCH('Dropdown Selections'!E$68:E$76,C779)))&gt;0,'Dropdown Selections'!A$5,IF(SUMPRODUCT(--ISNUMBER(SEARCH('Dropdown Selections'!E$78:E$83,C779)))&gt;0,'Dropdown Selections'!A$6,IF(SUMPRODUCT(--ISNUMBER(SEARCH('Dropdown Selections'!E$93:E$101,C779)))&gt;0,'Dropdown Selections'!A$7,IF(SUMPRODUCT(--ISNUMBER(SEARCH('Dropdown Selections'!E$103:E$111,C779)))&gt;0,'Dropdown Selections'!A$8,IF(SUMPRODUCT(--ISNUMBER(SEARCH('Dropdown Selections'!E$114:E$119,C779)))&gt;0,'Dropdown Selections'!A$9,"OTHER"))))))))</f>
        <v>COURTS</v>
      </c>
      <c r="H779" s="20" t="s">
        <v>10801</v>
      </c>
      <c r="I779" s="20"/>
      <c r="J779" s="20"/>
      <c r="K779" s="20"/>
      <c r="L779" s="20"/>
      <c r="M779" s="20"/>
      <c r="N779" s="20"/>
      <c r="O779" s="20"/>
      <c r="P779" s="20"/>
      <c r="Q779" s="45"/>
      <c r="R779" s="44"/>
      <c r="S779" s="46">
        <v>1976</v>
      </c>
      <c r="T779" s="44"/>
    </row>
    <row r="780" spans="2:20" x14ac:dyDescent="0.2">
      <c r="B780" s="2"/>
      <c r="C780" s="42" t="s">
        <v>317</v>
      </c>
      <c r="D780" s="43"/>
      <c r="E780" s="43"/>
      <c r="F780" s="44"/>
      <c r="G780" s="31" t="str">
        <f>IF(AND(SUMPRODUCT(--ISNUMBER(SEARCH('Dropdown Selections'!E$2:E$52,C780)))&gt;0,SUMPRODUCT(--ISNUMBER(SEARCH("Non-Court",C780)))=0),'Dropdown Selections'!A$2,IF(SUMPRODUCT(--ISNUMBER(SEARCH('Dropdown Selections'!E$54:E$60,C780)))&gt;0,'Dropdown Selections'!A$3,IF(SUMPRODUCT(--ISNUMBER(SEARCH('Dropdown Selections'!E$62:E$66,C780)))&gt;0,'Dropdown Selections'!A$4,IF(SUMPRODUCT(--ISNUMBER(SEARCH('Dropdown Selections'!E$68:E$76,C780)))&gt;0,'Dropdown Selections'!A$5,IF(SUMPRODUCT(--ISNUMBER(SEARCH('Dropdown Selections'!E$78:E$83,C780)))&gt;0,'Dropdown Selections'!A$6,IF(SUMPRODUCT(--ISNUMBER(SEARCH('Dropdown Selections'!E$93:E$101,C780)))&gt;0,'Dropdown Selections'!A$7,IF(SUMPRODUCT(--ISNUMBER(SEARCH('Dropdown Selections'!E$103:E$111,C780)))&gt;0,'Dropdown Selections'!A$8,IF(SUMPRODUCT(--ISNUMBER(SEARCH('Dropdown Selections'!E$114:E$119,C780)))&gt;0,'Dropdown Selections'!A$9,"OTHER"))))))))</f>
        <v>COURTS</v>
      </c>
      <c r="H780" s="20"/>
      <c r="I780" s="20" t="s">
        <v>10802</v>
      </c>
      <c r="J780" s="20"/>
      <c r="K780" s="20"/>
      <c r="L780" s="20"/>
      <c r="M780" s="20"/>
      <c r="N780" s="20"/>
      <c r="O780" s="20"/>
      <c r="P780" s="20"/>
      <c r="Q780" s="45"/>
      <c r="R780" s="44"/>
      <c r="S780" s="46">
        <v>72319</v>
      </c>
      <c r="T780" s="44"/>
    </row>
    <row r="781" spans="2:20" x14ac:dyDescent="0.2">
      <c r="B781" s="2"/>
      <c r="C781" s="42" t="s">
        <v>320</v>
      </c>
      <c r="D781" s="43"/>
      <c r="E781" s="43"/>
      <c r="F781" s="44"/>
      <c r="G781" s="31" t="str">
        <f>IF(AND(SUMPRODUCT(--ISNUMBER(SEARCH('Dropdown Selections'!E$2:E$52,C781)))&gt;0,SUMPRODUCT(--ISNUMBER(SEARCH("Non-Court",C781)))=0),'Dropdown Selections'!A$2,IF(SUMPRODUCT(--ISNUMBER(SEARCH('Dropdown Selections'!E$54:E$60,C781)))&gt;0,'Dropdown Selections'!A$3,IF(SUMPRODUCT(--ISNUMBER(SEARCH('Dropdown Selections'!E$62:E$66,C781)))&gt;0,'Dropdown Selections'!A$4,IF(SUMPRODUCT(--ISNUMBER(SEARCH('Dropdown Selections'!E$68:E$76,C781)))&gt;0,'Dropdown Selections'!A$5,IF(SUMPRODUCT(--ISNUMBER(SEARCH('Dropdown Selections'!E$78:E$83,C781)))&gt;0,'Dropdown Selections'!A$6,IF(SUMPRODUCT(--ISNUMBER(SEARCH('Dropdown Selections'!E$93:E$101,C781)))&gt;0,'Dropdown Selections'!A$7,IF(SUMPRODUCT(--ISNUMBER(SEARCH('Dropdown Selections'!E$103:E$111,C781)))&gt;0,'Dropdown Selections'!A$8,IF(SUMPRODUCT(--ISNUMBER(SEARCH('Dropdown Selections'!E$114:E$119,C781)))&gt;0,'Dropdown Selections'!A$9,"OTHER"))))))))</f>
        <v>COURTS</v>
      </c>
      <c r="H781" s="20"/>
      <c r="I781" s="20" t="s">
        <v>10803</v>
      </c>
      <c r="J781" s="20"/>
      <c r="K781" s="20"/>
      <c r="L781" s="20"/>
      <c r="M781" s="20"/>
      <c r="N781" s="20"/>
      <c r="O781" s="20"/>
      <c r="P781" s="20"/>
      <c r="Q781" s="45"/>
      <c r="R781" s="44"/>
      <c r="S781" s="46">
        <v>99078</v>
      </c>
      <c r="T781" s="44"/>
    </row>
    <row r="782" spans="2:20" x14ac:dyDescent="0.2">
      <c r="B782" s="2"/>
      <c r="C782" s="42" t="s">
        <v>323</v>
      </c>
      <c r="D782" s="43"/>
      <c r="E782" s="43"/>
      <c r="F782" s="44"/>
      <c r="G782" s="31" t="str">
        <f>IF(AND(SUMPRODUCT(--ISNUMBER(SEARCH('Dropdown Selections'!E$2:E$52,C782)))&gt;0,SUMPRODUCT(--ISNUMBER(SEARCH("Non-Court",C782)))=0),'Dropdown Selections'!A$2,IF(SUMPRODUCT(--ISNUMBER(SEARCH('Dropdown Selections'!E$54:E$60,C782)))&gt;0,'Dropdown Selections'!A$3,IF(SUMPRODUCT(--ISNUMBER(SEARCH('Dropdown Selections'!E$62:E$66,C782)))&gt;0,'Dropdown Selections'!A$4,IF(SUMPRODUCT(--ISNUMBER(SEARCH('Dropdown Selections'!E$68:E$76,C782)))&gt;0,'Dropdown Selections'!A$5,IF(SUMPRODUCT(--ISNUMBER(SEARCH('Dropdown Selections'!E$78:E$83,C782)))&gt;0,'Dropdown Selections'!A$6,IF(SUMPRODUCT(--ISNUMBER(SEARCH('Dropdown Selections'!E$93:E$101,C782)))&gt;0,'Dropdown Selections'!A$7,IF(SUMPRODUCT(--ISNUMBER(SEARCH('Dropdown Selections'!E$103:E$111,C782)))&gt;0,'Dropdown Selections'!A$8,IF(SUMPRODUCT(--ISNUMBER(SEARCH('Dropdown Selections'!E$114:E$119,C782)))&gt;0,'Dropdown Selections'!A$9,"OTHER"))))))))</f>
        <v>COURTS</v>
      </c>
      <c r="H782" s="20"/>
      <c r="I782" s="20" t="s">
        <v>10804</v>
      </c>
      <c r="J782" s="20"/>
      <c r="K782" s="20"/>
      <c r="L782" s="20"/>
      <c r="M782" s="20"/>
      <c r="N782" s="20"/>
      <c r="O782" s="20"/>
      <c r="P782" s="20"/>
      <c r="Q782" s="45"/>
      <c r="R782" s="44"/>
      <c r="S782" s="46">
        <v>79153</v>
      </c>
      <c r="T782" s="44"/>
    </row>
    <row r="783" spans="2:20" x14ac:dyDescent="0.2">
      <c r="B783" s="2"/>
      <c r="C783" s="42" t="s">
        <v>593</v>
      </c>
      <c r="D783" s="43"/>
      <c r="E783" s="43"/>
      <c r="F783" s="44"/>
      <c r="G783" s="31" t="str">
        <f>IF(AND(SUMPRODUCT(--ISNUMBER(SEARCH('Dropdown Selections'!E$2:E$52,C783)))&gt;0,SUMPRODUCT(--ISNUMBER(SEARCH("Non-Court",C783)))=0),'Dropdown Selections'!A$2,IF(SUMPRODUCT(--ISNUMBER(SEARCH('Dropdown Selections'!E$54:E$60,C783)))&gt;0,'Dropdown Selections'!A$3,IF(SUMPRODUCT(--ISNUMBER(SEARCH('Dropdown Selections'!E$62:E$66,C783)))&gt;0,'Dropdown Selections'!A$4,IF(SUMPRODUCT(--ISNUMBER(SEARCH('Dropdown Selections'!E$68:E$76,C783)))&gt;0,'Dropdown Selections'!A$5,IF(SUMPRODUCT(--ISNUMBER(SEARCH('Dropdown Selections'!E$78:E$83,C783)))&gt;0,'Dropdown Selections'!A$6,IF(SUMPRODUCT(--ISNUMBER(SEARCH('Dropdown Selections'!E$93:E$101,C783)))&gt;0,'Dropdown Selections'!A$7,IF(SUMPRODUCT(--ISNUMBER(SEARCH('Dropdown Selections'!E$103:E$111,C783)))&gt;0,'Dropdown Selections'!A$8,IF(SUMPRODUCT(--ISNUMBER(SEARCH('Dropdown Selections'!E$114:E$119,C783)))&gt;0,'Dropdown Selections'!A$9,"OTHER"))))))))</f>
        <v>COURTS</v>
      </c>
      <c r="H783" s="20" t="s">
        <v>10805</v>
      </c>
      <c r="I783" s="20"/>
      <c r="J783" s="20"/>
      <c r="K783" s="20"/>
      <c r="L783" s="20"/>
      <c r="M783" s="20"/>
      <c r="N783" s="20"/>
      <c r="O783" s="20"/>
      <c r="P783" s="20"/>
      <c r="Q783" s="45"/>
      <c r="R783" s="44"/>
      <c r="S783" s="46">
        <v>7717</v>
      </c>
      <c r="T783" s="44"/>
    </row>
    <row r="784" spans="2:20" x14ac:dyDescent="0.2">
      <c r="B784" s="2"/>
      <c r="C784" s="42" t="s">
        <v>324</v>
      </c>
      <c r="D784" s="43"/>
      <c r="E784" s="43"/>
      <c r="F784" s="44"/>
      <c r="G784" s="31" t="str">
        <f>IF(AND(SUMPRODUCT(--ISNUMBER(SEARCH('Dropdown Selections'!E$2:E$52,C784)))&gt;0,SUMPRODUCT(--ISNUMBER(SEARCH("Non-Court",C784)))=0),'Dropdown Selections'!A$2,IF(SUMPRODUCT(--ISNUMBER(SEARCH('Dropdown Selections'!E$54:E$60,C784)))&gt;0,'Dropdown Selections'!A$3,IF(SUMPRODUCT(--ISNUMBER(SEARCH('Dropdown Selections'!E$62:E$66,C784)))&gt;0,'Dropdown Selections'!A$4,IF(SUMPRODUCT(--ISNUMBER(SEARCH('Dropdown Selections'!E$68:E$76,C784)))&gt;0,'Dropdown Selections'!A$5,IF(SUMPRODUCT(--ISNUMBER(SEARCH('Dropdown Selections'!E$78:E$83,C784)))&gt;0,'Dropdown Selections'!A$6,IF(SUMPRODUCT(--ISNUMBER(SEARCH('Dropdown Selections'!E$93:E$101,C784)))&gt;0,'Dropdown Selections'!A$7,IF(SUMPRODUCT(--ISNUMBER(SEARCH('Dropdown Selections'!E$103:E$111,C784)))&gt;0,'Dropdown Selections'!A$8,IF(SUMPRODUCT(--ISNUMBER(SEARCH('Dropdown Selections'!E$114:E$119,C784)))&gt;0,'Dropdown Selections'!A$9,"OTHER"))))))))</f>
        <v>COURTS</v>
      </c>
      <c r="H784" s="20"/>
      <c r="I784" s="20" t="s">
        <v>10806</v>
      </c>
      <c r="J784" s="20"/>
      <c r="K784" s="20"/>
      <c r="L784" s="20"/>
      <c r="M784" s="20"/>
      <c r="N784" s="20"/>
      <c r="O784" s="20"/>
      <c r="P784" s="20"/>
      <c r="Q784" s="45"/>
      <c r="R784" s="44"/>
      <c r="S784" s="46">
        <v>16316</v>
      </c>
      <c r="T784" s="44"/>
    </row>
    <row r="785" spans="2:20" x14ac:dyDescent="0.2">
      <c r="B785" s="2"/>
      <c r="C785" s="42" t="s">
        <v>326</v>
      </c>
      <c r="D785" s="43"/>
      <c r="E785" s="43"/>
      <c r="F785" s="44"/>
      <c r="G785" s="31" t="str">
        <f>IF(AND(SUMPRODUCT(--ISNUMBER(SEARCH('Dropdown Selections'!E$2:E$52,C785)))&gt;0,SUMPRODUCT(--ISNUMBER(SEARCH("Non-Court",C785)))=0),'Dropdown Selections'!A$2,IF(SUMPRODUCT(--ISNUMBER(SEARCH('Dropdown Selections'!E$54:E$60,C785)))&gt;0,'Dropdown Selections'!A$3,IF(SUMPRODUCT(--ISNUMBER(SEARCH('Dropdown Selections'!E$62:E$66,C785)))&gt;0,'Dropdown Selections'!A$4,IF(SUMPRODUCT(--ISNUMBER(SEARCH('Dropdown Selections'!E$68:E$76,C785)))&gt;0,'Dropdown Selections'!A$5,IF(SUMPRODUCT(--ISNUMBER(SEARCH('Dropdown Selections'!E$78:E$83,C785)))&gt;0,'Dropdown Selections'!A$6,IF(SUMPRODUCT(--ISNUMBER(SEARCH('Dropdown Selections'!E$93:E$101,C785)))&gt;0,'Dropdown Selections'!A$7,IF(SUMPRODUCT(--ISNUMBER(SEARCH('Dropdown Selections'!E$103:E$111,C785)))&gt;0,'Dropdown Selections'!A$8,IF(SUMPRODUCT(--ISNUMBER(SEARCH('Dropdown Selections'!E$114:E$119,C785)))&gt;0,'Dropdown Selections'!A$9,"OTHER"))))))))</f>
        <v>COURTS</v>
      </c>
      <c r="H785" s="20"/>
      <c r="I785" s="20" t="s">
        <v>10807</v>
      </c>
      <c r="J785" s="20"/>
      <c r="K785" s="20"/>
      <c r="L785" s="20"/>
      <c r="M785" s="20"/>
      <c r="N785" s="20"/>
      <c r="O785" s="20"/>
      <c r="P785" s="20"/>
      <c r="Q785" s="45"/>
      <c r="R785" s="44"/>
      <c r="S785" s="46">
        <v>1084</v>
      </c>
      <c r="T785" s="44"/>
    </row>
    <row r="786" spans="2:20" x14ac:dyDescent="0.2">
      <c r="B786" s="2"/>
      <c r="C786" s="42" t="s">
        <v>328</v>
      </c>
      <c r="D786" s="43"/>
      <c r="E786" s="43"/>
      <c r="F786" s="44"/>
      <c r="G786" s="31" t="str">
        <f>IF(AND(SUMPRODUCT(--ISNUMBER(SEARCH('Dropdown Selections'!E$2:E$52,C786)))&gt;0,SUMPRODUCT(--ISNUMBER(SEARCH("Non-Court",C786)))=0),'Dropdown Selections'!A$2,IF(SUMPRODUCT(--ISNUMBER(SEARCH('Dropdown Selections'!E$54:E$60,C786)))&gt;0,'Dropdown Selections'!A$3,IF(SUMPRODUCT(--ISNUMBER(SEARCH('Dropdown Selections'!E$62:E$66,C786)))&gt;0,'Dropdown Selections'!A$4,IF(SUMPRODUCT(--ISNUMBER(SEARCH('Dropdown Selections'!E$68:E$76,C786)))&gt;0,'Dropdown Selections'!A$5,IF(SUMPRODUCT(--ISNUMBER(SEARCH('Dropdown Selections'!E$78:E$83,C786)))&gt;0,'Dropdown Selections'!A$6,IF(SUMPRODUCT(--ISNUMBER(SEARCH('Dropdown Selections'!E$93:E$101,C786)))&gt;0,'Dropdown Selections'!A$7,IF(SUMPRODUCT(--ISNUMBER(SEARCH('Dropdown Selections'!E$103:E$111,C786)))&gt;0,'Dropdown Selections'!A$8,IF(SUMPRODUCT(--ISNUMBER(SEARCH('Dropdown Selections'!E$114:E$119,C786)))&gt;0,'Dropdown Selections'!A$9,"OTHER"))))))))</f>
        <v>COURTS</v>
      </c>
      <c r="H786" s="20" t="s">
        <v>10808</v>
      </c>
      <c r="I786" s="20"/>
      <c r="J786" s="20"/>
      <c r="K786" s="20"/>
      <c r="L786" s="20"/>
      <c r="M786" s="20"/>
      <c r="N786" s="20"/>
      <c r="O786" s="20"/>
      <c r="P786" s="20"/>
      <c r="Q786" s="45"/>
      <c r="R786" s="44"/>
      <c r="S786" s="46">
        <v>947951</v>
      </c>
      <c r="T786" s="44"/>
    </row>
    <row r="787" spans="2:20" x14ac:dyDescent="0.2">
      <c r="B787" s="2"/>
      <c r="C787" s="42" t="s">
        <v>330</v>
      </c>
      <c r="D787" s="43"/>
      <c r="E787" s="43"/>
      <c r="F787" s="44"/>
      <c r="G787" s="31" t="str">
        <f>IF(AND(SUMPRODUCT(--ISNUMBER(SEARCH('Dropdown Selections'!E$2:E$52,C787)))&gt;0,SUMPRODUCT(--ISNUMBER(SEARCH("Non-Court",C787)))=0),'Dropdown Selections'!A$2,IF(SUMPRODUCT(--ISNUMBER(SEARCH('Dropdown Selections'!E$54:E$60,C787)))&gt;0,'Dropdown Selections'!A$3,IF(SUMPRODUCT(--ISNUMBER(SEARCH('Dropdown Selections'!E$62:E$66,C787)))&gt;0,'Dropdown Selections'!A$4,IF(SUMPRODUCT(--ISNUMBER(SEARCH('Dropdown Selections'!E$68:E$76,C787)))&gt;0,'Dropdown Selections'!A$5,IF(SUMPRODUCT(--ISNUMBER(SEARCH('Dropdown Selections'!E$78:E$83,C787)))&gt;0,'Dropdown Selections'!A$6,IF(SUMPRODUCT(--ISNUMBER(SEARCH('Dropdown Selections'!E$93:E$101,C787)))&gt;0,'Dropdown Selections'!A$7,IF(SUMPRODUCT(--ISNUMBER(SEARCH('Dropdown Selections'!E$103:E$111,C787)))&gt;0,'Dropdown Selections'!A$8,IF(SUMPRODUCT(--ISNUMBER(SEARCH('Dropdown Selections'!E$114:E$119,C787)))&gt;0,'Dropdown Selections'!A$9,"OTHER"))))))))</f>
        <v>COURTS</v>
      </c>
      <c r="H787" s="20" t="s">
        <v>10809</v>
      </c>
      <c r="I787" s="20"/>
      <c r="J787" s="20"/>
      <c r="K787" s="20"/>
      <c r="L787" s="20"/>
      <c r="M787" s="20"/>
      <c r="N787" s="20"/>
      <c r="O787" s="20"/>
      <c r="P787" s="20"/>
      <c r="Q787" s="45"/>
      <c r="R787" s="44"/>
      <c r="S787" s="46">
        <v>46010</v>
      </c>
      <c r="T787" s="44"/>
    </row>
    <row r="788" spans="2:20" x14ac:dyDescent="0.2">
      <c r="B788" s="2"/>
      <c r="C788" s="42" t="s">
        <v>336</v>
      </c>
      <c r="D788" s="43"/>
      <c r="E788" s="43"/>
      <c r="F788" s="44"/>
      <c r="G788" s="31" t="str">
        <f>IF(AND(SUMPRODUCT(--ISNUMBER(SEARCH('Dropdown Selections'!E$2:E$52,C788)))&gt;0,SUMPRODUCT(--ISNUMBER(SEARCH("Non-Court",C788)))=0),'Dropdown Selections'!A$2,IF(SUMPRODUCT(--ISNUMBER(SEARCH('Dropdown Selections'!E$54:E$60,C788)))&gt;0,'Dropdown Selections'!A$3,IF(SUMPRODUCT(--ISNUMBER(SEARCH('Dropdown Selections'!E$62:E$66,C788)))&gt;0,'Dropdown Selections'!A$4,IF(SUMPRODUCT(--ISNUMBER(SEARCH('Dropdown Selections'!E$68:E$76,C788)))&gt;0,'Dropdown Selections'!A$5,IF(SUMPRODUCT(--ISNUMBER(SEARCH('Dropdown Selections'!E$78:E$83,C788)))&gt;0,'Dropdown Selections'!A$6,IF(SUMPRODUCT(--ISNUMBER(SEARCH('Dropdown Selections'!E$93:E$101,C788)))&gt;0,'Dropdown Selections'!A$7,IF(SUMPRODUCT(--ISNUMBER(SEARCH('Dropdown Selections'!E$103:E$111,C788)))&gt;0,'Dropdown Selections'!A$8,IF(SUMPRODUCT(--ISNUMBER(SEARCH('Dropdown Selections'!E$114:E$119,C788)))&gt;0,'Dropdown Selections'!A$9,"OTHER"))))))))</f>
        <v>COURTS</v>
      </c>
      <c r="H788" s="20"/>
      <c r="I788" s="20" t="s">
        <v>10810</v>
      </c>
      <c r="J788" s="20"/>
      <c r="K788" s="20"/>
      <c r="L788" s="20"/>
      <c r="M788" s="20"/>
      <c r="N788" s="20"/>
      <c r="O788" s="20"/>
      <c r="P788" s="20"/>
      <c r="Q788" s="45"/>
      <c r="R788" s="44"/>
      <c r="S788" s="53">
        <v>814</v>
      </c>
      <c r="T788" s="44"/>
    </row>
    <row r="789" spans="2:20" x14ac:dyDescent="0.2">
      <c r="B789" s="2"/>
      <c r="C789" s="42" t="s">
        <v>344</v>
      </c>
      <c r="D789" s="43"/>
      <c r="E789" s="43"/>
      <c r="F789" s="44"/>
      <c r="G789" s="31" t="str">
        <f>IF(AND(SUMPRODUCT(--ISNUMBER(SEARCH('Dropdown Selections'!E$2:E$52,C789)))&gt;0,SUMPRODUCT(--ISNUMBER(SEARCH("Non-Court",C789)))=0),'Dropdown Selections'!A$2,IF(SUMPRODUCT(--ISNUMBER(SEARCH('Dropdown Selections'!E$54:E$60,C789)))&gt;0,'Dropdown Selections'!A$3,IF(SUMPRODUCT(--ISNUMBER(SEARCH('Dropdown Selections'!E$62:E$66,C789)))&gt;0,'Dropdown Selections'!A$4,IF(SUMPRODUCT(--ISNUMBER(SEARCH('Dropdown Selections'!E$68:E$76,C789)))&gt;0,'Dropdown Selections'!A$5,IF(SUMPRODUCT(--ISNUMBER(SEARCH('Dropdown Selections'!E$78:E$83,C789)))&gt;0,'Dropdown Selections'!A$6,IF(SUMPRODUCT(--ISNUMBER(SEARCH('Dropdown Selections'!E$93:E$101,C789)))&gt;0,'Dropdown Selections'!A$7,IF(SUMPRODUCT(--ISNUMBER(SEARCH('Dropdown Selections'!E$103:E$111,C789)))&gt;0,'Dropdown Selections'!A$8,IF(SUMPRODUCT(--ISNUMBER(SEARCH('Dropdown Selections'!E$114:E$119,C789)))&gt;0,'Dropdown Selections'!A$9,"OTHER"))))))))</f>
        <v>COURTS</v>
      </c>
      <c r="H789" s="20"/>
      <c r="I789" s="20" t="s">
        <v>10811</v>
      </c>
      <c r="J789" s="20"/>
      <c r="K789" s="20"/>
      <c r="L789" s="20"/>
      <c r="M789" s="20"/>
      <c r="N789" s="20"/>
      <c r="O789" s="20"/>
      <c r="P789" s="20"/>
      <c r="Q789" s="45"/>
      <c r="R789" s="44"/>
      <c r="S789" s="46">
        <v>177062</v>
      </c>
      <c r="T789" s="44"/>
    </row>
    <row r="790" spans="2:20" x14ac:dyDescent="0.2">
      <c r="B790" s="2"/>
      <c r="C790" s="42" t="s">
        <v>347</v>
      </c>
      <c r="D790" s="43"/>
      <c r="E790" s="43"/>
      <c r="F790" s="44"/>
      <c r="G790" s="31" t="str">
        <f>IF(AND(SUMPRODUCT(--ISNUMBER(SEARCH('Dropdown Selections'!E$2:E$52,C790)))&gt;0,SUMPRODUCT(--ISNUMBER(SEARCH("Non-Court",C790)))=0),'Dropdown Selections'!A$2,IF(SUMPRODUCT(--ISNUMBER(SEARCH('Dropdown Selections'!E$54:E$60,C790)))&gt;0,'Dropdown Selections'!A$3,IF(SUMPRODUCT(--ISNUMBER(SEARCH('Dropdown Selections'!E$62:E$66,C790)))&gt;0,'Dropdown Selections'!A$4,IF(SUMPRODUCT(--ISNUMBER(SEARCH('Dropdown Selections'!E$68:E$76,C790)))&gt;0,'Dropdown Selections'!A$5,IF(SUMPRODUCT(--ISNUMBER(SEARCH('Dropdown Selections'!E$78:E$83,C790)))&gt;0,'Dropdown Selections'!A$6,IF(SUMPRODUCT(--ISNUMBER(SEARCH('Dropdown Selections'!E$93:E$101,C790)))&gt;0,'Dropdown Selections'!A$7,IF(SUMPRODUCT(--ISNUMBER(SEARCH('Dropdown Selections'!E$103:E$111,C790)))&gt;0,'Dropdown Selections'!A$8,IF(SUMPRODUCT(--ISNUMBER(SEARCH('Dropdown Selections'!E$114:E$119,C790)))&gt;0,'Dropdown Selections'!A$9,"OTHER"))))))))</f>
        <v>COURTS</v>
      </c>
      <c r="H790" s="20"/>
      <c r="I790" s="20" t="s">
        <v>10812</v>
      </c>
      <c r="J790" s="20"/>
      <c r="K790" s="20"/>
      <c r="L790" s="20"/>
      <c r="M790" s="20"/>
      <c r="N790" s="20"/>
      <c r="O790" s="20"/>
      <c r="P790" s="20"/>
      <c r="Q790" s="45"/>
      <c r="R790" s="44"/>
      <c r="S790" s="46">
        <v>153475</v>
      </c>
      <c r="T790" s="44"/>
    </row>
    <row r="791" spans="2:20" x14ac:dyDescent="0.2">
      <c r="B791" s="2"/>
      <c r="C791" s="42" t="s">
        <v>351</v>
      </c>
      <c r="D791" s="43"/>
      <c r="E791" s="43"/>
      <c r="F791" s="44"/>
      <c r="G791" s="31" t="str">
        <f>IF(AND(SUMPRODUCT(--ISNUMBER(SEARCH('Dropdown Selections'!E$2:E$52,C791)))&gt;0,SUMPRODUCT(--ISNUMBER(SEARCH("Non-Court",C791)))=0),'Dropdown Selections'!A$2,IF(SUMPRODUCT(--ISNUMBER(SEARCH('Dropdown Selections'!E$54:E$60,C791)))&gt;0,'Dropdown Selections'!A$3,IF(SUMPRODUCT(--ISNUMBER(SEARCH('Dropdown Selections'!E$62:E$66,C791)))&gt;0,'Dropdown Selections'!A$4,IF(SUMPRODUCT(--ISNUMBER(SEARCH('Dropdown Selections'!E$68:E$76,C791)))&gt;0,'Dropdown Selections'!A$5,IF(SUMPRODUCT(--ISNUMBER(SEARCH('Dropdown Selections'!E$78:E$83,C791)))&gt;0,'Dropdown Selections'!A$6,IF(SUMPRODUCT(--ISNUMBER(SEARCH('Dropdown Selections'!E$93:E$101,C791)))&gt;0,'Dropdown Selections'!A$7,IF(SUMPRODUCT(--ISNUMBER(SEARCH('Dropdown Selections'!E$103:E$111,C791)))&gt;0,'Dropdown Selections'!A$8,IF(SUMPRODUCT(--ISNUMBER(SEARCH('Dropdown Selections'!E$114:E$119,C791)))&gt;0,'Dropdown Selections'!A$9,"OTHER"))))))))</f>
        <v>COURTS</v>
      </c>
      <c r="H791" s="20"/>
      <c r="I791" s="20" t="s">
        <v>10813</v>
      </c>
      <c r="J791" s="20"/>
      <c r="K791" s="20"/>
      <c r="L791" s="20"/>
      <c r="M791" s="20"/>
      <c r="N791" s="20"/>
      <c r="O791" s="20"/>
      <c r="P791" s="20"/>
      <c r="Q791" s="45"/>
      <c r="R791" s="44"/>
      <c r="S791" s="46">
        <v>21325</v>
      </c>
      <c r="T791" s="44"/>
    </row>
    <row r="792" spans="2:20" x14ac:dyDescent="0.2">
      <c r="B792" s="2"/>
      <c r="C792" s="42" t="s">
        <v>600</v>
      </c>
      <c r="D792" s="43"/>
      <c r="E792" s="43"/>
      <c r="F792" s="44"/>
      <c r="G792" s="31" t="str">
        <f>IF(AND(SUMPRODUCT(--ISNUMBER(SEARCH('Dropdown Selections'!E$2:E$52,C792)))&gt;0,SUMPRODUCT(--ISNUMBER(SEARCH("Non-Court",C792)))=0),'Dropdown Selections'!A$2,IF(SUMPRODUCT(--ISNUMBER(SEARCH('Dropdown Selections'!E$54:E$60,C792)))&gt;0,'Dropdown Selections'!A$3,IF(SUMPRODUCT(--ISNUMBER(SEARCH('Dropdown Selections'!E$62:E$66,C792)))&gt;0,'Dropdown Selections'!A$4,IF(SUMPRODUCT(--ISNUMBER(SEARCH('Dropdown Selections'!E$68:E$76,C792)))&gt;0,'Dropdown Selections'!A$5,IF(SUMPRODUCT(--ISNUMBER(SEARCH('Dropdown Selections'!E$78:E$83,C792)))&gt;0,'Dropdown Selections'!A$6,IF(SUMPRODUCT(--ISNUMBER(SEARCH('Dropdown Selections'!E$93:E$101,C792)))&gt;0,'Dropdown Selections'!A$7,IF(SUMPRODUCT(--ISNUMBER(SEARCH('Dropdown Selections'!E$103:E$111,C792)))&gt;0,'Dropdown Selections'!A$8,IF(SUMPRODUCT(--ISNUMBER(SEARCH('Dropdown Selections'!E$114:E$119,C792)))&gt;0,'Dropdown Selections'!A$9,"OTHER"))))))))</f>
        <v>COURTS</v>
      </c>
      <c r="H792" s="20" t="s">
        <v>10814</v>
      </c>
      <c r="I792" s="20"/>
      <c r="J792" s="20"/>
      <c r="K792" s="20"/>
      <c r="L792" s="20"/>
      <c r="M792" s="20"/>
      <c r="N792" s="20"/>
      <c r="O792" s="20"/>
      <c r="P792" s="20"/>
      <c r="Q792" s="45"/>
      <c r="R792" s="44"/>
      <c r="S792" s="46">
        <v>17517</v>
      </c>
      <c r="T792" s="44"/>
    </row>
    <row r="793" spans="2:20" x14ac:dyDescent="0.2">
      <c r="B793" s="2"/>
      <c r="C793" s="42" t="s">
        <v>602</v>
      </c>
      <c r="D793" s="43"/>
      <c r="E793" s="43"/>
      <c r="F793" s="44"/>
      <c r="G793" s="31" t="str">
        <f>IF(AND(SUMPRODUCT(--ISNUMBER(SEARCH('Dropdown Selections'!E$2:E$52,C793)))&gt;0,SUMPRODUCT(--ISNUMBER(SEARCH("Non-Court",C793)))=0),'Dropdown Selections'!A$2,IF(SUMPRODUCT(--ISNUMBER(SEARCH('Dropdown Selections'!E$54:E$60,C793)))&gt;0,'Dropdown Selections'!A$3,IF(SUMPRODUCT(--ISNUMBER(SEARCH('Dropdown Selections'!E$62:E$66,C793)))&gt;0,'Dropdown Selections'!A$4,IF(SUMPRODUCT(--ISNUMBER(SEARCH('Dropdown Selections'!E$68:E$76,C793)))&gt;0,'Dropdown Selections'!A$5,IF(SUMPRODUCT(--ISNUMBER(SEARCH('Dropdown Selections'!E$78:E$83,C793)))&gt;0,'Dropdown Selections'!A$6,IF(SUMPRODUCT(--ISNUMBER(SEARCH('Dropdown Selections'!E$93:E$101,C793)))&gt;0,'Dropdown Selections'!A$7,IF(SUMPRODUCT(--ISNUMBER(SEARCH('Dropdown Selections'!E$103:E$111,C793)))&gt;0,'Dropdown Selections'!A$8,IF(SUMPRODUCT(--ISNUMBER(SEARCH('Dropdown Selections'!E$114:E$119,C793)))&gt;0,'Dropdown Selections'!A$9,"OTHER"))))))))</f>
        <v>COURTS</v>
      </c>
      <c r="H793" s="20" t="s">
        <v>10815</v>
      </c>
      <c r="I793" s="20" t="s">
        <v>10816</v>
      </c>
      <c r="J793" s="20"/>
      <c r="K793" s="20"/>
      <c r="L793" s="20"/>
      <c r="M793" s="20"/>
      <c r="N793" s="20"/>
      <c r="O793" s="20"/>
      <c r="P793" s="20"/>
      <c r="Q793" s="45"/>
      <c r="R793" s="44"/>
      <c r="S793" s="46">
        <v>10837</v>
      </c>
      <c r="T793" s="44"/>
    </row>
    <row r="794" spans="2:20" x14ac:dyDescent="0.2">
      <c r="B794" s="2"/>
      <c r="C794" s="42" t="s">
        <v>993</v>
      </c>
      <c r="D794" s="43"/>
      <c r="E794" s="43"/>
      <c r="F794" s="44"/>
      <c r="G794" s="31" t="str">
        <f>IF(AND(SUMPRODUCT(--ISNUMBER(SEARCH('Dropdown Selections'!E$2:E$52,C794)))&gt;0,SUMPRODUCT(--ISNUMBER(SEARCH("Non-Court",C794)))=0),'Dropdown Selections'!A$2,IF(SUMPRODUCT(--ISNUMBER(SEARCH('Dropdown Selections'!E$54:E$60,C794)))&gt;0,'Dropdown Selections'!A$3,IF(SUMPRODUCT(--ISNUMBER(SEARCH('Dropdown Selections'!E$62:E$66,C794)))&gt;0,'Dropdown Selections'!A$4,IF(SUMPRODUCT(--ISNUMBER(SEARCH('Dropdown Selections'!E$68:E$76,C794)))&gt;0,'Dropdown Selections'!A$5,IF(SUMPRODUCT(--ISNUMBER(SEARCH('Dropdown Selections'!E$78:E$83,C794)))&gt;0,'Dropdown Selections'!A$6,IF(SUMPRODUCT(--ISNUMBER(SEARCH('Dropdown Selections'!E$93:E$101,C794)))&gt;0,'Dropdown Selections'!A$7,IF(SUMPRODUCT(--ISNUMBER(SEARCH('Dropdown Selections'!E$103:E$111,C794)))&gt;0,'Dropdown Selections'!A$8,IF(SUMPRODUCT(--ISNUMBER(SEARCH('Dropdown Selections'!E$114:E$119,C794)))&gt;0,'Dropdown Selections'!A$9,"OTHER"))))))))</f>
        <v>COURTS</v>
      </c>
      <c r="H794" s="20"/>
      <c r="I794" s="20" t="s">
        <v>10817</v>
      </c>
      <c r="J794" s="20"/>
      <c r="K794" s="20"/>
      <c r="L794" s="20"/>
      <c r="M794" s="20"/>
      <c r="N794" s="20"/>
      <c r="O794" s="20"/>
      <c r="P794" s="20"/>
      <c r="Q794" s="45"/>
      <c r="R794" s="44"/>
      <c r="S794" s="46">
        <v>15822</v>
      </c>
      <c r="T794" s="44"/>
    </row>
    <row r="795" spans="2:20" x14ac:dyDescent="0.2">
      <c r="B795" s="2"/>
      <c r="C795" s="42" t="s">
        <v>359</v>
      </c>
      <c r="D795" s="43"/>
      <c r="E795" s="43"/>
      <c r="F795" s="44"/>
      <c r="G795" s="31" t="str">
        <f>IF(AND(SUMPRODUCT(--ISNUMBER(SEARCH('Dropdown Selections'!E$2:E$52,C795)))&gt;0,SUMPRODUCT(--ISNUMBER(SEARCH("Non-Court",C795)))=0),'Dropdown Selections'!A$2,IF(SUMPRODUCT(--ISNUMBER(SEARCH('Dropdown Selections'!E$54:E$60,C795)))&gt;0,'Dropdown Selections'!A$3,IF(SUMPRODUCT(--ISNUMBER(SEARCH('Dropdown Selections'!E$62:E$66,C795)))&gt;0,'Dropdown Selections'!A$4,IF(SUMPRODUCT(--ISNUMBER(SEARCH('Dropdown Selections'!E$68:E$76,C795)))&gt;0,'Dropdown Selections'!A$5,IF(SUMPRODUCT(--ISNUMBER(SEARCH('Dropdown Selections'!E$78:E$83,C795)))&gt;0,'Dropdown Selections'!A$6,IF(SUMPRODUCT(--ISNUMBER(SEARCH('Dropdown Selections'!E$93:E$101,C795)))&gt;0,'Dropdown Selections'!A$7,IF(SUMPRODUCT(--ISNUMBER(SEARCH('Dropdown Selections'!E$103:E$111,C795)))&gt;0,'Dropdown Selections'!A$8,IF(SUMPRODUCT(--ISNUMBER(SEARCH('Dropdown Selections'!E$114:E$119,C795)))&gt;0,'Dropdown Selections'!A$9,"OTHER"))))))))</f>
        <v>GENERAL GOVERNMENT</v>
      </c>
      <c r="H795" s="20" t="s">
        <v>10818</v>
      </c>
      <c r="I795" s="20"/>
      <c r="J795" s="20"/>
      <c r="K795" s="20"/>
      <c r="L795" s="20"/>
      <c r="M795" s="20"/>
      <c r="N795" s="20"/>
      <c r="O795" s="20"/>
      <c r="P795" s="20"/>
      <c r="Q795" s="45"/>
      <c r="R795" s="44"/>
      <c r="S795" s="46">
        <v>883077</v>
      </c>
      <c r="T795" s="44"/>
    </row>
    <row r="796" spans="2:20" x14ac:dyDescent="0.2">
      <c r="B796" s="2"/>
      <c r="C796" s="42" t="s">
        <v>361</v>
      </c>
      <c r="D796" s="43"/>
      <c r="E796" s="43"/>
      <c r="F796" s="44"/>
      <c r="G796" s="31" t="str">
        <f>IF(AND(SUMPRODUCT(--ISNUMBER(SEARCH('Dropdown Selections'!E$2:E$52,C796)))&gt;0,SUMPRODUCT(--ISNUMBER(SEARCH("Non-Court",C796)))=0),'Dropdown Selections'!A$2,IF(SUMPRODUCT(--ISNUMBER(SEARCH('Dropdown Selections'!E$54:E$60,C796)))&gt;0,'Dropdown Selections'!A$3,IF(SUMPRODUCT(--ISNUMBER(SEARCH('Dropdown Selections'!E$62:E$66,C796)))&gt;0,'Dropdown Selections'!A$4,IF(SUMPRODUCT(--ISNUMBER(SEARCH('Dropdown Selections'!E$68:E$76,C796)))&gt;0,'Dropdown Selections'!A$5,IF(SUMPRODUCT(--ISNUMBER(SEARCH('Dropdown Selections'!E$78:E$83,C796)))&gt;0,'Dropdown Selections'!A$6,IF(SUMPRODUCT(--ISNUMBER(SEARCH('Dropdown Selections'!E$93:E$101,C796)))&gt;0,'Dropdown Selections'!A$7,IF(SUMPRODUCT(--ISNUMBER(SEARCH('Dropdown Selections'!E$103:E$111,C796)))&gt;0,'Dropdown Selections'!A$8,IF(SUMPRODUCT(--ISNUMBER(SEARCH('Dropdown Selections'!E$114:E$119,C796)))&gt;0,'Dropdown Selections'!A$9,"OTHER"))))))))</f>
        <v>GENERAL GOVERNMENT</v>
      </c>
      <c r="H796" s="20" t="s">
        <v>10819</v>
      </c>
      <c r="I796" s="20"/>
      <c r="J796" s="20"/>
      <c r="K796" s="20"/>
      <c r="L796" s="20"/>
      <c r="M796" s="20"/>
      <c r="N796" s="20"/>
      <c r="O796" s="20"/>
      <c r="P796" s="20"/>
      <c r="Q796" s="45"/>
      <c r="R796" s="44"/>
      <c r="S796" s="46">
        <v>291219</v>
      </c>
      <c r="T796" s="44"/>
    </row>
    <row r="797" spans="2:20" x14ac:dyDescent="0.2">
      <c r="B797" s="2"/>
      <c r="C797" s="42" t="s">
        <v>757</v>
      </c>
      <c r="D797" s="43"/>
      <c r="E797" s="43"/>
      <c r="F797" s="44"/>
      <c r="G797" s="31" t="str">
        <f>IF(AND(SUMPRODUCT(--ISNUMBER(SEARCH('Dropdown Selections'!E$2:E$52,C797)))&gt;0,SUMPRODUCT(--ISNUMBER(SEARCH("Non-Court",C797)))=0),'Dropdown Selections'!A$2,IF(SUMPRODUCT(--ISNUMBER(SEARCH('Dropdown Selections'!E$54:E$60,C797)))&gt;0,'Dropdown Selections'!A$3,IF(SUMPRODUCT(--ISNUMBER(SEARCH('Dropdown Selections'!E$62:E$66,C797)))&gt;0,'Dropdown Selections'!A$4,IF(SUMPRODUCT(--ISNUMBER(SEARCH('Dropdown Selections'!E$68:E$76,C797)))&gt;0,'Dropdown Selections'!A$5,IF(SUMPRODUCT(--ISNUMBER(SEARCH('Dropdown Selections'!E$78:E$83,C797)))&gt;0,'Dropdown Selections'!A$6,IF(SUMPRODUCT(--ISNUMBER(SEARCH('Dropdown Selections'!E$93:E$101,C797)))&gt;0,'Dropdown Selections'!A$7,IF(SUMPRODUCT(--ISNUMBER(SEARCH('Dropdown Selections'!E$103:E$111,C797)))&gt;0,'Dropdown Selections'!A$8,IF(SUMPRODUCT(--ISNUMBER(SEARCH('Dropdown Selections'!E$114:E$119,C797)))&gt;0,'Dropdown Selections'!A$9,"OTHER"))))))))</f>
        <v>GENERAL GOVERNMENT</v>
      </c>
      <c r="H797" s="20" t="s">
        <v>10820</v>
      </c>
      <c r="I797" s="20"/>
      <c r="J797" s="20"/>
      <c r="K797" s="20" t="s">
        <v>10821</v>
      </c>
      <c r="L797" s="20"/>
      <c r="M797" s="20"/>
      <c r="N797" s="20"/>
      <c r="O797" s="20"/>
      <c r="P797" s="20"/>
      <c r="Q797" s="45"/>
      <c r="R797" s="44"/>
      <c r="S797" s="46">
        <v>264895</v>
      </c>
      <c r="T797" s="44"/>
    </row>
    <row r="798" spans="2:20" x14ac:dyDescent="0.2">
      <c r="B798" s="2"/>
      <c r="C798" s="42" t="s">
        <v>365</v>
      </c>
      <c r="D798" s="43"/>
      <c r="E798" s="43"/>
      <c r="F798" s="44"/>
      <c r="G798" s="31" t="str">
        <f>IF(AND(SUMPRODUCT(--ISNUMBER(SEARCH('Dropdown Selections'!E$2:E$52,C798)))&gt;0,SUMPRODUCT(--ISNUMBER(SEARCH("Non-Court",C798)))=0),'Dropdown Selections'!A$2,IF(SUMPRODUCT(--ISNUMBER(SEARCH('Dropdown Selections'!E$54:E$60,C798)))&gt;0,'Dropdown Selections'!A$3,IF(SUMPRODUCT(--ISNUMBER(SEARCH('Dropdown Selections'!E$62:E$66,C798)))&gt;0,'Dropdown Selections'!A$4,IF(SUMPRODUCT(--ISNUMBER(SEARCH('Dropdown Selections'!E$68:E$76,C798)))&gt;0,'Dropdown Selections'!A$5,IF(SUMPRODUCT(--ISNUMBER(SEARCH('Dropdown Selections'!E$78:E$83,C798)))&gt;0,'Dropdown Selections'!A$6,IF(SUMPRODUCT(--ISNUMBER(SEARCH('Dropdown Selections'!E$93:E$101,C798)))&gt;0,'Dropdown Selections'!A$7,IF(SUMPRODUCT(--ISNUMBER(SEARCH('Dropdown Selections'!E$103:E$111,C798)))&gt;0,'Dropdown Selections'!A$8,IF(SUMPRODUCT(--ISNUMBER(SEARCH('Dropdown Selections'!E$114:E$119,C798)))&gt;0,'Dropdown Selections'!A$9,"OTHER"))))))))</f>
        <v>GENERAL GOVERNMENT</v>
      </c>
      <c r="H798" s="20" t="s">
        <v>10822</v>
      </c>
      <c r="I798" s="20"/>
      <c r="J798" s="20"/>
      <c r="K798" s="20"/>
      <c r="L798" s="20"/>
      <c r="M798" s="20"/>
      <c r="N798" s="20"/>
      <c r="O798" s="20"/>
      <c r="P798" s="20"/>
      <c r="Q798" s="45"/>
      <c r="R798" s="44"/>
      <c r="S798" s="46">
        <v>116741</v>
      </c>
      <c r="T798" s="44"/>
    </row>
    <row r="799" spans="2:20" x14ac:dyDescent="0.2">
      <c r="B799" s="2"/>
      <c r="C799" s="42" t="s">
        <v>368</v>
      </c>
      <c r="D799" s="43"/>
      <c r="E799" s="43"/>
      <c r="F799" s="44"/>
      <c r="G799" s="31" t="str">
        <f>IF(AND(SUMPRODUCT(--ISNUMBER(SEARCH('Dropdown Selections'!E$2:E$52,C799)))&gt;0,SUMPRODUCT(--ISNUMBER(SEARCH("Non-Court",C799)))=0),'Dropdown Selections'!A$2,IF(SUMPRODUCT(--ISNUMBER(SEARCH('Dropdown Selections'!E$54:E$60,C799)))&gt;0,'Dropdown Selections'!A$3,IF(SUMPRODUCT(--ISNUMBER(SEARCH('Dropdown Selections'!E$62:E$66,C799)))&gt;0,'Dropdown Selections'!A$4,IF(SUMPRODUCT(--ISNUMBER(SEARCH('Dropdown Selections'!E$68:E$76,C799)))&gt;0,'Dropdown Selections'!A$5,IF(SUMPRODUCT(--ISNUMBER(SEARCH('Dropdown Selections'!E$78:E$83,C799)))&gt;0,'Dropdown Selections'!A$6,IF(SUMPRODUCT(--ISNUMBER(SEARCH('Dropdown Selections'!E$93:E$101,C799)))&gt;0,'Dropdown Selections'!A$7,IF(SUMPRODUCT(--ISNUMBER(SEARCH('Dropdown Selections'!E$103:E$111,C799)))&gt;0,'Dropdown Selections'!A$8,IF(SUMPRODUCT(--ISNUMBER(SEARCH('Dropdown Selections'!E$114:E$119,C799)))&gt;0,'Dropdown Selections'!A$9,"OTHER"))))))))</f>
        <v>GENERAL GOVERNMENT</v>
      </c>
      <c r="H799" s="20" t="s">
        <v>10823</v>
      </c>
      <c r="I799" s="20"/>
      <c r="J799" s="20"/>
      <c r="K799" s="20"/>
      <c r="L799" s="20"/>
      <c r="M799" s="20"/>
      <c r="N799" s="20"/>
      <c r="O799" s="20"/>
      <c r="P799" s="20"/>
      <c r="Q799" s="45"/>
      <c r="R799" s="44"/>
      <c r="S799" s="46">
        <v>5059923</v>
      </c>
      <c r="T799" s="44"/>
    </row>
    <row r="800" spans="2:20" x14ac:dyDescent="0.2">
      <c r="B800" s="2"/>
      <c r="C800" s="42" t="s">
        <v>371</v>
      </c>
      <c r="D800" s="43"/>
      <c r="E800" s="43"/>
      <c r="F800" s="44"/>
      <c r="G800" s="31" t="str">
        <f>IF(AND(SUMPRODUCT(--ISNUMBER(SEARCH('Dropdown Selections'!E$2:E$52,C800)))&gt;0,SUMPRODUCT(--ISNUMBER(SEARCH("Non-Court",C800)))=0),'Dropdown Selections'!A$2,IF(SUMPRODUCT(--ISNUMBER(SEARCH('Dropdown Selections'!E$54:E$60,C800)))&gt;0,'Dropdown Selections'!A$3,IF(SUMPRODUCT(--ISNUMBER(SEARCH('Dropdown Selections'!E$62:E$66,C800)))&gt;0,'Dropdown Selections'!A$4,IF(SUMPRODUCT(--ISNUMBER(SEARCH('Dropdown Selections'!E$68:E$76,C800)))&gt;0,'Dropdown Selections'!A$5,IF(SUMPRODUCT(--ISNUMBER(SEARCH('Dropdown Selections'!E$78:E$83,C800)))&gt;0,'Dropdown Selections'!A$6,IF(SUMPRODUCT(--ISNUMBER(SEARCH('Dropdown Selections'!E$93:E$101,C800)))&gt;0,'Dropdown Selections'!A$7,IF(SUMPRODUCT(--ISNUMBER(SEARCH('Dropdown Selections'!E$103:E$111,C800)))&gt;0,'Dropdown Selections'!A$8,IF(SUMPRODUCT(--ISNUMBER(SEARCH('Dropdown Selections'!E$114:E$119,C800)))&gt;0,'Dropdown Selections'!A$9,"OTHER"))))))))</f>
        <v>GENERAL GOVERNMENT</v>
      </c>
      <c r="H800" s="20" t="s">
        <v>10824</v>
      </c>
      <c r="I800" s="20"/>
      <c r="J800" s="20"/>
      <c r="K800" s="20"/>
      <c r="L800" s="20"/>
      <c r="M800" s="20"/>
      <c r="N800" s="20"/>
      <c r="O800" s="20"/>
      <c r="P800" s="20"/>
      <c r="Q800" s="45"/>
      <c r="R800" s="44"/>
      <c r="S800" s="46">
        <v>1140945</v>
      </c>
      <c r="T800" s="44"/>
    </row>
    <row r="801" spans="2:20" x14ac:dyDescent="0.2">
      <c r="B801" s="2"/>
      <c r="C801" s="42" t="s">
        <v>375</v>
      </c>
      <c r="D801" s="43"/>
      <c r="E801" s="43"/>
      <c r="F801" s="44"/>
      <c r="G801" s="31" t="str">
        <f>IF(AND(SUMPRODUCT(--ISNUMBER(SEARCH('Dropdown Selections'!E$2:E$52,C801)))&gt;0,SUMPRODUCT(--ISNUMBER(SEARCH("Non-Court",C801)))=0),'Dropdown Selections'!A$2,IF(SUMPRODUCT(--ISNUMBER(SEARCH('Dropdown Selections'!E$54:E$60,C801)))&gt;0,'Dropdown Selections'!A$3,IF(SUMPRODUCT(--ISNUMBER(SEARCH('Dropdown Selections'!E$62:E$66,C801)))&gt;0,'Dropdown Selections'!A$4,IF(SUMPRODUCT(--ISNUMBER(SEARCH('Dropdown Selections'!E$68:E$76,C801)))&gt;0,'Dropdown Selections'!A$5,IF(SUMPRODUCT(--ISNUMBER(SEARCH('Dropdown Selections'!E$78:E$83,C801)))&gt;0,'Dropdown Selections'!A$6,IF(SUMPRODUCT(--ISNUMBER(SEARCH('Dropdown Selections'!E$93:E$101,C801)))&gt;0,'Dropdown Selections'!A$7,IF(SUMPRODUCT(--ISNUMBER(SEARCH('Dropdown Selections'!E$103:E$111,C801)))&gt;0,'Dropdown Selections'!A$8,IF(SUMPRODUCT(--ISNUMBER(SEARCH('Dropdown Selections'!E$114:E$119,C801)))&gt;0,'Dropdown Selections'!A$9,"OTHER"))))))))</f>
        <v>GENERAL GOVERNMENT</v>
      </c>
      <c r="H801" s="20" t="s">
        <v>10825</v>
      </c>
      <c r="I801" s="20"/>
      <c r="J801" s="20"/>
      <c r="K801" s="20" t="s">
        <v>10826</v>
      </c>
      <c r="L801" s="20"/>
      <c r="M801" s="20"/>
      <c r="N801" s="20"/>
      <c r="O801" s="20"/>
      <c r="P801" s="20"/>
      <c r="Q801" s="45"/>
      <c r="R801" s="44"/>
      <c r="S801" s="46">
        <v>390753</v>
      </c>
      <c r="T801" s="44"/>
    </row>
    <row r="802" spans="2:20" x14ac:dyDescent="0.2">
      <c r="B802" s="2"/>
      <c r="C802" s="42" t="s">
        <v>776</v>
      </c>
      <c r="D802" s="43"/>
      <c r="E802" s="43"/>
      <c r="F802" s="44"/>
      <c r="G802" s="31" t="str">
        <f>IF(AND(SUMPRODUCT(--ISNUMBER(SEARCH('Dropdown Selections'!E$2:E$52,C802)))&gt;0,SUMPRODUCT(--ISNUMBER(SEARCH("Non-Court",C802)))=0),'Dropdown Selections'!A$2,IF(SUMPRODUCT(--ISNUMBER(SEARCH('Dropdown Selections'!E$54:E$60,C802)))&gt;0,'Dropdown Selections'!A$3,IF(SUMPRODUCT(--ISNUMBER(SEARCH('Dropdown Selections'!E$62:E$66,C802)))&gt;0,'Dropdown Selections'!A$4,IF(SUMPRODUCT(--ISNUMBER(SEARCH('Dropdown Selections'!E$68:E$76,C802)))&gt;0,'Dropdown Selections'!A$5,IF(SUMPRODUCT(--ISNUMBER(SEARCH('Dropdown Selections'!E$78:E$83,C802)))&gt;0,'Dropdown Selections'!A$6,IF(SUMPRODUCT(--ISNUMBER(SEARCH('Dropdown Selections'!E$93:E$101,C802)))&gt;0,'Dropdown Selections'!A$7,IF(SUMPRODUCT(--ISNUMBER(SEARCH('Dropdown Selections'!E$103:E$111,C802)))&gt;0,'Dropdown Selections'!A$8,IF(SUMPRODUCT(--ISNUMBER(SEARCH('Dropdown Selections'!E$114:E$119,C802)))&gt;0,'Dropdown Selections'!A$9,"OTHER"))))))))</f>
        <v>GENERAL GOVERNMENT</v>
      </c>
      <c r="H802" s="20" t="s">
        <v>10827</v>
      </c>
      <c r="I802" s="20"/>
      <c r="J802" s="20"/>
      <c r="K802" s="20"/>
      <c r="L802" s="20"/>
      <c r="M802" s="20"/>
      <c r="N802" s="20"/>
      <c r="O802" s="20"/>
      <c r="P802" s="20"/>
      <c r="Q802" s="45"/>
      <c r="R802" s="44"/>
      <c r="S802" s="46">
        <v>465924</v>
      </c>
      <c r="T802" s="44"/>
    </row>
    <row r="803" spans="2:20" x14ac:dyDescent="0.2">
      <c r="B803" s="2"/>
      <c r="C803" s="42" t="s">
        <v>610</v>
      </c>
      <c r="D803" s="43"/>
      <c r="E803" s="43"/>
      <c r="F803" s="44"/>
      <c r="G803" s="31" t="str">
        <f>IF(AND(SUMPRODUCT(--ISNUMBER(SEARCH('Dropdown Selections'!E$2:E$52,C803)))&gt;0,SUMPRODUCT(--ISNUMBER(SEARCH("Non-Court",C803)))=0),'Dropdown Selections'!A$2,IF(SUMPRODUCT(--ISNUMBER(SEARCH('Dropdown Selections'!E$54:E$60,C803)))&gt;0,'Dropdown Selections'!A$3,IF(SUMPRODUCT(--ISNUMBER(SEARCH('Dropdown Selections'!E$62:E$66,C803)))&gt;0,'Dropdown Selections'!A$4,IF(SUMPRODUCT(--ISNUMBER(SEARCH('Dropdown Selections'!E$68:E$76,C803)))&gt;0,'Dropdown Selections'!A$5,IF(SUMPRODUCT(--ISNUMBER(SEARCH('Dropdown Selections'!E$78:E$83,C803)))&gt;0,'Dropdown Selections'!A$6,IF(SUMPRODUCT(--ISNUMBER(SEARCH('Dropdown Selections'!E$93:E$101,C803)))&gt;0,'Dropdown Selections'!A$7,IF(SUMPRODUCT(--ISNUMBER(SEARCH('Dropdown Selections'!E$103:E$111,C803)))&gt;0,'Dropdown Selections'!A$8,IF(SUMPRODUCT(--ISNUMBER(SEARCH('Dropdown Selections'!E$114:E$119,C803)))&gt;0,'Dropdown Selections'!A$9,"OTHER"))))))))</f>
        <v>GENERAL GOVERNMENT</v>
      </c>
      <c r="H803" s="20" t="s">
        <v>10828</v>
      </c>
      <c r="I803" s="20"/>
      <c r="J803" s="20"/>
      <c r="K803" s="20"/>
      <c r="L803" s="20"/>
      <c r="M803" s="20"/>
      <c r="N803" s="20"/>
      <c r="O803" s="20"/>
      <c r="P803" s="20"/>
      <c r="Q803" s="45"/>
      <c r="R803" s="44"/>
      <c r="S803" s="46">
        <v>355432</v>
      </c>
      <c r="T803" s="44"/>
    </row>
    <row r="804" spans="2:20" x14ac:dyDescent="0.2">
      <c r="B804" s="2"/>
      <c r="C804" s="42" t="s">
        <v>384</v>
      </c>
      <c r="D804" s="43"/>
      <c r="E804" s="43"/>
      <c r="F804" s="44"/>
      <c r="G804" s="31" t="str">
        <f>IF(AND(SUMPRODUCT(--ISNUMBER(SEARCH('Dropdown Selections'!E$2:E$52,C804)))&gt;0,SUMPRODUCT(--ISNUMBER(SEARCH("Non-Court",C804)))=0),'Dropdown Selections'!A$2,IF(SUMPRODUCT(--ISNUMBER(SEARCH('Dropdown Selections'!E$54:E$60,C804)))&gt;0,'Dropdown Selections'!A$3,IF(SUMPRODUCT(--ISNUMBER(SEARCH('Dropdown Selections'!E$62:E$66,C804)))&gt;0,'Dropdown Selections'!A$4,IF(SUMPRODUCT(--ISNUMBER(SEARCH('Dropdown Selections'!E$68:E$76,C804)))&gt;0,'Dropdown Selections'!A$5,IF(SUMPRODUCT(--ISNUMBER(SEARCH('Dropdown Selections'!E$78:E$83,C804)))&gt;0,'Dropdown Selections'!A$6,IF(SUMPRODUCT(--ISNUMBER(SEARCH('Dropdown Selections'!E$93:E$101,C804)))&gt;0,'Dropdown Selections'!A$7,IF(SUMPRODUCT(--ISNUMBER(SEARCH('Dropdown Selections'!E$103:E$111,C804)))&gt;0,'Dropdown Selections'!A$8,IF(SUMPRODUCT(--ISNUMBER(SEARCH('Dropdown Selections'!E$114:E$119,C804)))&gt;0,'Dropdown Selections'!A$9,"OTHER"))))))))</f>
        <v>GENERAL GOVERNMENT</v>
      </c>
      <c r="H804" s="20" t="s">
        <v>10829</v>
      </c>
      <c r="I804" s="20"/>
      <c r="J804" s="20" t="s">
        <v>10830</v>
      </c>
      <c r="K804" s="20"/>
      <c r="L804" s="20"/>
      <c r="M804" s="20"/>
      <c r="N804" s="20"/>
      <c r="O804" s="20"/>
      <c r="P804" s="20"/>
      <c r="Q804" s="45"/>
      <c r="R804" s="44"/>
      <c r="S804" s="46">
        <v>4563775</v>
      </c>
      <c r="T804" s="44"/>
    </row>
    <row r="805" spans="2:20" x14ac:dyDescent="0.2">
      <c r="B805" s="2"/>
      <c r="C805" s="42" t="s">
        <v>387</v>
      </c>
      <c r="D805" s="43"/>
      <c r="E805" s="43"/>
      <c r="F805" s="44"/>
      <c r="G805" s="31" t="str">
        <f>IF(AND(SUMPRODUCT(--ISNUMBER(SEARCH('Dropdown Selections'!E$2:E$52,C805)))&gt;0,SUMPRODUCT(--ISNUMBER(SEARCH("Non-Court",C805)))=0),'Dropdown Selections'!A$2,IF(SUMPRODUCT(--ISNUMBER(SEARCH('Dropdown Selections'!E$54:E$60,C805)))&gt;0,'Dropdown Selections'!A$3,IF(SUMPRODUCT(--ISNUMBER(SEARCH('Dropdown Selections'!E$62:E$66,C805)))&gt;0,'Dropdown Selections'!A$4,IF(SUMPRODUCT(--ISNUMBER(SEARCH('Dropdown Selections'!E$68:E$76,C805)))&gt;0,'Dropdown Selections'!A$5,IF(SUMPRODUCT(--ISNUMBER(SEARCH('Dropdown Selections'!E$78:E$83,C805)))&gt;0,'Dropdown Selections'!A$6,IF(SUMPRODUCT(--ISNUMBER(SEARCH('Dropdown Selections'!E$93:E$101,C805)))&gt;0,'Dropdown Selections'!A$7,IF(SUMPRODUCT(--ISNUMBER(SEARCH('Dropdown Selections'!E$103:E$111,C805)))&gt;0,'Dropdown Selections'!A$8,IF(SUMPRODUCT(--ISNUMBER(SEARCH('Dropdown Selections'!E$114:E$119,C805)))&gt;0,'Dropdown Selections'!A$9,"OTHER"))))))))</f>
        <v>GENERAL GOVERNMENT</v>
      </c>
      <c r="H805" s="20" t="s">
        <v>10831</v>
      </c>
      <c r="I805" s="20"/>
      <c r="J805" s="20"/>
      <c r="K805" s="20"/>
      <c r="L805" s="20"/>
      <c r="M805" s="20"/>
      <c r="N805" s="20"/>
      <c r="O805" s="20"/>
      <c r="P805" s="20"/>
      <c r="Q805" s="45"/>
      <c r="R805" s="44"/>
      <c r="S805" s="46">
        <v>1593411</v>
      </c>
      <c r="T805" s="44"/>
    </row>
    <row r="806" spans="2:20" x14ac:dyDescent="0.2">
      <c r="B806" s="2"/>
      <c r="C806" s="42" t="s">
        <v>390</v>
      </c>
      <c r="D806" s="43"/>
      <c r="E806" s="43"/>
      <c r="F806" s="44"/>
      <c r="G806" s="31" t="str">
        <f>IF(AND(SUMPRODUCT(--ISNUMBER(SEARCH('Dropdown Selections'!E$2:E$52,C806)))&gt;0,SUMPRODUCT(--ISNUMBER(SEARCH("Non-Court",C806)))=0),'Dropdown Selections'!A$2,IF(SUMPRODUCT(--ISNUMBER(SEARCH('Dropdown Selections'!E$54:E$60,C806)))&gt;0,'Dropdown Selections'!A$3,IF(SUMPRODUCT(--ISNUMBER(SEARCH('Dropdown Selections'!E$62:E$66,C806)))&gt;0,'Dropdown Selections'!A$4,IF(SUMPRODUCT(--ISNUMBER(SEARCH('Dropdown Selections'!E$68:E$76,C806)))&gt;0,'Dropdown Selections'!A$5,IF(SUMPRODUCT(--ISNUMBER(SEARCH('Dropdown Selections'!E$78:E$83,C806)))&gt;0,'Dropdown Selections'!A$6,IF(SUMPRODUCT(--ISNUMBER(SEARCH('Dropdown Selections'!E$93:E$101,C806)))&gt;0,'Dropdown Selections'!A$7,IF(SUMPRODUCT(--ISNUMBER(SEARCH('Dropdown Selections'!E$103:E$111,C806)))&gt;0,'Dropdown Selections'!A$8,IF(SUMPRODUCT(--ISNUMBER(SEARCH('Dropdown Selections'!E$114:E$119,C806)))&gt;0,'Dropdown Selections'!A$9,"OTHER"))))))))</f>
        <v>GENERAL GOVERNMENT</v>
      </c>
      <c r="H806" s="20" t="s">
        <v>10832</v>
      </c>
      <c r="I806" s="20" t="s">
        <v>10833</v>
      </c>
      <c r="J806" s="20"/>
      <c r="K806" s="20"/>
      <c r="L806" s="20"/>
      <c r="M806" s="20"/>
      <c r="N806" s="20" t="s">
        <v>10834</v>
      </c>
      <c r="O806" s="20"/>
      <c r="P806" s="20"/>
      <c r="Q806" s="45"/>
      <c r="R806" s="44"/>
      <c r="S806" s="46">
        <v>14207109</v>
      </c>
      <c r="T806" s="44"/>
    </row>
    <row r="807" spans="2:20" x14ac:dyDescent="0.2">
      <c r="B807" s="2"/>
      <c r="C807" s="42" t="s">
        <v>396</v>
      </c>
      <c r="D807" s="43"/>
      <c r="E807" s="43"/>
      <c r="F807" s="44"/>
      <c r="G807" s="31" t="str">
        <f>IF(AND(SUMPRODUCT(--ISNUMBER(SEARCH('Dropdown Selections'!E$2:E$52,C807)))&gt;0,SUMPRODUCT(--ISNUMBER(SEARCH("Non-Court",C807)))=0),'Dropdown Selections'!A$2,IF(SUMPRODUCT(--ISNUMBER(SEARCH('Dropdown Selections'!E$54:E$60,C807)))&gt;0,'Dropdown Selections'!A$3,IF(SUMPRODUCT(--ISNUMBER(SEARCH('Dropdown Selections'!E$62:E$66,C807)))&gt;0,'Dropdown Selections'!A$4,IF(SUMPRODUCT(--ISNUMBER(SEARCH('Dropdown Selections'!E$68:E$76,C807)))&gt;0,'Dropdown Selections'!A$5,IF(SUMPRODUCT(--ISNUMBER(SEARCH('Dropdown Selections'!E$78:E$83,C807)))&gt;0,'Dropdown Selections'!A$6,IF(SUMPRODUCT(--ISNUMBER(SEARCH('Dropdown Selections'!E$93:E$101,C807)))&gt;0,'Dropdown Selections'!A$7,IF(SUMPRODUCT(--ISNUMBER(SEARCH('Dropdown Selections'!E$103:E$111,C807)))&gt;0,'Dropdown Selections'!A$8,IF(SUMPRODUCT(--ISNUMBER(SEARCH('Dropdown Selections'!E$114:E$119,C807)))&gt;0,'Dropdown Selections'!A$9,"OTHER"))))))))</f>
        <v>GENERAL GOVERNMENT</v>
      </c>
      <c r="H807" s="20" t="s">
        <v>10835</v>
      </c>
      <c r="I807" s="20" t="s">
        <v>10836</v>
      </c>
      <c r="J807" s="20"/>
      <c r="K807" s="20" t="s">
        <v>10837</v>
      </c>
      <c r="L807" s="20"/>
      <c r="M807" s="20"/>
      <c r="N807" s="20"/>
      <c r="O807" s="20"/>
      <c r="P807" s="20"/>
      <c r="Q807" s="45"/>
      <c r="R807" s="44"/>
      <c r="S807" s="46">
        <v>6635545</v>
      </c>
      <c r="T807" s="44"/>
    </row>
    <row r="808" spans="2:20" x14ac:dyDescent="0.2">
      <c r="B808" s="2"/>
      <c r="C808" s="42" t="s">
        <v>401</v>
      </c>
      <c r="D808" s="43"/>
      <c r="E808" s="43"/>
      <c r="F808" s="44"/>
      <c r="G808" s="31" t="str">
        <f>IF(AND(SUMPRODUCT(--ISNUMBER(SEARCH('Dropdown Selections'!E$2:E$52,C808)))&gt;0,SUMPRODUCT(--ISNUMBER(SEARCH("Non-Court",C808)))=0),'Dropdown Selections'!A$2,IF(SUMPRODUCT(--ISNUMBER(SEARCH('Dropdown Selections'!E$54:E$60,C808)))&gt;0,'Dropdown Selections'!A$3,IF(SUMPRODUCT(--ISNUMBER(SEARCH('Dropdown Selections'!E$62:E$66,C808)))&gt;0,'Dropdown Selections'!A$4,IF(SUMPRODUCT(--ISNUMBER(SEARCH('Dropdown Selections'!E$68:E$76,C808)))&gt;0,'Dropdown Selections'!A$5,IF(SUMPRODUCT(--ISNUMBER(SEARCH('Dropdown Selections'!E$78:E$83,C808)))&gt;0,'Dropdown Selections'!A$6,IF(SUMPRODUCT(--ISNUMBER(SEARCH('Dropdown Selections'!E$93:E$101,C808)))&gt;0,'Dropdown Selections'!A$7,IF(SUMPRODUCT(--ISNUMBER(SEARCH('Dropdown Selections'!E$103:E$111,C808)))&gt;0,'Dropdown Selections'!A$8,IF(SUMPRODUCT(--ISNUMBER(SEARCH('Dropdown Selections'!E$114:E$119,C808)))&gt;0,'Dropdown Selections'!A$9,"OTHER"))))))))</f>
        <v>HEALTH &amp; HUMAN SERVICES</v>
      </c>
      <c r="H808" s="20" t="s">
        <v>10838</v>
      </c>
      <c r="I808" s="20"/>
      <c r="J808" s="20"/>
      <c r="K808" s="20"/>
      <c r="L808" s="20"/>
      <c r="M808" s="20"/>
      <c r="N808" s="20"/>
      <c r="O808" s="20"/>
      <c r="P808" s="20"/>
      <c r="Q808" s="45"/>
      <c r="R808" s="44"/>
      <c r="S808" s="46">
        <v>595419</v>
      </c>
      <c r="T808" s="44"/>
    </row>
    <row r="809" spans="2:20" x14ac:dyDescent="0.2">
      <c r="B809" s="2"/>
      <c r="C809" s="42" t="s">
        <v>404</v>
      </c>
      <c r="D809" s="43"/>
      <c r="E809" s="43"/>
      <c r="F809" s="44"/>
      <c r="G809" s="31" t="str">
        <f>IF(AND(SUMPRODUCT(--ISNUMBER(SEARCH('Dropdown Selections'!E$2:E$52,C809)))&gt;0,SUMPRODUCT(--ISNUMBER(SEARCH("Non-Court",C809)))=0),'Dropdown Selections'!A$2,IF(SUMPRODUCT(--ISNUMBER(SEARCH('Dropdown Selections'!E$54:E$60,C809)))&gt;0,'Dropdown Selections'!A$3,IF(SUMPRODUCT(--ISNUMBER(SEARCH('Dropdown Selections'!E$62:E$66,C809)))&gt;0,'Dropdown Selections'!A$4,IF(SUMPRODUCT(--ISNUMBER(SEARCH('Dropdown Selections'!E$68:E$76,C809)))&gt;0,'Dropdown Selections'!A$5,IF(SUMPRODUCT(--ISNUMBER(SEARCH('Dropdown Selections'!E$78:E$83,C809)))&gt;0,'Dropdown Selections'!A$6,IF(SUMPRODUCT(--ISNUMBER(SEARCH('Dropdown Selections'!E$93:E$101,C809)))&gt;0,'Dropdown Selections'!A$7,IF(SUMPRODUCT(--ISNUMBER(SEARCH('Dropdown Selections'!E$103:E$111,C809)))&gt;0,'Dropdown Selections'!A$8,IF(SUMPRODUCT(--ISNUMBER(SEARCH('Dropdown Selections'!E$114:E$119,C809)))&gt;0,'Dropdown Selections'!A$9,"OTHER"))))))))</f>
        <v>HEALTH &amp; HUMAN SERVICES</v>
      </c>
      <c r="H809" s="20" t="s">
        <v>10839</v>
      </c>
      <c r="I809" s="20" t="s">
        <v>10840</v>
      </c>
      <c r="J809" s="20"/>
      <c r="K809" s="20"/>
      <c r="L809" s="20"/>
      <c r="M809" s="20"/>
      <c r="N809" s="20"/>
      <c r="O809" s="20"/>
      <c r="P809" s="20"/>
      <c r="Q809" s="45"/>
      <c r="R809" s="44"/>
      <c r="S809" s="46">
        <v>1245390</v>
      </c>
      <c r="T809" s="44"/>
    </row>
    <row r="810" spans="2:20" x14ac:dyDescent="0.2">
      <c r="B810" s="2"/>
      <c r="C810" s="42" t="s">
        <v>407</v>
      </c>
      <c r="D810" s="43"/>
      <c r="E810" s="43"/>
      <c r="F810" s="44"/>
      <c r="G810" s="31" t="str">
        <f>IF(AND(SUMPRODUCT(--ISNUMBER(SEARCH('Dropdown Selections'!E$2:E$52,C810)))&gt;0,SUMPRODUCT(--ISNUMBER(SEARCH("Non-Court",C810)))=0),'Dropdown Selections'!A$2,IF(SUMPRODUCT(--ISNUMBER(SEARCH('Dropdown Selections'!E$54:E$60,C810)))&gt;0,'Dropdown Selections'!A$3,IF(SUMPRODUCT(--ISNUMBER(SEARCH('Dropdown Selections'!E$62:E$66,C810)))&gt;0,'Dropdown Selections'!A$4,IF(SUMPRODUCT(--ISNUMBER(SEARCH('Dropdown Selections'!E$68:E$76,C810)))&gt;0,'Dropdown Selections'!A$5,IF(SUMPRODUCT(--ISNUMBER(SEARCH('Dropdown Selections'!E$78:E$83,C810)))&gt;0,'Dropdown Selections'!A$6,IF(SUMPRODUCT(--ISNUMBER(SEARCH('Dropdown Selections'!E$93:E$101,C810)))&gt;0,'Dropdown Selections'!A$7,IF(SUMPRODUCT(--ISNUMBER(SEARCH('Dropdown Selections'!E$103:E$111,C810)))&gt;0,'Dropdown Selections'!A$8,IF(SUMPRODUCT(--ISNUMBER(SEARCH('Dropdown Selections'!E$114:E$119,C810)))&gt;0,'Dropdown Selections'!A$9,"OTHER"))))))))</f>
        <v>HEALTH &amp; HUMAN SERVICES</v>
      </c>
      <c r="H810" s="20" t="s">
        <v>10841</v>
      </c>
      <c r="I810" s="20"/>
      <c r="J810" s="20"/>
      <c r="K810" s="20" t="s">
        <v>10842</v>
      </c>
      <c r="L810" s="20"/>
      <c r="M810" s="20"/>
      <c r="N810" s="20"/>
      <c r="O810" s="20"/>
      <c r="P810" s="20"/>
      <c r="Q810" s="45"/>
      <c r="R810" s="44"/>
      <c r="S810" s="46">
        <v>80491</v>
      </c>
      <c r="T810" s="44"/>
    </row>
    <row r="811" spans="2:20" x14ac:dyDescent="0.2">
      <c r="B811" s="2"/>
      <c r="C811" s="42" t="s">
        <v>408</v>
      </c>
      <c r="D811" s="43"/>
      <c r="E811" s="43"/>
      <c r="F811" s="44"/>
      <c r="G811" s="31" t="str">
        <f>IF(AND(SUMPRODUCT(--ISNUMBER(SEARCH('Dropdown Selections'!E$2:E$52,C811)))&gt;0,SUMPRODUCT(--ISNUMBER(SEARCH("Non-Court",C811)))=0),'Dropdown Selections'!A$2,IF(SUMPRODUCT(--ISNUMBER(SEARCH('Dropdown Selections'!E$54:E$60,C811)))&gt;0,'Dropdown Selections'!A$3,IF(SUMPRODUCT(--ISNUMBER(SEARCH('Dropdown Selections'!E$62:E$66,C811)))&gt;0,'Dropdown Selections'!A$4,IF(SUMPRODUCT(--ISNUMBER(SEARCH('Dropdown Selections'!E$68:E$76,C811)))&gt;0,'Dropdown Selections'!A$5,IF(SUMPRODUCT(--ISNUMBER(SEARCH('Dropdown Selections'!E$78:E$83,C811)))&gt;0,'Dropdown Selections'!A$6,IF(SUMPRODUCT(--ISNUMBER(SEARCH('Dropdown Selections'!E$93:E$101,C811)))&gt;0,'Dropdown Selections'!A$7,IF(SUMPRODUCT(--ISNUMBER(SEARCH('Dropdown Selections'!E$103:E$111,C811)))&gt;0,'Dropdown Selections'!A$8,IF(SUMPRODUCT(--ISNUMBER(SEARCH('Dropdown Selections'!E$114:E$119,C811)))&gt;0,'Dropdown Selections'!A$9,"OTHER"))))))))</f>
        <v>HEALTH &amp; HUMAN SERVICES</v>
      </c>
      <c r="H811" s="20" t="s">
        <v>10843</v>
      </c>
      <c r="I811" s="20"/>
      <c r="J811" s="20"/>
      <c r="K811" s="20"/>
      <c r="L811" s="20"/>
      <c r="M811" s="20"/>
      <c r="N811" s="20"/>
      <c r="O811" s="20"/>
      <c r="P811" s="20"/>
      <c r="Q811" s="45"/>
      <c r="R811" s="44"/>
      <c r="S811" s="46">
        <v>118904</v>
      </c>
      <c r="T811" s="44"/>
    </row>
    <row r="812" spans="2:20" x14ac:dyDescent="0.2">
      <c r="B812" s="2"/>
      <c r="C812" s="42" t="s">
        <v>413</v>
      </c>
      <c r="D812" s="43"/>
      <c r="E812" s="43"/>
      <c r="F812" s="44"/>
      <c r="G812" s="31" t="str">
        <f>IF(AND(SUMPRODUCT(--ISNUMBER(SEARCH('Dropdown Selections'!E$2:E$52,C812)))&gt;0,SUMPRODUCT(--ISNUMBER(SEARCH("Non-Court",C812)))=0),'Dropdown Selections'!A$2,IF(SUMPRODUCT(--ISNUMBER(SEARCH('Dropdown Selections'!E$54:E$60,C812)))&gt;0,'Dropdown Selections'!A$3,IF(SUMPRODUCT(--ISNUMBER(SEARCH('Dropdown Selections'!E$62:E$66,C812)))&gt;0,'Dropdown Selections'!A$4,IF(SUMPRODUCT(--ISNUMBER(SEARCH('Dropdown Selections'!E$68:E$76,C812)))&gt;0,'Dropdown Selections'!A$5,IF(SUMPRODUCT(--ISNUMBER(SEARCH('Dropdown Selections'!E$78:E$83,C812)))&gt;0,'Dropdown Selections'!A$6,IF(SUMPRODUCT(--ISNUMBER(SEARCH('Dropdown Selections'!E$93:E$101,C812)))&gt;0,'Dropdown Selections'!A$7,IF(SUMPRODUCT(--ISNUMBER(SEARCH('Dropdown Selections'!E$103:E$111,C812)))&gt;0,'Dropdown Selections'!A$8,IF(SUMPRODUCT(--ISNUMBER(SEARCH('Dropdown Selections'!E$114:E$119,C812)))&gt;0,'Dropdown Selections'!A$9,"OTHER"))))))))</f>
        <v>HEALTH &amp; HUMAN SERVICES</v>
      </c>
      <c r="H812" s="20" t="s">
        <v>10844</v>
      </c>
      <c r="I812" s="20"/>
      <c r="J812" s="20"/>
      <c r="K812" s="20"/>
      <c r="L812" s="20"/>
      <c r="M812" s="20"/>
      <c r="N812" s="20"/>
      <c r="O812" s="20"/>
      <c r="P812" s="20"/>
      <c r="Q812" s="45"/>
      <c r="R812" s="44"/>
      <c r="S812" s="46">
        <v>742872</v>
      </c>
      <c r="T812" s="44"/>
    </row>
    <row r="813" spans="2:20" x14ac:dyDescent="0.2">
      <c r="B813" s="2"/>
      <c r="C813" s="42" t="s">
        <v>1212</v>
      </c>
      <c r="D813" s="43"/>
      <c r="E813" s="43"/>
      <c r="F813" s="44"/>
      <c r="G813" s="31" t="str">
        <f>IF(AND(SUMPRODUCT(--ISNUMBER(SEARCH('Dropdown Selections'!E$2:E$52,C813)))&gt;0,SUMPRODUCT(--ISNUMBER(SEARCH("Non-Court",C813)))=0),'Dropdown Selections'!A$2,IF(SUMPRODUCT(--ISNUMBER(SEARCH('Dropdown Selections'!E$54:E$60,C813)))&gt;0,'Dropdown Selections'!A$3,IF(SUMPRODUCT(--ISNUMBER(SEARCH('Dropdown Selections'!E$62:E$66,C813)))&gt;0,'Dropdown Selections'!A$4,IF(SUMPRODUCT(--ISNUMBER(SEARCH('Dropdown Selections'!E$68:E$76,C813)))&gt;0,'Dropdown Selections'!A$5,IF(SUMPRODUCT(--ISNUMBER(SEARCH('Dropdown Selections'!E$78:E$83,C813)))&gt;0,'Dropdown Selections'!A$6,IF(SUMPRODUCT(--ISNUMBER(SEARCH('Dropdown Selections'!E$93:E$101,C813)))&gt;0,'Dropdown Selections'!A$7,IF(SUMPRODUCT(--ISNUMBER(SEARCH('Dropdown Selections'!E$103:E$111,C813)))&gt;0,'Dropdown Selections'!A$8,IF(SUMPRODUCT(--ISNUMBER(SEARCH('Dropdown Selections'!E$114:E$119,C813)))&gt;0,'Dropdown Selections'!A$9,"OTHER"))))))))</f>
        <v>HEALTH &amp; HUMAN SERVICES</v>
      </c>
      <c r="H813" s="20" t="s">
        <v>10845</v>
      </c>
      <c r="I813" s="20"/>
      <c r="J813" s="20"/>
      <c r="K813" s="20"/>
      <c r="L813" s="20"/>
      <c r="M813" s="20"/>
      <c r="N813" s="20"/>
      <c r="O813" s="20"/>
      <c r="P813" s="20"/>
      <c r="Q813" s="45"/>
      <c r="R813" s="44"/>
      <c r="S813" s="46">
        <v>50624</v>
      </c>
      <c r="T813" s="44"/>
    </row>
    <row r="814" spans="2:20" x14ac:dyDescent="0.2">
      <c r="B814" s="2"/>
      <c r="C814" s="42" t="s">
        <v>421</v>
      </c>
      <c r="D814" s="43"/>
      <c r="E814" s="43"/>
      <c r="F814" s="44"/>
      <c r="G814" s="31" t="str">
        <f>IF(AND(SUMPRODUCT(--ISNUMBER(SEARCH('Dropdown Selections'!E$2:E$52,C814)))&gt;0,SUMPRODUCT(--ISNUMBER(SEARCH("Non-Court",C814)))=0),'Dropdown Selections'!A$2,IF(SUMPRODUCT(--ISNUMBER(SEARCH('Dropdown Selections'!E$54:E$60,C814)))&gt;0,'Dropdown Selections'!A$3,IF(SUMPRODUCT(--ISNUMBER(SEARCH('Dropdown Selections'!E$62:E$66,C814)))&gt;0,'Dropdown Selections'!A$4,IF(SUMPRODUCT(--ISNUMBER(SEARCH('Dropdown Selections'!E$68:E$76,C814)))&gt;0,'Dropdown Selections'!A$5,IF(SUMPRODUCT(--ISNUMBER(SEARCH('Dropdown Selections'!E$78:E$83,C814)))&gt;0,'Dropdown Selections'!A$6,IF(SUMPRODUCT(--ISNUMBER(SEARCH('Dropdown Selections'!E$93:E$101,C814)))&gt;0,'Dropdown Selections'!A$7,IF(SUMPRODUCT(--ISNUMBER(SEARCH('Dropdown Selections'!E$103:E$111,C814)))&gt;0,'Dropdown Selections'!A$8,IF(SUMPRODUCT(--ISNUMBER(SEARCH('Dropdown Selections'!E$114:E$119,C814)))&gt;0,'Dropdown Selections'!A$9,"OTHER"))))))))</f>
        <v>HEALTH &amp; HUMAN SERVICES</v>
      </c>
      <c r="H814" s="20" t="s">
        <v>10846</v>
      </c>
      <c r="I814" s="20"/>
      <c r="J814" s="20"/>
      <c r="K814" s="20"/>
      <c r="L814" s="20"/>
      <c r="M814" s="20"/>
      <c r="N814" s="20"/>
      <c r="O814" s="20"/>
      <c r="P814" s="20"/>
      <c r="Q814" s="45"/>
      <c r="R814" s="44"/>
      <c r="S814" s="46">
        <v>50510</v>
      </c>
      <c r="T814" s="44"/>
    </row>
    <row r="815" spans="2:20" x14ac:dyDescent="0.2">
      <c r="B815" s="2"/>
      <c r="C815" s="42" t="s">
        <v>430</v>
      </c>
      <c r="D815" s="43"/>
      <c r="E815" s="43"/>
      <c r="F815" s="44"/>
      <c r="G815" s="31" t="str">
        <f>IF(AND(SUMPRODUCT(--ISNUMBER(SEARCH('Dropdown Selections'!E$2:E$52,C815)))&gt;0,SUMPRODUCT(--ISNUMBER(SEARCH("Non-Court",C815)))=0),'Dropdown Selections'!A$2,IF(SUMPRODUCT(--ISNUMBER(SEARCH('Dropdown Selections'!E$54:E$60,C815)))&gt;0,'Dropdown Selections'!A$3,IF(SUMPRODUCT(--ISNUMBER(SEARCH('Dropdown Selections'!E$62:E$66,C815)))&gt;0,'Dropdown Selections'!A$4,IF(SUMPRODUCT(--ISNUMBER(SEARCH('Dropdown Selections'!E$68:E$76,C815)))&gt;0,'Dropdown Selections'!A$5,IF(SUMPRODUCT(--ISNUMBER(SEARCH('Dropdown Selections'!E$78:E$83,C815)))&gt;0,'Dropdown Selections'!A$6,IF(SUMPRODUCT(--ISNUMBER(SEARCH('Dropdown Selections'!E$93:E$101,C815)))&gt;0,'Dropdown Selections'!A$7,IF(SUMPRODUCT(--ISNUMBER(SEARCH('Dropdown Selections'!E$103:E$111,C815)))&gt;0,'Dropdown Selections'!A$8,IF(SUMPRODUCT(--ISNUMBER(SEARCH('Dropdown Selections'!E$114:E$119,C815)))&gt;0,'Dropdown Selections'!A$9,"OTHER"))))))))</f>
        <v>OTHER</v>
      </c>
      <c r="H815" s="20" t="s">
        <v>10847</v>
      </c>
      <c r="I815" s="20" t="s">
        <v>10848</v>
      </c>
      <c r="J815" s="20" t="s">
        <v>10849</v>
      </c>
      <c r="K815" s="20"/>
      <c r="L815" s="20"/>
      <c r="M815" s="20"/>
      <c r="N815" s="20"/>
      <c r="O815" s="20"/>
      <c r="P815" s="20"/>
      <c r="Q815" s="45"/>
      <c r="R815" s="44"/>
      <c r="S815" s="46">
        <v>18482992</v>
      </c>
      <c r="T815" s="44"/>
    </row>
    <row r="816" spans="2:20" x14ac:dyDescent="0.2">
      <c r="B816" s="2"/>
      <c r="C816" s="42" t="s">
        <v>801</v>
      </c>
      <c r="D816" s="43"/>
      <c r="E816" s="43"/>
      <c r="F816" s="44"/>
      <c r="G816" s="31" t="str">
        <f>IF(AND(SUMPRODUCT(--ISNUMBER(SEARCH('Dropdown Selections'!E$2:E$52,C816)))&gt;0,SUMPRODUCT(--ISNUMBER(SEARCH("Non-Court",C816)))=0),'Dropdown Selections'!A$2,IF(SUMPRODUCT(--ISNUMBER(SEARCH('Dropdown Selections'!E$54:E$60,C816)))&gt;0,'Dropdown Selections'!A$3,IF(SUMPRODUCT(--ISNUMBER(SEARCH('Dropdown Selections'!E$62:E$66,C816)))&gt;0,'Dropdown Selections'!A$4,IF(SUMPRODUCT(--ISNUMBER(SEARCH('Dropdown Selections'!E$68:E$76,C816)))&gt;0,'Dropdown Selections'!A$5,IF(SUMPRODUCT(--ISNUMBER(SEARCH('Dropdown Selections'!E$78:E$83,C816)))&gt;0,'Dropdown Selections'!A$6,IF(SUMPRODUCT(--ISNUMBER(SEARCH('Dropdown Selections'!E$93:E$101,C816)))&gt;0,'Dropdown Selections'!A$7,IF(SUMPRODUCT(--ISNUMBER(SEARCH('Dropdown Selections'!E$103:E$111,C816)))&gt;0,'Dropdown Selections'!A$8,IF(SUMPRODUCT(--ISNUMBER(SEARCH('Dropdown Selections'!E$114:E$119,C816)))&gt;0,'Dropdown Selections'!A$9,"OTHER"))))))))</f>
        <v>OTHER</v>
      </c>
      <c r="H816" s="20"/>
      <c r="I816" s="20"/>
      <c r="J816" s="20" t="s">
        <v>10850</v>
      </c>
      <c r="K816" s="20"/>
      <c r="L816" s="20"/>
      <c r="M816" s="20"/>
      <c r="N816" s="20"/>
      <c r="O816" s="20"/>
      <c r="P816" s="20"/>
      <c r="Q816" s="45"/>
      <c r="R816" s="44"/>
      <c r="S816" s="46">
        <v>28491482</v>
      </c>
      <c r="T816" s="44"/>
    </row>
    <row r="817" spans="2:20" x14ac:dyDescent="0.2">
      <c r="B817" s="2"/>
      <c r="C817" s="42" t="s">
        <v>439</v>
      </c>
      <c r="D817" s="43"/>
      <c r="E817" s="43"/>
      <c r="F817" s="44"/>
      <c r="G817" s="31" t="str">
        <f>IF(AND(SUMPRODUCT(--ISNUMBER(SEARCH('Dropdown Selections'!E$2:E$52,C817)))&gt;0,SUMPRODUCT(--ISNUMBER(SEARCH("Non-Court",C817)))=0),'Dropdown Selections'!A$2,IF(SUMPRODUCT(--ISNUMBER(SEARCH('Dropdown Selections'!E$54:E$60,C817)))&gt;0,'Dropdown Selections'!A$3,IF(SUMPRODUCT(--ISNUMBER(SEARCH('Dropdown Selections'!E$62:E$66,C817)))&gt;0,'Dropdown Selections'!A$4,IF(SUMPRODUCT(--ISNUMBER(SEARCH('Dropdown Selections'!E$68:E$76,C817)))&gt;0,'Dropdown Selections'!A$5,IF(SUMPRODUCT(--ISNUMBER(SEARCH('Dropdown Selections'!E$78:E$83,C817)))&gt;0,'Dropdown Selections'!A$6,IF(SUMPRODUCT(--ISNUMBER(SEARCH('Dropdown Selections'!E$93:E$101,C817)))&gt;0,'Dropdown Selections'!A$7,IF(SUMPRODUCT(--ISNUMBER(SEARCH('Dropdown Selections'!E$103:E$111,C817)))&gt;0,'Dropdown Selections'!A$8,IF(SUMPRODUCT(--ISNUMBER(SEARCH('Dropdown Selections'!E$114:E$119,C817)))&gt;0,'Dropdown Selections'!A$9,"OTHER"))))))))</f>
        <v>COURTS</v>
      </c>
      <c r="H817" s="20"/>
      <c r="I817" s="20" t="s">
        <v>10851</v>
      </c>
      <c r="J817" s="20"/>
      <c r="K817" s="20"/>
      <c r="L817" s="20"/>
      <c r="M817" s="20"/>
      <c r="N817" s="20"/>
      <c r="O817" s="20"/>
      <c r="P817" s="20"/>
      <c r="Q817" s="45"/>
      <c r="R817" s="44"/>
      <c r="S817" s="46">
        <v>74762</v>
      </c>
      <c r="T817" s="44"/>
    </row>
    <row r="818" spans="2:20" x14ac:dyDescent="0.2">
      <c r="B818" s="2"/>
      <c r="C818" s="42" t="s">
        <v>445</v>
      </c>
      <c r="D818" s="43"/>
      <c r="E818" s="43"/>
      <c r="F818" s="44"/>
      <c r="G818" s="31" t="str">
        <f>IF(AND(SUMPRODUCT(--ISNUMBER(SEARCH('Dropdown Selections'!E$2:E$52,C818)))&gt;0,SUMPRODUCT(--ISNUMBER(SEARCH("Non-Court",C818)))=0),'Dropdown Selections'!A$2,IF(SUMPRODUCT(--ISNUMBER(SEARCH('Dropdown Selections'!E$54:E$60,C818)))&gt;0,'Dropdown Selections'!A$3,IF(SUMPRODUCT(--ISNUMBER(SEARCH('Dropdown Selections'!E$62:E$66,C818)))&gt;0,'Dropdown Selections'!A$4,IF(SUMPRODUCT(--ISNUMBER(SEARCH('Dropdown Selections'!E$68:E$76,C818)))&gt;0,'Dropdown Selections'!A$5,IF(SUMPRODUCT(--ISNUMBER(SEARCH('Dropdown Selections'!E$78:E$83,C818)))&gt;0,'Dropdown Selections'!A$6,IF(SUMPRODUCT(--ISNUMBER(SEARCH('Dropdown Selections'!E$93:E$101,C818)))&gt;0,'Dropdown Selections'!A$7,IF(SUMPRODUCT(--ISNUMBER(SEARCH('Dropdown Selections'!E$103:E$111,C818)))&gt;0,'Dropdown Selections'!A$8,IF(SUMPRODUCT(--ISNUMBER(SEARCH('Dropdown Selections'!E$114:E$119,C818)))&gt;0,'Dropdown Selections'!A$9,"OTHER"))))))))</f>
        <v>PHYSICAL ENVIRONMENT</v>
      </c>
      <c r="H818" s="20" t="s">
        <v>10852</v>
      </c>
      <c r="I818" s="20"/>
      <c r="J818" s="20"/>
      <c r="K818" s="20"/>
      <c r="L818" s="20"/>
      <c r="M818" s="20"/>
      <c r="N818" s="20"/>
      <c r="O818" s="20"/>
      <c r="P818" s="20"/>
      <c r="Q818" s="45"/>
      <c r="R818" s="44"/>
      <c r="S818" s="46">
        <v>312891</v>
      </c>
      <c r="T818" s="44"/>
    </row>
    <row r="819" spans="2:20" x14ac:dyDescent="0.2">
      <c r="B819" s="2"/>
      <c r="C819" s="42" t="s">
        <v>819</v>
      </c>
      <c r="D819" s="43"/>
      <c r="E819" s="43"/>
      <c r="F819" s="44"/>
      <c r="G819" s="31" t="str">
        <f>IF(AND(SUMPRODUCT(--ISNUMBER(SEARCH('Dropdown Selections'!E$2:E$52,C819)))&gt;0,SUMPRODUCT(--ISNUMBER(SEARCH("Non-Court",C819)))=0),'Dropdown Selections'!A$2,IF(SUMPRODUCT(--ISNUMBER(SEARCH('Dropdown Selections'!E$54:E$60,C819)))&gt;0,'Dropdown Selections'!A$3,IF(SUMPRODUCT(--ISNUMBER(SEARCH('Dropdown Selections'!E$62:E$66,C819)))&gt;0,'Dropdown Selections'!A$4,IF(SUMPRODUCT(--ISNUMBER(SEARCH('Dropdown Selections'!E$68:E$76,C819)))&gt;0,'Dropdown Selections'!A$5,IF(SUMPRODUCT(--ISNUMBER(SEARCH('Dropdown Selections'!E$78:E$83,C819)))&gt;0,'Dropdown Selections'!A$6,IF(SUMPRODUCT(--ISNUMBER(SEARCH('Dropdown Selections'!E$93:E$101,C819)))&gt;0,'Dropdown Selections'!A$7,IF(SUMPRODUCT(--ISNUMBER(SEARCH('Dropdown Selections'!E$103:E$111,C819)))&gt;0,'Dropdown Selections'!A$8,IF(SUMPRODUCT(--ISNUMBER(SEARCH('Dropdown Selections'!E$114:E$119,C819)))&gt;0,'Dropdown Selections'!A$9,"OTHER"))))))))</f>
        <v>PHYSICAL ENVIRONMENT</v>
      </c>
      <c r="H819" s="20" t="s">
        <v>10853</v>
      </c>
      <c r="I819" s="20"/>
      <c r="J819" s="20"/>
      <c r="K819" s="20"/>
      <c r="L819" s="20"/>
      <c r="M819" s="20"/>
      <c r="N819" s="20"/>
      <c r="O819" s="20"/>
      <c r="P819" s="20"/>
      <c r="Q819" s="45"/>
      <c r="R819" s="44"/>
      <c r="S819" s="46">
        <v>56000</v>
      </c>
      <c r="T819" s="44"/>
    </row>
    <row r="820" spans="2:20" x14ac:dyDescent="0.2">
      <c r="B820" s="2"/>
      <c r="C820" s="42" t="s">
        <v>455</v>
      </c>
      <c r="D820" s="43"/>
      <c r="E820" s="43"/>
      <c r="F820" s="44"/>
      <c r="G820" s="31" t="str">
        <f>IF(AND(SUMPRODUCT(--ISNUMBER(SEARCH('Dropdown Selections'!E$2:E$52,C820)))&gt;0,SUMPRODUCT(--ISNUMBER(SEARCH("Non-Court",C820)))=0),'Dropdown Selections'!A$2,IF(SUMPRODUCT(--ISNUMBER(SEARCH('Dropdown Selections'!E$54:E$60,C820)))&gt;0,'Dropdown Selections'!A$3,IF(SUMPRODUCT(--ISNUMBER(SEARCH('Dropdown Selections'!E$62:E$66,C820)))&gt;0,'Dropdown Selections'!A$4,IF(SUMPRODUCT(--ISNUMBER(SEARCH('Dropdown Selections'!E$68:E$76,C820)))&gt;0,'Dropdown Selections'!A$5,IF(SUMPRODUCT(--ISNUMBER(SEARCH('Dropdown Selections'!E$78:E$83,C820)))&gt;0,'Dropdown Selections'!A$6,IF(SUMPRODUCT(--ISNUMBER(SEARCH('Dropdown Selections'!E$93:E$101,C820)))&gt;0,'Dropdown Selections'!A$7,IF(SUMPRODUCT(--ISNUMBER(SEARCH('Dropdown Selections'!E$103:E$111,C820)))&gt;0,'Dropdown Selections'!A$8,IF(SUMPRODUCT(--ISNUMBER(SEARCH('Dropdown Selections'!E$114:E$119,C820)))&gt;0,'Dropdown Selections'!A$9,"OTHER"))))))))</f>
        <v>PHYSICAL ENVIRONMENT</v>
      </c>
      <c r="H820" s="20" t="s">
        <v>10854</v>
      </c>
      <c r="I820" s="20"/>
      <c r="J820" s="20"/>
      <c r="K820" s="20"/>
      <c r="L820" s="20"/>
      <c r="M820" s="20"/>
      <c r="N820" s="20"/>
      <c r="O820" s="20"/>
      <c r="P820" s="20"/>
      <c r="Q820" s="45"/>
      <c r="R820" s="44"/>
      <c r="S820" s="46">
        <v>376346</v>
      </c>
      <c r="T820" s="44"/>
    </row>
    <row r="821" spans="2:20" x14ac:dyDescent="0.2">
      <c r="B821" s="2"/>
      <c r="C821" s="42" t="s">
        <v>460</v>
      </c>
      <c r="D821" s="43"/>
      <c r="E821" s="43"/>
      <c r="F821" s="44"/>
      <c r="G821" s="31" t="str">
        <f>IF(AND(SUMPRODUCT(--ISNUMBER(SEARCH('Dropdown Selections'!E$2:E$52,C821)))&gt;0,SUMPRODUCT(--ISNUMBER(SEARCH("Non-Court",C821)))=0),'Dropdown Selections'!A$2,IF(SUMPRODUCT(--ISNUMBER(SEARCH('Dropdown Selections'!E$54:E$60,C821)))&gt;0,'Dropdown Selections'!A$3,IF(SUMPRODUCT(--ISNUMBER(SEARCH('Dropdown Selections'!E$62:E$66,C821)))&gt;0,'Dropdown Selections'!A$4,IF(SUMPRODUCT(--ISNUMBER(SEARCH('Dropdown Selections'!E$68:E$76,C821)))&gt;0,'Dropdown Selections'!A$5,IF(SUMPRODUCT(--ISNUMBER(SEARCH('Dropdown Selections'!E$78:E$83,C821)))&gt;0,'Dropdown Selections'!A$6,IF(SUMPRODUCT(--ISNUMBER(SEARCH('Dropdown Selections'!E$93:E$101,C821)))&gt;0,'Dropdown Selections'!A$7,IF(SUMPRODUCT(--ISNUMBER(SEARCH('Dropdown Selections'!E$103:E$111,C821)))&gt;0,'Dropdown Selections'!A$8,IF(SUMPRODUCT(--ISNUMBER(SEARCH('Dropdown Selections'!E$114:E$119,C821)))&gt;0,'Dropdown Selections'!A$9,"OTHER"))))))))</f>
        <v>PHYSICAL ENVIRONMENT</v>
      </c>
      <c r="H821" s="20" t="s">
        <v>6572</v>
      </c>
      <c r="I821" s="20"/>
      <c r="J821" s="20"/>
      <c r="K821" s="20"/>
      <c r="L821" s="20"/>
      <c r="M821" s="20"/>
      <c r="N821" s="20"/>
      <c r="O821" s="20"/>
      <c r="P821" s="20"/>
      <c r="Q821" s="45"/>
      <c r="R821" s="44"/>
      <c r="S821" s="46">
        <v>1618</v>
      </c>
      <c r="T821" s="44"/>
    </row>
    <row r="822" spans="2:20" x14ac:dyDescent="0.2">
      <c r="B822" s="2"/>
      <c r="C822" s="42" t="s">
        <v>838</v>
      </c>
      <c r="D822" s="43"/>
      <c r="E822" s="43"/>
      <c r="F822" s="44"/>
      <c r="G822" s="31" t="str">
        <f>IF(AND(SUMPRODUCT(--ISNUMBER(SEARCH('Dropdown Selections'!E$2:E$52,C822)))&gt;0,SUMPRODUCT(--ISNUMBER(SEARCH("Non-Court",C822)))=0),'Dropdown Selections'!A$2,IF(SUMPRODUCT(--ISNUMBER(SEARCH('Dropdown Selections'!E$54:E$60,C822)))&gt;0,'Dropdown Selections'!A$3,IF(SUMPRODUCT(--ISNUMBER(SEARCH('Dropdown Selections'!E$62:E$66,C822)))&gt;0,'Dropdown Selections'!A$4,IF(SUMPRODUCT(--ISNUMBER(SEARCH('Dropdown Selections'!E$68:E$76,C822)))&gt;0,'Dropdown Selections'!A$5,IF(SUMPRODUCT(--ISNUMBER(SEARCH('Dropdown Selections'!E$78:E$83,C822)))&gt;0,'Dropdown Selections'!A$6,IF(SUMPRODUCT(--ISNUMBER(SEARCH('Dropdown Selections'!E$93:E$101,C822)))&gt;0,'Dropdown Selections'!A$7,IF(SUMPRODUCT(--ISNUMBER(SEARCH('Dropdown Selections'!E$103:E$111,C822)))&gt;0,'Dropdown Selections'!A$8,IF(SUMPRODUCT(--ISNUMBER(SEARCH('Dropdown Selections'!E$114:E$119,C822)))&gt;0,'Dropdown Selections'!A$9,"OTHER"))))))))</f>
        <v>PHYSICAL ENVIRONMENT</v>
      </c>
      <c r="H822" s="20" t="s">
        <v>10855</v>
      </c>
      <c r="I822" s="20"/>
      <c r="J822" s="20"/>
      <c r="K822" s="20"/>
      <c r="L822" s="20"/>
      <c r="M822" s="20"/>
      <c r="N822" s="20"/>
      <c r="O822" s="20"/>
      <c r="P822" s="20"/>
      <c r="Q822" s="45"/>
      <c r="R822" s="44"/>
      <c r="S822" s="46">
        <v>76628</v>
      </c>
      <c r="T822" s="44"/>
    </row>
    <row r="823" spans="2:20" x14ac:dyDescent="0.2">
      <c r="B823" s="2"/>
      <c r="C823" s="42" t="s">
        <v>464</v>
      </c>
      <c r="D823" s="43"/>
      <c r="E823" s="43"/>
      <c r="F823" s="44"/>
      <c r="G823" s="31" t="str">
        <f>IF(AND(SUMPRODUCT(--ISNUMBER(SEARCH('Dropdown Selections'!E$2:E$52,C823)))&gt;0,SUMPRODUCT(--ISNUMBER(SEARCH("Non-Court",C823)))=0),'Dropdown Selections'!A$2,IF(SUMPRODUCT(--ISNUMBER(SEARCH('Dropdown Selections'!E$54:E$60,C823)))&gt;0,'Dropdown Selections'!A$3,IF(SUMPRODUCT(--ISNUMBER(SEARCH('Dropdown Selections'!E$62:E$66,C823)))&gt;0,'Dropdown Selections'!A$4,IF(SUMPRODUCT(--ISNUMBER(SEARCH('Dropdown Selections'!E$68:E$76,C823)))&gt;0,'Dropdown Selections'!A$5,IF(SUMPRODUCT(--ISNUMBER(SEARCH('Dropdown Selections'!E$78:E$83,C823)))&gt;0,'Dropdown Selections'!A$6,IF(SUMPRODUCT(--ISNUMBER(SEARCH('Dropdown Selections'!E$93:E$101,C823)))&gt;0,'Dropdown Selections'!A$7,IF(SUMPRODUCT(--ISNUMBER(SEARCH('Dropdown Selections'!E$103:E$111,C823)))&gt;0,'Dropdown Selections'!A$8,IF(SUMPRODUCT(--ISNUMBER(SEARCH('Dropdown Selections'!E$114:E$119,C823)))&gt;0,'Dropdown Selections'!A$9,"OTHER"))))))))</f>
        <v>PHYSICAL ENVIRONMENT</v>
      </c>
      <c r="H823" s="20" t="s">
        <v>10856</v>
      </c>
      <c r="I823" s="20"/>
      <c r="J823" s="20"/>
      <c r="K823" s="20"/>
      <c r="L823" s="20"/>
      <c r="M823" s="20"/>
      <c r="N823" s="20"/>
      <c r="O823" s="20"/>
      <c r="P823" s="20"/>
      <c r="Q823" s="45"/>
      <c r="R823" s="44"/>
      <c r="S823" s="46">
        <v>987288</v>
      </c>
      <c r="T823" s="44"/>
    </row>
    <row r="824" spans="2:20" x14ac:dyDescent="0.2">
      <c r="B824" s="2"/>
      <c r="C824" s="42" t="s">
        <v>840</v>
      </c>
      <c r="D824" s="43"/>
      <c r="E824" s="43"/>
      <c r="F824" s="44"/>
      <c r="G824" s="31" t="str">
        <f>IF(AND(SUMPRODUCT(--ISNUMBER(SEARCH('Dropdown Selections'!E$2:E$52,C824)))&gt;0,SUMPRODUCT(--ISNUMBER(SEARCH("Non-Court",C824)))=0),'Dropdown Selections'!A$2,IF(SUMPRODUCT(--ISNUMBER(SEARCH('Dropdown Selections'!E$54:E$60,C824)))&gt;0,'Dropdown Selections'!A$3,IF(SUMPRODUCT(--ISNUMBER(SEARCH('Dropdown Selections'!E$62:E$66,C824)))&gt;0,'Dropdown Selections'!A$4,IF(SUMPRODUCT(--ISNUMBER(SEARCH('Dropdown Selections'!E$68:E$76,C824)))&gt;0,'Dropdown Selections'!A$5,IF(SUMPRODUCT(--ISNUMBER(SEARCH('Dropdown Selections'!E$78:E$83,C824)))&gt;0,'Dropdown Selections'!A$6,IF(SUMPRODUCT(--ISNUMBER(SEARCH('Dropdown Selections'!E$93:E$101,C824)))&gt;0,'Dropdown Selections'!A$7,IF(SUMPRODUCT(--ISNUMBER(SEARCH('Dropdown Selections'!E$103:E$111,C824)))&gt;0,'Dropdown Selections'!A$8,IF(SUMPRODUCT(--ISNUMBER(SEARCH('Dropdown Selections'!E$114:E$119,C824)))&gt;0,'Dropdown Selections'!A$9,"OTHER"))))))))</f>
        <v>PHYSICAL ENVIRONMENT</v>
      </c>
      <c r="H824" s="20" t="s">
        <v>10857</v>
      </c>
      <c r="I824" s="20"/>
      <c r="J824" s="20"/>
      <c r="K824" s="20"/>
      <c r="L824" s="20"/>
      <c r="M824" s="20"/>
      <c r="N824" s="20"/>
      <c r="O824" s="20"/>
      <c r="P824" s="20"/>
      <c r="Q824" s="45"/>
      <c r="R824" s="44"/>
      <c r="S824" s="46">
        <v>207157</v>
      </c>
      <c r="T824" s="44"/>
    </row>
    <row r="825" spans="2:20" x14ac:dyDescent="0.2">
      <c r="B825" s="2"/>
      <c r="C825" s="42" t="s">
        <v>465</v>
      </c>
      <c r="D825" s="43"/>
      <c r="E825" s="43"/>
      <c r="F825" s="44"/>
      <c r="G825" s="31" t="str">
        <f>IF(AND(SUMPRODUCT(--ISNUMBER(SEARCH('Dropdown Selections'!E$2:E$52,C825)))&gt;0,SUMPRODUCT(--ISNUMBER(SEARCH("Non-Court",C825)))=0),'Dropdown Selections'!A$2,IF(SUMPRODUCT(--ISNUMBER(SEARCH('Dropdown Selections'!E$54:E$60,C825)))&gt;0,'Dropdown Selections'!A$3,IF(SUMPRODUCT(--ISNUMBER(SEARCH('Dropdown Selections'!E$62:E$66,C825)))&gt;0,'Dropdown Selections'!A$4,IF(SUMPRODUCT(--ISNUMBER(SEARCH('Dropdown Selections'!E$68:E$76,C825)))&gt;0,'Dropdown Selections'!A$5,IF(SUMPRODUCT(--ISNUMBER(SEARCH('Dropdown Selections'!E$78:E$83,C825)))&gt;0,'Dropdown Selections'!A$6,IF(SUMPRODUCT(--ISNUMBER(SEARCH('Dropdown Selections'!E$93:E$101,C825)))&gt;0,'Dropdown Selections'!A$7,IF(SUMPRODUCT(--ISNUMBER(SEARCH('Dropdown Selections'!E$103:E$111,C825)))&gt;0,'Dropdown Selections'!A$8,IF(SUMPRODUCT(--ISNUMBER(SEARCH('Dropdown Selections'!E$114:E$119,C825)))&gt;0,'Dropdown Selections'!A$9,"OTHER"))))))))</f>
        <v>PUBLIC SAFETY</v>
      </c>
      <c r="H825" s="20" t="s">
        <v>10858</v>
      </c>
      <c r="I825" s="20"/>
      <c r="J825" s="20"/>
      <c r="K825" s="20"/>
      <c r="L825" s="20"/>
      <c r="M825" s="20"/>
      <c r="N825" s="20"/>
      <c r="O825" s="20"/>
      <c r="P825" s="20"/>
      <c r="Q825" s="45"/>
      <c r="R825" s="44"/>
      <c r="S825" s="46">
        <v>12111512</v>
      </c>
      <c r="T825" s="44"/>
    </row>
    <row r="826" spans="2:20" x14ac:dyDescent="0.2">
      <c r="B826" s="2"/>
      <c r="C826" s="42" t="s">
        <v>468</v>
      </c>
      <c r="D826" s="43"/>
      <c r="E826" s="43"/>
      <c r="F826" s="44"/>
      <c r="G826" s="31" t="str">
        <f>IF(AND(SUMPRODUCT(--ISNUMBER(SEARCH('Dropdown Selections'!E$2:E$52,C826)))&gt;0,SUMPRODUCT(--ISNUMBER(SEARCH("Non-Court",C826)))=0),'Dropdown Selections'!A$2,IF(SUMPRODUCT(--ISNUMBER(SEARCH('Dropdown Selections'!E$54:E$60,C826)))&gt;0,'Dropdown Selections'!A$3,IF(SUMPRODUCT(--ISNUMBER(SEARCH('Dropdown Selections'!E$62:E$66,C826)))&gt;0,'Dropdown Selections'!A$4,IF(SUMPRODUCT(--ISNUMBER(SEARCH('Dropdown Selections'!E$68:E$76,C826)))&gt;0,'Dropdown Selections'!A$5,IF(SUMPRODUCT(--ISNUMBER(SEARCH('Dropdown Selections'!E$78:E$83,C826)))&gt;0,'Dropdown Selections'!A$6,IF(SUMPRODUCT(--ISNUMBER(SEARCH('Dropdown Selections'!E$93:E$101,C826)))&gt;0,'Dropdown Selections'!A$7,IF(SUMPRODUCT(--ISNUMBER(SEARCH('Dropdown Selections'!E$103:E$111,C826)))&gt;0,'Dropdown Selections'!A$8,IF(SUMPRODUCT(--ISNUMBER(SEARCH('Dropdown Selections'!E$114:E$119,C826)))&gt;0,'Dropdown Selections'!A$9,"OTHER"))))))))</f>
        <v>PUBLIC SAFETY</v>
      </c>
      <c r="H826" s="20" t="s">
        <v>10859</v>
      </c>
      <c r="I826" s="20" t="s">
        <v>10860</v>
      </c>
      <c r="J826" s="20"/>
      <c r="K826" s="20"/>
      <c r="L826" s="20"/>
      <c r="M826" s="20"/>
      <c r="N826" s="20"/>
      <c r="O826" s="20"/>
      <c r="P826" s="20"/>
      <c r="Q826" s="45"/>
      <c r="R826" s="44"/>
      <c r="S826" s="46">
        <v>2259245</v>
      </c>
      <c r="T826" s="44"/>
    </row>
    <row r="827" spans="2:20" x14ac:dyDescent="0.2">
      <c r="B827" s="2"/>
      <c r="C827" s="42" t="s">
        <v>472</v>
      </c>
      <c r="D827" s="43"/>
      <c r="E827" s="43"/>
      <c r="F827" s="44"/>
      <c r="G827" s="31" t="str">
        <f>IF(AND(SUMPRODUCT(--ISNUMBER(SEARCH('Dropdown Selections'!E$2:E$52,C827)))&gt;0,SUMPRODUCT(--ISNUMBER(SEARCH("Non-Court",C827)))=0),'Dropdown Selections'!A$2,IF(SUMPRODUCT(--ISNUMBER(SEARCH('Dropdown Selections'!E$54:E$60,C827)))&gt;0,'Dropdown Selections'!A$3,IF(SUMPRODUCT(--ISNUMBER(SEARCH('Dropdown Selections'!E$62:E$66,C827)))&gt;0,'Dropdown Selections'!A$4,IF(SUMPRODUCT(--ISNUMBER(SEARCH('Dropdown Selections'!E$68:E$76,C827)))&gt;0,'Dropdown Selections'!A$5,IF(SUMPRODUCT(--ISNUMBER(SEARCH('Dropdown Selections'!E$78:E$83,C827)))&gt;0,'Dropdown Selections'!A$6,IF(SUMPRODUCT(--ISNUMBER(SEARCH('Dropdown Selections'!E$93:E$101,C827)))&gt;0,'Dropdown Selections'!A$7,IF(SUMPRODUCT(--ISNUMBER(SEARCH('Dropdown Selections'!E$103:E$111,C827)))&gt;0,'Dropdown Selections'!A$8,IF(SUMPRODUCT(--ISNUMBER(SEARCH('Dropdown Selections'!E$114:E$119,C827)))&gt;0,'Dropdown Selections'!A$9,"OTHER"))))))))</f>
        <v>PUBLIC SAFETY</v>
      </c>
      <c r="H827" s="20" t="s">
        <v>10861</v>
      </c>
      <c r="I827" s="20"/>
      <c r="J827" s="20"/>
      <c r="K827" s="20" t="s">
        <v>10862</v>
      </c>
      <c r="L827" s="20"/>
      <c r="M827" s="20"/>
      <c r="N827" s="20"/>
      <c r="O827" s="20"/>
      <c r="P827" s="20"/>
      <c r="Q827" s="45"/>
      <c r="R827" s="44"/>
      <c r="S827" s="46">
        <v>995456</v>
      </c>
      <c r="T827" s="44"/>
    </row>
    <row r="828" spans="2:20" x14ac:dyDescent="0.2">
      <c r="B828" s="2"/>
      <c r="C828" s="42" t="s">
        <v>477</v>
      </c>
      <c r="D828" s="43"/>
      <c r="E828" s="43"/>
      <c r="F828" s="44"/>
      <c r="G828" s="31" t="str">
        <f>IF(AND(SUMPRODUCT(--ISNUMBER(SEARCH('Dropdown Selections'!E$2:E$52,C828)))&gt;0,SUMPRODUCT(--ISNUMBER(SEARCH("Non-Court",C828)))=0),'Dropdown Selections'!A$2,IF(SUMPRODUCT(--ISNUMBER(SEARCH('Dropdown Selections'!E$54:E$60,C828)))&gt;0,'Dropdown Selections'!A$3,IF(SUMPRODUCT(--ISNUMBER(SEARCH('Dropdown Selections'!E$62:E$66,C828)))&gt;0,'Dropdown Selections'!A$4,IF(SUMPRODUCT(--ISNUMBER(SEARCH('Dropdown Selections'!E$68:E$76,C828)))&gt;0,'Dropdown Selections'!A$5,IF(SUMPRODUCT(--ISNUMBER(SEARCH('Dropdown Selections'!E$78:E$83,C828)))&gt;0,'Dropdown Selections'!A$6,IF(SUMPRODUCT(--ISNUMBER(SEARCH('Dropdown Selections'!E$93:E$101,C828)))&gt;0,'Dropdown Selections'!A$7,IF(SUMPRODUCT(--ISNUMBER(SEARCH('Dropdown Selections'!E$103:E$111,C828)))&gt;0,'Dropdown Selections'!A$8,IF(SUMPRODUCT(--ISNUMBER(SEARCH('Dropdown Selections'!E$114:E$119,C828)))&gt;0,'Dropdown Selections'!A$9,"OTHER"))))))))</f>
        <v>PUBLIC SAFETY</v>
      </c>
      <c r="H828" s="20" t="s">
        <v>10863</v>
      </c>
      <c r="I828" s="20"/>
      <c r="J828" s="20"/>
      <c r="K828" s="20"/>
      <c r="L828" s="20"/>
      <c r="M828" s="20"/>
      <c r="N828" s="20"/>
      <c r="O828" s="20"/>
      <c r="P828" s="20"/>
      <c r="Q828" s="45"/>
      <c r="R828" s="44"/>
      <c r="S828" s="46">
        <v>5421340</v>
      </c>
      <c r="T828" s="44"/>
    </row>
    <row r="829" spans="2:20" x14ac:dyDescent="0.2">
      <c r="B829" s="2"/>
      <c r="C829" s="42" t="s">
        <v>479</v>
      </c>
      <c r="D829" s="43"/>
      <c r="E829" s="43"/>
      <c r="F829" s="44"/>
      <c r="G829" s="31" t="str">
        <f>IF(AND(SUMPRODUCT(--ISNUMBER(SEARCH('Dropdown Selections'!E$2:E$52,C829)))&gt;0,SUMPRODUCT(--ISNUMBER(SEARCH("Non-Court",C829)))=0),'Dropdown Selections'!A$2,IF(SUMPRODUCT(--ISNUMBER(SEARCH('Dropdown Selections'!E$54:E$60,C829)))&gt;0,'Dropdown Selections'!A$3,IF(SUMPRODUCT(--ISNUMBER(SEARCH('Dropdown Selections'!E$62:E$66,C829)))&gt;0,'Dropdown Selections'!A$4,IF(SUMPRODUCT(--ISNUMBER(SEARCH('Dropdown Selections'!E$68:E$76,C829)))&gt;0,'Dropdown Selections'!A$5,IF(SUMPRODUCT(--ISNUMBER(SEARCH('Dropdown Selections'!E$78:E$83,C829)))&gt;0,'Dropdown Selections'!A$6,IF(SUMPRODUCT(--ISNUMBER(SEARCH('Dropdown Selections'!E$93:E$101,C829)))&gt;0,'Dropdown Selections'!A$7,IF(SUMPRODUCT(--ISNUMBER(SEARCH('Dropdown Selections'!E$103:E$111,C829)))&gt;0,'Dropdown Selections'!A$8,IF(SUMPRODUCT(--ISNUMBER(SEARCH('Dropdown Selections'!E$114:E$119,C829)))&gt;0,'Dropdown Selections'!A$9,"OTHER"))))))))</f>
        <v>PUBLIC SAFETY</v>
      </c>
      <c r="H829" s="20" t="s">
        <v>10864</v>
      </c>
      <c r="I829" s="20"/>
      <c r="J829" s="20"/>
      <c r="K829" s="20"/>
      <c r="L829" s="20"/>
      <c r="M829" s="20"/>
      <c r="N829" s="20"/>
      <c r="O829" s="20"/>
      <c r="P829" s="20"/>
      <c r="Q829" s="45"/>
      <c r="R829" s="44"/>
      <c r="S829" s="46">
        <v>8113462</v>
      </c>
      <c r="T829" s="44"/>
    </row>
    <row r="830" spans="2:20" x14ac:dyDescent="0.2">
      <c r="B830" s="2"/>
      <c r="C830" s="42" t="s">
        <v>482</v>
      </c>
      <c r="D830" s="43"/>
      <c r="E830" s="43"/>
      <c r="F830" s="44"/>
      <c r="G830" s="31" t="str">
        <f>IF(AND(SUMPRODUCT(--ISNUMBER(SEARCH('Dropdown Selections'!E$2:E$52,C830)))&gt;0,SUMPRODUCT(--ISNUMBER(SEARCH("Non-Court",C830)))=0),'Dropdown Selections'!A$2,IF(SUMPRODUCT(--ISNUMBER(SEARCH('Dropdown Selections'!E$54:E$60,C830)))&gt;0,'Dropdown Selections'!A$3,IF(SUMPRODUCT(--ISNUMBER(SEARCH('Dropdown Selections'!E$62:E$66,C830)))&gt;0,'Dropdown Selections'!A$4,IF(SUMPRODUCT(--ISNUMBER(SEARCH('Dropdown Selections'!E$68:E$76,C830)))&gt;0,'Dropdown Selections'!A$5,IF(SUMPRODUCT(--ISNUMBER(SEARCH('Dropdown Selections'!E$78:E$83,C830)))&gt;0,'Dropdown Selections'!A$6,IF(SUMPRODUCT(--ISNUMBER(SEARCH('Dropdown Selections'!E$93:E$101,C830)))&gt;0,'Dropdown Selections'!A$7,IF(SUMPRODUCT(--ISNUMBER(SEARCH('Dropdown Selections'!E$103:E$111,C830)))&gt;0,'Dropdown Selections'!A$8,IF(SUMPRODUCT(--ISNUMBER(SEARCH('Dropdown Selections'!E$114:E$119,C830)))&gt;0,'Dropdown Selections'!A$9,"OTHER"))))))))</f>
        <v>PUBLIC SAFETY</v>
      </c>
      <c r="H830" s="20" t="s">
        <v>10865</v>
      </c>
      <c r="I830" s="20"/>
      <c r="J830" s="20"/>
      <c r="K830" s="20" t="s">
        <v>10866</v>
      </c>
      <c r="L830" s="20"/>
      <c r="M830" s="20"/>
      <c r="N830" s="20"/>
      <c r="O830" s="20"/>
      <c r="P830" s="20"/>
      <c r="Q830" s="45"/>
      <c r="R830" s="44"/>
      <c r="S830" s="46">
        <v>3561618</v>
      </c>
      <c r="T830" s="44"/>
    </row>
    <row r="831" spans="2:20" x14ac:dyDescent="0.2">
      <c r="B831" s="2"/>
      <c r="C831" s="42" t="s">
        <v>488</v>
      </c>
      <c r="D831" s="43"/>
      <c r="E831" s="43"/>
      <c r="F831" s="44"/>
      <c r="G831" s="31" t="str">
        <f>IF(AND(SUMPRODUCT(--ISNUMBER(SEARCH('Dropdown Selections'!E$2:E$52,C831)))&gt;0,SUMPRODUCT(--ISNUMBER(SEARCH("Non-Court",C831)))=0),'Dropdown Selections'!A$2,IF(SUMPRODUCT(--ISNUMBER(SEARCH('Dropdown Selections'!E$54:E$60,C831)))&gt;0,'Dropdown Selections'!A$3,IF(SUMPRODUCT(--ISNUMBER(SEARCH('Dropdown Selections'!E$62:E$66,C831)))&gt;0,'Dropdown Selections'!A$4,IF(SUMPRODUCT(--ISNUMBER(SEARCH('Dropdown Selections'!E$68:E$76,C831)))&gt;0,'Dropdown Selections'!A$5,IF(SUMPRODUCT(--ISNUMBER(SEARCH('Dropdown Selections'!E$78:E$83,C831)))&gt;0,'Dropdown Selections'!A$6,IF(SUMPRODUCT(--ISNUMBER(SEARCH('Dropdown Selections'!E$93:E$101,C831)))&gt;0,'Dropdown Selections'!A$7,IF(SUMPRODUCT(--ISNUMBER(SEARCH('Dropdown Selections'!E$103:E$111,C831)))&gt;0,'Dropdown Selections'!A$8,IF(SUMPRODUCT(--ISNUMBER(SEARCH('Dropdown Selections'!E$114:E$119,C831)))&gt;0,'Dropdown Selections'!A$9,"OTHER"))))))))</f>
        <v>PUBLIC SAFETY</v>
      </c>
      <c r="H831" s="20" t="s">
        <v>10867</v>
      </c>
      <c r="I831" s="20"/>
      <c r="J831" s="20"/>
      <c r="K831" s="20"/>
      <c r="L831" s="20"/>
      <c r="M831" s="20"/>
      <c r="N831" s="20"/>
      <c r="O831" s="20"/>
      <c r="P831" s="20"/>
      <c r="Q831" s="45"/>
      <c r="R831" s="44"/>
      <c r="S831" s="46">
        <v>5330063</v>
      </c>
      <c r="T831" s="44"/>
    </row>
    <row r="832" spans="2:20" x14ac:dyDescent="0.2">
      <c r="B832" s="2"/>
      <c r="C832" s="42" t="s">
        <v>491</v>
      </c>
      <c r="D832" s="43"/>
      <c r="E832" s="43"/>
      <c r="F832" s="44"/>
      <c r="G832" s="31" t="str">
        <f>IF(AND(SUMPRODUCT(--ISNUMBER(SEARCH('Dropdown Selections'!E$2:E$52,C832)))&gt;0,SUMPRODUCT(--ISNUMBER(SEARCH("Non-Court",C832)))=0),'Dropdown Selections'!A$2,IF(SUMPRODUCT(--ISNUMBER(SEARCH('Dropdown Selections'!E$54:E$60,C832)))&gt;0,'Dropdown Selections'!A$3,IF(SUMPRODUCT(--ISNUMBER(SEARCH('Dropdown Selections'!E$62:E$66,C832)))&gt;0,'Dropdown Selections'!A$4,IF(SUMPRODUCT(--ISNUMBER(SEARCH('Dropdown Selections'!E$68:E$76,C832)))&gt;0,'Dropdown Selections'!A$5,IF(SUMPRODUCT(--ISNUMBER(SEARCH('Dropdown Selections'!E$78:E$83,C832)))&gt;0,'Dropdown Selections'!A$6,IF(SUMPRODUCT(--ISNUMBER(SEARCH('Dropdown Selections'!E$93:E$101,C832)))&gt;0,'Dropdown Selections'!A$7,IF(SUMPRODUCT(--ISNUMBER(SEARCH('Dropdown Selections'!E$103:E$111,C832)))&gt;0,'Dropdown Selections'!A$8,IF(SUMPRODUCT(--ISNUMBER(SEARCH('Dropdown Selections'!E$114:E$119,C832)))&gt;0,'Dropdown Selections'!A$9,"OTHER"))))))))</f>
        <v>PUBLIC SAFETY</v>
      </c>
      <c r="H832" s="20" t="s">
        <v>10868</v>
      </c>
      <c r="I832" s="20"/>
      <c r="J832" s="20"/>
      <c r="K832" s="20"/>
      <c r="L832" s="20"/>
      <c r="M832" s="20"/>
      <c r="N832" s="20"/>
      <c r="O832" s="20"/>
      <c r="P832" s="20"/>
      <c r="Q832" s="45"/>
      <c r="R832" s="44"/>
      <c r="S832" s="46">
        <v>2327904</v>
      </c>
      <c r="T832" s="44"/>
    </row>
    <row r="833" spans="2:20" x14ac:dyDescent="0.2">
      <c r="B833" s="2"/>
      <c r="C833" s="42" t="s">
        <v>495</v>
      </c>
      <c r="D833" s="43"/>
      <c r="E833" s="43"/>
      <c r="F833" s="44"/>
      <c r="G833" s="31" t="str">
        <f>IF(AND(SUMPRODUCT(--ISNUMBER(SEARCH('Dropdown Selections'!E$2:E$52,C833)))&gt;0,SUMPRODUCT(--ISNUMBER(SEARCH("Non-Court",C833)))=0),'Dropdown Selections'!A$2,IF(SUMPRODUCT(--ISNUMBER(SEARCH('Dropdown Selections'!E$54:E$60,C833)))&gt;0,'Dropdown Selections'!A$3,IF(SUMPRODUCT(--ISNUMBER(SEARCH('Dropdown Selections'!E$62:E$66,C833)))&gt;0,'Dropdown Selections'!A$4,IF(SUMPRODUCT(--ISNUMBER(SEARCH('Dropdown Selections'!E$68:E$76,C833)))&gt;0,'Dropdown Selections'!A$5,IF(SUMPRODUCT(--ISNUMBER(SEARCH('Dropdown Selections'!E$78:E$83,C833)))&gt;0,'Dropdown Selections'!A$6,IF(SUMPRODUCT(--ISNUMBER(SEARCH('Dropdown Selections'!E$93:E$101,C833)))&gt;0,'Dropdown Selections'!A$7,IF(SUMPRODUCT(--ISNUMBER(SEARCH('Dropdown Selections'!E$103:E$111,C833)))&gt;0,'Dropdown Selections'!A$8,IF(SUMPRODUCT(--ISNUMBER(SEARCH('Dropdown Selections'!E$114:E$119,C833)))&gt;0,'Dropdown Selections'!A$9,"OTHER"))))))))</f>
        <v>PUBLIC SAFETY</v>
      </c>
      <c r="H833" s="20" t="s">
        <v>10869</v>
      </c>
      <c r="I833" s="20"/>
      <c r="J833" s="20"/>
      <c r="K833" s="20"/>
      <c r="L833" s="20"/>
      <c r="M833" s="20"/>
      <c r="N833" s="20"/>
      <c r="O833" s="20"/>
      <c r="P833" s="20"/>
      <c r="Q833" s="45"/>
      <c r="R833" s="44"/>
      <c r="S833" s="46">
        <v>19137</v>
      </c>
      <c r="T833" s="44"/>
    </row>
    <row r="834" spans="2:20" x14ac:dyDescent="0.2">
      <c r="B834" s="2"/>
      <c r="C834" s="42" t="s">
        <v>498</v>
      </c>
      <c r="D834" s="43"/>
      <c r="E834" s="43"/>
      <c r="F834" s="44"/>
      <c r="G834" s="31" t="str">
        <f>IF(AND(SUMPRODUCT(--ISNUMBER(SEARCH('Dropdown Selections'!E$2:E$52,C834)))&gt;0,SUMPRODUCT(--ISNUMBER(SEARCH("Non-Court",C834)))=0),'Dropdown Selections'!A$2,IF(SUMPRODUCT(--ISNUMBER(SEARCH('Dropdown Selections'!E$54:E$60,C834)))&gt;0,'Dropdown Selections'!A$3,IF(SUMPRODUCT(--ISNUMBER(SEARCH('Dropdown Selections'!E$62:E$66,C834)))&gt;0,'Dropdown Selections'!A$4,IF(SUMPRODUCT(--ISNUMBER(SEARCH('Dropdown Selections'!E$68:E$76,C834)))&gt;0,'Dropdown Selections'!A$5,IF(SUMPRODUCT(--ISNUMBER(SEARCH('Dropdown Selections'!E$78:E$83,C834)))&gt;0,'Dropdown Selections'!A$6,IF(SUMPRODUCT(--ISNUMBER(SEARCH('Dropdown Selections'!E$93:E$101,C834)))&gt;0,'Dropdown Selections'!A$7,IF(SUMPRODUCT(--ISNUMBER(SEARCH('Dropdown Selections'!E$103:E$111,C834)))&gt;0,'Dropdown Selections'!A$8,IF(SUMPRODUCT(--ISNUMBER(SEARCH('Dropdown Selections'!E$114:E$119,C834)))&gt;0,'Dropdown Selections'!A$9,"OTHER"))))))))</f>
        <v>PUBLIC SAFETY</v>
      </c>
      <c r="H834" s="20"/>
      <c r="I834" s="20" t="s">
        <v>10870</v>
      </c>
      <c r="J834" s="20"/>
      <c r="K834" s="20"/>
      <c r="L834" s="20"/>
      <c r="M834" s="20"/>
      <c r="N834" s="20"/>
      <c r="O834" s="20"/>
      <c r="P834" s="20"/>
      <c r="Q834" s="45"/>
      <c r="R834" s="44"/>
      <c r="S834" s="46">
        <v>460715</v>
      </c>
      <c r="T834" s="44"/>
    </row>
    <row r="835" spans="2:20" x14ac:dyDescent="0.2">
      <c r="B835" s="2"/>
      <c r="C835" s="42" t="s">
        <v>501</v>
      </c>
      <c r="D835" s="43"/>
      <c r="E835" s="43"/>
      <c r="F835" s="44"/>
      <c r="G835" s="31" t="str">
        <f>IF(AND(SUMPRODUCT(--ISNUMBER(SEARCH('Dropdown Selections'!E$2:E$52,C835)))&gt;0,SUMPRODUCT(--ISNUMBER(SEARCH("Non-Court",C835)))=0),'Dropdown Selections'!A$2,IF(SUMPRODUCT(--ISNUMBER(SEARCH('Dropdown Selections'!E$54:E$60,C835)))&gt;0,'Dropdown Selections'!A$3,IF(SUMPRODUCT(--ISNUMBER(SEARCH('Dropdown Selections'!E$62:E$66,C835)))&gt;0,'Dropdown Selections'!A$4,IF(SUMPRODUCT(--ISNUMBER(SEARCH('Dropdown Selections'!E$68:E$76,C835)))&gt;0,'Dropdown Selections'!A$5,IF(SUMPRODUCT(--ISNUMBER(SEARCH('Dropdown Selections'!E$78:E$83,C835)))&gt;0,'Dropdown Selections'!A$6,IF(SUMPRODUCT(--ISNUMBER(SEARCH('Dropdown Selections'!E$93:E$101,C835)))&gt;0,'Dropdown Selections'!A$7,IF(SUMPRODUCT(--ISNUMBER(SEARCH('Dropdown Selections'!E$103:E$111,C835)))&gt;0,'Dropdown Selections'!A$8,IF(SUMPRODUCT(--ISNUMBER(SEARCH('Dropdown Selections'!E$114:E$119,C835)))&gt;0,'Dropdown Selections'!A$9,"OTHER"))))))))</f>
        <v>PUBLIC SAFETY</v>
      </c>
      <c r="H835" s="20"/>
      <c r="I835" s="20" t="s">
        <v>10871</v>
      </c>
      <c r="J835" s="20"/>
      <c r="K835" s="20"/>
      <c r="L835" s="20"/>
      <c r="M835" s="20"/>
      <c r="N835" s="20"/>
      <c r="O835" s="20"/>
      <c r="P835" s="20"/>
      <c r="Q835" s="45"/>
      <c r="R835" s="44"/>
      <c r="S835" s="46">
        <v>2189743</v>
      </c>
      <c r="T835" s="44"/>
    </row>
    <row r="836" spans="2:20" x14ac:dyDescent="0.2">
      <c r="B836" s="2"/>
      <c r="C836" s="42" t="s">
        <v>870</v>
      </c>
      <c r="D836" s="43"/>
      <c r="E836" s="43"/>
      <c r="F836" s="44"/>
      <c r="G836" s="31" t="str">
        <f>IF(AND(SUMPRODUCT(--ISNUMBER(SEARCH('Dropdown Selections'!E$2:E$52,C836)))&gt;0,SUMPRODUCT(--ISNUMBER(SEARCH("Non-Court",C836)))=0),'Dropdown Selections'!A$2,IF(SUMPRODUCT(--ISNUMBER(SEARCH('Dropdown Selections'!E$54:E$60,C836)))&gt;0,'Dropdown Selections'!A$3,IF(SUMPRODUCT(--ISNUMBER(SEARCH('Dropdown Selections'!E$62:E$66,C836)))&gt;0,'Dropdown Selections'!A$4,IF(SUMPRODUCT(--ISNUMBER(SEARCH('Dropdown Selections'!E$68:E$76,C836)))&gt;0,'Dropdown Selections'!A$5,IF(SUMPRODUCT(--ISNUMBER(SEARCH('Dropdown Selections'!E$78:E$83,C836)))&gt;0,'Dropdown Selections'!A$6,IF(SUMPRODUCT(--ISNUMBER(SEARCH('Dropdown Selections'!E$93:E$101,C836)))&gt;0,'Dropdown Selections'!A$7,IF(SUMPRODUCT(--ISNUMBER(SEARCH('Dropdown Selections'!E$103:E$111,C836)))&gt;0,'Dropdown Selections'!A$8,IF(SUMPRODUCT(--ISNUMBER(SEARCH('Dropdown Selections'!E$114:E$119,C836)))&gt;0,'Dropdown Selections'!A$9,"OTHER"))))))))</f>
        <v>PUBLIC SAFETY</v>
      </c>
      <c r="H836" s="20"/>
      <c r="I836" s="20" t="s">
        <v>10872</v>
      </c>
      <c r="J836" s="20"/>
      <c r="K836" s="20"/>
      <c r="L836" s="20"/>
      <c r="M836" s="20"/>
      <c r="N836" s="20"/>
      <c r="O836" s="20"/>
      <c r="P836" s="20"/>
      <c r="Q836" s="45"/>
      <c r="R836" s="44"/>
      <c r="S836" s="46">
        <v>59902</v>
      </c>
      <c r="T836" s="44"/>
    </row>
    <row r="837" spans="2:20" x14ac:dyDescent="0.2">
      <c r="B837" s="2"/>
      <c r="C837" s="42" t="s">
        <v>504</v>
      </c>
      <c r="D837" s="43"/>
      <c r="E837" s="43"/>
      <c r="F837" s="44"/>
      <c r="G837" s="31" t="str">
        <f>IF(AND(SUMPRODUCT(--ISNUMBER(SEARCH('Dropdown Selections'!E$2:E$52,C837)))&gt;0,SUMPRODUCT(--ISNUMBER(SEARCH("Non-Court",C837)))=0),'Dropdown Selections'!A$2,IF(SUMPRODUCT(--ISNUMBER(SEARCH('Dropdown Selections'!E$54:E$60,C837)))&gt;0,'Dropdown Selections'!A$3,IF(SUMPRODUCT(--ISNUMBER(SEARCH('Dropdown Selections'!E$62:E$66,C837)))&gt;0,'Dropdown Selections'!A$4,IF(SUMPRODUCT(--ISNUMBER(SEARCH('Dropdown Selections'!E$68:E$76,C837)))&gt;0,'Dropdown Selections'!A$5,IF(SUMPRODUCT(--ISNUMBER(SEARCH('Dropdown Selections'!E$78:E$83,C837)))&gt;0,'Dropdown Selections'!A$6,IF(SUMPRODUCT(--ISNUMBER(SEARCH('Dropdown Selections'!E$93:E$101,C837)))&gt;0,'Dropdown Selections'!A$7,IF(SUMPRODUCT(--ISNUMBER(SEARCH('Dropdown Selections'!E$103:E$111,C837)))&gt;0,'Dropdown Selections'!A$8,IF(SUMPRODUCT(--ISNUMBER(SEARCH('Dropdown Selections'!E$114:E$119,C837)))&gt;0,'Dropdown Selections'!A$9,"OTHER"))))))))</f>
        <v>PUBLIC SAFETY</v>
      </c>
      <c r="H837" s="20" t="s">
        <v>10873</v>
      </c>
      <c r="I837" s="20"/>
      <c r="J837" s="20"/>
      <c r="K837" s="20"/>
      <c r="L837" s="20"/>
      <c r="M837" s="20"/>
      <c r="N837" s="20"/>
      <c r="O837" s="20"/>
      <c r="P837" s="20"/>
      <c r="Q837" s="45"/>
      <c r="R837" s="44"/>
      <c r="S837" s="46">
        <v>223193</v>
      </c>
      <c r="T837" s="44"/>
    </row>
    <row r="838" spans="2:20" x14ac:dyDescent="0.2">
      <c r="B838" s="2"/>
      <c r="C838" s="42" t="s">
        <v>508</v>
      </c>
      <c r="D838" s="43"/>
      <c r="E838" s="43"/>
      <c r="F838" s="44"/>
      <c r="G838" s="31" t="str">
        <f>IF(AND(SUMPRODUCT(--ISNUMBER(SEARCH('Dropdown Selections'!E$2:E$52,C838)))&gt;0,SUMPRODUCT(--ISNUMBER(SEARCH("Non-Court",C838)))=0),'Dropdown Selections'!A$2,IF(SUMPRODUCT(--ISNUMBER(SEARCH('Dropdown Selections'!E$54:E$60,C838)))&gt;0,'Dropdown Selections'!A$3,IF(SUMPRODUCT(--ISNUMBER(SEARCH('Dropdown Selections'!E$62:E$66,C838)))&gt;0,'Dropdown Selections'!A$4,IF(SUMPRODUCT(--ISNUMBER(SEARCH('Dropdown Selections'!E$68:E$76,C838)))&gt;0,'Dropdown Selections'!A$5,IF(SUMPRODUCT(--ISNUMBER(SEARCH('Dropdown Selections'!E$78:E$83,C838)))&gt;0,'Dropdown Selections'!A$6,IF(SUMPRODUCT(--ISNUMBER(SEARCH('Dropdown Selections'!E$93:E$101,C838)))&gt;0,'Dropdown Selections'!A$7,IF(SUMPRODUCT(--ISNUMBER(SEARCH('Dropdown Selections'!E$103:E$111,C838)))&gt;0,'Dropdown Selections'!A$8,IF(SUMPRODUCT(--ISNUMBER(SEARCH('Dropdown Selections'!E$114:E$119,C838)))&gt;0,'Dropdown Selections'!A$9,"OTHER"))))))))</f>
        <v>PUBLIC SAFETY</v>
      </c>
      <c r="H838" s="20" t="s">
        <v>10874</v>
      </c>
      <c r="I838" s="20" t="s">
        <v>10875</v>
      </c>
      <c r="J838" s="20"/>
      <c r="K838" s="20"/>
      <c r="L838" s="20"/>
      <c r="M838" s="20"/>
      <c r="N838" s="20"/>
      <c r="O838" s="20"/>
      <c r="P838" s="20"/>
      <c r="Q838" s="45"/>
      <c r="R838" s="44"/>
      <c r="S838" s="46">
        <v>1224110</v>
      </c>
      <c r="T838" s="44"/>
    </row>
    <row r="839" spans="2:20" x14ac:dyDescent="0.2">
      <c r="B839" s="2"/>
      <c r="C839" s="42" t="s">
        <v>512</v>
      </c>
      <c r="D839" s="43"/>
      <c r="E839" s="43"/>
      <c r="F839" s="44"/>
      <c r="G839" s="31" t="str">
        <f>IF(AND(SUMPRODUCT(--ISNUMBER(SEARCH('Dropdown Selections'!E$2:E$52,C839)))&gt;0,SUMPRODUCT(--ISNUMBER(SEARCH("Non-Court",C839)))=0),'Dropdown Selections'!A$2,IF(SUMPRODUCT(--ISNUMBER(SEARCH('Dropdown Selections'!E$54:E$60,C839)))&gt;0,'Dropdown Selections'!A$3,IF(SUMPRODUCT(--ISNUMBER(SEARCH('Dropdown Selections'!E$62:E$66,C839)))&gt;0,'Dropdown Selections'!A$4,IF(SUMPRODUCT(--ISNUMBER(SEARCH('Dropdown Selections'!E$68:E$76,C839)))&gt;0,'Dropdown Selections'!A$5,IF(SUMPRODUCT(--ISNUMBER(SEARCH('Dropdown Selections'!E$78:E$83,C839)))&gt;0,'Dropdown Selections'!A$6,IF(SUMPRODUCT(--ISNUMBER(SEARCH('Dropdown Selections'!E$93:E$101,C839)))&gt;0,'Dropdown Selections'!A$7,IF(SUMPRODUCT(--ISNUMBER(SEARCH('Dropdown Selections'!E$103:E$111,C839)))&gt;0,'Dropdown Selections'!A$8,IF(SUMPRODUCT(--ISNUMBER(SEARCH('Dropdown Selections'!E$114:E$119,C839)))&gt;0,'Dropdown Selections'!A$9,"OTHER"))))))))</f>
        <v>PUBLIC SAFETY</v>
      </c>
      <c r="H839" s="20" t="s">
        <v>10876</v>
      </c>
      <c r="I839" s="20" t="s">
        <v>10877</v>
      </c>
      <c r="J839" s="20"/>
      <c r="K839" s="20"/>
      <c r="L839" s="20"/>
      <c r="M839" s="20"/>
      <c r="N839" s="20"/>
      <c r="O839" s="20"/>
      <c r="P839" s="20"/>
      <c r="Q839" s="45"/>
      <c r="R839" s="44"/>
      <c r="S839" s="46">
        <v>695262</v>
      </c>
      <c r="T839" s="44"/>
    </row>
    <row r="840" spans="2:20" x14ac:dyDescent="0.2">
      <c r="B840" s="2"/>
      <c r="C840" s="42" t="s">
        <v>517</v>
      </c>
      <c r="D840" s="43"/>
      <c r="E840" s="43"/>
      <c r="F840" s="44"/>
      <c r="G840" s="31" t="str">
        <f>IF(AND(SUMPRODUCT(--ISNUMBER(SEARCH('Dropdown Selections'!E$2:E$52,C840)))&gt;0,SUMPRODUCT(--ISNUMBER(SEARCH("Non-Court",C840)))=0),'Dropdown Selections'!A$2,IF(SUMPRODUCT(--ISNUMBER(SEARCH('Dropdown Selections'!E$54:E$60,C840)))&gt;0,'Dropdown Selections'!A$3,IF(SUMPRODUCT(--ISNUMBER(SEARCH('Dropdown Selections'!E$62:E$66,C840)))&gt;0,'Dropdown Selections'!A$4,IF(SUMPRODUCT(--ISNUMBER(SEARCH('Dropdown Selections'!E$68:E$76,C840)))&gt;0,'Dropdown Selections'!A$5,IF(SUMPRODUCT(--ISNUMBER(SEARCH('Dropdown Selections'!E$78:E$83,C840)))&gt;0,'Dropdown Selections'!A$6,IF(SUMPRODUCT(--ISNUMBER(SEARCH('Dropdown Selections'!E$93:E$101,C840)))&gt;0,'Dropdown Selections'!A$7,IF(SUMPRODUCT(--ISNUMBER(SEARCH('Dropdown Selections'!E$103:E$111,C840)))&gt;0,'Dropdown Selections'!A$8,IF(SUMPRODUCT(--ISNUMBER(SEARCH('Dropdown Selections'!E$114:E$119,C840)))&gt;0,'Dropdown Selections'!A$9,"OTHER"))))))))</f>
        <v>PUBLIC SAFETY</v>
      </c>
      <c r="H840" s="20" t="s">
        <v>10878</v>
      </c>
      <c r="I840" s="20"/>
      <c r="J840" s="20"/>
      <c r="K840" s="20"/>
      <c r="L840" s="20"/>
      <c r="M840" s="20"/>
      <c r="N840" s="20"/>
      <c r="O840" s="20"/>
      <c r="P840" s="20"/>
      <c r="Q840" s="45"/>
      <c r="R840" s="44"/>
      <c r="S840" s="46">
        <v>1003191</v>
      </c>
      <c r="T840" s="44"/>
    </row>
    <row r="841" spans="2:20" x14ac:dyDescent="0.2">
      <c r="B841" s="2"/>
      <c r="C841" s="42" t="s">
        <v>520</v>
      </c>
      <c r="D841" s="43"/>
      <c r="E841" s="43"/>
      <c r="F841" s="44"/>
      <c r="G841" s="31" t="str">
        <f>IF(AND(SUMPRODUCT(--ISNUMBER(SEARCH('Dropdown Selections'!E$2:E$52,C841)))&gt;0,SUMPRODUCT(--ISNUMBER(SEARCH("Non-Court",C841)))=0),'Dropdown Selections'!A$2,IF(SUMPRODUCT(--ISNUMBER(SEARCH('Dropdown Selections'!E$54:E$60,C841)))&gt;0,'Dropdown Selections'!A$3,IF(SUMPRODUCT(--ISNUMBER(SEARCH('Dropdown Selections'!E$62:E$66,C841)))&gt;0,'Dropdown Selections'!A$4,IF(SUMPRODUCT(--ISNUMBER(SEARCH('Dropdown Selections'!E$68:E$76,C841)))&gt;0,'Dropdown Selections'!A$5,IF(SUMPRODUCT(--ISNUMBER(SEARCH('Dropdown Selections'!E$78:E$83,C841)))&gt;0,'Dropdown Selections'!A$6,IF(SUMPRODUCT(--ISNUMBER(SEARCH('Dropdown Selections'!E$93:E$101,C841)))&gt;0,'Dropdown Selections'!A$7,IF(SUMPRODUCT(--ISNUMBER(SEARCH('Dropdown Selections'!E$103:E$111,C841)))&gt;0,'Dropdown Selections'!A$8,IF(SUMPRODUCT(--ISNUMBER(SEARCH('Dropdown Selections'!E$114:E$119,C841)))&gt;0,'Dropdown Selections'!A$9,"OTHER"))))))))</f>
        <v>PUBLIC SAFETY</v>
      </c>
      <c r="H841" s="20" t="s">
        <v>6658</v>
      </c>
      <c r="I841" s="20"/>
      <c r="J841" s="20"/>
      <c r="K841" s="20"/>
      <c r="L841" s="20"/>
      <c r="M841" s="20"/>
      <c r="N841" s="20"/>
      <c r="O841" s="20"/>
      <c r="P841" s="20"/>
      <c r="Q841" s="45"/>
      <c r="R841" s="44"/>
      <c r="S841" s="46">
        <v>2250</v>
      </c>
      <c r="T841" s="44"/>
    </row>
    <row r="842" spans="2:20" x14ac:dyDescent="0.2">
      <c r="B842" s="2"/>
      <c r="C842" s="42" t="s">
        <v>524</v>
      </c>
      <c r="D842" s="43"/>
      <c r="E842" s="43"/>
      <c r="F842" s="44"/>
      <c r="G842" s="31" t="str">
        <f>IF(AND(SUMPRODUCT(--ISNUMBER(SEARCH('Dropdown Selections'!E$2:E$52,C842)))&gt;0,SUMPRODUCT(--ISNUMBER(SEARCH("Non-Court",C842)))=0),'Dropdown Selections'!A$2,IF(SUMPRODUCT(--ISNUMBER(SEARCH('Dropdown Selections'!E$54:E$60,C842)))&gt;0,'Dropdown Selections'!A$3,IF(SUMPRODUCT(--ISNUMBER(SEARCH('Dropdown Selections'!E$62:E$66,C842)))&gt;0,'Dropdown Selections'!A$4,IF(SUMPRODUCT(--ISNUMBER(SEARCH('Dropdown Selections'!E$68:E$76,C842)))&gt;0,'Dropdown Selections'!A$5,IF(SUMPRODUCT(--ISNUMBER(SEARCH('Dropdown Selections'!E$78:E$83,C842)))&gt;0,'Dropdown Selections'!A$6,IF(SUMPRODUCT(--ISNUMBER(SEARCH('Dropdown Selections'!E$93:E$101,C842)))&gt;0,'Dropdown Selections'!A$7,IF(SUMPRODUCT(--ISNUMBER(SEARCH('Dropdown Selections'!E$103:E$111,C842)))&gt;0,'Dropdown Selections'!A$8,IF(SUMPRODUCT(--ISNUMBER(SEARCH('Dropdown Selections'!E$114:E$119,C842)))&gt;0,'Dropdown Selections'!A$9,"OTHER"))))))))</f>
        <v>PUBLIC SAFETY</v>
      </c>
      <c r="H842" s="20" t="s">
        <v>10879</v>
      </c>
      <c r="I842" s="20"/>
      <c r="J842" s="20"/>
      <c r="K842" s="20"/>
      <c r="L842" s="20"/>
      <c r="M842" s="20"/>
      <c r="N842" s="20"/>
      <c r="O842" s="20"/>
      <c r="P842" s="20"/>
      <c r="Q842" s="45"/>
      <c r="R842" s="44"/>
      <c r="S842" s="46">
        <v>269184</v>
      </c>
      <c r="T842" s="44"/>
    </row>
    <row r="843" spans="2:20" x14ac:dyDescent="0.2">
      <c r="B843" s="2"/>
      <c r="C843" s="42" t="s">
        <v>529</v>
      </c>
      <c r="D843" s="43"/>
      <c r="E843" s="43"/>
      <c r="F843" s="44"/>
      <c r="G843" s="31" t="str">
        <f>IF(AND(SUMPRODUCT(--ISNUMBER(SEARCH('Dropdown Selections'!E$2:E$52,C843)))&gt;0,SUMPRODUCT(--ISNUMBER(SEARCH("Non-Court",C843)))=0),'Dropdown Selections'!A$2,IF(SUMPRODUCT(--ISNUMBER(SEARCH('Dropdown Selections'!E$54:E$60,C843)))&gt;0,'Dropdown Selections'!A$3,IF(SUMPRODUCT(--ISNUMBER(SEARCH('Dropdown Selections'!E$62:E$66,C843)))&gt;0,'Dropdown Selections'!A$4,IF(SUMPRODUCT(--ISNUMBER(SEARCH('Dropdown Selections'!E$68:E$76,C843)))&gt;0,'Dropdown Selections'!A$5,IF(SUMPRODUCT(--ISNUMBER(SEARCH('Dropdown Selections'!E$78:E$83,C843)))&gt;0,'Dropdown Selections'!A$6,IF(SUMPRODUCT(--ISNUMBER(SEARCH('Dropdown Selections'!E$93:E$101,C843)))&gt;0,'Dropdown Selections'!A$7,IF(SUMPRODUCT(--ISNUMBER(SEARCH('Dropdown Selections'!E$103:E$111,C843)))&gt;0,'Dropdown Selections'!A$8,IF(SUMPRODUCT(--ISNUMBER(SEARCH('Dropdown Selections'!E$114:E$119,C843)))&gt;0,'Dropdown Selections'!A$9,"OTHER"))))))))</f>
        <v>PUBLIC SAFETY</v>
      </c>
      <c r="H843" s="20" t="s">
        <v>10880</v>
      </c>
      <c r="I843" s="20"/>
      <c r="J843" s="20"/>
      <c r="K843" s="20"/>
      <c r="L843" s="20"/>
      <c r="M843" s="20"/>
      <c r="N843" s="20"/>
      <c r="O843" s="20"/>
      <c r="P843" s="20"/>
      <c r="Q843" s="45"/>
      <c r="R843" s="44"/>
      <c r="S843" s="46">
        <v>6900</v>
      </c>
      <c r="T843" s="44"/>
    </row>
    <row r="844" spans="2:20" x14ac:dyDescent="0.2">
      <c r="B844" s="2"/>
      <c r="C844" s="42" t="s">
        <v>534</v>
      </c>
      <c r="D844" s="43"/>
      <c r="E844" s="43"/>
      <c r="F844" s="44"/>
      <c r="G844" s="31" t="str">
        <f>IF(AND(SUMPRODUCT(--ISNUMBER(SEARCH('Dropdown Selections'!E$2:E$52,C844)))&gt;0,SUMPRODUCT(--ISNUMBER(SEARCH("Non-Court",C844)))=0),'Dropdown Selections'!A$2,IF(SUMPRODUCT(--ISNUMBER(SEARCH('Dropdown Selections'!E$54:E$60,C844)))&gt;0,'Dropdown Selections'!A$3,IF(SUMPRODUCT(--ISNUMBER(SEARCH('Dropdown Selections'!E$62:E$66,C844)))&gt;0,'Dropdown Selections'!A$4,IF(SUMPRODUCT(--ISNUMBER(SEARCH('Dropdown Selections'!E$68:E$76,C844)))&gt;0,'Dropdown Selections'!A$5,IF(SUMPRODUCT(--ISNUMBER(SEARCH('Dropdown Selections'!E$78:E$83,C844)))&gt;0,'Dropdown Selections'!A$6,IF(SUMPRODUCT(--ISNUMBER(SEARCH('Dropdown Selections'!E$93:E$101,C844)))&gt;0,'Dropdown Selections'!A$7,IF(SUMPRODUCT(--ISNUMBER(SEARCH('Dropdown Selections'!E$103:E$111,C844)))&gt;0,'Dropdown Selections'!A$8,IF(SUMPRODUCT(--ISNUMBER(SEARCH('Dropdown Selections'!E$114:E$119,C844)))&gt;0,'Dropdown Selections'!A$9,"OTHER"))))))))</f>
        <v>TRANSPORTATION</v>
      </c>
      <c r="H844" s="20"/>
      <c r="I844" s="20" t="s">
        <v>10881</v>
      </c>
      <c r="J844" s="20"/>
      <c r="K844" s="20"/>
      <c r="L844" s="20"/>
      <c r="M844" s="20"/>
      <c r="N844" s="20"/>
      <c r="O844" s="20"/>
      <c r="P844" s="20"/>
      <c r="Q844" s="45"/>
      <c r="R844" s="44"/>
      <c r="S844" s="46">
        <v>2232690</v>
      </c>
      <c r="T844" s="44"/>
    </row>
    <row r="845" spans="2:20" x14ac:dyDescent="0.2">
      <c r="B845" s="2"/>
      <c r="C845" s="42" t="s">
        <v>537</v>
      </c>
      <c r="D845" s="43"/>
      <c r="E845" s="43"/>
      <c r="F845" s="44"/>
      <c r="G845" s="31" t="str">
        <f>IF(AND(SUMPRODUCT(--ISNUMBER(SEARCH('Dropdown Selections'!E$2:E$52,C845)))&gt;0,SUMPRODUCT(--ISNUMBER(SEARCH("Non-Court",C845)))=0),'Dropdown Selections'!A$2,IF(SUMPRODUCT(--ISNUMBER(SEARCH('Dropdown Selections'!E$54:E$60,C845)))&gt;0,'Dropdown Selections'!A$3,IF(SUMPRODUCT(--ISNUMBER(SEARCH('Dropdown Selections'!E$62:E$66,C845)))&gt;0,'Dropdown Selections'!A$4,IF(SUMPRODUCT(--ISNUMBER(SEARCH('Dropdown Selections'!E$68:E$76,C845)))&gt;0,'Dropdown Selections'!A$5,IF(SUMPRODUCT(--ISNUMBER(SEARCH('Dropdown Selections'!E$78:E$83,C845)))&gt;0,'Dropdown Selections'!A$6,IF(SUMPRODUCT(--ISNUMBER(SEARCH('Dropdown Selections'!E$93:E$101,C845)))&gt;0,'Dropdown Selections'!A$7,IF(SUMPRODUCT(--ISNUMBER(SEARCH('Dropdown Selections'!E$103:E$111,C845)))&gt;0,'Dropdown Selections'!A$8,IF(SUMPRODUCT(--ISNUMBER(SEARCH('Dropdown Selections'!E$114:E$119,C845)))&gt;0,'Dropdown Selections'!A$9,"OTHER"))))))))</f>
        <v>TRANSPORTATION</v>
      </c>
      <c r="H845" s="20"/>
      <c r="I845" s="20" t="s">
        <v>10882</v>
      </c>
      <c r="J845" s="20"/>
      <c r="K845" s="20"/>
      <c r="L845" s="20"/>
      <c r="M845" s="20"/>
      <c r="N845" s="20"/>
      <c r="O845" s="20"/>
      <c r="P845" s="20"/>
      <c r="Q845" s="45"/>
      <c r="R845" s="44"/>
      <c r="S845" s="46">
        <v>1998313</v>
      </c>
      <c r="T845" s="44"/>
    </row>
    <row r="846" spans="2:20" x14ac:dyDescent="0.2">
      <c r="B846" s="2"/>
      <c r="C846" s="42" t="s">
        <v>541</v>
      </c>
      <c r="D846" s="43"/>
      <c r="E846" s="43"/>
      <c r="F846" s="44"/>
      <c r="G846" s="31" t="str">
        <f>IF(AND(SUMPRODUCT(--ISNUMBER(SEARCH('Dropdown Selections'!E$2:E$52,C846)))&gt;0,SUMPRODUCT(--ISNUMBER(SEARCH("Non-Court",C846)))=0),'Dropdown Selections'!A$2,IF(SUMPRODUCT(--ISNUMBER(SEARCH('Dropdown Selections'!E$54:E$60,C846)))&gt;0,'Dropdown Selections'!A$3,IF(SUMPRODUCT(--ISNUMBER(SEARCH('Dropdown Selections'!E$62:E$66,C846)))&gt;0,'Dropdown Selections'!A$4,IF(SUMPRODUCT(--ISNUMBER(SEARCH('Dropdown Selections'!E$68:E$76,C846)))&gt;0,'Dropdown Selections'!A$5,IF(SUMPRODUCT(--ISNUMBER(SEARCH('Dropdown Selections'!E$78:E$83,C846)))&gt;0,'Dropdown Selections'!A$6,IF(SUMPRODUCT(--ISNUMBER(SEARCH('Dropdown Selections'!E$93:E$101,C846)))&gt;0,'Dropdown Selections'!A$7,IF(SUMPRODUCT(--ISNUMBER(SEARCH('Dropdown Selections'!E$103:E$111,C846)))&gt;0,'Dropdown Selections'!A$8,IF(SUMPRODUCT(--ISNUMBER(SEARCH('Dropdown Selections'!E$114:E$119,C846)))&gt;0,'Dropdown Selections'!A$9,"OTHER"))))))))</f>
        <v>TRANSPORTATION</v>
      </c>
      <c r="H846" s="20"/>
      <c r="I846" s="20" t="s">
        <v>10883</v>
      </c>
      <c r="J846" s="20"/>
      <c r="K846" s="20"/>
      <c r="L846" s="20"/>
      <c r="M846" s="20"/>
      <c r="N846" s="20"/>
      <c r="O846" s="20"/>
      <c r="P846" s="20"/>
      <c r="Q846" s="45"/>
      <c r="R846" s="44"/>
      <c r="S846" s="46">
        <v>23874020</v>
      </c>
      <c r="T846" s="44"/>
    </row>
    <row r="847" spans="2:20" x14ac:dyDescent="0.2">
      <c r="B847" s="2"/>
      <c r="C847" s="42" t="s">
        <v>3149</v>
      </c>
      <c r="D847" s="43"/>
      <c r="E847" s="43"/>
      <c r="F847" s="44"/>
      <c r="G847" s="31" t="str">
        <f>IF(AND(SUMPRODUCT(--ISNUMBER(SEARCH('Dropdown Selections'!E$2:E$52,C847)))&gt;0,SUMPRODUCT(--ISNUMBER(SEARCH("Non-Court",C847)))=0),'Dropdown Selections'!A$2,IF(SUMPRODUCT(--ISNUMBER(SEARCH('Dropdown Selections'!E$54:E$60,C847)))&gt;0,'Dropdown Selections'!A$3,IF(SUMPRODUCT(--ISNUMBER(SEARCH('Dropdown Selections'!E$62:E$66,C847)))&gt;0,'Dropdown Selections'!A$4,IF(SUMPRODUCT(--ISNUMBER(SEARCH('Dropdown Selections'!E$68:E$76,C847)))&gt;0,'Dropdown Selections'!A$5,IF(SUMPRODUCT(--ISNUMBER(SEARCH('Dropdown Selections'!E$78:E$83,C847)))&gt;0,'Dropdown Selections'!A$6,IF(SUMPRODUCT(--ISNUMBER(SEARCH('Dropdown Selections'!E$93:E$101,C847)))&gt;0,'Dropdown Selections'!A$7,IF(SUMPRODUCT(--ISNUMBER(SEARCH('Dropdown Selections'!E$103:E$111,C847)))&gt;0,'Dropdown Selections'!A$8,IF(SUMPRODUCT(--ISNUMBER(SEARCH('Dropdown Selections'!E$114:E$119,C847)))&gt;0,'Dropdown Selections'!A$9,"OTHER"))))))))</f>
        <v>TRANSPORTATION</v>
      </c>
      <c r="H847" s="20"/>
      <c r="I847" s="20" t="s">
        <v>10884</v>
      </c>
      <c r="J847" s="20"/>
      <c r="K847" s="20"/>
      <c r="L847" s="20"/>
      <c r="M847" s="20"/>
      <c r="N847" s="20"/>
      <c r="O847" s="20"/>
      <c r="P847" s="20"/>
      <c r="Q847" s="45"/>
      <c r="R847" s="44"/>
      <c r="S847" s="46">
        <v>44838</v>
      </c>
      <c r="T847" s="44"/>
    </row>
    <row r="848" spans="2:20" x14ac:dyDescent="0.2">
      <c r="B848" s="2"/>
      <c r="C848" s="42" t="s">
        <v>2109</v>
      </c>
      <c r="D848" s="43"/>
      <c r="E848" s="43"/>
      <c r="F848" s="44"/>
      <c r="G848" s="31" t="str">
        <f>IF(AND(SUMPRODUCT(--ISNUMBER(SEARCH('Dropdown Selections'!E$2:E$52,C848)))&gt;0,SUMPRODUCT(--ISNUMBER(SEARCH("Non-Court",C848)))=0),'Dropdown Selections'!A$2,IF(SUMPRODUCT(--ISNUMBER(SEARCH('Dropdown Selections'!E$54:E$60,C848)))&gt;0,'Dropdown Selections'!A$3,IF(SUMPRODUCT(--ISNUMBER(SEARCH('Dropdown Selections'!E$62:E$66,C848)))&gt;0,'Dropdown Selections'!A$4,IF(SUMPRODUCT(--ISNUMBER(SEARCH('Dropdown Selections'!E$68:E$76,C848)))&gt;0,'Dropdown Selections'!A$5,IF(SUMPRODUCT(--ISNUMBER(SEARCH('Dropdown Selections'!E$78:E$83,C848)))&gt;0,'Dropdown Selections'!A$6,IF(SUMPRODUCT(--ISNUMBER(SEARCH('Dropdown Selections'!E$93:E$101,C848)))&gt;0,'Dropdown Selections'!A$7,IF(SUMPRODUCT(--ISNUMBER(SEARCH('Dropdown Selections'!E$103:E$111,C848)))&gt;0,'Dropdown Selections'!A$8,IF(SUMPRODUCT(--ISNUMBER(SEARCH('Dropdown Selections'!E$114:E$119,C848)))&gt;0,'Dropdown Selections'!A$9,"OTHER"))))))))</f>
        <v>TRANSPORTATION</v>
      </c>
      <c r="H848" s="20"/>
      <c r="I848" s="20" t="s">
        <v>10885</v>
      </c>
      <c r="J848" s="20"/>
      <c r="K848" s="20"/>
      <c r="L848" s="20"/>
      <c r="M848" s="20"/>
      <c r="N848" s="20"/>
      <c r="O848" s="20"/>
      <c r="P848" s="20"/>
      <c r="Q848" s="45"/>
      <c r="R848" s="44"/>
      <c r="S848" s="46">
        <v>1045469</v>
      </c>
      <c r="T848" s="44"/>
    </row>
    <row r="849" spans="2:20" x14ac:dyDescent="0.2">
      <c r="B849" s="2"/>
      <c r="C849" s="42" t="s">
        <v>3152</v>
      </c>
      <c r="D849" s="43"/>
      <c r="E849" s="43"/>
      <c r="F849" s="44"/>
      <c r="G849" s="31" t="str">
        <f>IF(AND(SUMPRODUCT(--ISNUMBER(SEARCH('Dropdown Selections'!E$2:E$52,C849)))&gt;0,SUMPRODUCT(--ISNUMBER(SEARCH("Non-Court",C849)))=0),'Dropdown Selections'!A$2,IF(SUMPRODUCT(--ISNUMBER(SEARCH('Dropdown Selections'!E$54:E$60,C849)))&gt;0,'Dropdown Selections'!A$3,IF(SUMPRODUCT(--ISNUMBER(SEARCH('Dropdown Selections'!E$62:E$66,C849)))&gt;0,'Dropdown Selections'!A$4,IF(SUMPRODUCT(--ISNUMBER(SEARCH('Dropdown Selections'!E$68:E$76,C849)))&gt;0,'Dropdown Selections'!A$5,IF(SUMPRODUCT(--ISNUMBER(SEARCH('Dropdown Selections'!E$78:E$83,C849)))&gt;0,'Dropdown Selections'!A$6,IF(SUMPRODUCT(--ISNUMBER(SEARCH('Dropdown Selections'!E$93:E$101,C849)))&gt;0,'Dropdown Selections'!A$7,IF(SUMPRODUCT(--ISNUMBER(SEARCH('Dropdown Selections'!E$103:E$111,C849)))&gt;0,'Dropdown Selections'!A$8,IF(SUMPRODUCT(--ISNUMBER(SEARCH('Dropdown Selections'!E$114:E$119,C849)))&gt;0,'Dropdown Selections'!A$9,"OTHER"))))))))</f>
        <v>TRANSPORTATION</v>
      </c>
      <c r="H849" s="20"/>
      <c r="I849" s="20" t="s">
        <v>10886</v>
      </c>
      <c r="J849" s="20"/>
      <c r="K849" s="20"/>
      <c r="L849" s="20"/>
      <c r="M849" s="20"/>
      <c r="N849" s="20"/>
      <c r="O849" s="20"/>
      <c r="P849" s="20"/>
      <c r="Q849" s="45"/>
      <c r="R849" s="44"/>
      <c r="S849" s="46">
        <v>13434</v>
      </c>
      <c r="T849" s="44"/>
    </row>
    <row r="850" spans="2:20" x14ac:dyDescent="0.2">
      <c r="B850" s="22"/>
      <c r="C850" s="49"/>
      <c r="D850" s="48"/>
      <c r="E850" s="50" t="s">
        <v>3</v>
      </c>
      <c r="F850" s="44"/>
      <c r="G850" s="26"/>
      <c r="H850" s="23" t="s">
        <v>10887</v>
      </c>
      <c r="I850" s="23" t="s">
        <v>10888</v>
      </c>
      <c r="J850" s="23" t="s">
        <v>10889</v>
      </c>
      <c r="K850" s="23" t="s">
        <v>10890</v>
      </c>
      <c r="L850" s="23"/>
      <c r="M850" s="23"/>
      <c r="N850" s="23" t="s">
        <v>10834</v>
      </c>
      <c r="O850" s="23"/>
      <c r="P850" s="23"/>
      <c r="Q850" s="51"/>
      <c r="R850" s="44"/>
      <c r="S850" s="52">
        <v>171999637</v>
      </c>
      <c r="T850" s="44"/>
    </row>
    <row r="851" spans="2:20" ht="18" customHeight="1" x14ac:dyDescent="0.2">
      <c r="B851" s="21"/>
      <c r="C851" s="21"/>
      <c r="D851" s="21"/>
      <c r="E851" s="21"/>
      <c r="F851" s="47"/>
      <c r="G851" s="47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21"/>
      <c r="S851" s="21"/>
      <c r="T851" s="21"/>
    </row>
  </sheetData>
  <mergeCells count="2549">
    <mergeCell ref="C850:D850"/>
    <mergeCell ref="E850:F850"/>
    <mergeCell ref="Q850:R850"/>
    <mergeCell ref="S850:T850"/>
    <mergeCell ref="F851:Q851"/>
    <mergeCell ref="C848:F848"/>
    <mergeCell ref="Q848:R848"/>
    <mergeCell ref="S848:T848"/>
    <mergeCell ref="C849:F849"/>
    <mergeCell ref="Q849:R849"/>
    <mergeCell ref="S849:T849"/>
    <mergeCell ref="C846:F846"/>
    <mergeCell ref="Q846:R846"/>
    <mergeCell ref="S846:T846"/>
    <mergeCell ref="C847:F847"/>
    <mergeCell ref="Q847:R847"/>
    <mergeCell ref="S847:T847"/>
    <mergeCell ref="C844:F844"/>
    <mergeCell ref="Q844:R844"/>
    <mergeCell ref="S844:T844"/>
    <mergeCell ref="C845:F845"/>
    <mergeCell ref="Q845:R845"/>
    <mergeCell ref="S845:T845"/>
    <mergeCell ref="C842:F842"/>
    <mergeCell ref="Q842:R842"/>
    <mergeCell ref="S842:T842"/>
    <mergeCell ref="C843:F843"/>
    <mergeCell ref="Q843:R843"/>
    <mergeCell ref="S843:T843"/>
    <mergeCell ref="C840:F840"/>
    <mergeCell ref="Q840:R840"/>
    <mergeCell ref="S840:T840"/>
    <mergeCell ref="C841:F841"/>
    <mergeCell ref="Q841:R841"/>
    <mergeCell ref="S841:T841"/>
    <mergeCell ref="C838:F838"/>
    <mergeCell ref="Q838:R838"/>
    <mergeCell ref="S838:T838"/>
    <mergeCell ref="C839:F839"/>
    <mergeCell ref="Q839:R839"/>
    <mergeCell ref="S839:T839"/>
    <mergeCell ref="C836:F836"/>
    <mergeCell ref="Q836:R836"/>
    <mergeCell ref="S836:T836"/>
    <mergeCell ref="C837:F837"/>
    <mergeCell ref="Q837:R837"/>
    <mergeCell ref="S837:T837"/>
    <mergeCell ref="C834:F834"/>
    <mergeCell ref="Q834:R834"/>
    <mergeCell ref="S834:T834"/>
    <mergeCell ref="C835:F835"/>
    <mergeCell ref="Q835:R835"/>
    <mergeCell ref="S835:T835"/>
    <mergeCell ref="C832:F832"/>
    <mergeCell ref="Q832:R832"/>
    <mergeCell ref="S832:T832"/>
    <mergeCell ref="C833:F833"/>
    <mergeCell ref="Q833:R833"/>
    <mergeCell ref="S833:T833"/>
    <mergeCell ref="C830:F830"/>
    <mergeCell ref="Q830:R830"/>
    <mergeCell ref="S830:T830"/>
    <mergeCell ref="C831:F831"/>
    <mergeCell ref="Q831:R831"/>
    <mergeCell ref="S831:T831"/>
    <mergeCell ref="C828:F828"/>
    <mergeCell ref="Q828:R828"/>
    <mergeCell ref="S828:T828"/>
    <mergeCell ref="C829:F829"/>
    <mergeCell ref="Q829:R829"/>
    <mergeCell ref="S829:T829"/>
    <mergeCell ref="C826:F826"/>
    <mergeCell ref="Q826:R826"/>
    <mergeCell ref="S826:T826"/>
    <mergeCell ref="C827:F827"/>
    <mergeCell ref="Q827:R827"/>
    <mergeCell ref="S827:T827"/>
    <mergeCell ref="C824:F824"/>
    <mergeCell ref="Q824:R824"/>
    <mergeCell ref="S824:T824"/>
    <mergeCell ref="C825:F825"/>
    <mergeCell ref="Q825:R825"/>
    <mergeCell ref="S825:T825"/>
    <mergeCell ref="C822:F822"/>
    <mergeCell ref="Q822:R822"/>
    <mergeCell ref="S822:T822"/>
    <mergeCell ref="C823:F823"/>
    <mergeCell ref="Q823:R823"/>
    <mergeCell ref="S823:T823"/>
    <mergeCell ref="C820:F820"/>
    <mergeCell ref="Q820:R820"/>
    <mergeCell ref="S820:T820"/>
    <mergeCell ref="C821:F821"/>
    <mergeCell ref="Q821:R821"/>
    <mergeCell ref="S821:T821"/>
    <mergeCell ref="C818:F818"/>
    <mergeCell ref="Q818:R818"/>
    <mergeCell ref="S818:T818"/>
    <mergeCell ref="C819:F819"/>
    <mergeCell ref="Q819:R819"/>
    <mergeCell ref="S819:T819"/>
    <mergeCell ref="C816:F816"/>
    <mergeCell ref="Q816:R816"/>
    <mergeCell ref="S816:T816"/>
    <mergeCell ref="C817:F817"/>
    <mergeCell ref="Q817:R817"/>
    <mergeCell ref="S817:T817"/>
    <mergeCell ref="C814:F814"/>
    <mergeCell ref="Q814:R814"/>
    <mergeCell ref="S814:T814"/>
    <mergeCell ref="C815:F815"/>
    <mergeCell ref="Q815:R815"/>
    <mergeCell ref="S815:T815"/>
    <mergeCell ref="C812:F812"/>
    <mergeCell ref="Q812:R812"/>
    <mergeCell ref="S812:T812"/>
    <mergeCell ref="C813:F813"/>
    <mergeCell ref="Q813:R813"/>
    <mergeCell ref="S813:T813"/>
    <mergeCell ref="C810:F810"/>
    <mergeCell ref="Q810:R810"/>
    <mergeCell ref="S810:T810"/>
    <mergeCell ref="C811:F811"/>
    <mergeCell ref="Q811:R811"/>
    <mergeCell ref="S811:T811"/>
    <mergeCell ref="C808:F808"/>
    <mergeCell ref="Q808:R808"/>
    <mergeCell ref="S808:T808"/>
    <mergeCell ref="C809:F809"/>
    <mergeCell ref="Q809:R809"/>
    <mergeCell ref="S809:T809"/>
    <mergeCell ref="C806:F806"/>
    <mergeCell ref="Q806:R806"/>
    <mergeCell ref="S806:T806"/>
    <mergeCell ref="C807:F807"/>
    <mergeCell ref="Q807:R807"/>
    <mergeCell ref="S807:T807"/>
    <mergeCell ref="C804:F804"/>
    <mergeCell ref="Q804:R804"/>
    <mergeCell ref="S804:T804"/>
    <mergeCell ref="C805:F805"/>
    <mergeCell ref="Q805:R805"/>
    <mergeCell ref="S805:T805"/>
    <mergeCell ref="C802:F802"/>
    <mergeCell ref="Q802:R802"/>
    <mergeCell ref="S802:T802"/>
    <mergeCell ref="C803:F803"/>
    <mergeCell ref="Q803:R803"/>
    <mergeCell ref="S803:T803"/>
    <mergeCell ref="C800:F800"/>
    <mergeCell ref="Q800:R800"/>
    <mergeCell ref="S800:T800"/>
    <mergeCell ref="C801:F801"/>
    <mergeCell ref="Q801:R801"/>
    <mergeCell ref="S801:T801"/>
    <mergeCell ref="C798:F798"/>
    <mergeCell ref="Q798:R798"/>
    <mergeCell ref="S798:T798"/>
    <mergeCell ref="C799:F799"/>
    <mergeCell ref="Q799:R799"/>
    <mergeCell ref="S799:T799"/>
    <mergeCell ref="C796:F796"/>
    <mergeCell ref="Q796:R796"/>
    <mergeCell ref="S796:T796"/>
    <mergeCell ref="C797:F797"/>
    <mergeCell ref="Q797:R797"/>
    <mergeCell ref="S797:T797"/>
    <mergeCell ref="C794:F794"/>
    <mergeCell ref="Q794:R794"/>
    <mergeCell ref="S794:T794"/>
    <mergeCell ref="C795:F795"/>
    <mergeCell ref="Q795:R795"/>
    <mergeCell ref="S795:T795"/>
    <mergeCell ref="C792:F792"/>
    <mergeCell ref="Q792:R792"/>
    <mergeCell ref="S792:T792"/>
    <mergeCell ref="C793:F793"/>
    <mergeCell ref="Q793:R793"/>
    <mergeCell ref="S793:T793"/>
    <mergeCell ref="C790:F790"/>
    <mergeCell ref="Q790:R790"/>
    <mergeCell ref="S790:T790"/>
    <mergeCell ref="C791:F791"/>
    <mergeCell ref="Q791:R791"/>
    <mergeCell ref="S791:T791"/>
    <mergeCell ref="C788:F788"/>
    <mergeCell ref="Q788:R788"/>
    <mergeCell ref="S788:T788"/>
    <mergeCell ref="C789:F789"/>
    <mergeCell ref="Q789:R789"/>
    <mergeCell ref="S789:T789"/>
    <mergeCell ref="C786:F786"/>
    <mergeCell ref="Q786:R786"/>
    <mergeCell ref="S786:T786"/>
    <mergeCell ref="C787:F787"/>
    <mergeCell ref="Q787:R787"/>
    <mergeCell ref="S787:T787"/>
    <mergeCell ref="C784:F784"/>
    <mergeCell ref="Q784:R784"/>
    <mergeCell ref="S784:T784"/>
    <mergeCell ref="C785:F785"/>
    <mergeCell ref="Q785:R785"/>
    <mergeCell ref="S785:T785"/>
    <mergeCell ref="C782:F782"/>
    <mergeCell ref="Q782:R782"/>
    <mergeCell ref="S782:T782"/>
    <mergeCell ref="C783:F783"/>
    <mergeCell ref="Q783:R783"/>
    <mergeCell ref="S783:T783"/>
    <mergeCell ref="C780:F780"/>
    <mergeCell ref="Q780:R780"/>
    <mergeCell ref="S780:T780"/>
    <mergeCell ref="C781:F781"/>
    <mergeCell ref="Q781:R781"/>
    <mergeCell ref="S781:T781"/>
    <mergeCell ref="C778:F778"/>
    <mergeCell ref="Q778:R778"/>
    <mergeCell ref="S778:T778"/>
    <mergeCell ref="C779:F779"/>
    <mergeCell ref="Q779:R779"/>
    <mergeCell ref="S779:T779"/>
    <mergeCell ref="C776:F776"/>
    <mergeCell ref="Q776:R776"/>
    <mergeCell ref="S776:T776"/>
    <mergeCell ref="C777:F777"/>
    <mergeCell ref="Q777:R777"/>
    <mergeCell ref="S777:T777"/>
    <mergeCell ref="C774:F774"/>
    <mergeCell ref="Q774:R774"/>
    <mergeCell ref="S774:T774"/>
    <mergeCell ref="C775:F775"/>
    <mergeCell ref="Q775:R775"/>
    <mergeCell ref="S775:T775"/>
    <mergeCell ref="C772:F772"/>
    <mergeCell ref="Q772:R772"/>
    <mergeCell ref="S772:T772"/>
    <mergeCell ref="C773:F773"/>
    <mergeCell ref="Q773:R773"/>
    <mergeCell ref="S773:T773"/>
    <mergeCell ref="C770:F770"/>
    <mergeCell ref="Q770:R770"/>
    <mergeCell ref="S770:T770"/>
    <mergeCell ref="C771:F771"/>
    <mergeCell ref="Q771:R771"/>
    <mergeCell ref="S771:T771"/>
    <mergeCell ref="C768:F768"/>
    <mergeCell ref="Q768:R768"/>
    <mergeCell ref="S768:T768"/>
    <mergeCell ref="C769:F769"/>
    <mergeCell ref="Q769:R769"/>
    <mergeCell ref="S769:T769"/>
    <mergeCell ref="C766:F766"/>
    <mergeCell ref="Q766:R766"/>
    <mergeCell ref="S766:T766"/>
    <mergeCell ref="C767:F767"/>
    <mergeCell ref="Q767:R767"/>
    <mergeCell ref="S767:T767"/>
    <mergeCell ref="C764:F764"/>
    <mergeCell ref="Q764:R764"/>
    <mergeCell ref="S764:T764"/>
    <mergeCell ref="C765:F765"/>
    <mergeCell ref="Q765:R765"/>
    <mergeCell ref="S765:T765"/>
    <mergeCell ref="C762:F762"/>
    <mergeCell ref="Q762:R762"/>
    <mergeCell ref="S762:T762"/>
    <mergeCell ref="C763:F763"/>
    <mergeCell ref="Q763:R763"/>
    <mergeCell ref="S763:T763"/>
    <mergeCell ref="C760:F760"/>
    <mergeCell ref="Q760:R760"/>
    <mergeCell ref="S760:T760"/>
    <mergeCell ref="C761:F761"/>
    <mergeCell ref="Q761:R761"/>
    <mergeCell ref="S761:T761"/>
    <mergeCell ref="C758:F758"/>
    <mergeCell ref="Q758:R758"/>
    <mergeCell ref="S758:T758"/>
    <mergeCell ref="C759:F759"/>
    <mergeCell ref="Q759:R759"/>
    <mergeCell ref="S759:T759"/>
    <mergeCell ref="C756:F756"/>
    <mergeCell ref="Q756:R756"/>
    <mergeCell ref="S756:T756"/>
    <mergeCell ref="C757:F757"/>
    <mergeCell ref="Q757:R757"/>
    <mergeCell ref="S757:T757"/>
    <mergeCell ref="C754:F754"/>
    <mergeCell ref="Q754:R754"/>
    <mergeCell ref="S754:T754"/>
    <mergeCell ref="C755:F755"/>
    <mergeCell ref="Q755:R755"/>
    <mergeCell ref="S755:T755"/>
    <mergeCell ref="C752:F752"/>
    <mergeCell ref="Q752:R752"/>
    <mergeCell ref="S752:T752"/>
    <mergeCell ref="C753:F753"/>
    <mergeCell ref="Q753:R753"/>
    <mergeCell ref="S753:T753"/>
    <mergeCell ref="C750:F750"/>
    <mergeCell ref="Q750:R750"/>
    <mergeCell ref="S750:T750"/>
    <mergeCell ref="C751:F751"/>
    <mergeCell ref="Q751:R751"/>
    <mergeCell ref="S751:T751"/>
    <mergeCell ref="C748:F748"/>
    <mergeCell ref="Q748:R748"/>
    <mergeCell ref="S748:T748"/>
    <mergeCell ref="C749:F749"/>
    <mergeCell ref="Q749:R749"/>
    <mergeCell ref="S749:T749"/>
    <mergeCell ref="C746:F746"/>
    <mergeCell ref="Q746:R746"/>
    <mergeCell ref="S746:T746"/>
    <mergeCell ref="C747:F747"/>
    <mergeCell ref="Q747:R747"/>
    <mergeCell ref="S747:T747"/>
    <mergeCell ref="C744:F744"/>
    <mergeCell ref="Q744:R744"/>
    <mergeCell ref="S744:T744"/>
    <mergeCell ref="C745:F745"/>
    <mergeCell ref="Q745:R745"/>
    <mergeCell ref="S745:T745"/>
    <mergeCell ref="B742:J742"/>
    <mergeCell ref="Q742:R742"/>
    <mergeCell ref="S742:T742"/>
    <mergeCell ref="B743:F743"/>
    <mergeCell ref="Q743:R743"/>
    <mergeCell ref="S743:T743"/>
    <mergeCell ref="C740:F740"/>
    <mergeCell ref="Q740:R740"/>
    <mergeCell ref="S740:T740"/>
    <mergeCell ref="C741:D741"/>
    <mergeCell ref="E741:F741"/>
    <mergeCell ref="Q741:R741"/>
    <mergeCell ref="S741:T741"/>
    <mergeCell ref="C738:F738"/>
    <mergeCell ref="Q738:R738"/>
    <mergeCell ref="S738:T738"/>
    <mergeCell ref="C739:F739"/>
    <mergeCell ref="Q739:R739"/>
    <mergeCell ref="S739:T739"/>
    <mergeCell ref="C736:F736"/>
    <mergeCell ref="Q736:R736"/>
    <mergeCell ref="S736:T736"/>
    <mergeCell ref="C737:F737"/>
    <mergeCell ref="Q737:R737"/>
    <mergeCell ref="S737:T737"/>
    <mergeCell ref="C734:F734"/>
    <mergeCell ref="Q734:R734"/>
    <mergeCell ref="S734:T734"/>
    <mergeCell ref="C735:F735"/>
    <mergeCell ref="Q735:R735"/>
    <mergeCell ref="S735:T735"/>
    <mergeCell ref="C732:F732"/>
    <mergeCell ref="Q732:R732"/>
    <mergeCell ref="S732:T732"/>
    <mergeCell ref="C733:F733"/>
    <mergeCell ref="Q733:R733"/>
    <mergeCell ref="S733:T733"/>
    <mergeCell ref="C730:F730"/>
    <mergeCell ref="Q730:R730"/>
    <mergeCell ref="S730:T730"/>
    <mergeCell ref="C731:F731"/>
    <mergeCell ref="Q731:R731"/>
    <mergeCell ref="S731:T731"/>
    <mergeCell ref="C728:F728"/>
    <mergeCell ref="Q728:R728"/>
    <mergeCell ref="S728:T728"/>
    <mergeCell ref="C729:F729"/>
    <mergeCell ref="Q729:R729"/>
    <mergeCell ref="S729:T729"/>
    <mergeCell ref="C726:F726"/>
    <mergeCell ref="Q726:R726"/>
    <mergeCell ref="S726:T726"/>
    <mergeCell ref="C727:F727"/>
    <mergeCell ref="Q727:R727"/>
    <mergeCell ref="S727:T727"/>
    <mergeCell ref="C724:F724"/>
    <mergeCell ref="Q724:R724"/>
    <mergeCell ref="S724:T724"/>
    <mergeCell ref="C725:F725"/>
    <mergeCell ref="Q725:R725"/>
    <mergeCell ref="S725:T725"/>
    <mergeCell ref="C722:F722"/>
    <mergeCell ref="Q722:R722"/>
    <mergeCell ref="S722:T722"/>
    <mergeCell ref="C723:F723"/>
    <mergeCell ref="Q723:R723"/>
    <mergeCell ref="S723:T723"/>
    <mergeCell ref="C720:F720"/>
    <mergeCell ref="Q720:R720"/>
    <mergeCell ref="S720:T720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C716:F716"/>
    <mergeCell ref="Q716:R716"/>
    <mergeCell ref="S716:T716"/>
    <mergeCell ref="C717:F717"/>
    <mergeCell ref="Q717:R717"/>
    <mergeCell ref="S717:T717"/>
    <mergeCell ref="C714:F714"/>
    <mergeCell ref="Q714:R714"/>
    <mergeCell ref="S714:T714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10:F710"/>
    <mergeCell ref="Q710:R710"/>
    <mergeCell ref="S710:T710"/>
    <mergeCell ref="C711:F711"/>
    <mergeCell ref="Q711:R711"/>
    <mergeCell ref="S711:T711"/>
    <mergeCell ref="C708:F708"/>
    <mergeCell ref="Q708:R708"/>
    <mergeCell ref="S708:T708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02:F702"/>
    <mergeCell ref="Q702:R702"/>
    <mergeCell ref="S702:T702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696:F696"/>
    <mergeCell ref="Q696:R696"/>
    <mergeCell ref="S696:T696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690:F690"/>
    <mergeCell ref="Q690:R690"/>
    <mergeCell ref="S690:T690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B582:F582"/>
    <mergeCell ref="Q582:R582"/>
    <mergeCell ref="S582:T582"/>
    <mergeCell ref="C583:F583"/>
    <mergeCell ref="Q583:R583"/>
    <mergeCell ref="S583:T583"/>
    <mergeCell ref="C580:D580"/>
    <mergeCell ref="E580:F580"/>
    <mergeCell ref="Q580:R580"/>
    <mergeCell ref="S580:T580"/>
    <mergeCell ref="B581:J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B420:J420"/>
    <mergeCell ref="Q420:R420"/>
    <mergeCell ref="S420:T420"/>
    <mergeCell ref="B421:F421"/>
    <mergeCell ref="Q421:R421"/>
    <mergeCell ref="S421:T421"/>
    <mergeCell ref="C418:F418"/>
    <mergeCell ref="Q418:R418"/>
    <mergeCell ref="S418:T418"/>
    <mergeCell ref="C419:D419"/>
    <mergeCell ref="E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B172:F172"/>
    <mergeCell ref="Q172:R172"/>
    <mergeCell ref="S172:T172"/>
    <mergeCell ref="C173:F173"/>
    <mergeCell ref="Q173:R173"/>
    <mergeCell ref="S173:T173"/>
    <mergeCell ref="C170:D170"/>
    <mergeCell ref="E170:F170"/>
    <mergeCell ref="Q170:R170"/>
    <mergeCell ref="S170:T170"/>
    <mergeCell ref="B171:J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D2:S2"/>
    <mergeCell ref="B4:D4"/>
    <mergeCell ref="E4:F4"/>
    <mergeCell ref="Q4:R4"/>
    <mergeCell ref="S4:T4"/>
    <mergeCell ref="B5:J5"/>
    <mergeCell ref="Q5:R5"/>
    <mergeCell ref="S5:T5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926"/>
  <sheetViews>
    <sheetView showGridLines="0" zoomScaleNormal="10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10891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1071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 t="s">
        <v>10892</v>
      </c>
      <c r="J7" s="20"/>
      <c r="K7" s="20"/>
      <c r="L7" s="20"/>
      <c r="M7" s="20"/>
      <c r="N7" s="20"/>
      <c r="O7" s="20"/>
      <c r="P7" s="20"/>
      <c r="Q7" s="45"/>
      <c r="R7" s="44"/>
      <c r="S7" s="46">
        <v>12003</v>
      </c>
      <c r="T7" s="44"/>
    </row>
    <row r="8" spans="2:20" x14ac:dyDescent="0.2">
      <c r="B8" s="2"/>
      <c r="C8" s="42" t="s">
        <v>223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 t="s">
        <v>10893</v>
      </c>
      <c r="J8" s="20"/>
      <c r="K8" s="20"/>
      <c r="L8" s="20"/>
      <c r="M8" s="20"/>
      <c r="N8" s="20"/>
      <c r="O8" s="20"/>
      <c r="P8" s="20"/>
      <c r="Q8" s="45"/>
      <c r="R8" s="44"/>
      <c r="S8" s="46">
        <v>21780</v>
      </c>
      <c r="T8" s="44"/>
    </row>
    <row r="9" spans="2:20" x14ac:dyDescent="0.2">
      <c r="B9" s="2"/>
      <c r="C9" s="42" t="s">
        <v>8324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 t="s">
        <v>10894</v>
      </c>
      <c r="J9" s="20"/>
      <c r="K9" s="20"/>
      <c r="L9" s="20"/>
      <c r="M9" s="20"/>
      <c r="N9" s="20"/>
      <c r="O9" s="20"/>
      <c r="P9" s="20"/>
      <c r="Q9" s="45"/>
      <c r="R9" s="44"/>
      <c r="S9" s="46">
        <v>10008</v>
      </c>
      <c r="T9" s="44"/>
    </row>
    <row r="10" spans="2:20" x14ac:dyDescent="0.2">
      <c r="B10" s="2"/>
      <c r="C10" s="42" t="s">
        <v>566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CULTURE &amp; RECREATION</v>
      </c>
      <c r="H10" s="20"/>
      <c r="I10" s="20" t="s">
        <v>10895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1462258</v>
      </c>
      <c r="T10" s="44"/>
    </row>
    <row r="11" spans="2:20" x14ac:dyDescent="0.2">
      <c r="B11" s="2"/>
      <c r="C11" s="42" t="s">
        <v>568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CULTURE &amp; RECREATION</v>
      </c>
      <c r="H11" s="20"/>
      <c r="I11" s="20" t="s">
        <v>10896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1526510</v>
      </c>
      <c r="T11" s="44"/>
    </row>
    <row r="12" spans="2:20" x14ac:dyDescent="0.2">
      <c r="B12" s="2"/>
      <c r="C12" s="42" t="s">
        <v>570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CULTURE &amp; RECREATION</v>
      </c>
      <c r="H12" s="20"/>
      <c r="I12" s="20" t="s">
        <v>10897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140596</v>
      </c>
      <c r="T12" s="44"/>
    </row>
    <row r="13" spans="2:20" x14ac:dyDescent="0.2">
      <c r="B13" s="2"/>
      <c r="C13" s="42" t="s">
        <v>261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CULTURE &amp; RECREATION</v>
      </c>
      <c r="H13" s="20"/>
      <c r="I13" s="20" t="s">
        <v>10898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620459</v>
      </c>
      <c r="T13" s="44"/>
    </row>
    <row r="14" spans="2:20" x14ac:dyDescent="0.2">
      <c r="B14" s="2"/>
      <c r="C14" s="42" t="s">
        <v>265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CULTURE &amp; RECREATION</v>
      </c>
      <c r="H14" s="20"/>
      <c r="I14" s="20" t="s">
        <v>10899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430529</v>
      </c>
      <c r="T14" s="44"/>
    </row>
    <row r="15" spans="2:20" x14ac:dyDescent="0.2">
      <c r="B15" s="2"/>
      <c r="C15" s="42" t="s">
        <v>269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CULTURE &amp; RECREATION</v>
      </c>
      <c r="H15" s="20"/>
      <c r="I15" s="20" t="s">
        <v>10900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170286</v>
      </c>
      <c r="T15" s="44"/>
    </row>
    <row r="16" spans="2:20" x14ac:dyDescent="0.2">
      <c r="B16" s="2"/>
      <c r="C16" s="42" t="s">
        <v>1958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CULTURE &amp; RECREATION</v>
      </c>
      <c r="H16" s="20"/>
      <c r="I16" s="20" t="s">
        <v>2528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10000</v>
      </c>
      <c r="T16" s="44"/>
    </row>
    <row r="17" spans="2:20" x14ac:dyDescent="0.2">
      <c r="B17" s="2"/>
      <c r="C17" s="42" t="s">
        <v>715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CULTURE &amp; RECREATION</v>
      </c>
      <c r="H17" s="20" t="s">
        <v>10901</v>
      </c>
      <c r="I17" s="20"/>
      <c r="J17" s="20"/>
      <c r="K17" s="20"/>
      <c r="L17" s="20"/>
      <c r="M17" s="20"/>
      <c r="N17" s="20"/>
      <c r="O17" s="20"/>
      <c r="P17" s="20"/>
      <c r="Q17" s="45"/>
      <c r="R17" s="44"/>
      <c r="S17" s="46">
        <v>109545</v>
      </c>
      <c r="T17" s="44"/>
    </row>
    <row r="18" spans="2:20" x14ac:dyDescent="0.2">
      <c r="B18" s="2"/>
      <c r="C18" s="42" t="s">
        <v>1117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CULTURE &amp; RECREATION</v>
      </c>
      <c r="H18" s="20" t="s">
        <v>4188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3500</v>
      </c>
      <c r="T18" s="44"/>
    </row>
    <row r="19" spans="2:20" x14ac:dyDescent="0.2">
      <c r="B19" s="2"/>
      <c r="C19" s="42" t="s">
        <v>274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CULTURE &amp; RECREATION</v>
      </c>
      <c r="H19" s="20" t="s">
        <v>10902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73440</v>
      </c>
      <c r="T19" s="44"/>
    </row>
    <row r="20" spans="2:20" x14ac:dyDescent="0.2">
      <c r="B20" s="2"/>
      <c r="C20" s="42" t="s">
        <v>280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ECONOMIC DEVELOPMENT</v>
      </c>
      <c r="H20" s="20" t="s">
        <v>10903</v>
      </c>
      <c r="I20" s="20" t="s">
        <v>10904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712305</v>
      </c>
      <c r="T20" s="44"/>
    </row>
    <row r="21" spans="2:20" x14ac:dyDescent="0.2">
      <c r="B21" s="2"/>
      <c r="C21" s="42" t="s">
        <v>282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ECONOMIC DEVELOPMENT</v>
      </c>
      <c r="H21" s="20" t="s">
        <v>10905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1899256</v>
      </c>
      <c r="T21" s="44"/>
    </row>
    <row r="22" spans="2:20" x14ac:dyDescent="0.2">
      <c r="B22" s="2"/>
      <c r="C22" s="42" t="s">
        <v>284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ECONOMIC DEVELOPMENT</v>
      </c>
      <c r="H22" s="20" t="s">
        <v>2528</v>
      </c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46">
        <v>10000</v>
      </c>
      <c r="T22" s="44"/>
    </row>
    <row r="23" spans="2:20" x14ac:dyDescent="0.2">
      <c r="B23" s="2"/>
      <c r="C23" s="42" t="s">
        <v>286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ECONOMIC DEVELOPMENT</v>
      </c>
      <c r="H23" s="20" t="s">
        <v>10906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44962</v>
      </c>
      <c r="T23" s="44"/>
    </row>
    <row r="24" spans="2:20" x14ac:dyDescent="0.2">
      <c r="B24" s="2"/>
      <c r="C24" s="42" t="s">
        <v>288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ECONOMIC DEVELOPMENT</v>
      </c>
      <c r="H24" s="20" t="s">
        <v>10907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5098</v>
      </c>
      <c r="T24" s="44"/>
    </row>
    <row r="25" spans="2:20" x14ac:dyDescent="0.2">
      <c r="B25" s="2"/>
      <c r="C25" s="42" t="s">
        <v>583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ECONOMIC DEVELOPMENT</v>
      </c>
      <c r="H25" s="20"/>
      <c r="I25" s="20" t="s">
        <v>10908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416825</v>
      </c>
      <c r="T25" s="44"/>
    </row>
    <row r="26" spans="2:20" x14ac:dyDescent="0.2">
      <c r="B26" s="2"/>
      <c r="C26" s="42" t="s">
        <v>308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/>
      <c r="I26" s="20" t="s">
        <v>10909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142127</v>
      </c>
      <c r="T26" s="44"/>
    </row>
    <row r="27" spans="2:20" x14ac:dyDescent="0.2">
      <c r="B27" s="2"/>
      <c r="C27" s="42" t="s">
        <v>315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/>
      <c r="I27" s="20" t="s">
        <v>10910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49023</v>
      </c>
      <c r="T27" s="44"/>
    </row>
    <row r="28" spans="2:20" x14ac:dyDescent="0.2">
      <c r="B28" s="2"/>
      <c r="C28" s="42" t="s">
        <v>317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/>
      <c r="I28" s="20" t="s">
        <v>10911</v>
      </c>
      <c r="J28" s="20"/>
      <c r="K28" s="20"/>
      <c r="L28" s="20"/>
      <c r="M28" s="20"/>
      <c r="N28" s="20"/>
      <c r="O28" s="20"/>
      <c r="P28" s="20"/>
      <c r="Q28" s="45"/>
      <c r="R28" s="44"/>
      <c r="S28" s="46">
        <v>1360899</v>
      </c>
      <c r="T28" s="44"/>
    </row>
    <row r="29" spans="2:20" x14ac:dyDescent="0.2">
      <c r="B29" s="2"/>
      <c r="C29" s="42" t="s">
        <v>320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/>
      <c r="I29" s="20" t="s">
        <v>10912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124444</v>
      </c>
      <c r="T29" s="44"/>
    </row>
    <row r="30" spans="2:20" x14ac:dyDescent="0.2">
      <c r="B30" s="2"/>
      <c r="C30" s="42" t="s">
        <v>593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10913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147884</v>
      </c>
      <c r="T30" s="44"/>
    </row>
    <row r="31" spans="2:20" x14ac:dyDescent="0.2">
      <c r="B31" s="2"/>
      <c r="C31" s="42" t="s">
        <v>1399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/>
      <c r="I31" s="20" t="s">
        <v>10914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4520</v>
      </c>
      <c r="T31" s="44"/>
    </row>
    <row r="32" spans="2:20" x14ac:dyDescent="0.2">
      <c r="B32" s="2"/>
      <c r="C32" s="42" t="s">
        <v>341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 t="s">
        <v>10915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84485</v>
      </c>
      <c r="T32" s="44"/>
    </row>
    <row r="33" spans="2:20" x14ac:dyDescent="0.2">
      <c r="B33" s="2"/>
      <c r="C33" s="42" t="s">
        <v>359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GENERAL GOVERNMENT</v>
      </c>
      <c r="H33" s="20" t="s">
        <v>10916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315367</v>
      </c>
      <c r="T33" s="44"/>
    </row>
    <row r="34" spans="2:20" x14ac:dyDescent="0.2">
      <c r="B34" s="2"/>
      <c r="C34" s="42" t="s">
        <v>361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GENERAL GOVERNMENT</v>
      </c>
      <c r="H34" s="20" t="s">
        <v>10917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46">
        <v>586849</v>
      </c>
      <c r="T34" s="44"/>
    </row>
    <row r="35" spans="2:20" x14ac:dyDescent="0.2">
      <c r="B35" s="2"/>
      <c r="C35" s="42" t="s">
        <v>757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GENERAL GOVERNMENT</v>
      </c>
      <c r="H35" s="20" t="s">
        <v>10918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359053</v>
      </c>
      <c r="T35" s="44"/>
    </row>
    <row r="36" spans="2:20" x14ac:dyDescent="0.2">
      <c r="B36" s="2"/>
      <c r="C36" s="42" t="s">
        <v>2003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GENERAL GOVERNMENT</v>
      </c>
      <c r="H36" s="20" t="s">
        <v>10919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419364</v>
      </c>
      <c r="T36" s="44"/>
    </row>
    <row r="37" spans="2:20" x14ac:dyDescent="0.2">
      <c r="B37" s="2"/>
      <c r="C37" s="42" t="s">
        <v>1420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GENERAL GOVERNMENT</v>
      </c>
      <c r="H37" s="20" t="s">
        <v>1380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25000</v>
      </c>
      <c r="T37" s="44"/>
    </row>
    <row r="38" spans="2:20" x14ac:dyDescent="0.2">
      <c r="B38" s="2"/>
      <c r="C38" s="42" t="s">
        <v>363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GENERAL GOVERNMENT</v>
      </c>
      <c r="H38" s="20" t="s">
        <v>10920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240361</v>
      </c>
      <c r="T38" s="44"/>
    </row>
    <row r="39" spans="2:20" x14ac:dyDescent="0.2">
      <c r="B39" s="2"/>
      <c r="C39" s="42" t="s">
        <v>365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GENERAL GOVERNMENT</v>
      </c>
      <c r="H39" s="20" t="s">
        <v>10921</v>
      </c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46">
        <v>36880</v>
      </c>
      <c r="T39" s="44"/>
    </row>
    <row r="40" spans="2:20" x14ac:dyDescent="0.2">
      <c r="B40" s="2"/>
      <c r="C40" s="42" t="s">
        <v>368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GENERAL GOVERNMENT</v>
      </c>
      <c r="H40" s="20"/>
      <c r="I40" s="20" t="s">
        <v>10922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2175962</v>
      </c>
      <c r="T40" s="44"/>
    </row>
    <row r="41" spans="2:20" x14ac:dyDescent="0.2">
      <c r="B41" s="2"/>
      <c r="C41" s="42" t="s">
        <v>371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GENERAL GOVERNMENT</v>
      </c>
      <c r="H41" s="20" t="s">
        <v>10923</v>
      </c>
      <c r="I41" s="20" t="s">
        <v>10924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1246121</v>
      </c>
      <c r="T41" s="44"/>
    </row>
    <row r="42" spans="2:20" x14ac:dyDescent="0.2">
      <c r="B42" s="2"/>
      <c r="C42" s="42" t="s">
        <v>375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GENERAL GOVERNMENT</v>
      </c>
      <c r="H42" s="20"/>
      <c r="I42" s="20" t="s">
        <v>10925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62335</v>
      </c>
      <c r="T42" s="44"/>
    </row>
    <row r="43" spans="2:20" x14ac:dyDescent="0.2">
      <c r="B43" s="2"/>
      <c r="C43" s="42" t="s">
        <v>381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GENERAL GOVERNMENT</v>
      </c>
      <c r="H43" s="20" t="s">
        <v>10926</v>
      </c>
      <c r="I43" s="20"/>
      <c r="J43" s="20"/>
      <c r="K43" s="20"/>
      <c r="L43" s="20"/>
      <c r="M43" s="20"/>
      <c r="N43" s="20"/>
      <c r="O43" s="20"/>
      <c r="P43" s="20"/>
      <c r="Q43" s="45"/>
      <c r="R43" s="44"/>
      <c r="S43" s="46">
        <v>131717</v>
      </c>
      <c r="T43" s="44"/>
    </row>
    <row r="44" spans="2:20" x14ac:dyDescent="0.2">
      <c r="B44" s="2"/>
      <c r="C44" s="42" t="s">
        <v>614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GENERAL GOVERNMENT</v>
      </c>
      <c r="H44" s="20"/>
      <c r="I44" s="20" t="s">
        <v>10927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25430</v>
      </c>
      <c r="T44" s="44"/>
    </row>
    <row r="45" spans="2:20" x14ac:dyDescent="0.2">
      <c r="B45" s="2"/>
      <c r="C45" s="42" t="s">
        <v>387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GENERAL GOVERNMENT</v>
      </c>
      <c r="H45" s="20" t="s">
        <v>10928</v>
      </c>
      <c r="I45" s="20" t="s">
        <v>10929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1157543</v>
      </c>
      <c r="T45" s="44"/>
    </row>
    <row r="46" spans="2:20" x14ac:dyDescent="0.2">
      <c r="B46" s="2"/>
      <c r="C46" s="42" t="s">
        <v>390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GENERAL GOVERNMENT</v>
      </c>
      <c r="H46" s="20" t="s">
        <v>10930</v>
      </c>
      <c r="I46" s="20" t="s">
        <v>10931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1197123</v>
      </c>
      <c r="T46" s="44"/>
    </row>
    <row r="47" spans="2:20" x14ac:dyDescent="0.2">
      <c r="B47" s="2"/>
      <c r="C47" s="42" t="s">
        <v>396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GENERAL GOVERNMENT</v>
      </c>
      <c r="H47" s="20" t="s">
        <v>10932</v>
      </c>
      <c r="I47" s="20" t="s">
        <v>10933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76890</v>
      </c>
      <c r="T47" s="44"/>
    </row>
    <row r="48" spans="2:20" x14ac:dyDescent="0.2">
      <c r="B48" s="2"/>
      <c r="C48" s="42" t="s">
        <v>404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HEALTH &amp; HUMAN SERVICES</v>
      </c>
      <c r="H48" s="20" t="s">
        <v>10934</v>
      </c>
      <c r="I48" s="20"/>
      <c r="J48" s="20"/>
      <c r="K48" s="20"/>
      <c r="L48" s="20"/>
      <c r="M48" s="20"/>
      <c r="N48" s="20"/>
      <c r="O48" s="20"/>
      <c r="P48" s="20"/>
      <c r="Q48" s="45"/>
      <c r="R48" s="44"/>
      <c r="S48" s="46">
        <v>24807</v>
      </c>
      <c r="T48" s="44"/>
    </row>
    <row r="49" spans="2:20" x14ac:dyDescent="0.2">
      <c r="B49" s="2"/>
      <c r="C49" s="42" t="s">
        <v>794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HEALTH &amp; HUMAN SERVICES</v>
      </c>
      <c r="H49" s="20" t="s">
        <v>10935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373994</v>
      </c>
      <c r="T49" s="44"/>
    </row>
    <row r="50" spans="2:20" x14ac:dyDescent="0.2">
      <c r="B50" s="2"/>
      <c r="C50" s="42" t="s">
        <v>1461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HEALTH &amp; HUMAN SERVICES</v>
      </c>
      <c r="H50" s="20" t="s">
        <v>2912</v>
      </c>
      <c r="I50" s="20"/>
      <c r="J50" s="20"/>
      <c r="K50" s="20"/>
      <c r="L50" s="20"/>
      <c r="M50" s="20"/>
      <c r="N50" s="20"/>
      <c r="O50" s="20"/>
      <c r="P50" s="20"/>
      <c r="Q50" s="45"/>
      <c r="R50" s="44"/>
      <c r="S50" s="46">
        <v>28000</v>
      </c>
      <c r="T50" s="44"/>
    </row>
    <row r="51" spans="2:20" x14ac:dyDescent="0.2">
      <c r="B51" s="2"/>
      <c r="C51" s="42" t="s">
        <v>413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HEALTH &amp; HUMAN SERVICES</v>
      </c>
      <c r="H51" s="20" t="s">
        <v>10936</v>
      </c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46">
        <v>875082</v>
      </c>
      <c r="T51" s="44"/>
    </row>
    <row r="52" spans="2:20" x14ac:dyDescent="0.2">
      <c r="B52" s="2"/>
      <c r="C52" s="42" t="s">
        <v>1208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HEALTH &amp; HUMAN SERVICES</v>
      </c>
      <c r="H52" s="20" t="s">
        <v>10937</v>
      </c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46">
        <v>26214</v>
      </c>
      <c r="T52" s="44"/>
    </row>
    <row r="53" spans="2:20" x14ac:dyDescent="0.2">
      <c r="B53" s="2"/>
      <c r="C53" s="42" t="s">
        <v>427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HEALTH &amp; HUMAN SERVICES</v>
      </c>
      <c r="H53" s="20" t="s">
        <v>8320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53">
        <v>232</v>
      </c>
      <c r="T53" s="44"/>
    </row>
    <row r="54" spans="2:20" x14ac:dyDescent="0.2">
      <c r="B54" s="2"/>
      <c r="C54" s="42" t="s">
        <v>430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OTHER</v>
      </c>
      <c r="H54" s="20" t="s">
        <v>10938</v>
      </c>
      <c r="I54" s="20" t="s">
        <v>10939</v>
      </c>
      <c r="J54" s="20"/>
      <c r="K54" s="20" t="s">
        <v>3599</v>
      </c>
      <c r="L54" s="20"/>
      <c r="M54" s="20"/>
      <c r="N54" s="20"/>
      <c r="O54" s="20"/>
      <c r="P54" s="20"/>
      <c r="Q54" s="45"/>
      <c r="R54" s="44"/>
      <c r="S54" s="46">
        <v>15287607</v>
      </c>
      <c r="T54" s="44"/>
    </row>
    <row r="55" spans="2:20" x14ac:dyDescent="0.2">
      <c r="B55" s="2"/>
      <c r="C55" s="42" t="s">
        <v>10940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OTHER</v>
      </c>
      <c r="H55" s="20" t="s">
        <v>2785</v>
      </c>
      <c r="I55" s="20"/>
      <c r="J55" s="20"/>
      <c r="K55" s="20"/>
      <c r="L55" s="20"/>
      <c r="M55" s="20"/>
      <c r="N55" s="20"/>
      <c r="O55" s="20"/>
      <c r="P55" s="20"/>
      <c r="Q55" s="45"/>
      <c r="R55" s="44"/>
      <c r="S55" s="46">
        <v>2405</v>
      </c>
      <c r="T55" s="44"/>
    </row>
    <row r="56" spans="2:20" x14ac:dyDescent="0.2">
      <c r="B56" s="2"/>
      <c r="C56" s="42" t="s">
        <v>440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PHYSICAL ENVIRONMENT</v>
      </c>
      <c r="H56" s="20"/>
      <c r="I56" s="20"/>
      <c r="J56" s="20"/>
      <c r="K56" s="20"/>
      <c r="L56" s="20"/>
      <c r="M56" s="20" t="s">
        <v>10941</v>
      </c>
      <c r="N56" s="20"/>
      <c r="O56" s="20"/>
      <c r="P56" s="20"/>
      <c r="Q56" s="45"/>
      <c r="R56" s="44"/>
      <c r="S56" s="46">
        <v>18672</v>
      </c>
      <c r="T56" s="44"/>
    </row>
    <row r="57" spans="2:20" x14ac:dyDescent="0.2">
      <c r="B57" s="2"/>
      <c r="C57" s="42" t="s">
        <v>442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PHYSICAL ENVIRONMENT</v>
      </c>
      <c r="H57" s="20"/>
      <c r="I57" s="20"/>
      <c r="J57" s="20"/>
      <c r="K57" s="20"/>
      <c r="L57" s="20"/>
      <c r="M57" s="20" t="s">
        <v>10942</v>
      </c>
      <c r="N57" s="20"/>
      <c r="O57" s="20"/>
      <c r="P57" s="20"/>
      <c r="Q57" s="45"/>
      <c r="R57" s="44"/>
      <c r="S57" s="46">
        <v>966027</v>
      </c>
      <c r="T57" s="44"/>
    </row>
    <row r="58" spans="2:20" x14ac:dyDescent="0.2">
      <c r="B58" s="2"/>
      <c r="C58" s="42" t="s">
        <v>445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PHYSICAL ENVIRONMENT</v>
      </c>
      <c r="H58" s="20"/>
      <c r="I58" s="20"/>
      <c r="J58" s="20"/>
      <c r="K58" s="20"/>
      <c r="L58" s="20"/>
      <c r="M58" s="20" t="s">
        <v>10943</v>
      </c>
      <c r="N58" s="20"/>
      <c r="O58" s="20"/>
      <c r="P58" s="20"/>
      <c r="Q58" s="45"/>
      <c r="R58" s="44"/>
      <c r="S58" s="46">
        <v>1584222</v>
      </c>
      <c r="T58" s="44"/>
    </row>
    <row r="59" spans="2:20" x14ac:dyDescent="0.2">
      <c r="B59" s="2"/>
      <c r="C59" s="42" t="s">
        <v>451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PHYSICAL ENVIRONMENT</v>
      </c>
      <c r="H59" s="20" t="s">
        <v>10944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507265</v>
      </c>
      <c r="T59" s="44"/>
    </row>
    <row r="60" spans="2:20" x14ac:dyDescent="0.2">
      <c r="B60" s="2"/>
      <c r="C60" s="42" t="s">
        <v>455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PHYSICAL ENVIRONMENT</v>
      </c>
      <c r="H60" s="20" t="s">
        <v>10945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93469</v>
      </c>
      <c r="T60" s="44"/>
    </row>
    <row r="61" spans="2:20" x14ac:dyDescent="0.2">
      <c r="B61" s="2"/>
      <c r="C61" s="42" t="s">
        <v>460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PHYSICAL ENVIRONMENT</v>
      </c>
      <c r="H61" s="20" t="s">
        <v>10946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3497</v>
      </c>
      <c r="T61" s="44"/>
    </row>
    <row r="62" spans="2:20" x14ac:dyDescent="0.2">
      <c r="B62" s="2"/>
      <c r="C62" s="42" t="s">
        <v>465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PUBLIC SAFETY</v>
      </c>
      <c r="H62" s="20"/>
      <c r="I62" s="20" t="s">
        <v>10947</v>
      </c>
      <c r="J62" s="20"/>
      <c r="K62" s="20"/>
      <c r="L62" s="20"/>
      <c r="M62" s="20"/>
      <c r="N62" s="20"/>
      <c r="O62" s="20"/>
      <c r="P62" s="20"/>
      <c r="Q62" s="45"/>
      <c r="R62" s="44"/>
      <c r="S62" s="46">
        <v>6455076</v>
      </c>
      <c r="T62" s="44"/>
    </row>
    <row r="63" spans="2:20" x14ac:dyDescent="0.2">
      <c r="B63" s="2"/>
      <c r="C63" s="42" t="s">
        <v>468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PUBLIC SAFETY</v>
      </c>
      <c r="H63" s="20"/>
      <c r="I63" s="20" t="s">
        <v>10948</v>
      </c>
      <c r="J63" s="20"/>
      <c r="K63" s="20"/>
      <c r="L63" s="20"/>
      <c r="M63" s="20"/>
      <c r="N63" s="20"/>
      <c r="O63" s="20"/>
      <c r="P63" s="20"/>
      <c r="Q63" s="45"/>
      <c r="R63" s="44"/>
      <c r="S63" s="46">
        <v>1335289</v>
      </c>
      <c r="T63" s="44"/>
    </row>
    <row r="64" spans="2:20" x14ac:dyDescent="0.2">
      <c r="B64" s="2"/>
      <c r="C64" s="42" t="s">
        <v>472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PUBLIC SAFETY</v>
      </c>
      <c r="H64" s="20"/>
      <c r="I64" s="20" t="s">
        <v>10949</v>
      </c>
      <c r="J64" s="20"/>
      <c r="K64" s="20"/>
      <c r="L64" s="20"/>
      <c r="M64" s="20"/>
      <c r="N64" s="20"/>
      <c r="O64" s="20"/>
      <c r="P64" s="20"/>
      <c r="Q64" s="45"/>
      <c r="R64" s="44"/>
      <c r="S64" s="46">
        <v>365258</v>
      </c>
      <c r="T64" s="44"/>
    </row>
    <row r="65" spans="2:20" x14ac:dyDescent="0.2">
      <c r="B65" s="2"/>
      <c r="C65" s="42" t="s">
        <v>475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PUBLIC SAFETY</v>
      </c>
      <c r="H65" s="20"/>
      <c r="I65" s="20" t="s">
        <v>202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5000</v>
      </c>
      <c r="T65" s="44"/>
    </row>
    <row r="66" spans="2:20" x14ac:dyDescent="0.2">
      <c r="B66" s="2"/>
      <c r="C66" s="42" t="s">
        <v>477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PUBLIC SAFETY</v>
      </c>
      <c r="H66" s="20"/>
      <c r="I66" s="20" t="s">
        <v>10950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25612</v>
      </c>
      <c r="T66" s="44"/>
    </row>
    <row r="67" spans="2:20" x14ac:dyDescent="0.2">
      <c r="B67" s="2"/>
      <c r="C67" s="42" t="s">
        <v>479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PUBLIC SAFETY</v>
      </c>
      <c r="H67" s="20"/>
      <c r="I67" s="20" t="s">
        <v>10951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564143</v>
      </c>
      <c r="T67" s="44"/>
    </row>
    <row r="68" spans="2:20" x14ac:dyDescent="0.2">
      <c r="B68" s="2"/>
      <c r="C68" s="42" t="s">
        <v>482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PUBLIC SAFETY</v>
      </c>
      <c r="H68" s="20"/>
      <c r="I68" s="20" t="s">
        <v>10952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61606</v>
      </c>
      <c r="T68" s="44"/>
    </row>
    <row r="69" spans="2:20" x14ac:dyDescent="0.2">
      <c r="B69" s="2"/>
      <c r="C69" s="42" t="s">
        <v>859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PUBLIC SAFETY</v>
      </c>
      <c r="H69" s="20"/>
      <c r="I69" s="20" t="s">
        <v>10953</v>
      </c>
      <c r="J69" s="20"/>
      <c r="K69" s="20"/>
      <c r="L69" s="20"/>
      <c r="M69" s="20"/>
      <c r="N69" s="20"/>
      <c r="O69" s="20"/>
      <c r="P69" s="20"/>
      <c r="Q69" s="45"/>
      <c r="R69" s="44"/>
      <c r="S69" s="53">
        <v>375</v>
      </c>
      <c r="T69" s="44"/>
    </row>
    <row r="70" spans="2:20" x14ac:dyDescent="0.2">
      <c r="B70" s="2"/>
      <c r="C70" s="42" t="s">
        <v>491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PUBLIC SAFETY</v>
      </c>
      <c r="H70" s="20"/>
      <c r="I70" s="20" t="s">
        <v>10954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264481</v>
      </c>
      <c r="T70" s="44"/>
    </row>
    <row r="71" spans="2:20" x14ac:dyDescent="0.2">
      <c r="B71" s="2"/>
      <c r="C71" s="42" t="s">
        <v>498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PUBLIC SAFETY</v>
      </c>
      <c r="H71" s="20" t="s">
        <v>10955</v>
      </c>
      <c r="I71" s="20" t="s">
        <v>10956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226690</v>
      </c>
      <c r="T71" s="44"/>
    </row>
    <row r="72" spans="2:20" x14ac:dyDescent="0.2">
      <c r="B72" s="2"/>
      <c r="C72" s="42" t="s">
        <v>501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PUBLIC SAFETY</v>
      </c>
      <c r="H72" s="20" t="s">
        <v>10957</v>
      </c>
      <c r="I72" s="20" t="s">
        <v>10958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34655</v>
      </c>
      <c r="T72" s="44"/>
    </row>
    <row r="73" spans="2:20" x14ac:dyDescent="0.2">
      <c r="B73" s="2"/>
      <c r="C73" s="42" t="s">
        <v>504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PUBLIC SAFETY</v>
      </c>
      <c r="H73" s="20"/>
      <c r="I73" s="20" t="s">
        <v>10959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106553</v>
      </c>
      <c r="T73" s="44"/>
    </row>
    <row r="74" spans="2:20" x14ac:dyDescent="0.2">
      <c r="B74" s="2"/>
      <c r="C74" s="42" t="s">
        <v>508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PUBLIC SAFETY</v>
      </c>
      <c r="H74" s="20"/>
      <c r="I74" s="20" t="s">
        <v>10960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68988</v>
      </c>
      <c r="T74" s="44"/>
    </row>
    <row r="75" spans="2:20" x14ac:dyDescent="0.2">
      <c r="B75" s="2"/>
      <c r="C75" s="42" t="s">
        <v>512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PUBLIC SAFETY</v>
      </c>
      <c r="H75" s="20"/>
      <c r="I75" s="20" t="s">
        <v>10961</v>
      </c>
      <c r="J75" s="20"/>
      <c r="K75" s="20"/>
      <c r="L75" s="20"/>
      <c r="M75" s="20"/>
      <c r="N75" s="20"/>
      <c r="O75" s="20"/>
      <c r="P75" s="20"/>
      <c r="Q75" s="45"/>
      <c r="R75" s="44"/>
      <c r="S75" s="46">
        <v>7537</v>
      </c>
      <c r="T75" s="44"/>
    </row>
    <row r="76" spans="2:20" x14ac:dyDescent="0.2">
      <c r="B76" s="2"/>
      <c r="C76" s="42" t="s">
        <v>515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PUBLIC SAFETY</v>
      </c>
      <c r="H76" s="20" t="s">
        <v>10962</v>
      </c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46">
        <v>3628366</v>
      </c>
      <c r="T76" s="44"/>
    </row>
    <row r="77" spans="2:20" x14ac:dyDescent="0.2">
      <c r="B77" s="2"/>
      <c r="C77" s="42" t="s">
        <v>517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PUBLIC SAFETY</v>
      </c>
      <c r="H77" s="20" t="s">
        <v>10963</v>
      </c>
      <c r="I77" s="20"/>
      <c r="J77" s="20"/>
      <c r="K77" s="20"/>
      <c r="L77" s="20"/>
      <c r="M77" s="20"/>
      <c r="N77" s="20"/>
      <c r="O77" s="20"/>
      <c r="P77" s="20"/>
      <c r="Q77" s="45"/>
      <c r="R77" s="44"/>
      <c r="S77" s="46">
        <v>593517</v>
      </c>
      <c r="T77" s="44"/>
    </row>
    <row r="78" spans="2:20" x14ac:dyDescent="0.2">
      <c r="B78" s="2"/>
      <c r="C78" s="42" t="s">
        <v>520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PUBLIC SAFETY</v>
      </c>
      <c r="H78" s="20" t="s">
        <v>10964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238779</v>
      </c>
      <c r="T78" s="44"/>
    </row>
    <row r="79" spans="2:20" x14ac:dyDescent="0.2">
      <c r="B79" s="2"/>
      <c r="C79" s="42" t="s">
        <v>524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PUBLIC SAFETY</v>
      </c>
      <c r="H79" s="20"/>
      <c r="I79" s="20" t="s">
        <v>10965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128900</v>
      </c>
      <c r="T79" s="44"/>
    </row>
    <row r="80" spans="2:20" x14ac:dyDescent="0.2">
      <c r="B80" s="2"/>
      <c r="C80" s="42" t="s">
        <v>526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PUBLIC SAFETY</v>
      </c>
      <c r="H80" s="20"/>
      <c r="I80" s="20" t="s">
        <v>10966</v>
      </c>
      <c r="J80" s="20"/>
      <c r="K80" s="20"/>
      <c r="L80" s="20"/>
      <c r="M80" s="20"/>
      <c r="N80" s="20"/>
      <c r="O80" s="20"/>
      <c r="P80" s="20"/>
      <c r="Q80" s="45"/>
      <c r="R80" s="44"/>
      <c r="S80" s="46">
        <v>52990</v>
      </c>
      <c r="T80" s="44"/>
    </row>
    <row r="81" spans="2:20" x14ac:dyDescent="0.2">
      <c r="B81" s="2"/>
      <c r="C81" s="42" t="s">
        <v>529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PUBLIC SAFETY</v>
      </c>
      <c r="H81" s="20"/>
      <c r="I81" s="20" t="s">
        <v>10967</v>
      </c>
      <c r="J81" s="20"/>
      <c r="K81" s="20"/>
      <c r="L81" s="20"/>
      <c r="M81" s="20"/>
      <c r="N81" s="20"/>
      <c r="O81" s="20"/>
      <c r="P81" s="20"/>
      <c r="Q81" s="45"/>
      <c r="R81" s="44"/>
      <c r="S81" s="46">
        <v>114681</v>
      </c>
      <c r="T81" s="44"/>
    </row>
    <row r="82" spans="2:20" x14ac:dyDescent="0.2">
      <c r="B82" s="2"/>
      <c r="C82" s="42" t="s">
        <v>534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TRANSPORTATION</v>
      </c>
      <c r="H82" s="20"/>
      <c r="I82" s="20" t="s">
        <v>10968</v>
      </c>
      <c r="J82" s="20"/>
      <c r="K82" s="20"/>
      <c r="L82" s="20"/>
      <c r="M82" s="20"/>
      <c r="N82" s="20"/>
      <c r="O82" s="20"/>
      <c r="P82" s="20"/>
      <c r="Q82" s="45"/>
      <c r="R82" s="44"/>
      <c r="S82" s="46">
        <v>2534243</v>
      </c>
      <c r="T82" s="44"/>
    </row>
    <row r="83" spans="2:20" x14ac:dyDescent="0.2">
      <c r="B83" s="2"/>
      <c r="C83" s="42" t="s">
        <v>537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TRANSPORTATION</v>
      </c>
      <c r="H83" s="20"/>
      <c r="I83" s="20" t="s">
        <v>10969</v>
      </c>
      <c r="J83" s="20"/>
      <c r="K83" s="20"/>
      <c r="L83" s="20"/>
      <c r="M83" s="20"/>
      <c r="N83" s="20"/>
      <c r="O83" s="20"/>
      <c r="P83" s="20"/>
      <c r="Q83" s="45"/>
      <c r="R83" s="44"/>
      <c r="S83" s="46">
        <v>2602526</v>
      </c>
      <c r="T83" s="44"/>
    </row>
    <row r="84" spans="2:20" x14ac:dyDescent="0.2">
      <c r="B84" s="2"/>
      <c r="C84" s="42" t="s">
        <v>541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TRANSPORTATION</v>
      </c>
      <c r="H84" s="20"/>
      <c r="I84" s="20" t="s">
        <v>10970</v>
      </c>
      <c r="J84" s="20"/>
      <c r="K84" s="20" t="s">
        <v>10971</v>
      </c>
      <c r="L84" s="20"/>
      <c r="M84" s="20"/>
      <c r="N84" s="20"/>
      <c r="O84" s="20"/>
      <c r="P84" s="20"/>
      <c r="Q84" s="45"/>
      <c r="R84" s="44"/>
      <c r="S84" s="46">
        <v>2574940</v>
      </c>
      <c r="T84" s="44"/>
    </row>
    <row r="85" spans="2:20" x14ac:dyDescent="0.2">
      <c r="B85" s="2"/>
      <c r="C85" s="42" t="s">
        <v>906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TRANSPORTATION</v>
      </c>
      <c r="H85" s="20"/>
      <c r="I85" s="20" t="s">
        <v>10972</v>
      </c>
      <c r="J85" s="20"/>
      <c r="K85" s="20"/>
      <c r="L85" s="20"/>
      <c r="M85" s="20"/>
      <c r="N85" s="20"/>
      <c r="O85" s="20"/>
      <c r="P85" s="20"/>
      <c r="Q85" s="45"/>
      <c r="R85" s="44"/>
      <c r="S85" s="46">
        <v>15072</v>
      </c>
      <c r="T85" s="44"/>
    </row>
    <row r="86" spans="2:20" x14ac:dyDescent="0.2">
      <c r="B86" s="2"/>
      <c r="C86" s="42" t="s">
        <v>1284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TRANSPORTATION</v>
      </c>
      <c r="H86" s="20" t="s">
        <v>10973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69375</v>
      </c>
      <c r="T86" s="44"/>
    </row>
    <row r="87" spans="2:20" x14ac:dyDescent="0.2">
      <c r="B87" s="2"/>
      <c r="C87" s="42" t="s">
        <v>1287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TRANSPORTATION</v>
      </c>
      <c r="H87" s="20" t="s">
        <v>10974</v>
      </c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46">
        <v>160971</v>
      </c>
      <c r="T87" s="44"/>
    </row>
    <row r="88" spans="2:20" x14ac:dyDescent="0.2">
      <c r="B88" s="2"/>
      <c r="C88" s="42" t="s">
        <v>1291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TRANSPORTATION</v>
      </c>
      <c r="H88" s="20" t="s">
        <v>10975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70269</v>
      </c>
      <c r="T88" s="44"/>
    </row>
    <row r="89" spans="2:20" x14ac:dyDescent="0.2">
      <c r="B89" s="22"/>
      <c r="C89" s="49"/>
      <c r="D89" s="48"/>
      <c r="E89" s="50" t="s">
        <v>3</v>
      </c>
      <c r="F89" s="44"/>
      <c r="G89" s="26"/>
      <c r="H89" s="23" t="s">
        <v>10976</v>
      </c>
      <c r="I89" s="23" t="s">
        <v>10977</v>
      </c>
      <c r="J89" s="23"/>
      <c r="K89" s="23" t="s">
        <v>10978</v>
      </c>
      <c r="L89" s="23"/>
      <c r="M89" s="23" t="s">
        <v>10979</v>
      </c>
      <c r="N89" s="23"/>
      <c r="O89" s="23"/>
      <c r="P89" s="23"/>
      <c r="Q89" s="51"/>
      <c r="R89" s="44"/>
      <c r="S89" s="52">
        <v>59746122</v>
      </c>
      <c r="T89" s="44"/>
    </row>
    <row r="90" spans="2:20" x14ac:dyDescent="0.2">
      <c r="B90" s="54" t="s">
        <v>10980</v>
      </c>
      <c r="C90" s="43"/>
      <c r="D90" s="43"/>
      <c r="E90" s="43"/>
      <c r="F90" s="43"/>
      <c r="G90" s="43"/>
      <c r="H90" s="43"/>
      <c r="I90" s="43"/>
      <c r="J90" s="44"/>
      <c r="K90" s="1"/>
      <c r="L90" s="1"/>
      <c r="M90" s="1"/>
      <c r="N90" s="1"/>
      <c r="O90" s="1"/>
      <c r="P90" s="1"/>
      <c r="Q90" s="55"/>
      <c r="R90" s="44"/>
      <c r="S90" s="55"/>
      <c r="T90" s="44"/>
    </row>
    <row r="91" spans="2:20" ht="18" x14ac:dyDescent="0.2">
      <c r="B91" s="56" t="s">
        <v>159</v>
      </c>
      <c r="C91" s="48"/>
      <c r="D91" s="48"/>
      <c r="E91" s="48"/>
      <c r="F91" s="48"/>
      <c r="G91" s="27" t="s">
        <v>11817</v>
      </c>
      <c r="H91" s="24" t="s">
        <v>160</v>
      </c>
      <c r="I91" s="24" t="s">
        <v>161</v>
      </c>
      <c r="J91" s="24" t="s">
        <v>162</v>
      </c>
      <c r="K91" s="24" t="s">
        <v>163</v>
      </c>
      <c r="L91" s="24" t="s">
        <v>164</v>
      </c>
      <c r="M91" s="24" t="s">
        <v>165</v>
      </c>
      <c r="N91" s="24" t="s">
        <v>166</v>
      </c>
      <c r="O91" s="24" t="s">
        <v>167</v>
      </c>
      <c r="P91" s="24" t="s">
        <v>168</v>
      </c>
      <c r="Q91" s="57" t="s">
        <v>169</v>
      </c>
      <c r="R91" s="44"/>
      <c r="S91" s="57" t="s">
        <v>3</v>
      </c>
      <c r="T91" s="44"/>
    </row>
    <row r="92" spans="2:20" x14ac:dyDescent="0.2">
      <c r="B92" s="2"/>
      <c r="C92" s="42" t="s">
        <v>170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COURTS</v>
      </c>
      <c r="H92" s="20"/>
      <c r="I92" s="20" t="s">
        <v>10981</v>
      </c>
      <c r="J92" s="20"/>
      <c r="K92" s="20"/>
      <c r="L92" s="20"/>
      <c r="M92" s="20"/>
      <c r="N92" s="20"/>
      <c r="O92" s="20"/>
      <c r="P92" s="20"/>
      <c r="Q92" s="45"/>
      <c r="R92" s="44"/>
      <c r="S92" s="46">
        <v>65778</v>
      </c>
      <c r="T92" s="44"/>
    </row>
    <row r="93" spans="2:20" x14ac:dyDescent="0.2">
      <c r="B93" s="2"/>
      <c r="C93" s="42" t="s">
        <v>2843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COURTS</v>
      </c>
      <c r="H93" s="20" t="s">
        <v>10982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2340</v>
      </c>
      <c r="T93" s="44"/>
    </row>
    <row r="94" spans="2:20" x14ac:dyDescent="0.2">
      <c r="B94" s="2"/>
      <c r="C94" s="42" t="s">
        <v>11808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COURTS</v>
      </c>
      <c r="H94" s="20"/>
      <c r="I94" s="20" t="s">
        <v>10983</v>
      </c>
      <c r="J94" s="20"/>
      <c r="K94" s="20"/>
      <c r="L94" s="20"/>
      <c r="M94" s="20"/>
      <c r="N94" s="20"/>
      <c r="O94" s="20"/>
      <c r="P94" s="20"/>
      <c r="Q94" s="45"/>
      <c r="R94" s="44"/>
      <c r="S94" s="46">
        <v>195633</v>
      </c>
      <c r="T94" s="44"/>
    </row>
    <row r="95" spans="2:20" x14ac:dyDescent="0.2">
      <c r="B95" s="2"/>
      <c r="C95" s="42" t="s">
        <v>194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COURTS</v>
      </c>
      <c r="H95" s="20"/>
      <c r="I95" s="20" t="s">
        <v>10984</v>
      </c>
      <c r="J95" s="20"/>
      <c r="K95" s="20"/>
      <c r="L95" s="20"/>
      <c r="M95" s="20"/>
      <c r="N95" s="20"/>
      <c r="O95" s="20"/>
      <c r="P95" s="20"/>
      <c r="Q95" s="45"/>
      <c r="R95" s="44"/>
      <c r="S95" s="46">
        <v>36349</v>
      </c>
      <c r="T95" s="44"/>
    </row>
    <row r="96" spans="2:20" x14ac:dyDescent="0.2">
      <c r="B96" s="2"/>
      <c r="C96" s="42" t="s">
        <v>214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COURTS</v>
      </c>
      <c r="H96" s="20"/>
      <c r="I96" s="20" t="s">
        <v>10985</v>
      </c>
      <c r="J96" s="20"/>
      <c r="K96" s="20"/>
      <c r="L96" s="20"/>
      <c r="M96" s="20"/>
      <c r="N96" s="20"/>
      <c r="O96" s="20"/>
      <c r="P96" s="20"/>
      <c r="Q96" s="45"/>
      <c r="R96" s="44"/>
      <c r="S96" s="46">
        <v>26317</v>
      </c>
      <c r="T96" s="44"/>
    </row>
    <row r="97" spans="2:20" x14ac:dyDescent="0.2">
      <c r="B97" s="2"/>
      <c r="C97" s="42" t="s">
        <v>223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COURTS</v>
      </c>
      <c r="H97" s="20" t="s">
        <v>10986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14013</v>
      </c>
      <c r="T97" s="44"/>
    </row>
    <row r="98" spans="2:20" x14ac:dyDescent="0.2">
      <c r="B98" s="2"/>
      <c r="C98" s="42" t="s">
        <v>233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COURTS</v>
      </c>
      <c r="H98" s="20"/>
      <c r="I98" s="20" t="s">
        <v>10836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7160</v>
      </c>
      <c r="T98" s="44"/>
    </row>
    <row r="99" spans="2:20" x14ac:dyDescent="0.2">
      <c r="B99" s="2"/>
      <c r="C99" s="42" t="s">
        <v>238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COURTS</v>
      </c>
      <c r="H99" s="20"/>
      <c r="I99" s="20" t="s">
        <v>10987</v>
      </c>
      <c r="J99" s="20"/>
      <c r="K99" s="20"/>
      <c r="L99" s="20"/>
      <c r="M99" s="20"/>
      <c r="N99" s="20"/>
      <c r="O99" s="20"/>
      <c r="P99" s="20"/>
      <c r="Q99" s="45"/>
      <c r="R99" s="44"/>
      <c r="S99" s="46">
        <v>36518</v>
      </c>
      <c r="T99" s="44"/>
    </row>
    <row r="100" spans="2:20" x14ac:dyDescent="0.2">
      <c r="B100" s="2"/>
      <c r="C100" s="42" t="s">
        <v>256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COURTS</v>
      </c>
      <c r="H100" s="20"/>
      <c r="I100" s="20" t="s">
        <v>10988</v>
      </c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70911</v>
      </c>
      <c r="T100" s="44"/>
    </row>
    <row r="101" spans="2:20" x14ac:dyDescent="0.2">
      <c r="B101" s="2"/>
      <c r="C101" s="42" t="s">
        <v>566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CULTURE &amp; RECREATION</v>
      </c>
      <c r="H101" s="20" t="s">
        <v>10989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242568</v>
      </c>
      <c r="T101" s="44"/>
    </row>
    <row r="102" spans="2:20" x14ac:dyDescent="0.2">
      <c r="B102" s="2"/>
      <c r="C102" s="42" t="s">
        <v>568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CULTURE &amp; RECREATION</v>
      </c>
      <c r="H102" s="20" t="s">
        <v>10990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81113</v>
      </c>
      <c r="T102" s="44"/>
    </row>
    <row r="103" spans="2:20" x14ac:dyDescent="0.2">
      <c r="B103" s="2"/>
      <c r="C103" s="42" t="s">
        <v>261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CULTURE &amp; RECREATION</v>
      </c>
      <c r="H103" s="20" t="s">
        <v>10991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22757</v>
      </c>
      <c r="T103" s="44"/>
    </row>
    <row r="104" spans="2:20" x14ac:dyDescent="0.2">
      <c r="B104" s="2"/>
      <c r="C104" s="42" t="s">
        <v>265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CULTURE &amp; RECREATION</v>
      </c>
      <c r="H104" s="20" t="s">
        <v>10992</v>
      </c>
      <c r="I104" s="20" t="s">
        <v>2091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150235</v>
      </c>
      <c r="T104" s="44"/>
    </row>
    <row r="105" spans="2:20" x14ac:dyDescent="0.2">
      <c r="B105" s="2"/>
      <c r="C105" s="42" t="s">
        <v>269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CULTURE &amp; RECREATION</v>
      </c>
      <c r="H105" s="20" t="s">
        <v>10993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252243</v>
      </c>
      <c r="T105" s="44"/>
    </row>
    <row r="106" spans="2:20" x14ac:dyDescent="0.2">
      <c r="B106" s="2"/>
      <c r="C106" s="42" t="s">
        <v>1113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CULTURE &amp; RECREATION</v>
      </c>
      <c r="H106" s="20" t="s">
        <v>10994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53">
        <v>350</v>
      </c>
      <c r="T106" s="44"/>
    </row>
    <row r="107" spans="2:20" x14ac:dyDescent="0.2">
      <c r="B107" s="2"/>
      <c r="C107" s="42" t="s">
        <v>1115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CULTURE &amp; RECREATION</v>
      </c>
      <c r="H107" s="20" t="s">
        <v>10995</v>
      </c>
      <c r="I107" s="20"/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215647</v>
      </c>
      <c r="T107" s="44"/>
    </row>
    <row r="108" spans="2:20" x14ac:dyDescent="0.2">
      <c r="B108" s="2"/>
      <c r="C108" s="42" t="s">
        <v>273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CULTURE &amp; RECREATION</v>
      </c>
      <c r="H108" s="20" t="s">
        <v>10996</v>
      </c>
      <c r="I108" s="20"/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21793</v>
      </c>
      <c r="T108" s="44"/>
    </row>
    <row r="109" spans="2:20" x14ac:dyDescent="0.2">
      <c r="B109" s="2"/>
      <c r="C109" s="42" t="s">
        <v>274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CULTURE &amp; RECREATION</v>
      </c>
      <c r="H109" s="20" t="s">
        <v>10997</v>
      </c>
      <c r="I109" s="20"/>
      <c r="J109" s="20"/>
      <c r="K109" s="20"/>
      <c r="L109" s="20"/>
      <c r="M109" s="20"/>
      <c r="N109" s="20"/>
      <c r="O109" s="20"/>
      <c r="P109" s="20"/>
      <c r="Q109" s="45"/>
      <c r="R109" s="44"/>
      <c r="S109" s="46">
        <v>75046</v>
      </c>
      <c r="T109" s="44"/>
    </row>
    <row r="110" spans="2:20" x14ac:dyDescent="0.2">
      <c r="B110" s="2"/>
      <c r="C110" s="42" t="s">
        <v>277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CULTURE &amp; RECREATION</v>
      </c>
      <c r="H110" s="20" t="s">
        <v>10998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277494</v>
      </c>
      <c r="T110" s="44"/>
    </row>
    <row r="111" spans="2:20" x14ac:dyDescent="0.2">
      <c r="B111" s="2"/>
      <c r="C111" s="42" t="s">
        <v>1733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CULTURE &amp; RECREATION</v>
      </c>
      <c r="H111" s="20" t="s">
        <v>10999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71411</v>
      </c>
      <c r="T111" s="44"/>
    </row>
    <row r="112" spans="2:20" x14ac:dyDescent="0.2">
      <c r="B112" s="2"/>
      <c r="C112" s="42" t="s">
        <v>280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ECONOMIC DEVELOPMENT</v>
      </c>
      <c r="H112" s="20" t="s">
        <v>11000</v>
      </c>
      <c r="I112" s="20" t="s">
        <v>11001</v>
      </c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392733</v>
      </c>
      <c r="T112" s="44"/>
    </row>
    <row r="113" spans="2:20" x14ac:dyDescent="0.2">
      <c r="B113" s="2"/>
      <c r="C113" s="42" t="s">
        <v>282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ECONOMIC DEVELOPMENT</v>
      </c>
      <c r="H113" s="20"/>
      <c r="I113" s="20" t="s">
        <v>11002</v>
      </c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137208</v>
      </c>
      <c r="T113" s="44"/>
    </row>
    <row r="114" spans="2:20" x14ac:dyDescent="0.2">
      <c r="B114" s="2"/>
      <c r="C114" s="42" t="s">
        <v>286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ECONOMIC DEVELOPMENT</v>
      </c>
      <c r="H114" s="20" t="s">
        <v>11003</v>
      </c>
      <c r="I114" s="20"/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16321</v>
      </c>
      <c r="T114" s="44"/>
    </row>
    <row r="115" spans="2:20" x14ac:dyDescent="0.2">
      <c r="B115" s="2"/>
      <c r="C115" s="42" t="s">
        <v>288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ECONOMIC DEVELOPMENT</v>
      </c>
      <c r="H115" s="20" t="s">
        <v>11004</v>
      </c>
      <c r="I115" s="20"/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2311</v>
      </c>
      <c r="T115" s="44"/>
    </row>
    <row r="116" spans="2:20" x14ac:dyDescent="0.2">
      <c r="B116" s="2"/>
      <c r="C116" s="42" t="s">
        <v>580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ECONOMIC DEVELOPMENT</v>
      </c>
      <c r="H116" s="20" t="s">
        <v>11005</v>
      </c>
      <c r="I116" s="20"/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1900</v>
      </c>
      <c r="T116" s="44"/>
    </row>
    <row r="117" spans="2:20" x14ac:dyDescent="0.2">
      <c r="B117" s="2"/>
      <c r="C117" s="42" t="s">
        <v>290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ECONOMIC DEVELOPMENT</v>
      </c>
      <c r="H117" s="20"/>
      <c r="I117" s="20" t="s">
        <v>11006</v>
      </c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22065</v>
      </c>
      <c r="T117" s="44"/>
    </row>
    <row r="118" spans="2:20" x14ac:dyDescent="0.2">
      <c r="B118" s="2"/>
      <c r="C118" s="42" t="s">
        <v>294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ECONOMIC DEVELOPMENT</v>
      </c>
      <c r="H118" s="20"/>
      <c r="I118" s="20" t="s">
        <v>11007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374038</v>
      </c>
      <c r="T118" s="44"/>
    </row>
    <row r="119" spans="2:20" x14ac:dyDescent="0.2">
      <c r="B119" s="2"/>
      <c r="C119" s="42" t="s">
        <v>583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ECONOMIC DEVELOPMENT</v>
      </c>
      <c r="H119" s="20" t="s">
        <v>11008</v>
      </c>
      <c r="I119" s="20"/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25962</v>
      </c>
      <c r="T119" s="44"/>
    </row>
    <row r="120" spans="2:20" x14ac:dyDescent="0.2">
      <c r="B120" s="2"/>
      <c r="C120" s="42" t="s">
        <v>301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COURTS</v>
      </c>
      <c r="H120" s="20"/>
      <c r="I120" s="20" t="s">
        <v>11009</v>
      </c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38549</v>
      </c>
      <c r="T120" s="44"/>
    </row>
    <row r="121" spans="2:20" x14ac:dyDescent="0.2">
      <c r="B121" s="2"/>
      <c r="C121" s="42" t="s">
        <v>304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COURTS</v>
      </c>
      <c r="H121" s="20" t="s">
        <v>11010</v>
      </c>
      <c r="I121" s="20" t="s">
        <v>11011</v>
      </c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91339</v>
      </c>
      <c r="T121" s="44"/>
    </row>
    <row r="122" spans="2:20" x14ac:dyDescent="0.2">
      <c r="B122" s="2"/>
      <c r="C122" s="42" t="s">
        <v>308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COURTS</v>
      </c>
      <c r="H122" s="20" t="s">
        <v>11012</v>
      </c>
      <c r="I122" s="20"/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29170</v>
      </c>
      <c r="T122" s="44"/>
    </row>
    <row r="123" spans="2:20" x14ac:dyDescent="0.2">
      <c r="B123" s="2"/>
      <c r="C123" s="42" t="s">
        <v>315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COURTS</v>
      </c>
      <c r="H123" s="20" t="s">
        <v>11013</v>
      </c>
      <c r="I123" s="20"/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10183</v>
      </c>
      <c r="T123" s="44"/>
    </row>
    <row r="124" spans="2:20" x14ac:dyDescent="0.2">
      <c r="B124" s="2"/>
      <c r="C124" s="42" t="s">
        <v>317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COURTS</v>
      </c>
      <c r="H124" s="20"/>
      <c r="I124" s="20" t="s">
        <v>11014</v>
      </c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85535</v>
      </c>
      <c r="T124" s="44"/>
    </row>
    <row r="125" spans="2:20" x14ac:dyDescent="0.2">
      <c r="B125" s="2"/>
      <c r="C125" s="42" t="s">
        <v>593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COURTS</v>
      </c>
      <c r="H125" s="20" t="s">
        <v>11015</v>
      </c>
      <c r="I125" s="20"/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1734</v>
      </c>
      <c r="T125" s="44"/>
    </row>
    <row r="126" spans="2:20" x14ac:dyDescent="0.2">
      <c r="B126" s="2"/>
      <c r="C126" s="42" t="s">
        <v>324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COURTS</v>
      </c>
      <c r="H126" s="20"/>
      <c r="I126" s="20" t="s">
        <v>11016</v>
      </c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4013</v>
      </c>
      <c r="T126" s="44"/>
    </row>
    <row r="127" spans="2:20" x14ac:dyDescent="0.2">
      <c r="B127" s="2"/>
      <c r="C127" s="42" t="s">
        <v>326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COURTS</v>
      </c>
      <c r="H127" s="20"/>
      <c r="I127" s="20" t="s">
        <v>7440</v>
      </c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8400</v>
      </c>
      <c r="T127" s="44"/>
    </row>
    <row r="128" spans="2:20" x14ac:dyDescent="0.2">
      <c r="B128" s="2"/>
      <c r="C128" s="42" t="s">
        <v>339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COURTS</v>
      </c>
      <c r="H128" s="20" t="s">
        <v>11017</v>
      </c>
      <c r="I128" s="20"/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1574</v>
      </c>
      <c r="T128" s="44"/>
    </row>
    <row r="129" spans="2:20" x14ac:dyDescent="0.2">
      <c r="B129" s="2"/>
      <c r="C129" s="42" t="s">
        <v>341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COURTS</v>
      </c>
      <c r="H129" s="20"/>
      <c r="I129" s="20" t="s">
        <v>11018</v>
      </c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24899</v>
      </c>
      <c r="T129" s="44"/>
    </row>
    <row r="130" spans="2:20" x14ac:dyDescent="0.2">
      <c r="B130" s="2"/>
      <c r="C130" s="42" t="s">
        <v>344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COURTS</v>
      </c>
      <c r="H130" s="20"/>
      <c r="I130" s="20" t="s">
        <v>11019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2342</v>
      </c>
      <c r="T130" s="44"/>
    </row>
    <row r="131" spans="2:20" x14ac:dyDescent="0.2">
      <c r="B131" s="2"/>
      <c r="C131" s="42" t="s">
        <v>351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COURTS</v>
      </c>
      <c r="H131" s="20" t="s">
        <v>11020</v>
      </c>
      <c r="I131" s="20"/>
      <c r="J131" s="20"/>
      <c r="K131" s="20"/>
      <c r="L131" s="20"/>
      <c r="M131" s="20"/>
      <c r="N131" s="20"/>
      <c r="O131" s="20"/>
      <c r="P131" s="20"/>
      <c r="Q131" s="45"/>
      <c r="R131" s="44"/>
      <c r="S131" s="53">
        <v>854</v>
      </c>
      <c r="T131" s="44"/>
    </row>
    <row r="132" spans="2:20" x14ac:dyDescent="0.2">
      <c r="B132" s="2"/>
      <c r="C132" s="42" t="s">
        <v>359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GENERAL GOVERNMENT</v>
      </c>
      <c r="H132" s="20" t="s">
        <v>11021</v>
      </c>
      <c r="I132" s="20"/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280746</v>
      </c>
      <c r="T132" s="44"/>
    </row>
    <row r="133" spans="2:20" x14ac:dyDescent="0.2">
      <c r="B133" s="2"/>
      <c r="C133" s="42" t="s">
        <v>361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GENERAL GOVERNMENT</v>
      </c>
      <c r="H133" s="20" t="s">
        <v>4614</v>
      </c>
      <c r="I133" s="20"/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4867</v>
      </c>
      <c r="T133" s="44"/>
    </row>
    <row r="134" spans="2:20" x14ac:dyDescent="0.2">
      <c r="B134" s="2"/>
      <c r="C134" s="42" t="s">
        <v>363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GENERAL GOVERNMENT</v>
      </c>
      <c r="H134" s="20" t="s">
        <v>11022</v>
      </c>
      <c r="I134" s="20" t="s">
        <v>11023</v>
      </c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529140</v>
      </c>
      <c r="T134" s="44"/>
    </row>
    <row r="135" spans="2:20" x14ac:dyDescent="0.2">
      <c r="B135" s="2"/>
      <c r="C135" s="42" t="s">
        <v>365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GENERAL GOVERNMENT</v>
      </c>
      <c r="H135" s="20" t="s">
        <v>11024</v>
      </c>
      <c r="I135" s="20" t="s">
        <v>11025</v>
      </c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19023</v>
      </c>
      <c r="T135" s="44"/>
    </row>
    <row r="136" spans="2:20" x14ac:dyDescent="0.2">
      <c r="B136" s="2"/>
      <c r="C136" s="42" t="s">
        <v>368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GENERAL GOVERNMENT</v>
      </c>
      <c r="H136" s="20" t="s">
        <v>11026</v>
      </c>
      <c r="I136" s="20" t="s">
        <v>11027</v>
      </c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1969885</v>
      </c>
      <c r="T136" s="44"/>
    </row>
    <row r="137" spans="2:20" x14ac:dyDescent="0.2">
      <c r="B137" s="2"/>
      <c r="C137" s="42" t="s">
        <v>371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GENERAL GOVERNMENT</v>
      </c>
      <c r="H137" s="20" t="s">
        <v>11028</v>
      </c>
      <c r="I137" s="20" t="s">
        <v>11029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1143303</v>
      </c>
      <c r="T137" s="44"/>
    </row>
    <row r="138" spans="2:20" x14ac:dyDescent="0.2">
      <c r="B138" s="2"/>
      <c r="C138" s="42" t="s">
        <v>375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GENERAL GOVERNMENT</v>
      </c>
      <c r="H138" s="20" t="s">
        <v>11030</v>
      </c>
      <c r="I138" s="20" t="s">
        <v>11031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111743</v>
      </c>
      <c r="T138" s="44"/>
    </row>
    <row r="139" spans="2:20" x14ac:dyDescent="0.2">
      <c r="B139" s="2"/>
      <c r="C139" s="42" t="s">
        <v>381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GENERAL GOVERNMENT</v>
      </c>
      <c r="H139" s="20" t="s">
        <v>11032</v>
      </c>
      <c r="I139" s="20"/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23160</v>
      </c>
      <c r="T139" s="44"/>
    </row>
    <row r="140" spans="2:20" x14ac:dyDescent="0.2">
      <c r="B140" s="2"/>
      <c r="C140" s="42" t="s">
        <v>776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GENERAL GOVERNMENT</v>
      </c>
      <c r="H140" s="20"/>
      <c r="I140" s="20" t="s">
        <v>11033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32723</v>
      </c>
      <c r="T140" s="44"/>
    </row>
    <row r="141" spans="2:20" x14ac:dyDescent="0.2">
      <c r="B141" s="2"/>
      <c r="C141" s="42" t="s">
        <v>610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GENERAL GOVERNMENT</v>
      </c>
      <c r="H141" s="20" t="s">
        <v>11034</v>
      </c>
      <c r="I141" s="20" t="s">
        <v>11035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9360</v>
      </c>
      <c r="T141" s="44"/>
    </row>
    <row r="142" spans="2:20" x14ac:dyDescent="0.2">
      <c r="B142" s="2"/>
      <c r="C142" s="42" t="s">
        <v>383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GENERAL GOVERNMENT</v>
      </c>
      <c r="H142" s="20"/>
      <c r="I142" s="20" t="s">
        <v>11036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3337</v>
      </c>
      <c r="T142" s="44"/>
    </row>
    <row r="143" spans="2:20" x14ac:dyDescent="0.2">
      <c r="B143" s="2"/>
      <c r="C143" s="42" t="s">
        <v>387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GENERAL GOVERNMENT</v>
      </c>
      <c r="H143" s="20" t="s">
        <v>11037</v>
      </c>
      <c r="I143" s="20" t="s">
        <v>11038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438744</v>
      </c>
      <c r="T143" s="44"/>
    </row>
    <row r="144" spans="2:20" x14ac:dyDescent="0.2">
      <c r="B144" s="2"/>
      <c r="C144" s="42" t="s">
        <v>390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GENERAL GOVERNMENT</v>
      </c>
      <c r="H144" s="20" t="s">
        <v>11039</v>
      </c>
      <c r="I144" s="20" t="s">
        <v>11040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327198</v>
      </c>
      <c r="T144" s="44"/>
    </row>
    <row r="145" spans="2:20" x14ac:dyDescent="0.2">
      <c r="B145" s="2"/>
      <c r="C145" s="42" t="s">
        <v>396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GENERAL GOVERNMENT</v>
      </c>
      <c r="H145" s="20" t="s">
        <v>3122</v>
      </c>
      <c r="I145" s="20"/>
      <c r="J145" s="20"/>
      <c r="K145" s="20" t="s">
        <v>11041</v>
      </c>
      <c r="L145" s="20"/>
      <c r="M145" s="20"/>
      <c r="N145" s="20"/>
      <c r="O145" s="20"/>
      <c r="P145" s="20"/>
      <c r="Q145" s="45"/>
      <c r="R145" s="44"/>
      <c r="S145" s="46">
        <v>9484</v>
      </c>
      <c r="T145" s="44"/>
    </row>
    <row r="146" spans="2:20" x14ac:dyDescent="0.2">
      <c r="B146" s="2"/>
      <c r="C146" s="42" t="s">
        <v>399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GENERAL GOVERNMENT</v>
      </c>
      <c r="H146" s="20" t="s">
        <v>202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5000</v>
      </c>
      <c r="T146" s="44"/>
    </row>
    <row r="147" spans="2:20" x14ac:dyDescent="0.2">
      <c r="B147" s="2"/>
      <c r="C147" s="42" t="s">
        <v>2210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HEALTH &amp; HUMAN SERVICES</v>
      </c>
      <c r="H147" s="20"/>
      <c r="I147" s="20" t="s">
        <v>11042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18938</v>
      </c>
      <c r="T147" s="44"/>
    </row>
    <row r="148" spans="2:20" x14ac:dyDescent="0.2">
      <c r="B148" s="2"/>
      <c r="C148" s="42" t="s">
        <v>6639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HEALTH &amp; HUMAN SERVICES</v>
      </c>
      <c r="H148" s="20"/>
      <c r="I148" s="20" t="s">
        <v>11043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775249</v>
      </c>
      <c r="T148" s="44"/>
    </row>
    <row r="149" spans="2:20" x14ac:dyDescent="0.2">
      <c r="B149" s="2"/>
      <c r="C149" s="42" t="s">
        <v>3482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HEALTH &amp; HUMAN SERVICES</v>
      </c>
      <c r="H149" s="20"/>
      <c r="I149" s="20"/>
      <c r="J149" s="20" t="s">
        <v>11044</v>
      </c>
      <c r="K149" s="20"/>
      <c r="L149" s="20"/>
      <c r="M149" s="20"/>
      <c r="N149" s="20"/>
      <c r="O149" s="20"/>
      <c r="P149" s="20"/>
      <c r="Q149" s="45"/>
      <c r="R149" s="44"/>
      <c r="S149" s="46">
        <v>12333994</v>
      </c>
      <c r="T149" s="44"/>
    </row>
    <row r="150" spans="2:20" x14ac:dyDescent="0.2">
      <c r="B150" s="2"/>
      <c r="C150" s="42" t="s">
        <v>401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HEALTH &amp; HUMAN SERVICES</v>
      </c>
      <c r="H150" s="20" t="s">
        <v>11045</v>
      </c>
      <c r="I150" s="20" t="s">
        <v>11046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170968</v>
      </c>
      <c r="T150" s="44"/>
    </row>
    <row r="151" spans="2:20" x14ac:dyDescent="0.2">
      <c r="B151" s="2"/>
      <c r="C151" s="42" t="s">
        <v>404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HEALTH &amp; HUMAN SERVICES</v>
      </c>
      <c r="H151" s="20" t="s">
        <v>11047</v>
      </c>
      <c r="I151" s="20" t="s">
        <v>11048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468005</v>
      </c>
      <c r="T151" s="44"/>
    </row>
    <row r="152" spans="2:20" x14ac:dyDescent="0.2">
      <c r="B152" s="2"/>
      <c r="C152" s="42" t="s">
        <v>794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HEALTH &amp; HUMAN SERVICES</v>
      </c>
      <c r="H152" s="20" t="s">
        <v>1595</v>
      </c>
      <c r="I152" s="20"/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12500</v>
      </c>
      <c r="T152" s="44"/>
    </row>
    <row r="153" spans="2:20" x14ac:dyDescent="0.2">
      <c r="B153" s="2"/>
      <c r="C153" s="42" t="s">
        <v>408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HEALTH &amp; HUMAN SERVICES</v>
      </c>
      <c r="H153" s="20" t="s">
        <v>11049</v>
      </c>
      <c r="I153" s="20"/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52900</v>
      </c>
      <c r="T153" s="44"/>
    </row>
    <row r="154" spans="2:20" x14ac:dyDescent="0.2">
      <c r="B154" s="2"/>
      <c r="C154" s="42" t="s">
        <v>413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HEALTH &amp; HUMAN SERVICES</v>
      </c>
      <c r="H154" s="20" t="s">
        <v>11050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4229</v>
      </c>
      <c r="T154" s="44"/>
    </row>
    <row r="155" spans="2:20" x14ac:dyDescent="0.2">
      <c r="B155" s="2"/>
      <c r="C155" s="42" t="s">
        <v>418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HEALTH &amp; HUMAN SERVICES</v>
      </c>
      <c r="H155" s="20" t="s">
        <v>11051</v>
      </c>
      <c r="I155" s="20" t="s">
        <v>11052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15396</v>
      </c>
      <c r="T155" s="44"/>
    </row>
    <row r="156" spans="2:20" x14ac:dyDescent="0.2">
      <c r="B156" s="2"/>
      <c r="C156" s="42" t="s">
        <v>421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HEALTH &amp; HUMAN SERVICES</v>
      </c>
      <c r="H156" s="20" t="s">
        <v>11053</v>
      </c>
      <c r="I156" s="20" t="s">
        <v>11054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10865</v>
      </c>
      <c r="T156" s="44"/>
    </row>
    <row r="157" spans="2:20" x14ac:dyDescent="0.2">
      <c r="B157" s="2"/>
      <c r="C157" s="42" t="s">
        <v>424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HEALTH &amp; HUMAN SERVICES</v>
      </c>
      <c r="H157" s="20"/>
      <c r="I157" s="20" t="s">
        <v>11055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3710</v>
      </c>
      <c r="T157" s="44"/>
    </row>
    <row r="158" spans="2:20" x14ac:dyDescent="0.2">
      <c r="B158" s="2"/>
      <c r="C158" s="42" t="s">
        <v>430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OTHER</v>
      </c>
      <c r="H158" s="20" t="s">
        <v>11056</v>
      </c>
      <c r="I158" s="20" t="s">
        <v>11057</v>
      </c>
      <c r="J158" s="20"/>
      <c r="K158" s="20" t="s">
        <v>11058</v>
      </c>
      <c r="L158" s="20"/>
      <c r="M158" s="20"/>
      <c r="N158" s="20"/>
      <c r="O158" s="20"/>
      <c r="P158" s="20"/>
      <c r="Q158" s="45"/>
      <c r="R158" s="44"/>
      <c r="S158" s="46">
        <v>14671496</v>
      </c>
      <c r="T158" s="44"/>
    </row>
    <row r="159" spans="2:20" x14ac:dyDescent="0.2">
      <c r="B159" s="2"/>
      <c r="C159" s="42" t="s">
        <v>442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PHYSICAL ENVIRONMENT</v>
      </c>
      <c r="H159" s="20" t="s">
        <v>11059</v>
      </c>
      <c r="I159" s="20" t="s">
        <v>11060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683043</v>
      </c>
      <c r="T159" s="44"/>
    </row>
    <row r="160" spans="2:20" x14ac:dyDescent="0.2">
      <c r="B160" s="2"/>
      <c r="C160" s="42" t="s">
        <v>445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PHYSICAL ENVIRONMENT</v>
      </c>
      <c r="H160" s="20" t="s">
        <v>11061</v>
      </c>
      <c r="I160" s="20" t="s">
        <v>11062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526720</v>
      </c>
      <c r="T160" s="44"/>
    </row>
    <row r="161" spans="2:20" x14ac:dyDescent="0.2">
      <c r="B161" s="2"/>
      <c r="C161" s="42" t="s">
        <v>449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PHYSICAL ENVIRONMENT</v>
      </c>
      <c r="H161" s="20"/>
      <c r="I161" s="20" t="s">
        <v>11063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15036</v>
      </c>
      <c r="T161" s="44"/>
    </row>
    <row r="162" spans="2:20" x14ac:dyDescent="0.2">
      <c r="B162" s="2"/>
      <c r="C162" s="42" t="s">
        <v>819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PHYSICAL ENVIRONMENT</v>
      </c>
      <c r="H162" s="20"/>
      <c r="I162" s="20" t="s">
        <v>11064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147301</v>
      </c>
      <c r="T162" s="44"/>
    </row>
    <row r="163" spans="2:20" x14ac:dyDescent="0.2">
      <c r="B163" s="2"/>
      <c r="C163" s="42" t="s">
        <v>820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PHYSICAL ENVIRONMENT</v>
      </c>
      <c r="H163" s="20" t="s">
        <v>11065</v>
      </c>
      <c r="I163" s="20" t="s">
        <v>11066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61192</v>
      </c>
      <c r="T163" s="44"/>
    </row>
    <row r="164" spans="2:20" x14ac:dyDescent="0.2">
      <c r="B164" s="2"/>
      <c r="C164" s="42" t="s">
        <v>826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PHYSICAL ENVIRONMENT</v>
      </c>
      <c r="H164" s="20" t="s">
        <v>11067</v>
      </c>
      <c r="I164" s="20"/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33259</v>
      </c>
      <c r="T164" s="44"/>
    </row>
    <row r="165" spans="2:20" x14ac:dyDescent="0.2">
      <c r="B165" s="2"/>
      <c r="C165" s="42" t="s">
        <v>451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PHYSICAL ENVIRONMENT</v>
      </c>
      <c r="H165" s="20" t="s">
        <v>11068</v>
      </c>
      <c r="I165" s="20"/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180726</v>
      </c>
      <c r="T165" s="44"/>
    </row>
    <row r="166" spans="2:20" x14ac:dyDescent="0.2">
      <c r="B166" s="2"/>
      <c r="C166" s="42" t="s">
        <v>455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PHYSICAL ENVIRONMENT</v>
      </c>
      <c r="H166" s="20" t="s">
        <v>11069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85340</v>
      </c>
      <c r="T166" s="44"/>
    </row>
    <row r="167" spans="2:20" x14ac:dyDescent="0.2">
      <c r="B167" s="2"/>
      <c r="C167" s="42" t="s">
        <v>837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PHYSICAL ENVIRONMENT</v>
      </c>
      <c r="H167" s="20" t="s">
        <v>11070</v>
      </c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12960</v>
      </c>
      <c r="T167" s="44"/>
    </row>
    <row r="168" spans="2:20" x14ac:dyDescent="0.2">
      <c r="B168" s="2"/>
      <c r="C168" s="42" t="s">
        <v>838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PHYSICAL ENVIRONMENT</v>
      </c>
      <c r="H168" s="20"/>
      <c r="I168" s="20" t="s">
        <v>11071</v>
      </c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56515</v>
      </c>
      <c r="T168" s="44"/>
    </row>
    <row r="169" spans="2:20" x14ac:dyDescent="0.2">
      <c r="B169" s="2"/>
      <c r="C169" s="42" t="s">
        <v>841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PHYSICAL ENVIRONMENT</v>
      </c>
      <c r="H169" s="20" t="s">
        <v>2656</v>
      </c>
      <c r="I169" s="20" t="s">
        <v>11072</v>
      </c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6909</v>
      </c>
      <c r="T169" s="44"/>
    </row>
    <row r="170" spans="2:20" x14ac:dyDescent="0.2">
      <c r="B170" s="2"/>
      <c r="C170" s="42" t="s">
        <v>465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PUBLIC SAFETY</v>
      </c>
      <c r="H170" s="20" t="s">
        <v>11073</v>
      </c>
      <c r="I170" s="20" t="s">
        <v>11074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2970214</v>
      </c>
      <c r="T170" s="44"/>
    </row>
    <row r="171" spans="2:20" x14ac:dyDescent="0.2">
      <c r="B171" s="2"/>
      <c r="C171" s="42" t="s">
        <v>468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PUBLIC SAFETY</v>
      </c>
      <c r="H171" s="20" t="s">
        <v>11075</v>
      </c>
      <c r="I171" s="20" t="s">
        <v>11076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627567</v>
      </c>
      <c r="T171" s="44"/>
    </row>
    <row r="172" spans="2:20" x14ac:dyDescent="0.2">
      <c r="B172" s="2"/>
      <c r="C172" s="42" t="s">
        <v>472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PUBLIC SAFETY</v>
      </c>
      <c r="H172" s="20"/>
      <c r="I172" s="20" t="s">
        <v>11077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342877</v>
      </c>
      <c r="T172" s="44"/>
    </row>
    <row r="173" spans="2:20" x14ac:dyDescent="0.2">
      <c r="B173" s="2"/>
      <c r="C173" s="42" t="s">
        <v>477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PUBLIC SAFETY</v>
      </c>
      <c r="H173" s="20"/>
      <c r="I173" s="20" t="s">
        <v>11078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847801</v>
      </c>
      <c r="T173" s="44"/>
    </row>
    <row r="174" spans="2:20" x14ac:dyDescent="0.2">
      <c r="B174" s="2"/>
      <c r="C174" s="42" t="s">
        <v>479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PUBLIC SAFETY</v>
      </c>
      <c r="H174" s="20"/>
      <c r="I174" s="20" t="s">
        <v>11079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138851</v>
      </c>
      <c r="T174" s="44"/>
    </row>
    <row r="175" spans="2:20" x14ac:dyDescent="0.2">
      <c r="B175" s="2"/>
      <c r="C175" s="42" t="s">
        <v>482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PUBLIC SAFETY</v>
      </c>
      <c r="H175" s="20"/>
      <c r="I175" s="20" t="s">
        <v>11080</v>
      </c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7248</v>
      </c>
      <c r="T175" s="44"/>
    </row>
    <row r="176" spans="2:20" x14ac:dyDescent="0.2">
      <c r="B176" s="2"/>
      <c r="C176" s="42" t="s">
        <v>488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PUBLIC SAFETY</v>
      </c>
      <c r="H176" s="20"/>
      <c r="I176" s="20" t="s">
        <v>11081</v>
      </c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1737521</v>
      </c>
      <c r="T176" s="44"/>
    </row>
    <row r="177" spans="2:20" x14ac:dyDescent="0.2">
      <c r="B177" s="2"/>
      <c r="C177" s="42" t="s">
        <v>491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PUBLIC SAFETY</v>
      </c>
      <c r="H177" s="20" t="s">
        <v>11082</v>
      </c>
      <c r="I177" s="20" t="s">
        <v>11083</v>
      </c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680964</v>
      </c>
      <c r="T177" s="44"/>
    </row>
    <row r="178" spans="2:20" x14ac:dyDescent="0.2">
      <c r="B178" s="2"/>
      <c r="C178" s="42" t="s">
        <v>495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PUBLIC SAFETY</v>
      </c>
      <c r="H178" s="20"/>
      <c r="I178" s="20" t="s">
        <v>11084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23550</v>
      </c>
      <c r="T178" s="44"/>
    </row>
    <row r="179" spans="2:20" x14ac:dyDescent="0.2">
      <c r="B179" s="2"/>
      <c r="C179" s="42" t="s">
        <v>498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PUBLIC SAFETY</v>
      </c>
      <c r="H179" s="20"/>
      <c r="I179" s="20" t="s">
        <v>11085</v>
      </c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146768</v>
      </c>
      <c r="T179" s="44"/>
    </row>
    <row r="180" spans="2:20" x14ac:dyDescent="0.2">
      <c r="B180" s="2"/>
      <c r="C180" s="42" t="s">
        <v>501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PUBLIC SAFETY</v>
      </c>
      <c r="H180" s="20" t="s">
        <v>5779</v>
      </c>
      <c r="I180" s="20" t="s">
        <v>11086</v>
      </c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10546</v>
      </c>
      <c r="T180" s="44"/>
    </row>
    <row r="181" spans="2:20" x14ac:dyDescent="0.2">
      <c r="B181" s="2"/>
      <c r="C181" s="42" t="s">
        <v>504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PUBLIC SAFETY</v>
      </c>
      <c r="H181" s="20" t="s">
        <v>11087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81648</v>
      </c>
      <c r="T181" s="44"/>
    </row>
    <row r="182" spans="2:20" x14ac:dyDescent="0.2">
      <c r="B182" s="2"/>
      <c r="C182" s="42" t="s">
        <v>508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PUBLIC SAFETY</v>
      </c>
      <c r="H182" s="20" t="s">
        <v>11088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160333</v>
      </c>
      <c r="T182" s="44"/>
    </row>
    <row r="183" spans="2:20" x14ac:dyDescent="0.2">
      <c r="B183" s="2"/>
      <c r="C183" s="42" t="s">
        <v>512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PUBLIC SAFETY</v>
      </c>
      <c r="H183" s="20" t="s">
        <v>11089</v>
      </c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34039</v>
      </c>
      <c r="T183" s="44"/>
    </row>
    <row r="184" spans="2:20" x14ac:dyDescent="0.2">
      <c r="B184" s="2"/>
      <c r="C184" s="42" t="s">
        <v>515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PUBLIC SAFETY</v>
      </c>
      <c r="H184" s="20" t="s">
        <v>10774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53">
        <v>640</v>
      </c>
      <c r="T184" s="44"/>
    </row>
    <row r="185" spans="2:20" x14ac:dyDescent="0.2">
      <c r="B185" s="2"/>
      <c r="C185" s="42" t="s">
        <v>517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PUBLIC SAFETY</v>
      </c>
      <c r="H185" s="20" t="s">
        <v>11090</v>
      </c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489602</v>
      </c>
      <c r="T185" s="44"/>
    </row>
    <row r="186" spans="2:20" x14ac:dyDescent="0.2">
      <c r="B186" s="2"/>
      <c r="C186" s="42" t="s">
        <v>520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PUBLIC SAFETY</v>
      </c>
      <c r="H186" s="20" t="s">
        <v>11091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2677</v>
      </c>
      <c r="T186" s="44"/>
    </row>
    <row r="187" spans="2:20" x14ac:dyDescent="0.2">
      <c r="B187" s="2"/>
      <c r="C187" s="42" t="s">
        <v>524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PUBLIC SAFETY</v>
      </c>
      <c r="H187" s="20" t="s">
        <v>11092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51573</v>
      </c>
      <c r="T187" s="44"/>
    </row>
    <row r="188" spans="2:20" x14ac:dyDescent="0.2">
      <c r="B188" s="2"/>
      <c r="C188" s="42" t="s">
        <v>529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PUBLIC SAFETY</v>
      </c>
      <c r="H188" s="20" t="s">
        <v>11093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9098</v>
      </c>
      <c r="T188" s="44"/>
    </row>
    <row r="189" spans="2:20" x14ac:dyDescent="0.2">
      <c r="B189" s="2"/>
      <c r="C189" s="42" t="s">
        <v>534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TRANSPORTATION</v>
      </c>
      <c r="H189" s="20"/>
      <c r="I189" s="20" t="s">
        <v>11094</v>
      </c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1221509</v>
      </c>
      <c r="T189" s="44"/>
    </row>
    <row r="190" spans="2:20" x14ac:dyDescent="0.2">
      <c r="B190" s="2"/>
      <c r="C190" s="42" t="s">
        <v>537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TRANSPORTATION</v>
      </c>
      <c r="H190" s="20" t="s">
        <v>11095</v>
      </c>
      <c r="I190" s="20" t="s">
        <v>11096</v>
      </c>
      <c r="J190" s="20"/>
      <c r="K190" s="20" t="s">
        <v>11097</v>
      </c>
      <c r="L190" s="20"/>
      <c r="M190" s="20"/>
      <c r="N190" s="20"/>
      <c r="O190" s="20"/>
      <c r="P190" s="20"/>
      <c r="Q190" s="45"/>
      <c r="R190" s="44"/>
      <c r="S190" s="46">
        <v>697971</v>
      </c>
      <c r="T190" s="44"/>
    </row>
    <row r="191" spans="2:20" x14ac:dyDescent="0.2">
      <c r="B191" s="2"/>
      <c r="C191" s="42" t="s">
        <v>541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TRANSPORTATION</v>
      </c>
      <c r="H191" s="20"/>
      <c r="I191" s="20" t="s">
        <v>11098</v>
      </c>
      <c r="J191" s="20"/>
      <c r="K191" s="20" t="s">
        <v>11099</v>
      </c>
      <c r="L191" s="20"/>
      <c r="M191" s="20"/>
      <c r="N191" s="20"/>
      <c r="O191" s="20"/>
      <c r="P191" s="20"/>
      <c r="Q191" s="45"/>
      <c r="R191" s="44"/>
      <c r="S191" s="46">
        <v>676600</v>
      </c>
      <c r="T191" s="44"/>
    </row>
    <row r="192" spans="2:20" x14ac:dyDescent="0.2">
      <c r="B192" s="2"/>
      <c r="C192" s="42" t="s">
        <v>1284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TRANSPORTATION</v>
      </c>
      <c r="H192" s="20"/>
      <c r="I192" s="20" t="s">
        <v>11100</v>
      </c>
      <c r="J192" s="20"/>
      <c r="K192" s="20"/>
      <c r="L192" s="20"/>
      <c r="M192" s="20" t="s">
        <v>11101</v>
      </c>
      <c r="N192" s="20"/>
      <c r="O192" s="20"/>
      <c r="P192" s="20"/>
      <c r="Q192" s="45"/>
      <c r="R192" s="44"/>
      <c r="S192" s="46">
        <v>20941</v>
      </c>
      <c r="T192" s="44"/>
    </row>
    <row r="193" spans="2:20" x14ac:dyDescent="0.2">
      <c r="B193" s="2"/>
      <c r="C193" s="42" t="s">
        <v>1287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TRANSPORTATION</v>
      </c>
      <c r="H193" s="20"/>
      <c r="I193" s="20" t="s">
        <v>4691</v>
      </c>
      <c r="J193" s="20"/>
      <c r="K193" s="20"/>
      <c r="L193" s="20"/>
      <c r="M193" s="20" t="s">
        <v>11102</v>
      </c>
      <c r="N193" s="20"/>
      <c r="O193" s="20"/>
      <c r="P193" s="20"/>
      <c r="Q193" s="45"/>
      <c r="R193" s="44"/>
      <c r="S193" s="46">
        <v>154565</v>
      </c>
      <c r="T193" s="44"/>
    </row>
    <row r="194" spans="2:20" x14ac:dyDescent="0.2">
      <c r="B194" s="2"/>
      <c r="C194" s="42" t="s">
        <v>1291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TRANSPORTATION</v>
      </c>
      <c r="H194" s="20"/>
      <c r="I194" s="20" t="s">
        <v>11103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113586</v>
      </c>
      <c r="T194" s="44"/>
    </row>
    <row r="195" spans="2:20" x14ac:dyDescent="0.2">
      <c r="B195" s="2"/>
      <c r="C195" s="42" t="s">
        <v>3149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TRANSPORTATION</v>
      </c>
      <c r="H195" s="20" t="s">
        <v>11104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15311</v>
      </c>
      <c r="T195" s="44"/>
    </row>
    <row r="196" spans="2:20" x14ac:dyDescent="0.2">
      <c r="B196" s="2"/>
      <c r="C196" s="42" t="s">
        <v>2109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TRANSPORTATION</v>
      </c>
      <c r="H196" s="20" t="s">
        <v>11105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55357</v>
      </c>
      <c r="T196" s="44"/>
    </row>
    <row r="197" spans="2:20" x14ac:dyDescent="0.2">
      <c r="B197" s="22"/>
      <c r="C197" s="49"/>
      <c r="D197" s="48"/>
      <c r="E197" s="50" t="s">
        <v>3</v>
      </c>
      <c r="F197" s="44"/>
      <c r="G197" s="26"/>
      <c r="H197" s="23" t="s">
        <v>11106</v>
      </c>
      <c r="I197" s="23" t="s">
        <v>11107</v>
      </c>
      <c r="J197" s="23" t="s">
        <v>11044</v>
      </c>
      <c r="K197" s="23" t="s">
        <v>11108</v>
      </c>
      <c r="L197" s="23"/>
      <c r="M197" s="23" t="s">
        <v>11109</v>
      </c>
      <c r="N197" s="23"/>
      <c r="O197" s="23"/>
      <c r="P197" s="23"/>
      <c r="Q197" s="51"/>
      <c r="R197" s="44"/>
      <c r="S197" s="52">
        <v>49711127</v>
      </c>
      <c r="T197" s="44"/>
    </row>
    <row r="198" spans="2:20" x14ac:dyDescent="0.2">
      <c r="B198" s="54" t="s">
        <v>11110</v>
      </c>
      <c r="C198" s="43"/>
      <c r="D198" s="43"/>
      <c r="E198" s="43"/>
      <c r="F198" s="43"/>
      <c r="G198" s="43"/>
      <c r="H198" s="43"/>
      <c r="I198" s="43"/>
      <c r="J198" s="44"/>
      <c r="K198" s="1"/>
      <c r="L198" s="1"/>
      <c r="M198" s="1"/>
      <c r="N198" s="1"/>
      <c r="O198" s="1"/>
      <c r="P198" s="1"/>
      <c r="Q198" s="55"/>
      <c r="R198" s="44"/>
      <c r="S198" s="55"/>
      <c r="T198" s="44"/>
    </row>
    <row r="199" spans="2:20" ht="18" x14ac:dyDescent="0.2">
      <c r="B199" s="56" t="s">
        <v>159</v>
      </c>
      <c r="C199" s="48"/>
      <c r="D199" s="48"/>
      <c r="E199" s="48"/>
      <c r="F199" s="48"/>
      <c r="G199" s="27" t="s">
        <v>11817</v>
      </c>
      <c r="H199" s="24" t="s">
        <v>160</v>
      </c>
      <c r="I199" s="24" t="s">
        <v>161</v>
      </c>
      <c r="J199" s="24" t="s">
        <v>162</v>
      </c>
      <c r="K199" s="24" t="s">
        <v>163</v>
      </c>
      <c r="L199" s="24" t="s">
        <v>164</v>
      </c>
      <c r="M199" s="24" t="s">
        <v>165</v>
      </c>
      <c r="N199" s="24" t="s">
        <v>166</v>
      </c>
      <c r="O199" s="24" t="s">
        <v>167</v>
      </c>
      <c r="P199" s="24" t="s">
        <v>168</v>
      </c>
      <c r="Q199" s="57" t="s">
        <v>169</v>
      </c>
      <c r="R199" s="44"/>
      <c r="S199" s="57" t="s">
        <v>3</v>
      </c>
      <c r="T199" s="44"/>
    </row>
    <row r="200" spans="2:20" x14ac:dyDescent="0.2">
      <c r="B200" s="2"/>
      <c r="C200" s="42" t="s">
        <v>664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/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53">
        <v>0</v>
      </c>
      <c r="T200" s="44"/>
    </row>
    <row r="201" spans="2:20" x14ac:dyDescent="0.2">
      <c r="B201" s="2"/>
      <c r="C201" s="42" t="s">
        <v>666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/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53">
        <v>0</v>
      </c>
      <c r="T201" s="44"/>
    </row>
    <row r="202" spans="2:20" x14ac:dyDescent="0.2">
      <c r="B202" s="2"/>
      <c r="C202" s="42" t="s">
        <v>668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COURTS</v>
      </c>
      <c r="H202" s="20"/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53">
        <v>0</v>
      </c>
      <c r="T202" s="44"/>
    </row>
    <row r="203" spans="2:20" x14ac:dyDescent="0.2">
      <c r="B203" s="2"/>
      <c r="C203" s="42" t="s">
        <v>170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COURTS</v>
      </c>
      <c r="H203" s="20" t="s">
        <v>11111</v>
      </c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26228</v>
      </c>
      <c r="T203" s="44"/>
    </row>
    <row r="204" spans="2:20" x14ac:dyDescent="0.2">
      <c r="B204" s="2"/>
      <c r="C204" s="42" t="s">
        <v>172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COURTS</v>
      </c>
      <c r="H204" s="20" t="s">
        <v>11112</v>
      </c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53">
        <v>531</v>
      </c>
      <c r="T204" s="44"/>
    </row>
    <row r="205" spans="2:20" x14ac:dyDescent="0.2">
      <c r="B205" s="2"/>
      <c r="C205" s="42" t="s">
        <v>174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COURTS</v>
      </c>
      <c r="H205" s="20"/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53">
        <v>0</v>
      </c>
      <c r="T205" s="44"/>
    </row>
    <row r="206" spans="2:20" x14ac:dyDescent="0.2">
      <c r="B206" s="2"/>
      <c r="C206" s="42" t="s">
        <v>11113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/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53">
        <v>0</v>
      </c>
      <c r="T206" s="44"/>
    </row>
    <row r="207" spans="2:20" x14ac:dyDescent="0.2">
      <c r="B207" s="2"/>
      <c r="C207" s="42" t="s">
        <v>9227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/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53">
        <v>0</v>
      </c>
      <c r="T207" s="44"/>
    </row>
    <row r="208" spans="2:20" x14ac:dyDescent="0.2">
      <c r="B208" s="2"/>
      <c r="C208" s="42" t="s">
        <v>11114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/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53">
        <v>0</v>
      </c>
      <c r="T208" s="44"/>
    </row>
    <row r="209" spans="2:20" x14ac:dyDescent="0.2">
      <c r="B209" s="2"/>
      <c r="C209" s="42" t="s">
        <v>11115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/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53">
        <v>0</v>
      </c>
      <c r="T209" s="44"/>
    </row>
    <row r="210" spans="2:20" x14ac:dyDescent="0.2">
      <c r="B210" s="2"/>
      <c r="C210" s="42" t="s">
        <v>5417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/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53">
        <v>0</v>
      </c>
      <c r="T210" s="44"/>
    </row>
    <row r="211" spans="2:20" x14ac:dyDescent="0.2">
      <c r="B211" s="2"/>
      <c r="C211" s="42" t="s">
        <v>11116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/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53">
        <v>0</v>
      </c>
      <c r="T211" s="44"/>
    </row>
    <row r="212" spans="2:20" x14ac:dyDescent="0.2">
      <c r="B212" s="2"/>
      <c r="C212" s="42" t="s">
        <v>11117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/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53">
        <v>0</v>
      </c>
      <c r="T212" s="44"/>
    </row>
    <row r="213" spans="2:20" x14ac:dyDescent="0.2">
      <c r="B213" s="2"/>
      <c r="C213" s="42" t="s">
        <v>11118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COURTS</v>
      </c>
      <c r="H213" s="20"/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53">
        <v>0</v>
      </c>
      <c r="T213" s="44"/>
    </row>
    <row r="214" spans="2:20" x14ac:dyDescent="0.2">
      <c r="B214" s="2"/>
      <c r="C214" s="42" t="s">
        <v>11119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COURTS</v>
      </c>
      <c r="H214" s="20"/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53">
        <v>0</v>
      </c>
      <c r="T214" s="44"/>
    </row>
    <row r="215" spans="2:20" x14ac:dyDescent="0.2">
      <c r="B215" s="2"/>
      <c r="C215" s="42" t="s">
        <v>11120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COURTS</v>
      </c>
      <c r="H215" s="20"/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53">
        <v>0</v>
      </c>
      <c r="T215" s="44"/>
    </row>
    <row r="216" spans="2:20" x14ac:dyDescent="0.2">
      <c r="B216" s="2"/>
      <c r="C216" s="42" t="s">
        <v>11121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/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53">
        <v>0</v>
      </c>
      <c r="T216" s="44"/>
    </row>
    <row r="217" spans="2:20" x14ac:dyDescent="0.2">
      <c r="B217" s="2"/>
      <c r="C217" s="42" t="s">
        <v>11122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/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53">
        <v>0</v>
      </c>
      <c r="T217" s="44"/>
    </row>
    <row r="218" spans="2:20" x14ac:dyDescent="0.2">
      <c r="B218" s="2"/>
      <c r="C218" s="42" t="s">
        <v>11123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/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53">
        <v>0</v>
      </c>
      <c r="T218" s="44"/>
    </row>
    <row r="219" spans="2:20" x14ac:dyDescent="0.2">
      <c r="B219" s="2"/>
      <c r="C219" s="42" t="s">
        <v>11124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/>
      <c r="I219" s="20"/>
      <c r="J219" s="20"/>
      <c r="K219" s="20"/>
      <c r="L219" s="20"/>
      <c r="M219" s="20"/>
      <c r="N219" s="20"/>
      <c r="O219" s="20"/>
      <c r="P219" s="20"/>
      <c r="Q219" s="45"/>
      <c r="R219" s="44"/>
      <c r="S219" s="53">
        <v>0</v>
      </c>
      <c r="T219" s="44"/>
    </row>
    <row r="220" spans="2:20" x14ac:dyDescent="0.2">
      <c r="B220" s="2"/>
      <c r="C220" s="42" t="s">
        <v>11125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/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53">
        <v>0</v>
      </c>
      <c r="T220" s="44"/>
    </row>
    <row r="221" spans="2:20" x14ac:dyDescent="0.2">
      <c r="B221" s="2"/>
      <c r="C221" s="42" t="s">
        <v>11126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COURTS</v>
      </c>
      <c r="H221" s="20"/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53">
        <v>0</v>
      </c>
      <c r="T221" s="44"/>
    </row>
    <row r="222" spans="2:20" x14ac:dyDescent="0.2">
      <c r="B222" s="2"/>
      <c r="C222" s="42" t="s">
        <v>7613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COURTS</v>
      </c>
      <c r="H222" s="20"/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53">
        <v>0</v>
      </c>
      <c r="T222" s="44"/>
    </row>
    <row r="223" spans="2:20" x14ac:dyDescent="0.2">
      <c r="B223" s="2"/>
      <c r="C223" s="42" t="s">
        <v>11127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COURTS</v>
      </c>
      <c r="H223" s="20"/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53">
        <v>0</v>
      </c>
      <c r="T223" s="44"/>
    </row>
    <row r="224" spans="2:20" x14ac:dyDescent="0.2">
      <c r="B224" s="2"/>
      <c r="C224" s="42" t="s">
        <v>8567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COURTS</v>
      </c>
      <c r="H224" s="20"/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53">
        <v>0</v>
      </c>
      <c r="T224" s="44"/>
    </row>
    <row r="225" spans="2:20" x14ac:dyDescent="0.2">
      <c r="B225" s="2"/>
      <c r="C225" s="42" t="s">
        <v>6338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COURTS</v>
      </c>
      <c r="H225" s="20"/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53">
        <v>0</v>
      </c>
      <c r="T225" s="44"/>
    </row>
    <row r="226" spans="2:20" x14ac:dyDescent="0.2">
      <c r="B226" s="2"/>
      <c r="C226" s="42" t="s">
        <v>10586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COURTS</v>
      </c>
      <c r="H226" s="20"/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53">
        <v>0</v>
      </c>
      <c r="T226" s="44"/>
    </row>
    <row r="227" spans="2:20" x14ac:dyDescent="0.2">
      <c r="B227" s="2"/>
      <c r="C227" s="42" t="s">
        <v>5234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COURTS</v>
      </c>
      <c r="H227" s="20"/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53">
        <v>0</v>
      </c>
      <c r="T227" s="44"/>
    </row>
    <row r="228" spans="2:20" x14ac:dyDescent="0.2">
      <c r="B228" s="2"/>
      <c r="C228" s="42" t="s">
        <v>9951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COURTS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45"/>
      <c r="R228" s="44"/>
      <c r="S228" s="53">
        <v>0</v>
      </c>
      <c r="T228" s="44"/>
    </row>
    <row r="229" spans="2:20" x14ac:dyDescent="0.2">
      <c r="B229" s="2"/>
      <c r="C229" s="42" t="s">
        <v>9953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COURTS</v>
      </c>
      <c r="H229" s="20"/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53">
        <v>0</v>
      </c>
      <c r="T229" s="44"/>
    </row>
    <row r="230" spans="2:20" x14ac:dyDescent="0.2">
      <c r="B230" s="2"/>
      <c r="C230" s="42" t="s">
        <v>6867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COURTS</v>
      </c>
      <c r="H230" s="20"/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53">
        <v>0</v>
      </c>
      <c r="T230" s="44"/>
    </row>
    <row r="231" spans="2:20" x14ac:dyDescent="0.2">
      <c r="B231" s="2"/>
      <c r="C231" s="42" t="s">
        <v>2843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COURTS</v>
      </c>
      <c r="H231" s="20"/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53">
        <v>0</v>
      </c>
      <c r="T231" s="44"/>
    </row>
    <row r="232" spans="2:20" x14ac:dyDescent="0.2">
      <c r="B232" s="2"/>
      <c r="C232" s="42" t="s">
        <v>3928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/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53">
        <v>0</v>
      </c>
      <c r="T232" s="44"/>
    </row>
    <row r="233" spans="2:20" x14ac:dyDescent="0.2">
      <c r="B233" s="2"/>
      <c r="C233" s="42" t="s">
        <v>11808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COURTS</v>
      </c>
      <c r="H233" s="20"/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53">
        <v>0</v>
      </c>
      <c r="T233" s="44"/>
    </row>
    <row r="234" spans="2:20" x14ac:dyDescent="0.2">
      <c r="B234" s="2"/>
      <c r="C234" s="42" t="s">
        <v>11809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COURTS</v>
      </c>
      <c r="H234" s="20" t="s">
        <v>11128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47787</v>
      </c>
      <c r="T234" s="44"/>
    </row>
    <row r="235" spans="2:20" x14ac:dyDescent="0.2">
      <c r="B235" s="2"/>
      <c r="C235" s="42" t="s">
        <v>11810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COURTS</v>
      </c>
      <c r="H235" s="20" t="s">
        <v>11129</v>
      </c>
      <c r="I235" s="20"/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2155</v>
      </c>
      <c r="T235" s="44"/>
    </row>
    <row r="236" spans="2:20" x14ac:dyDescent="0.2">
      <c r="B236" s="2"/>
      <c r="C236" s="42" t="s">
        <v>6569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53">
        <v>0</v>
      </c>
      <c r="T236" s="44"/>
    </row>
    <row r="237" spans="2:20" x14ac:dyDescent="0.2">
      <c r="B237" s="2"/>
      <c r="C237" s="42" t="s">
        <v>924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/>
      <c r="I237" s="20"/>
      <c r="J237" s="20"/>
      <c r="K237" s="20"/>
      <c r="L237" s="20"/>
      <c r="M237" s="20"/>
      <c r="N237" s="20"/>
      <c r="O237" s="20"/>
      <c r="P237" s="20"/>
      <c r="Q237" s="45"/>
      <c r="R237" s="44"/>
      <c r="S237" s="53">
        <v>0</v>
      </c>
      <c r="T237" s="44"/>
    </row>
    <row r="238" spans="2:20" x14ac:dyDescent="0.2">
      <c r="B238" s="2"/>
      <c r="C238" s="42" t="s">
        <v>7617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/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53">
        <v>0</v>
      </c>
      <c r="T238" s="44"/>
    </row>
    <row r="239" spans="2:20" x14ac:dyDescent="0.2">
      <c r="B239" s="2"/>
      <c r="C239" s="42" t="s">
        <v>6570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/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53">
        <v>0</v>
      </c>
      <c r="T239" s="44"/>
    </row>
    <row r="240" spans="2:20" x14ac:dyDescent="0.2">
      <c r="B240" s="2"/>
      <c r="C240" s="42" t="s">
        <v>2743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/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53">
        <v>0</v>
      </c>
      <c r="T240" s="44"/>
    </row>
    <row r="241" spans="2:20" x14ac:dyDescent="0.2">
      <c r="B241" s="2"/>
      <c r="C241" s="42" t="s">
        <v>11130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/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53">
        <v>0</v>
      </c>
      <c r="T241" s="44"/>
    </row>
    <row r="242" spans="2:20" x14ac:dyDescent="0.2">
      <c r="B242" s="2"/>
      <c r="C242" s="42" t="s">
        <v>11131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/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53">
        <v>0</v>
      </c>
      <c r="T242" s="44"/>
    </row>
    <row r="243" spans="2:20" x14ac:dyDescent="0.2">
      <c r="B243" s="2"/>
      <c r="C243" s="42" t="s">
        <v>1312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COURTS</v>
      </c>
      <c r="H243" s="20"/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53">
        <v>0</v>
      </c>
      <c r="T243" s="44"/>
    </row>
    <row r="244" spans="2:20" x14ac:dyDescent="0.2">
      <c r="B244" s="2"/>
      <c r="C244" s="42" t="s">
        <v>11132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COURTS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53">
        <v>0</v>
      </c>
      <c r="T244" s="44"/>
    </row>
    <row r="245" spans="2:20" x14ac:dyDescent="0.2">
      <c r="B245" s="2"/>
      <c r="C245" s="42" t="s">
        <v>7618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/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53">
        <v>0</v>
      </c>
      <c r="T245" s="44"/>
    </row>
    <row r="246" spans="2:20" x14ac:dyDescent="0.2">
      <c r="B246" s="2"/>
      <c r="C246" s="42" t="s">
        <v>3692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COURTS</v>
      </c>
      <c r="H246" s="20"/>
      <c r="I246" s="20"/>
      <c r="J246" s="20"/>
      <c r="K246" s="20"/>
      <c r="L246" s="20"/>
      <c r="M246" s="20"/>
      <c r="N246" s="20"/>
      <c r="O246" s="20"/>
      <c r="P246" s="20"/>
      <c r="Q246" s="45"/>
      <c r="R246" s="44"/>
      <c r="S246" s="53">
        <v>0</v>
      </c>
      <c r="T246" s="44"/>
    </row>
    <row r="247" spans="2:20" x14ac:dyDescent="0.2">
      <c r="B247" s="2"/>
      <c r="C247" s="42" t="s">
        <v>9229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COURTS</v>
      </c>
      <c r="H247" s="20"/>
      <c r="I247" s="20"/>
      <c r="J247" s="20"/>
      <c r="K247" s="20"/>
      <c r="L247" s="20"/>
      <c r="M247" s="20"/>
      <c r="N247" s="20"/>
      <c r="O247" s="20"/>
      <c r="P247" s="20"/>
      <c r="Q247" s="45"/>
      <c r="R247" s="44"/>
      <c r="S247" s="53">
        <v>0</v>
      </c>
      <c r="T247" s="44"/>
    </row>
    <row r="248" spans="2:20" x14ac:dyDescent="0.2">
      <c r="B248" s="2"/>
      <c r="C248" s="42" t="s">
        <v>9230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COURTS</v>
      </c>
      <c r="H248" s="20"/>
      <c r="I248" s="20"/>
      <c r="J248" s="20"/>
      <c r="K248" s="20"/>
      <c r="L248" s="20"/>
      <c r="M248" s="20"/>
      <c r="N248" s="20"/>
      <c r="O248" s="20"/>
      <c r="P248" s="20"/>
      <c r="Q248" s="45"/>
      <c r="R248" s="44"/>
      <c r="S248" s="53">
        <v>0</v>
      </c>
      <c r="T248" s="44"/>
    </row>
    <row r="249" spans="2:20" x14ac:dyDescent="0.2">
      <c r="B249" s="2"/>
      <c r="C249" s="42" t="s">
        <v>6147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COURTS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53">
        <v>0</v>
      </c>
      <c r="T249" s="44"/>
    </row>
    <row r="250" spans="2:20" x14ac:dyDescent="0.2">
      <c r="B250" s="2"/>
      <c r="C250" s="42" t="s">
        <v>10144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COURTS</v>
      </c>
      <c r="H250" s="20"/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53">
        <v>0</v>
      </c>
      <c r="T250" s="44"/>
    </row>
    <row r="251" spans="2:20" x14ac:dyDescent="0.2">
      <c r="B251" s="2"/>
      <c r="C251" s="42" t="s">
        <v>11133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COURTS</v>
      </c>
      <c r="H251" s="20"/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53">
        <v>0</v>
      </c>
      <c r="T251" s="44"/>
    </row>
    <row r="252" spans="2:20" x14ac:dyDescent="0.2">
      <c r="B252" s="2"/>
      <c r="C252" s="42" t="s">
        <v>3827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COURTS</v>
      </c>
      <c r="H252" s="20"/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53">
        <v>0</v>
      </c>
      <c r="T252" s="44"/>
    </row>
    <row r="253" spans="2:20" x14ac:dyDescent="0.2">
      <c r="B253" s="2"/>
      <c r="C253" s="42" t="s">
        <v>11134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COURTS</v>
      </c>
      <c r="H253" s="20"/>
      <c r="I253" s="20"/>
      <c r="J253" s="20"/>
      <c r="K253" s="20"/>
      <c r="L253" s="20"/>
      <c r="M253" s="20"/>
      <c r="N253" s="20"/>
      <c r="O253" s="20"/>
      <c r="P253" s="20"/>
      <c r="Q253" s="45"/>
      <c r="R253" s="44"/>
      <c r="S253" s="53">
        <v>0</v>
      </c>
      <c r="T253" s="44"/>
    </row>
    <row r="254" spans="2:20" x14ac:dyDescent="0.2">
      <c r="B254" s="2"/>
      <c r="C254" s="42" t="s">
        <v>177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COURTS</v>
      </c>
      <c r="H254" s="20"/>
      <c r="I254" s="20"/>
      <c r="J254" s="20"/>
      <c r="K254" s="20"/>
      <c r="L254" s="20"/>
      <c r="M254" s="20"/>
      <c r="N254" s="20"/>
      <c r="O254" s="20"/>
      <c r="P254" s="20"/>
      <c r="Q254" s="45"/>
      <c r="R254" s="44"/>
      <c r="S254" s="53">
        <v>0</v>
      </c>
      <c r="T254" s="44"/>
    </row>
    <row r="255" spans="2:20" x14ac:dyDescent="0.2">
      <c r="B255" s="2"/>
      <c r="C255" s="42" t="s">
        <v>179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COURTS</v>
      </c>
      <c r="H255" s="20"/>
      <c r="I255" s="20"/>
      <c r="J255" s="20"/>
      <c r="K255" s="20"/>
      <c r="L255" s="20"/>
      <c r="M255" s="20"/>
      <c r="N255" s="20"/>
      <c r="O255" s="20"/>
      <c r="P255" s="20"/>
      <c r="Q255" s="45"/>
      <c r="R255" s="44"/>
      <c r="S255" s="53">
        <v>0</v>
      </c>
      <c r="T255" s="44"/>
    </row>
    <row r="256" spans="2:20" x14ac:dyDescent="0.2">
      <c r="B256" s="2"/>
      <c r="C256" s="42" t="s">
        <v>182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COURTS</v>
      </c>
      <c r="H256" s="20"/>
      <c r="I256" s="20"/>
      <c r="J256" s="20"/>
      <c r="K256" s="20"/>
      <c r="L256" s="20"/>
      <c r="M256" s="20"/>
      <c r="N256" s="20"/>
      <c r="O256" s="20"/>
      <c r="P256" s="20"/>
      <c r="Q256" s="45"/>
      <c r="R256" s="44"/>
      <c r="S256" s="53">
        <v>0</v>
      </c>
      <c r="T256" s="44"/>
    </row>
    <row r="257" spans="2:20" x14ac:dyDescent="0.2">
      <c r="B257" s="2"/>
      <c r="C257" s="42" t="s">
        <v>183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COURTS</v>
      </c>
      <c r="H257" s="20"/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53">
        <v>0</v>
      </c>
      <c r="T257" s="44"/>
    </row>
    <row r="258" spans="2:20" x14ac:dyDescent="0.2">
      <c r="B258" s="2"/>
      <c r="C258" s="42" t="s">
        <v>185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COURTS</v>
      </c>
      <c r="H258" s="20"/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53">
        <v>0</v>
      </c>
      <c r="T258" s="44"/>
    </row>
    <row r="259" spans="2:20" x14ac:dyDescent="0.2">
      <c r="B259" s="2"/>
      <c r="C259" s="42" t="s">
        <v>187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COURTS</v>
      </c>
      <c r="H259" s="20"/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53">
        <v>0</v>
      </c>
      <c r="T259" s="44"/>
    </row>
    <row r="260" spans="2:20" x14ac:dyDescent="0.2">
      <c r="B260" s="2"/>
      <c r="C260" s="42" t="s">
        <v>189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COURTS</v>
      </c>
      <c r="H260" s="20"/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53">
        <v>0</v>
      </c>
      <c r="T260" s="44"/>
    </row>
    <row r="261" spans="2:20" x14ac:dyDescent="0.2">
      <c r="B261" s="2"/>
      <c r="C261" s="42" t="s">
        <v>191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COURTS</v>
      </c>
      <c r="H261" s="20"/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53">
        <v>0</v>
      </c>
      <c r="T261" s="44"/>
    </row>
    <row r="262" spans="2:20" x14ac:dyDescent="0.2">
      <c r="B262" s="2"/>
      <c r="C262" s="42" t="s">
        <v>193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COURTS</v>
      </c>
      <c r="H262" s="20"/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53">
        <v>0</v>
      </c>
      <c r="T262" s="44"/>
    </row>
    <row r="263" spans="2:20" x14ac:dyDescent="0.2">
      <c r="B263" s="2"/>
      <c r="C263" s="42" t="s">
        <v>4819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/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53">
        <v>0</v>
      </c>
      <c r="T263" s="44"/>
    </row>
    <row r="264" spans="2:20" x14ac:dyDescent="0.2">
      <c r="B264" s="2"/>
      <c r="C264" s="42" t="s">
        <v>1691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/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53">
        <v>0</v>
      </c>
      <c r="T264" s="44"/>
    </row>
    <row r="265" spans="2:20" x14ac:dyDescent="0.2">
      <c r="B265" s="2"/>
      <c r="C265" s="42" t="s">
        <v>4820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/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53">
        <v>0</v>
      </c>
      <c r="T265" s="44"/>
    </row>
    <row r="266" spans="2:20" x14ac:dyDescent="0.2">
      <c r="B266" s="2"/>
      <c r="C266" s="42" t="s">
        <v>7623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/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53">
        <v>0</v>
      </c>
      <c r="T266" s="44"/>
    </row>
    <row r="267" spans="2:20" x14ac:dyDescent="0.2">
      <c r="B267" s="2"/>
      <c r="C267" s="42" t="s">
        <v>7625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/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53">
        <v>0</v>
      </c>
      <c r="T267" s="44"/>
    </row>
    <row r="268" spans="2:20" x14ac:dyDescent="0.2">
      <c r="B268" s="2"/>
      <c r="C268" s="42" t="s">
        <v>7626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194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 t="s">
        <v>11135</v>
      </c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73200</v>
      </c>
      <c r="T269" s="44"/>
    </row>
    <row r="270" spans="2:20" x14ac:dyDescent="0.2">
      <c r="B270" s="2"/>
      <c r="C270" s="42" t="s">
        <v>196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 t="s">
        <v>11136</v>
      </c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1475</v>
      </c>
      <c r="T270" s="44"/>
    </row>
    <row r="271" spans="2:20" x14ac:dyDescent="0.2">
      <c r="B271" s="2"/>
      <c r="C271" s="42" t="s">
        <v>198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0</v>
      </c>
      <c r="T271" s="44"/>
    </row>
    <row r="272" spans="2:20" x14ac:dyDescent="0.2">
      <c r="B272" s="2"/>
      <c r="C272" s="42" t="s">
        <v>11137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/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53">
        <v>0</v>
      </c>
      <c r="T272" s="44"/>
    </row>
    <row r="273" spans="2:20" x14ac:dyDescent="0.2">
      <c r="B273" s="2"/>
      <c r="C273" s="42" t="s">
        <v>9234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/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53">
        <v>0</v>
      </c>
      <c r="T273" s="44"/>
    </row>
    <row r="274" spans="2:20" x14ac:dyDescent="0.2">
      <c r="B274" s="2"/>
      <c r="C274" s="42" t="s">
        <v>11138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/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53">
        <v>0</v>
      </c>
      <c r="T274" s="44"/>
    </row>
    <row r="275" spans="2:20" x14ac:dyDescent="0.2">
      <c r="B275" s="2"/>
      <c r="C275" s="42" t="s">
        <v>11139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53">
        <v>0</v>
      </c>
      <c r="T275" s="44"/>
    </row>
    <row r="276" spans="2:20" x14ac:dyDescent="0.2">
      <c r="B276" s="2"/>
      <c r="C276" s="42" t="s">
        <v>6345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/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53">
        <v>0</v>
      </c>
      <c r="T276" s="44"/>
    </row>
    <row r="277" spans="2:20" x14ac:dyDescent="0.2">
      <c r="B277" s="2"/>
      <c r="C277" s="42" t="s">
        <v>11140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/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53">
        <v>0</v>
      </c>
      <c r="T277" s="44"/>
    </row>
    <row r="278" spans="2:20" x14ac:dyDescent="0.2">
      <c r="B278" s="2"/>
      <c r="C278" s="42" t="s">
        <v>11141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/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53">
        <v>0</v>
      </c>
      <c r="T278" s="44"/>
    </row>
    <row r="279" spans="2:20" x14ac:dyDescent="0.2">
      <c r="B279" s="2"/>
      <c r="C279" s="42" t="s">
        <v>9235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/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53">
        <v>0</v>
      </c>
      <c r="T279" s="44"/>
    </row>
    <row r="280" spans="2:20" x14ac:dyDescent="0.2">
      <c r="B280" s="2"/>
      <c r="C280" s="42" t="s">
        <v>11142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/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53">
        <v>0</v>
      </c>
      <c r="T280" s="44"/>
    </row>
    <row r="281" spans="2:20" x14ac:dyDescent="0.2">
      <c r="B281" s="2"/>
      <c r="C281" s="42" t="s">
        <v>11143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/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53">
        <v>0</v>
      </c>
      <c r="T281" s="44"/>
    </row>
    <row r="282" spans="2:20" x14ac:dyDescent="0.2">
      <c r="B282" s="2"/>
      <c r="C282" s="42" t="s">
        <v>7389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/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53">
        <v>0</v>
      </c>
      <c r="T282" s="44"/>
    </row>
    <row r="283" spans="2:20" x14ac:dyDescent="0.2">
      <c r="B283" s="2"/>
      <c r="C283" s="42" t="s">
        <v>11144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/>
      <c r="I283" s="20"/>
      <c r="J283" s="20"/>
      <c r="K283" s="20"/>
      <c r="L283" s="20"/>
      <c r="M283" s="20"/>
      <c r="N283" s="20"/>
      <c r="O283" s="20"/>
      <c r="P283" s="20"/>
      <c r="Q283" s="45"/>
      <c r="R283" s="44"/>
      <c r="S283" s="53">
        <v>0</v>
      </c>
      <c r="T283" s="44"/>
    </row>
    <row r="284" spans="2:20" x14ac:dyDescent="0.2">
      <c r="B284" s="2"/>
      <c r="C284" s="42" t="s">
        <v>11145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/>
      <c r="J284" s="20"/>
      <c r="K284" s="20"/>
      <c r="L284" s="20"/>
      <c r="M284" s="20"/>
      <c r="N284" s="20"/>
      <c r="O284" s="20"/>
      <c r="P284" s="20"/>
      <c r="Q284" s="45"/>
      <c r="R284" s="44"/>
      <c r="S284" s="53">
        <v>0</v>
      </c>
      <c r="T284" s="44"/>
    </row>
    <row r="285" spans="2:20" x14ac:dyDescent="0.2">
      <c r="B285" s="2"/>
      <c r="C285" s="42" t="s">
        <v>11146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/>
      <c r="J285" s="20"/>
      <c r="K285" s="20"/>
      <c r="L285" s="20"/>
      <c r="M285" s="20"/>
      <c r="N285" s="20"/>
      <c r="O285" s="20"/>
      <c r="P285" s="20"/>
      <c r="Q285" s="45"/>
      <c r="R285" s="44"/>
      <c r="S285" s="53">
        <v>0</v>
      </c>
      <c r="T285" s="44"/>
    </row>
    <row r="286" spans="2:20" x14ac:dyDescent="0.2">
      <c r="B286" s="2"/>
      <c r="C286" s="42" t="s">
        <v>11147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/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53">
        <v>0</v>
      </c>
      <c r="T286" s="44"/>
    </row>
    <row r="287" spans="2:20" x14ac:dyDescent="0.2">
      <c r="B287" s="2"/>
      <c r="C287" s="42" t="s">
        <v>1067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/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53">
        <v>0</v>
      </c>
      <c r="T287" s="44"/>
    </row>
    <row r="288" spans="2:20" x14ac:dyDescent="0.2">
      <c r="B288" s="2"/>
      <c r="C288" s="42" t="s">
        <v>199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/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53">
        <v>0</v>
      </c>
      <c r="T288" s="44"/>
    </row>
    <row r="289" spans="2:20" x14ac:dyDescent="0.2">
      <c r="B289" s="2"/>
      <c r="C289" s="42" t="s">
        <v>201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/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53">
        <v>0</v>
      </c>
      <c r="T289" s="44"/>
    </row>
    <row r="290" spans="2:20" x14ac:dyDescent="0.2">
      <c r="B290" s="2"/>
      <c r="C290" s="42" t="s">
        <v>4824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/>
      <c r="I290" s="20"/>
      <c r="J290" s="20"/>
      <c r="K290" s="20"/>
      <c r="L290" s="20"/>
      <c r="M290" s="20"/>
      <c r="N290" s="20"/>
      <c r="O290" s="20"/>
      <c r="P290" s="20"/>
      <c r="Q290" s="45"/>
      <c r="R290" s="44"/>
      <c r="S290" s="53">
        <v>0</v>
      </c>
      <c r="T290" s="44"/>
    </row>
    <row r="291" spans="2:20" x14ac:dyDescent="0.2">
      <c r="B291" s="2"/>
      <c r="C291" s="42" t="s">
        <v>4826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/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53">
        <v>0</v>
      </c>
      <c r="T291" s="44"/>
    </row>
    <row r="292" spans="2:20" x14ac:dyDescent="0.2">
      <c r="B292" s="2"/>
      <c r="C292" s="42" t="s">
        <v>7629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53">
        <v>0</v>
      </c>
      <c r="T292" s="44"/>
    </row>
    <row r="293" spans="2:20" x14ac:dyDescent="0.2">
      <c r="B293" s="2"/>
      <c r="C293" s="42" t="s">
        <v>203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COURTS</v>
      </c>
      <c r="H293" s="20"/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53">
        <v>0</v>
      </c>
      <c r="T293" s="44"/>
    </row>
    <row r="294" spans="2:20" x14ac:dyDescent="0.2">
      <c r="B294" s="2"/>
      <c r="C294" s="42" t="s">
        <v>206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COURTS</v>
      </c>
      <c r="H294" s="20"/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53">
        <v>0</v>
      </c>
      <c r="T294" s="44"/>
    </row>
    <row r="295" spans="2:20" x14ac:dyDescent="0.2">
      <c r="B295" s="2"/>
      <c r="C295" s="42" t="s">
        <v>4664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/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53">
        <v>0</v>
      </c>
      <c r="T295" s="44"/>
    </row>
    <row r="296" spans="2:20" x14ac:dyDescent="0.2">
      <c r="B296" s="2"/>
      <c r="C296" s="42" t="s">
        <v>683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53">
        <v>0</v>
      </c>
      <c r="T296" s="44"/>
    </row>
    <row r="297" spans="2:20" x14ac:dyDescent="0.2">
      <c r="B297" s="2"/>
      <c r="C297" s="42" t="s">
        <v>685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53">
        <v>0</v>
      </c>
      <c r="T297" s="44"/>
    </row>
    <row r="298" spans="2:20" x14ac:dyDescent="0.2">
      <c r="B298" s="2"/>
      <c r="C298" s="42" t="s">
        <v>11148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53">
        <v>0</v>
      </c>
      <c r="T298" s="44"/>
    </row>
    <row r="299" spans="2:20" x14ac:dyDescent="0.2">
      <c r="B299" s="2"/>
      <c r="C299" s="42" t="s">
        <v>9236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53">
        <v>0</v>
      </c>
      <c r="T299" s="44"/>
    </row>
    <row r="300" spans="2:20" x14ac:dyDescent="0.2">
      <c r="B300" s="2"/>
      <c r="C300" s="42" t="s">
        <v>930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/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53">
        <v>0</v>
      </c>
      <c r="T300" s="44"/>
    </row>
    <row r="301" spans="2:20" x14ac:dyDescent="0.2">
      <c r="B301" s="2"/>
      <c r="C301" s="42" t="s">
        <v>11149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53">
        <v>0</v>
      </c>
      <c r="T301" s="44"/>
    </row>
    <row r="302" spans="2:20" x14ac:dyDescent="0.2">
      <c r="B302" s="2"/>
      <c r="C302" s="42" t="s">
        <v>6883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/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53">
        <v>0</v>
      </c>
      <c r="T302" s="44"/>
    </row>
    <row r="303" spans="2:20" x14ac:dyDescent="0.2">
      <c r="B303" s="2"/>
      <c r="C303" s="42" t="s">
        <v>6885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/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53">
        <v>0</v>
      </c>
      <c r="T303" s="44"/>
    </row>
    <row r="304" spans="2:20" x14ac:dyDescent="0.2">
      <c r="B304" s="2"/>
      <c r="C304" s="42" t="s">
        <v>11150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COURTS</v>
      </c>
      <c r="H304" s="20"/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53">
        <v>0</v>
      </c>
      <c r="T304" s="44"/>
    </row>
    <row r="305" spans="2:20" x14ac:dyDescent="0.2">
      <c r="B305" s="2"/>
      <c r="C305" s="42" t="s">
        <v>4828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COURTS</v>
      </c>
      <c r="H305" s="20"/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53">
        <v>0</v>
      </c>
      <c r="T305" s="44"/>
    </row>
    <row r="306" spans="2:20" x14ac:dyDescent="0.2">
      <c r="B306" s="2"/>
      <c r="C306" s="42" t="s">
        <v>4830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COURTS</v>
      </c>
      <c r="H306" s="20"/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53">
        <v>0</v>
      </c>
      <c r="T306" s="44"/>
    </row>
    <row r="307" spans="2:20" x14ac:dyDescent="0.2">
      <c r="B307" s="2"/>
      <c r="C307" s="42" t="s">
        <v>9831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COURTS</v>
      </c>
      <c r="H307" s="20"/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53">
        <v>0</v>
      </c>
      <c r="T307" s="44"/>
    </row>
    <row r="308" spans="2:20" x14ac:dyDescent="0.2">
      <c r="B308" s="2"/>
      <c r="C308" s="42" t="s">
        <v>208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COURTS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53">
        <v>0</v>
      </c>
      <c r="T308" s="44"/>
    </row>
    <row r="309" spans="2:20" x14ac:dyDescent="0.2">
      <c r="B309" s="2"/>
      <c r="C309" s="42" t="s">
        <v>210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COURTS</v>
      </c>
      <c r="H309" s="20"/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53">
        <v>0</v>
      </c>
      <c r="T309" s="44"/>
    </row>
    <row r="310" spans="2:20" x14ac:dyDescent="0.2">
      <c r="B310" s="2"/>
      <c r="C310" s="42" t="s">
        <v>9962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COURTS</v>
      </c>
      <c r="H310" s="20"/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53">
        <v>0</v>
      </c>
      <c r="T310" s="44"/>
    </row>
    <row r="311" spans="2:20" x14ac:dyDescent="0.2">
      <c r="B311" s="2"/>
      <c r="C311" s="42" t="s">
        <v>212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COURTS</v>
      </c>
      <c r="H311" s="20"/>
      <c r="I311" s="20"/>
      <c r="J311" s="20"/>
      <c r="K311" s="20"/>
      <c r="L311" s="20"/>
      <c r="M311" s="20"/>
      <c r="N311" s="20"/>
      <c r="O311" s="20"/>
      <c r="P311" s="20"/>
      <c r="Q311" s="45"/>
      <c r="R311" s="44"/>
      <c r="S311" s="53">
        <v>0</v>
      </c>
      <c r="T311" s="44"/>
    </row>
    <row r="312" spans="2:20" x14ac:dyDescent="0.2">
      <c r="B312" s="2"/>
      <c r="C312" s="42" t="s">
        <v>1071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COURTS</v>
      </c>
      <c r="H312" s="20"/>
      <c r="I312" s="20"/>
      <c r="J312" s="20"/>
      <c r="K312" s="20"/>
      <c r="L312" s="20"/>
      <c r="M312" s="20"/>
      <c r="N312" s="20"/>
      <c r="O312" s="20"/>
      <c r="P312" s="20"/>
      <c r="Q312" s="45"/>
      <c r="R312" s="44"/>
      <c r="S312" s="53">
        <v>0</v>
      </c>
      <c r="T312" s="44"/>
    </row>
    <row r="313" spans="2:20" x14ac:dyDescent="0.2">
      <c r="B313" s="2"/>
      <c r="C313" s="42" t="s">
        <v>8307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COURTS</v>
      </c>
      <c r="H313" s="20"/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53">
        <v>0</v>
      </c>
      <c r="T313" s="44"/>
    </row>
    <row r="314" spans="2:20" x14ac:dyDescent="0.2">
      <c r="B314" s="2"/>
      <c r="C314" s="42" t="s">
        <v>214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COURTS</v>
      </c>
      <c r="H314" s="20" t="s">
        <v>11151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11759</v>
      </c>
      <c r="T314" s="44"/>
    </row>
    <row r="315" spans="2:20" x14ac:dyDescent="0.2">
      <c r="B315" s="2"/>
      <c r="C315" s="42" t="s">
        <v>216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COURTS</v>
      </c>
      <c r="H315" s="20" t="s">
        <v>11152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53">
        <v>349</v>
      </c>
      <c r="T315" s="44"/>
    </row>
    <row r="316" spans="2:20" x14ac:dyDescent="0.2">
      <c r="B316" s="2"/>
      <c r="C316" s="42" t="s">
        <v>218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COURTS</v>
      </c>
      <c r="H316" s="20"/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53">
        <v>0</v>
      </c>
      <c r="T316" s="44"/>
    </row>
    <row r="317" spans="2:20" x14ac:dyDescent="0.2">
      <c r="B317" s="2"/>
      <c r="C317" s="42" t="s">
        <v>11153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COURTS</v>
      </c>
      <c r="H317" s="20"/>
      <c r="I317" s="20"/>
      <c r="J317" s="20"/>
      <c r="K317" s="20"/>
      <c r="L317" s="20"/>
      <c r="M317" s="20"/>
      <c r="N317" s="20"/>
      <c r="O317" s="20"/>
      <c r="P317" s="20"/>
      <c r="Q317" s="45"/>
      <c r="R317" s="44"/>
      <c r="S317" s="53">
        <v>0</v>
      </c>
      <c r="T317" s="44"/>
    </row>
    <row r="318" spans="2:20" x14ac:dyDescent="0.2">
      <c r="B318" s="2"/>
      <c r="C318" s="42" t="s">
        <v>1320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COURTS</v>
      </c>
      <c r="H318" s="20"/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53">
        <v>0</v>
      </c>
      <c r="T318" s="44"/>
    </row>
    <row r="319" spans="2:20" x14ac:dyDescent="0.2">
      <c r="B319" s="2"/>
      <c r="C319" s="42" t="s">
        <v>11154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COURTS</v>
      </c>
      <c r="H319" s="20"/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53">
        <v>0</v>
      </c>
      <c r="T319" s="44"/>
    </row>
    <row r="320" spans="2:20" x14ac:dyDescent="0.2">
      <c r="B320" s="2"/>
      <c r="C320" s="42" t="s">
        <v>9241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COURTS</v>
      </c>
      <c r="H320" s="20"/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53">
        <v>0</v>
      </c>
      <c r="T320" s="44"/>
    </row>
    <row r="321" spans="2:20" x14ac:dyDescent="0.2">
      <c r="B321" s="2"/>
      <c r="C321" s="42" t="s">
        <v>9242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COURTS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53">
        <v>0</v>
      </c>
      <c r="T321" s="44"/>
    </row>
    <row r="322" spans="2:20" x14ac:dyDescent="0.2">
      <c r="B322" s="2"/>
      <c r="C322" s="42" t="s">
        <v>10153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COURTS</v>
      </c>
      <c r="H322" s="20"/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53">
        <v>0</v>
      </c>
      <c r="T322" s="44"/>
    </row>
    <row r="323" spans="2:20" x14ac:dyDescent="0.2">
      <c r="B323" s="2"/>
      <c r="C323" s="42" t="s">
        <v>11155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COURTS</v>
      </c>
      <c r="H323" s="20"/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53">
        <v>0</v>
      </c>
      <c r="T323" s="44"/>
    </row>
    <row r="324" spans="2:20" x14ac:dyDescent="0.2">
      <c r="B324" s="2"/>
      <c r="C324" s="42" t="s">
        <v>9243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COURTS</v>
      </c>
      <c r="H324" s="20"/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53">
        <v>0</v>
      </c>
      <c r="T324" s="44"/>
    </row>
    <row r="325" spans="2:20" x14ac:dyDescent="0.2">
      <c r="B325" s="2"/>
      <c r="C325" s="42" t="s">
        <v>11156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COURTS</v>
      </c>
      <c r="H325" s="20"/>
      <c r="I325" s="20"/>
      <c r="J325" s="20"/>
      <c r="K325" s="20"/>
      <c r="L325" s="20"/>
      <c r="M325" s="20"/>
      <c r="N325" s="20"/>
      <c r="O325" s="20"/>
      <c r="P325" s="20"/>
      <c r="Q325" s="45"/>
      <c r="R325" s="44"/>
      <c r="S325" s="53">
        <v>0</v>
      </c>
      <c r="T325" s="44"/>
    </row>
    <row r="326" spans="2:20" x14ac:dyDescent="0.2">
      <c r="B326" s="2"/>
      <c r="C326" s="42" t="s">
        <v>11157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COURTS</v>
      </c>
      <c r="H326" s="20"/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53">
        <v>0</v>
      </c>
      <c r="T326" s="44"/>
    </row>
    <row r="327" spans="2:20" x14ac:dyDescent="0.2">
      <c r="B327" s="2"/>
      <c r="C327" s="42" t="s">
        <v>9244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COURTS</v>
      </c>
      <c r="H327" s="20"/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53">
        <v>0</v>
      </c>
      <c r="T327" s="44"/>
    </row>
    <row r="328" spans="2:20" x14ac:dyDescent="0.2">
      <c r="B328" s="2"/>
      <c r="C328" s="42" t="s">
        <v>11158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COURTS</v>
      </c>
      <c r="H328" s="20"/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53">
        <v>0</v>
      </c>
      <c r="T328" s="44"/>
    </row>
    <row r="329" spans="2:20" x14ac:dyDescent="0.2">
      <c r="B329" s="2"/>
      <c r="C329" s="42" t="s">
        <v>11159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COURTS</v>
      </c>
      <c r="H329" s="20"/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53">
        <v>0</v>
      </c>
      <c r="T329" s="44"/>
    </row>
    <row r="330" spans="2:20" x14ac:dyDescent="0.2">
      <c r="B330" s="2"/>
      <c r="C330" s="42" t="s">
        <v>9245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COURTS</v>
      </c>
      <c r="H330" s="20"/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53">
        <v>0</v>
      </c>
      <c r="T330" s="44"/>
    </row>
    <row r="331" spans="2:20" x14ac:dyDescent="0.2">
      <c r="B331" s="2"/>
      <c r="C331" s="42" t="s">
        <v>11160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COURTS</v>
      </c>
      <c r="H331" s="20"/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53">
        <v>0</v>
      </c>
      <c r="T331" s="44"/>
    </row>
    <row r="332" spans="2:20" x14ac:dyDescent="0.2">
      <c r="B332" s="2"/>
      <c r="C332" s="42" t="s">
        <v>11161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COURTS</v>
      </c>
      <c r="H332" s="20"/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53">
        <v>0</v>
      </c>
      <c r="T332" s="44"/>
    </row>
    <row r="333" spans="2:20" x14ac:dyDescent="0.2">
      <c r="B333" s="2"/>
      <c r="C333" s="42" t="s">
        <v>11162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COURTS</v>
      </c>
      <c r="H333" s="20"/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53">
        <v>0</v>
      </c>
      <c r="T333" s="44"/>
    </row>
    <row r="334" spans="2:20" x14ac:dyDescent="0.2">
      <c r="B334" s="2"/>
      <c r="C334" s="42" t="s">
        <v>11163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COURTS</v>
      </c>
      <c r="H334" s="20"/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53">
        <v>0</v>
      </c>
      <c r="T334" s="44"/>
    </row>
    <row r="335" spans="2:20" x14ac:dyDescent="0.2">
      <c r="B335" s="2"/>
      <c r="C335" s="42" t="s">
        <v>1321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COURTS</v>
      </c>
      <c r="H335" s="20"/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53">
        <v>0</v>
      </c>
      <c r="T335" s="44"/>
    </row>
    <row r="336" spans="2:20" x14ac:dyDescent="0.2">
      <c r="B336" s="2"/>
      <c r="C336" s="42" t="s">
        <v>219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COURTS</v>
      </c>
      <c r="H336" s="20"/>
      <c r="I336" s="20"/>
      <c r="J336" s="20"/>
      <c r="K336" s="20"/>
      <c r="L336" s="20"/>
      <c r="M336" s="20"/>
      <c r="N336" s="20"/>
      <c r="O336" s="20"/>
      <c r="P336" s="20"/>
      <c r="Q336" s="45"/>
      <c r="R336" s="44"/>
      <c r="S336" s="53">
        <v>0</v>
      </c>
      <c r="T336" s="44"/>
    </row>
    <row r="337" spans="2:20" x14ac:dyDescent="0.2">
      <c r="B337" s="2"/>
      <c r="C337" s="42" t="s">
        <v>9246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COURTS</v>
      </c>
      <c r="H337" s="20"/>
      <c r="I337" s="20"/>
      <c r="J337" s="20"/>
      <c r="K337" s="20"/>
      <c r="L337" s="20"/>
      <c r="M337" s="20"/>
      <c r="N337" s="20"/>
      <c r="O337" s="20"/>
      <c r="P337" s="20"/>
      <c r="Q337" s="45"/>
      <c r="R337" s="44"/>
      <c r="S337" s="53">
        <v>0</v>
      </c>
      <c r="T337" s="44"/>
    </row>
    <row r="338" spans="2:20" x14ac:dyDescent="0.2">
      <c r="B338" s="2"/>
      <c r="C338" s="42" t="s">
        <v>5877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COURTS</v>
      </c>
      <c r="H338" s="20"/>
      <c r="I338" s="20"/>
      <c r="J338" s="20"/>
      <c r="K338" s="20"/>
      <c r="L338" s="20"/>
      <c r="M338" s="20"/>
      <c r="N338" s="20"/>
      <c r="O338" s="20"/>
      <c r="P338" s="20"/>
      <c r="Q338" s="45"/>
      <c r="R338" s="44"/>
      <c r="S338" s="53">
        <v>0</v>
      </c>
      <c r="T338" s="44"/>
    </row>
    <row r="339" spans="2:20" x14ac:dyDescent="0.2">
      <c r="B339" s="2"/>
      <c r="C339" s="42" t="s">
        <v>936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COURTS</v>
      </c>
      <c r="H339" s="20"/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53">
        <v>0</v>
      </c>
      <c r="T339" s="44"/>
    </row>
    <row r="340" spans="2:20" x14ac:dyDescent="0.2">
      <c r="B340" s="2"/>
      <c r="C340" s="42" t="s">
        <v>11164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COURTS</v>
      </c>
      <c r="H340" s="20"/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53">
        <v>0</v>
      </c>
      <c r="T340" s="44"/>
    </row>
    <row r="341" spans="2:20" x14ac:dyDescent="0.2">
      <c r="B341" s="2"/>
      <c r="C341" s="42" t="s">
        <v>688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COURTS</v>
      </c>
      <c r="H341" s="20"/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53">
        <v>0</v>
      </c>
      <c r="T341" s="44"/>
    </row>
    <row r="342" spans="2:20" x14ac:dyDescent="0.2">
      <c r="B342" s="2"/>
      <c r="C342" s="42" t="s">
        <v>690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COURTS</v>
      </c>
      <c r="H342" s="20"/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53">
        <v>0</v>
      </c>
      <c r="T342" s="44"/>
    </row>
    <row r="343" spans="2:20" x14ac:dyDescent="0.2">
      <c r="B343" s="2"/>
      <c r="C343" s="42" t="s">
        <v>692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COURTS</v>
      </c>
      <c r="H343" s="20"/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53">
        <v>0</v>
      </c>
      <c r="T343" s="44"/>
    </row>
    <row r="344" spans="2:20" x14ac:dyDescent="0.2">
      <c r="B344" s="2"/>
      <c r="C344" s="42" t="s">
        <v>221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COURTS</v>
      </c>
      <c r="H344" s="20"/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53">
        <v>0</v>
      </c>
      <c r="T344" s="44"/>
    </row>
    <row r="345" spans="2:20" x14ac:dyDescent="0.2">
      <c r="B345" s="2"/>
      <c r="C345" s="42" t="s">
        <v>223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COURTS</v>
      </c>
      <c r="H345" s="20"/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53">
        <v>0</v>
      </c>
      <c r="T345" s="44"/>
    </row>
    <row r="346" spans="2:20" x14ac:dyDescent="0.2">
      <c r="B346" s="2"/>
      <c r="C346" s="42" t="s">
        <v>225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COURTS</v>
      </c>
      <c r="H346" s="20"/>
      <c r="I346" s="20"/>
      <c r="J346" s="20"/>
      <c r="K346" s="20"/>
      <c r="L346" s="20"/>
      <c r="M346" s="20"/>
      <c r="N346" s="20"/>
      <c r="O346" s="20"/>
      <c r="P346" s="20"/>
      <c r="Q346" s="45"/>
      <c r="R346" s="44"/>
      <c r="S346" s="53">
        <v>0</v>
      </c>
      <c r="T346" s="44"/>
    </row>
    <row r="347" spans="2:20" x14ac:dyDescent="0.2">
      <c r="B347" s="2"/>
      <c r="C347" s="42" t="s">
        <v>227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COURTS</v>
      </c>
      <c r="H347" s="20"/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53">
        <v>0</v>
      </c>
      <c r="T347" s="44"/>
    </row>
    <row r="348" spans="2:20" x14ac:dyDescent="0.2">
      <c r="B348" s="2"/>
      <c r="C348" s="42" t="s">
        <v>230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COURTS</v>
      </c>
      <c r="H348" s="20"/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53">
        <v>0</v>
      </c>
      <c r="T348" s="44"/>
    </row>
    <row r="349" spans="2:20" x14ac:dyDescent="0.2">
      <c r="B349" s="2"/>
      <c r="C349" s="42" t="s">
        <v>7637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COURTS</v>
      </c>
      <c r="H349" s="20"/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53">
        <v>0</v>
      </c>
      <c r="T349" s="44"/>
    </row>
    <row r="350" spans="2:20" x14ac:dyDescent="0.2">
      <c r="B350" s="2"/>
      <c r="C350" s="42" t="s">
        <v>6576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COURTS</v>
      </c>
      <c r="H350" s="20"/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53">
        <v>0</v>
      </c>
      <c r="T350" s="44"/>
    </row>
    <row r="351" spans="2:20" x14ac:dyDescent="0.2">
      <c r="B351" s="2"/>
      <c r="C351" s="42" t="s">
        <v>8316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COURTS</v>
      </c>
      <c r="H351" s="20"/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53">
        <v>0</v>
      </c>
      <c r="T351" s="44"/>
    </row>
    <row r="352" spans="2:20" x14ac:dyDescent="0.2">
      <c r="B352" s="2"/>
      <c r="C352" s="42" t="s">
        <v>8319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COURTS</v>
      </c>
      <c r="H352" s="20"/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53">
        <v>0</v>
      </c>
      <c r="T352" s="44"/>
    </row>
    <row r="353" spans="2:20" x14ac:dyDescent="0.2">
      <c r="B353" s="2"/>
      <c r="C353" s="42" t="s">
        <v>233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COURTS</v>
      </c>
      <c r="H353" s="20" t="s">
        <v>11165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13040</v>
      </c>
      <c r="T353" s="44"/>
    </row>
    <row r="354" spans="2:20" x14ac:dyDescent="0.2">
      <c r="B354" s="2"/>
      <c r="C354" s="42" t="s">
        <v>235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COURTS</v>
      </c>
      <c r="H354" s="20" t="s">
        <v>4028</v>
      </c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53">
        <v>151</v>
      </c>
      <c r="T354" s="44"/>
    </row>
    <row r="355" spans="2:20" x14ac:dyDescent="0.2">
      <c r="B355" s="2"/>
      <c r="C355" s="42" t="s">
        <v>237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COURTS</v>
      </c>
      <c r="H355" s="20"/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53">
        <v>0</v>
      </c>
      <c r="T355" s="44"/>
    </row>
    <row r="356" spans="2:20" x14ac:dyDescent="0.2">
      <c r="B356" s="2"/>
      <c r="C356" s="42" t="s">
        <v>11166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COURTS</v>
      </c>
      <c r="H356" s="20"/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53">
        <v>0</v>
      </c>
      <c r="T356" s="44"/>
    </row>
    <row r="357" spans="2:20" x14ac:dyDescent="0.2">
      <c r="B357" s="2"/>
      <c r="C357" s="42" t="s">
        <v>9252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COURTS</v>
      </c>
      <c r="H357" s="20"/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53">
        <v>0</v>
      </c>
      <c r="T357" s="44"/>
    </row>
    <row r="358" spans="2:20" x14ac:dyDescent="0.2">
      <c r="B358" s="2"/>
      <c r="C358" s="42" t="s">
        <v>11167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COURTS</v>
      </c>
      <c r="H358" s="20"/>
      <c r="I358" s="20"/>
      <c r="J358" s="20"/>
      <c r="K358" s="20"/>
      <c r="L358" s="20"/>
      <c r="M358" s="20"/>
      <c r="N358" s="20"/>
      <c r="O358" s="20"/>
      <c r="P358" s="20"/>
      <c r="Q358" s="45"/>
      <c r="R358" s="44"/>
      <c r="S358" s="53">
        <v>0</v>
      </c>
      <c r="T358" s="44"/>
    </row>
    <row r="359" spans="2:20" x14ac:dyDescent="0.2">
      <c r="B359" s="2"/>
      <c r="C359" s="42" t="s">
        <v>11168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COURTS</v>
      </c>
      <c r="H359" s="20"/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53">
        <v>0</v>
      </c>
      <c r="T359" s="44"/>
    </row>
    <row r="360" spans="2:20" x14ac:dyDescent="0.2">
      <c r="B360" s="2"/>
      <c r="C360" s="42" t="s">
        <v>7640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COURTS</v>
      </c>
      <c r="H360" s="20"/>
      <c r="I360" s="20"/>
      <c r="J360" s="20"/>
      <c r="K360" s="20"/>
      <c r="L360" s="20"/>
      <c r="M360" s="20"/>
      <c r="N360" s="20"/>
      <c r="O360" s="20"/>
      <c r="P360" s="20"/>
      <c r="Q360" s="45"/>
      <c r="R360" s="44"/>
      <c r="S360" s="53">
        <v>0</v>
      </c>
      <c r="T360" s="44"/>
    </row>
    <row r="361" spans="2:20" x14ac:dyDescent="0.2">
      <c r="B361" s="2"/>
      <c r="C361" s="42" t="s">
        <v>11169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COURTS</v>
      </c>
      <c r="H361" s="20"/>
      <c r="I361" s="20"/>
      <c r="J361" s="20"/>
      <c r="K361" s="20"/>
      <c r="L361" s="20"/>
      <c r="M361" s="20"/>
      <c r="N361" s="20"/>
      <c r="O361" s="20"/>
      <c r="P361" s="20"/>
      <c r="Q361" s="45"/>
      <c r="R361" s="44"/>
      <c r="S361" s="53">
        <v>0</v>
      </c>
      <c r="T361" s="44"/>
    </row>
    <row r="362" spans="2:20" x14ac:dyDescent="0.2">
      <c r="B362" s="2"/>
      <c r="C362" s="42" t="s">
        <v>11170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COURTS</v>
      </c>
      <c r="H362" s="20"/>
      <c r="I362" s="20"/>
      <c r="J362" s="20"/>
      <c r="K362" s="20"/>
      <c r="L362" s="20"/>
      <c r="M362" s="20"/>
      <c r="N362" s="20"/>
      <c r="O362" s="20"/>
      <c r="P362" s="20"/>
      <c r="Q362" s="45"/>
      <c r="R362" s="44"/>
      <c r="S362" s="53">
        <v>0</v>
      </c>
      <c r="T362" s="44"/>
    </row>
    <row r="363" spans="2:20" x14ac:dyDescent="0.2">
      <c r="B363" s="2"/>
      <c r="C363" s="42" t="s">
        <v>9253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COURTS</v>
      </c>
      <c r="H363" s="20"/>
      <c r="I363" s="20"/>
      <c r="J363" s="20"/>
      <c r="K363" s="20"/>
      <c r="L363" s="20"/>
      <c r="M363" s="20"/>
      <c r="N363" s="20"/>
      <c r="O363" s="20"/>
      <c r="P363" s="20"/>
      <c r="Q363" s="45"/>
      <c r="R363" s="44"/>
      <c r="S363" s="53">
        <v>0</v>
      </c>
      <c r="T363" s="44"/>
    </row>
    <row r="364" spans="2:20" x14ac:dyDescent="0.2">
      <c r="B364" s="2"/>
      <c r="C364" s="42" t="s">
        <v>11171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COURTS</v>
      </c>
      <c r="H364" s="20"/>
      <c r="I364" s="20"/>
      <c r="J364" s="20"/>
      <c r="K364" s="20"/>
      <c r="L364" s="20"/>
      <c r="M364" s="20"/>
      <c r="N364" s="20"/>
      <c r="O364" s="20"/>
      <c r="P364" s="20"/>
      <c r="Q364" s="45"/>
      <c r="R364" s="44"/>
      <c r="S364" s="53">
        <v>0</v>
      </c>
      <c r="T364" s="44"/>
    </row>
    <row r="365" spans="2:20" x14ac:dyDescent="0.2">
      <c r="B365" s="2"/>
      <c r="C365" s="42" t="s">
        <v>11172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COURTS</v>
      </c>
      <c r="H365" s="20"/>
      <c r="I365" s="20"/>
      <c r="J365" s="20"/>
      <c r="K365" s="20"/>
      <c r="L365" s="20"/>
      <c r="M365" s="20"/>
      <c r="N365" s="20"/>
      <c r="O365" s="20"/>
      <c r="P365" s="20"/>
      <c r="Q365" s="45"/>
      <c r="R365" s="44"/>
      <c r="S365" s="53">
        <v>0</v>
      </c>
      <c r="T365" s="44"/>
    </row>
    <row r="366" spans="2:20" x14ac:dyDescent="0.2">
      <c r="B366" s="2"/>
      <c r="C366" s="42" t="s">
        <v>7641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COURTS</v>
      </c>
      <c r="H366" s="20"/>
      <c r="I366" s="20"/>
      <c r="J366" s="20"/>
      <c r="K366" s="20"/>
      <c r="L366" s="20"/>
      <c r="M366" s="20"/>
      <c r="N366" s="20"/>
      <c r="O366" s="20"/>
      <c r="P366" s="20"/>
      <c r="Q366" s="45"/>
      <c r="R366" s="44"/>
      <c r="S366" s="53">
        <v>0</v>
      </c>
      <c r="T366" s="44"/>
    </row>
    <row r="367" spans="2:20" x14ac:dyDescent="0.2">
      <c r="B367" s="2"/>
      <c r="C367" s="42" t="s">
        <v>11173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COURTS</v>
      </c>
      <c r="H367" s="20"/>
      <c r="I367" s="20"/>
      <c r="J367" s="20"/>
      <c r="K367" s="20"/>
      <c r="L367" s="20"/>
      <c r="M367" s="20"/>
      <c r="N367" s="20"/>
      <c r="O367" s="20"/>
      <c r="P367" s="20"/>
      <c r="Q367" s="45"/>
      <c r="R367" s="44"/>
      <c r="S367" s="53">
        <v>0</v>
      </c>
      <c r="T367" s="44"/>
    </row>
    <row r="368" spans="2:20" x14ac:dyDescent="0.2">
      <c r="B368" s="2"/>
      <c r="C368" s="42" t="s">
        <v>11174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COURTS</v>
      </c>
      <c r="H368" s="20"/>
      <c r="I368" s="20"/>
      <c r="J368" s="20"/>
      <c r="K368" s="20"/>
      <c r="L368" s="20"/>
      <c r="M368" s="20"/>
      <c r="N368" s="20"/>
      <c r="O368" s="20"/>
      <c r="P368" s="20"/>
      <c r="Q368" s="45"/>
      <c r="R368" s="44"/>
      <c r="S368" s="53">
        <v>0</v>
      </c>
      <c r="T368" s="44"/>
    </row>
    <row r="369" spans="2:20" x14ac:dyDescent="0.2">
      <c r="B369" s="2"/>
      <c r="C369" s="42" t="s">
        <v>11175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COURTS</v>
      </c>
      <c r="H369" s="20"/>
      <c r="I369" s="20"/>
      <c r="J369" s="20"/>
      <c r="K369" s="20"/>
      <c r="L369" s="20"/>
      <c r="M369" s="20"/>
      <c r="N369" s="20"/>
      <c r="O369" s="20"/>
      <c r="P369" s="20"/>
      <c r="Q369" s="45"/>
      <c r="R369" s="44"/>
      <c r="S369" s="53">
        <v>0</v>
      </c>
      <c r="T369" s="44"/>
    </row>
    <row r="370" spans="2:20" x14ac:dyDescent="0.2">
      <c r="B370" s="2"/>
      <c r="C370" s="42" t="s">
        <v>11176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COURTS</v>
      </c>
      <c r="H370" s="20"/>
      <c r="I370" s="20"/>
      <c r="J370" s="20"/>
      <c r="K370" s="20"/>
      <c r="L370" s="20"/>
      <c r="M370" s="20"/>
      <c r="N370" s="20"/>
      <c r="O370" s="20"/>
      <c r="P370" s="20"/>
      <c r="Q370" s="45"/>
      <c r="R370" s="44"/>
      <c r="S370" s="53">
        <v>0</v>
      </c>
      <c r="T370" s="44"/>
    </row>
    <row r="371" spans="2:20" x14ac:dyDescent="0.2">
      <c r="B371" s="2"/>
      <c r="C371" s="42" t="s">
        <v>9254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COURTS</v>
      </c>
      <c r="H371" s="20"/>
      <c r="I371" s="20"/>
      <c r="J371" s="20"/>
      <c r="K371" s="20"/>
      <c r="L371" s="20"/>
      <c r="M371" s="20"/>
      <c r="N371" s="20"/>
      <c r="O371" s="20"/>
      <c r="P371" s="20"/>
      <c r="Q371" s="45"/>
      <c r="R371" s="44"/>
      <c r="S371" s="53">
        <v>0</v>
      </c>
      <c r="T371" s="44"/>
    </row>
    <row r="372" spans="2:20" x14ac:dyDescent="0.2">
      <c r="B372" s="2"/>
      <c r="C372" s="42" t="s">
        <v>7643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COURTS</v>
      </c>
      <c r="H372" s="20"/>
      <c r="I372" s="20"/>
      <c r="J372" s="20"/>
      <c r="K372" s="20"/>
      <c r="L372" s="20"/>
      <c r="M372" s="20"/>
      <c r="N372" s="20"/>
      <c r="O372" s="20"/>
      <c r="P372" s="20"/>
      <c r="Q372" s="45"/>
      <c r="R372" s="44"/>
      <c r="S372" s="53">
        <v>0</v>
      </c>
      <c r="T372" s="44"/>
    </row>
    <row r="373" spans="2:20" x14ac:dyDescent="0.2">
      <c r="B373" s="2"/>
      <c r="C373" s="42" t="s">
        <v>11177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COURTS</v>
      </c>
      <c r="H373" s="20"/>
      <c r="I373" s="20"/>
      <c r="J373" s="20"/>
      <c r="K373" s="20"/>
      <c r="L373" s="20"/>
      <c r="M373" s="20"/>
      <c r="N373" s="20"/>
      <c r="O373" s="20"/>
      <c r="P373" s="20"/>
      <c r="Q373" s="45"/>
      <c r="R373" s="44"/>
      <c r="S373" s="53">
        <v>0</v>
      </c>
      <c r="T373" s="44"/>
    </row>
    <row r="374" spans="2:20" x14ac:dyDescent="0.2">
      <c r="B374" s="2"/>
      <c r="C374" s="42" t="s">
        <v>11178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COURTS</v>
      </c>
      <c r="H374" s="20"/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53">
        <v>0</v>
      </c>
      <c r="T374" s="44"/>
    </row>
    <row r="375" spans="2:20" x14ac:dyDescent="0.2">
      <c r="B375" s="2"/>
      <c r="C375" s="42" t="s">
        <v>11179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COURTS</v>
      </c>
      <c r="H375" s="20"/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0</v>
      </c>
      <c r="T375" s="44"/>
    </row>
    <row r="376" spans="2:20" x14ac:dyDescent="0.2">
      <c r="B376" s="2"/>
      <c r="C376" s="42" t="s">
        <v>11180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COURTS</v>
      </c>
      <c r="H376" s="20"/>
      <c r="I376" s="20"/>
      <c r="J376" s="20"/>
      <c r="K376" s="20"/>
      <c r="L376" s="20"/>
      <c r="M376" s="20"/>
      <c r="N376" s="20"/>
      <c r="O376" s="20"/>
      <c r="P376" s="20"/>
      <c r="Q376" s="45"/>
      <c r="R376" s="44"/>
      <c r="S376" s="53">
        <v>0</v>
      </c>
      <c r="T376" s="44"/>
    </row>
    <row r="377" spans="2:20" x14ac:dyDescent="0.2">
      <c r="B377" s="2"/>
      <c r="C377" s="42" t="s">
        <v>11181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/>
      <c r="I377" s="20"/>
      <c r="J377" s="20"/>
      <c r="K377" s="20"/>
      <c r="L377" s="20"/>
      <c r="M377" s="20"/>
      <c r="N377" s="20"/>
      <c r="O377" s="20"/>
      <c r="P377" s="20"/>
      <c r="Q377" s="45"/>
      <c r="R377" s="44"/>
      <c r="S377" s="53">
        <v>0</v>
      </c>
      <c r="T377" s="44"/>
    </row>
    <row r="378" spans="2:20" x14ac:dyDescent="0.2">
      <c r="B378" s="2"/>
      <c r="C378" s="42" t="s">
        <v>7644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COURTS</v>
      </c>
      <c r="H378" s="20"/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53">
        <v>0</v>
      </c>
      <c r="T378" s="44"/>
    </row>
    <row r="379" spans="2:20" x14ac:dyDescent="0.2">
      <c r="B379" s="2"/>
      <c r="C379" s="42" t="s">
        <v>11182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53">
        <v>0</v>
      </c>
      <c r="T379" s="44"/>
    </row>
    <row r="380" spans="2:20" x14ac:dyDescent="0.2">
      <c r="B380" s="2"/>
      <c r="C380" s="42" t="s">
        <v>6899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COURTS</v>
      </c>
      <c r="H380" s="20"/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53">
        <v>0</v>
      </c>
      <c r="T380" s="44"/>
    </row>
    <row r="381" spans="2:20" x14ac:dyDescent="0.2">
      <c r="B381" s="2"/>
      <c r="C381" s="42" t="s">
        <v>1702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COURTS</v>
      </c>
      <c r="H381" s="20"/>
      <c r="I381" s="20"/>
      <c r="J381" s="20"/>
      <c r="K381" s="20"/>
      <c r="L381" s="20"/>
      <c r="M381" s="20"/>
      <c r="N381" s="20"/>
      <c r="O381" s="20"/>
      <c r="P381" s="20"/>
      <c r="Q381" s="45"/>
      <c r="R381" s="44"/>
      <c r="S381" s="53">
        <v>0</v>
      </c>
      <c r="T381" s="44"/>
    </row>
    <row r="382" spans="2:20" x14ac:dyDescent="0.2">
      <c r="B382" s="2"/>
      <c r="C382" s="42" t="s">
        <v>6902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COURTS</v>
      </c>
      <c r="H382" s="20"/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53">
        <v>0</v>
      </c>
      <c r="T382" s="44"/>
    </row>
    <row r="383" spans="2:20" x14ac:dyDescent="0.2">
      <c r="B383" s="2"/>
      <c r="C383" s="42" t="s">
        <v>7645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COURTS</v>
      </c>
      <c r="H383" s="20"/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53">
        <v>0</v>
      </c>
      <c r="T383" s="44"/>
    </row>
    <row r="384" spans="2:20" x14ac:dyDescent="0.2">
      <c r="B384" s="2"/>
      <c r="C384" s="42" t="s">
        <v>7646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COURTS</v>
      </c>
      <c r="H384" s="20"/>
      <c r="I384" s="20"/>
      <c r="J384" s="20"/>
      <c r="K384" s="20"/>
      <c r="L384" s="20"/>
      <c r="M384" s="20"/>
      <c r="N384" s="20"/>
      <c r="O384" s="20"/>
      <c r="P384" s="20"/>
      <c r="Q384" s="45"/>
      <c r="R384" s="44"/>
      <c r="S384" s="53">
        <v>0</v>
      </c>
      <c r="T384" s="44"/>
    </row>
    <row r="385" spans="2:20" x14ac:dyDescent="0.2">
      <c r="B385" s="2"/>
      <c r="C385" s="42" t="s">
        <v>7647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/>
      <c r="I385" s="20"/>
      <c r="J385" s="20"/>
      <c r="K385" s="20"/>
      <c r="L385" s="20"/>
      <c r="M385" s="20"/>
      <c r="N385" s="20"/>
      <c r="O385" s="20"/>
      <c r="P385" s="20"/>
      <c r="Q385" s="45"/>
      <c r="R385" s="44"/>
      <c r="S385" s="53">
        <v>0</v>
      </c>
      <c r="T385" s="44"/>
    </row>
    <row r="386" spans="2:20" x14ac:dyDescent="0.2">
      <c r="B386" s="2"/>
      <c r="C386" s="42" t="s">
        <v>8322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/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53">
        <v>0</v>
      </c>
      <c r="T386" s="44"/>
    </row>
    <row r="387" spans="2:20" x14ac:dyDescent="0.2">
      <c r="B387" s="2"/>
      <c r="C387" s="42" t="s">
        <v>8324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/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53">
        <v>0</v>
      </c>
      <c r="T387" s="44"/>
    </row>
    <row r="388" spans="2:20" x14ac:dyDescent="0.2">
      <c r="B388" s="2"/>
      <c r="C388" s="42" t="s">
        <v>8327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/>
      <c r="I388" s="20"/>
      <c r="J388" s="20"/>
      <c r="K388" s="20"/>
      <c r="L388" s="20"/>
      <c r="M388" s="20"/>
      <c r="N388" s="20"/>
      <c r="O388" s="20"/>
      <c r="P388" s="20"/>
      <c r="Q388" s="45"/>
      <c r="R388" s="44"/>
      <c r="S388" s="53">
        <v>0</v>
      </c>
      <c r="T388" s="44"/>
    </row>
    <row r="389" spans="2:20" x14ac:dyDescent="0.2">
      <c r="B389" s="2"/>
      <c r="C389" s="42" t="s">
        <v>238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 t="s">
        <v>11183</v>
      </c>
      <c r="I389" s="20"/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21240</v>
      </c>
      <c r="T389" s="44"/>
    </row>
    <row r="390" spans="2:20" x14ac:dyDescent="0.2">
      <c r="B390" s="2"/>
      <c r="C390" s="42" t="s">
        <v>240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 t="s">
        <v>11184</v>
      </c>
      <c r="I390" s="20"/>
      <c r="J390" s="20"/>
      <c r="K390" s="20"/>
      <c r="L390" s="20"/>
      <c r="M390" s="20"/>
      <c r="N390" s="20"/>
      <c r="O390" s="20"/>
      <c r="P390" s="20"/>
      <c r="Q390" s="45"/>
      <c r="R390" s="44"/>
      <c r="S390" s="53">
        <v>547</v>
      </c>
      <c r="T390" s="44"/>
    </row>
    <row r="391" spans="2:20" x14ac:dyDescent="0.2">
      <c r="B391" s="2"/>
      <c r="C391" s="42" t="s">
        <v>242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/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53">
        <v>0</v>
      </c>
      <c r="T391" s="44"/>
    </row>
    <row r="392" spans="2:20" x14ac:dyDescent="0.2">
      <c r="B392" s="2"/>
      <c r="C392" s="42" t="s">
        <v>11185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/>
      <c r="I392" s="20"/>
      <c r="J392" s="20"/>
      <c r="K392" s="20"/>
      <c r="L392" s="20"/>
      <c r="M392" s="20"/>
      <c r="N392" s="20"/>
      <c r="O392" s="20"/>
      <c r="P392" s="20"/>
      <c r="Q392" s="45"/>
      <c r="R392" s="44"/>
      <c r="S392" s="53">
        <v>0</v>
      </c>
      <c r="T392" s="44"/>
    </row>
    <row r="393" spans="2:20" x14ac:dyDescent="0.2">
      <c r="B393" s="2"/>
      <c r="C393" s="42" t="s">
        <v>9257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/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53">
        <v>0</v>
      </c>
      <c r="T393" s="44"/>
    </row>
    <row r="394" spans="2:20" x14ac:dyDescent="0.2">
      <c r="B394" s="2"/>
      <c r="C394" s="42" t="s">
        <v>11186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/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53">
        <v>0</v>
      </c>
      <c r="T394" s="44"/>
    </row>
    <row r="395" spans="2:20" x14ac:dyDescent="0.2">
      <c r="B395" s="2"/>
      <c r="C395" s="42" t="s">
        <v>11187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/>
      <c r="I395" s="20"/>
      <c r="J395" s="20"/>
      <c r="K395" s="20"/>
      <c r="L395" s="20"/>
      <c r="M395" s="20"/>
      <c r="N395" s="20"/>
      <c r="O395" s="20"/>
      <c r="P395" s="20"/>
      <c r="Q395" s="45"/>
      <c r="R395" s="44"/>
      <c r="S395" s="53">
        <v>0</v>
      </c>
      <c r="T395" s="44"/>
    </row>
    <row r="396" spans="2:20" x14ac:dyDescent="0.2">
      <c r="B396" s="2"/>
      <c r="C396" s="42" t="s">
        <v>11188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/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53">
        <v>0</v>
      </c>
      <c r="T396" s="44"/>
    </row>
    <row r="397" spans="2:20" x14ac:dyDescent="0.2">
      <c r="B397" s="2"/>
      <c r="C397" s="42" t="s">
        <v>11189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/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53">
        <v>0</v>
      </c>
      <c r="T397" s="44"/>
    </row>
    <row r="398" spans="2:20" x14ac:dyDescent="0.2">
      <c r="B398" s="2"/>
      <c r="C398" s="42" t="s">
        <v>11190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/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53">
        <v>0</v>
      </c>
      <c r="T398" s="44"/>
    </row>
    <row r="399" spans="2:20" x14ac:dyDescent="0.2">
      <c r="B399" s="2"/>
      <c r="C399" s="42" t="s">
        <v>9258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53">
        <v>0</v>
      </c>
      <c r="T399" s="44"/>
    </row>
    <row r="400" spans="2:20" x14ac:dyDescent="0.2">
      <c r="B400" s="2"/>
      <c r="C400" s="42" t="s">
        <v>11191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COURTS</v>
      </c>
      <c r="H400" s="20"/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53">
        <v>0</v>
      </c>
      <c r="T400" s="44"/>
    </row>
    <row r="401" spans="2:20" x14ac:dyDescent="0.2">
      <c r="B401" s="2"/>
      <c r="C401" s="42" t="s">
        <v>11192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COURTS</v>
      </c>
      <c r="H401" s="20"/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53">
        <v>0</v>
      </c>
      <c r="T401" s="44"/>
    </row>
    <row r="402" spans="2:20" x14ac:dyDescent="0.2">
      <c r="B402" s="2"/>
      <c r="C402" s="42" t="s">
        <v>9836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COURTS</v>
      </c>
      <c r="H402" s="20"/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53">
        <v>0</v>
      </c>
      <c r="T402" s="44"/>
    </row>
    <row r="403" spans="2:20" x14ac:dyDescent="0.2">
      <c r="B403" s="2"/>
      <c r="C403" s="42" t="s">
        <v>11193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COURTS</v>
      </c>
      <c r="H403" s="20"/>
      <c r="I403" s="20"/>
      <c r="J403" s="20"/>
      <c r="K403" s="20"/>
      <c r="L403" s="20"/>
      <c r="M403" s="20"/>
      <c r="N403" s="20"/>
      <c r="O403" s="20"/>
      <c r="P403" s="20"/>
      <c r="Q403" s="45"/>
      <c r="R403" s="44"/>
      <c r="S403" s="53">
        <v>0</v>
      </c>
      <c r="T403" s="44"/>
    </row>
    <row r="404" spans="2:20" x14ac:dyDescent="0.2">
      <c r="B404" s="2"/>
      <c r="C404" s="42" t="s">
        <v>11194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COURTS</v>
      </c>
      <c r="H404" s="20"/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53">
        <v>0</v>
      </c>
      <c r="T404" s="44"/>
    </row>
    <row r="405" spans="2:20" x14ac:dyDescent="0.2">
      <c r="B405" s="2"/>
      <c r="C405" s="42" t="s">
        <v>11195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COURTS</v>
      </c>
      <c r="H405" s="20"/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53">
        <v>0</v>
      </c>
      <c r="T405" s="44"/>
    </row>
    <row r="406" spans="2:20" x14ac:dyDescent="0.2">
      <c r="B406" s="2"/>
      <c r="C406" s="42" t="s">
        <v>11196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COURTS</v>
      </c>
      <c r="H406" s="20"/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53">
        <v>0</v>
      </c>
      <c r="T406" s="44"/>
    </row>
    <row r="407" spans="2:20" x14ac:dyDescent="0.2">
      <c r="B407" s="2"/>
      <c r="C407" s="42" t="s">
        <v>11197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COURTS</v>
      </c>
      <c r="H407" s="20"/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53">
        <v>0</v>
      </c>
      <c r="T407" s="44"/>
    </row>
    <row r="408" spans="2:20" x14ac:dyDescent="0.2">
      <c r="B408" s="2"/>
      <c r="C408" s="42" t="s">
        <v>9259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COURTS</v>
      </c>
      <c r="H408" s="20"/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53">
        <v>0</v>
      </c>
      <c r="T408" s="44"/>
    </row>
    <row r="409" spans="2:20" x14ac:dyDescent="0.2">
      <c r="B409" s="2"/>
      <c r="C409" s="42" t="s">
        <v>11198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COURTS</v>
      </c>
      <c r="H409" s="20"/>
      <c r="I409" s="20"/>
      <c r="J409" s="20"/>
      <c r="K409" s="20"/>
      <c r="L409" s="20"/>
      <c r="M409" s="20"/>
      <c r="N409" s="20"/>
      <c r="O409" s="20"/>
      <c r="P409" s="20"/>
      <c r="Q409" s="45"/>
      <c r="R409" s="44"/>
      <c r="S409" s="53">
        <v>0</v>
      </c>
      <c r="T409" s="44"/>
    </row>
    <row r="410" spans="2:20" x14ac:dyDescent="0.2">
      <c r="B410" s="2"/>
      <c r="C410" s="42" t="s">
        <v>243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COURTS</v>
      </c>
      <c r="H410" s="20"/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53">
        <v>0</v>
      </c>
      <c r="T410" s="44"/>
    </row>
    <row r="411" spans="2:20" x14ac:dyDescent="0.2">
      <c r="B411" s="2"/>
      <c r="C411" s="42" t="s">
        <v>244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COURTS</v>
      </c>
      <c r="H411" s="20"/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53">
        <v>0</v>
      </c>
      <c r="T411" s="44"/>
    </row>
    <row r="412" spans="2:20" x14ac:dyDescent="0.2">
      <c r="B412" s="2"/>
      <c r="C412" s="42" t="s">
        <v>246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COURTS</v>
      </c>
      <c r="H412" s="20"/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53">
        <v>0</v>
      </c>
      <c r="T412" s="44"/>
    </row>
    <row r="413" spans="2:20" x14ac:dyDescent="0.2">
      <c r="B413" s="2"/>
      <c r="C413" s="42" t="s">
        <v>9977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COURTS</v>
      </c>
      <c r="H413" s="20"/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53">
        <v>0</v>
      </c>
      <c r="T413" s="44"/>
    </row>
    <row r="414" spans="2:20" x14ac:dyDescent="0.2">
      <c r="B414" s="2"/>
      <c r="C414" s="42" t="s">
        <v>9260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COURTS</v>
      </c>
      <c r="H414" s="20"/>
      <c r="I414" s="20"/>
      <c r="J414" s="20"/>
      <c r="K414" s="20"/>
      <c r="L414" s="20"/>
      <c r="M414" s="20"/>
      <c r="N414" s="20"/>
      <c r="O414" s="20"/>
      <c r="P414" s="20"/>
      <c r="Q414" s="45"/>
      <c r="R414" s="44"/>
      <c r="S414" s="53">
        <v>0</v>
      </c>
      <c r="T414" s="44"/>
    </row>
    <row r="415" spans="2:20" x14ac:dyDescent="0.2">
      <c r="B415" s="2"/>
      <c r="C415" s="42" t="s">
        <v>9980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COURTS</v>
      </c>
      <c r="H415" s="20"/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53">
        <v>0</v>
      </c>
      <c r="T415" s="44"/>
    </row>
    <row r="416" spans="2:20" x14ac:dyDescent="0.2">
      <c r="B416" s="2"/>
      <c r="C416" s="42" t="s">
        <v>5550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COURTS</v>
      </c>
      <c r="H416" s="20"/>
      <c r="I416" s="20"/>
      <c r="J416" s="20"/>
      <c r="K416" s="20"/>
      <c r="L416" s="20"/>
      <c r="M416" s="20"/>
      <c r="N416" s="20"/>
      <c r="O416" s="20"/>
      <c r="P416" s="20"/>
      <c r="Q416" s="45"/>
      <c r="R416" s="44"/>
      <c r="S416" s="53">
        <v>0</v>
      </c>
      <c r="T416" s="44"/>
    </row>
    <row r="417" spans="2:20" x14ac:dyDescent="0.2">
      <c r="B417" s="2"/>
      <c r="C417" s="42" t="s">
        <v>561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COURTS</v>
      </c>
      <c r="H417" s="20"/>
      <c r="I417" s="20"/>
      <c r="J417" s="20"/>
      <c r="K417" s="20"/>
      <c r="L417" s="20"/>
      <c r="M417" s="20"/>
      <c r="N417" s="20"/>
      <c r="O417" s="20"/>
      <c r="P417" s="20"/>
      <c r="Q417" s="45"/>
      <c r="R417" s="44"/>
      <c r="S417" s="53">
        <v>0</v>
      </c>
      <c r="T417" s="44"/>
    </row>
    <row r="418" spans="2:20" x14ac:dyDescent="0.2">
      <c r="B418" s="2"/>
      <c r="C418" s="42" t="s">
        <v>4266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COURTS</v>
      </c>
      <c r="H418" s="20"/>
      <c r="I418" s="20"/>
      <c r="J418" s="20"/>
      <c r="K418" s="20"/>
      <c r="L418" s="20"/>
      <c r="M418" s="20"/>
      <c r="N418" s="20"/>
      <c r="O418" s="20"/>
      <c r="P418" s="20"/>
      <c r="Q418" s="45"/>
      <c r="R418" s="44"/>
      <c r="S418" s="53">
        <v>0</v>
      </c>
      <c r="T418" s="44"/>
    </row>
    <row r="419" spans="2:20" x14ac:dyDescent="0.2">
      <c r="B419" s="2"/>
      <c r="C419" s="42" t="s">
        <v>247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COURTS</v>
      </c>
      <c r="H419" s="20" t="s">
        <v>11199</v>
      </c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44745</v>
      </c>
      <c r="T419" s="44"/>
    </row>
    <row r="420" spans="2:20" x14ac:dyDescent="0.2">
      <c r="B420" s="2"/>
      <c r="C420" s="42" t="s">
        <v>249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COURTS</v>
      </c>
      <c r="H420" s="20" t="s">
        <v>11200</v>
      </c>
      <c r="I420" s="20"/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2061</v>
      </c>
      <c r="T420" s="44"/>
    </row>
    <row r="421" spans="2:20" x14ac:dyDescent="0.2">
      <c r="B421" s="2"/>
      <c r="C421" s="42" t="s">
        <v>251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COURTS</v>
      </c>
      <c r="H421" s="20"/>
      <c r="I421" s="20"/>
      <c r="J421" s="20"/>
      <c r="K421" s="20"/>
      <c r="L421" s="20"/>
      <c r="M421" s="20"/>
      <c r="N421" s="20"/>
      <c r="O421" s="20"/>
      <c r="P421" s="20"/>
      <c r="Q421" s="45"/>
      <c r="R421" s="44"/>
      <c r="S421" s="53">
        <v>0</v>
      </c>
      <c r="T421" s="44"/>
    </row>
    <row r="422" spans="2:20" x14ac:dyDescent="0.2">
      <c r="B422" s="2"/>
      <c r="C422" s="42" t="s">
        <v>4847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COURTS</v>
      </c>
      <c r="H422" s="20"/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53">
        <v>0</v>
      </c>
      <c r="T422" s="44"/>
    </row>
    <row r="423" spans="2:20" x14ac:dyDescent="0.2">
      <c r="B423" s="2"/>
      <c r="C423" s="42" t="s">
        <v>4848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COURTS</v>
      </c>
      <c r="H423" s="20"/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53">
        <v>0</v>
      </c>
      <c r="T423" s="44"/>
    </row>
    <row r="424" spans="2:20" x14ac:dyDescent="0.2">
      <c r="B424" s="2"/>
      <c r="C424" s="42" t="s">
        <v>9263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COURTS</v>
      </c>
      <c r="H424" s="20"/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53">
        <v>0</v>
      </c>
      <c r="T424" s="44"/>
    </row>
    <row r="425" spans="2:20" x14ac:dyDescent="0.2">
      <c r="B425" s="2"/>
      <c r="C425" s="42" t="s">
        <v>11201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COURTS</v>
      </c>
      <c r="H425" s="20"/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53">
        <v>0</v>
      </c>
      <c r="T425" s="44"/>
    </row>
    <row r="426" spans="2:20" x14ac:dyDescent="0.2">
      <c r="B426" s="2"/>
      <c r="C426" s="42" t="s">
        <v>9264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/>
      <c r="I426" s="20"/>
      <c r="J426" s="20"/>
      <c r="K426" s="20"/>
      <c r="L426" s="20"/>
      <c r="M426" s="20"/>
      <c r="N426" s="20"/>
      <c r="O426" s="20"/>
      <c r="P426" s="20"/>
      <c r="Q426" s="45"/>
      <c r="R426" s="44"/>
      <c r="S426" s="53">
        <v>0</v>
      </c>
      <c r="T426" s="44"/>
    </row>
    <row r="427" spans="2:20" x14ac:dyDescent="0.2">
      <c r="B427" s="2"/>
      <c r="C427" s="42" t="s">
        <v>11202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/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53">
        <v>0</v>
      </c>
      <c r="T427" s="44"/>
    </row>
    <row r="428" spans="2:20" x14ac:dyDescent="0.2">
      <c r="B428" s="2"/>
      <c r="C428" s="42" t="s">
        <v>4849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/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53">
        <v>0</v>
      </c>
      <c r="T428" s="44"/>
    </row>
    <row r="429" spans="2:20" x14ac:dyDescent="0.2">
      <c r="B429" s="2"/>
      <c r="C429" s="42" t="s">
        <v>4850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/>
      <c r="I429" s="20"/>
      <c r="J429" s="20"/>
      <c r="K429" s="20"/>
      <c r="L429" s="20"/>
      <c r="M429" s="20"/>
      <c r="N429" s="20"/>
      <c r="O429" s="20"/>
      <c r="P429" s="20"/>
      <c r="Q429" s="45"/>
      <c r="R429" s="44"/>
      <c r="S429" s="53">
        <v>0</v>
      </c>
      <c r="T429" s="44"/>
    </row>
    <row r="430" spans="2:20" x14ac:dyDescent="0.2">
      <c r="B430" s="2"/>
      <c r="C430" s="42" t="s">
        <v>11203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/>
      <c r="I430" s="20"/>
      <c r="J430" s="20"/>
      <c r="K430" s="20"/>
      <c r="L430" s="20"/>
      <c r="M430" s="20"/>
      <c r="N430" s="20"/>
      <c r="O430" s="20"/>
      <c r="P430" s="20"/>
      <c r="Q430" s="45"/>
      <c r="R430" s="44"/>
      <c r="S430" s="53">
        <v>0</v>
      </c>
      <c r="T430" s="44"/>
    </row>
    <row r="431" spans="2:20" x14ac:dyDescent="0.2">
      <c r="B431" s="2"/>
      <c r="C431" s="42" t="s">
        <v>4851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/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53">
        <v>0</v>
      </c>
      <c r="T431" s="44"/>
    </row>
    <row r="432" spans="2:20" x14ac:dyDescent="0.2">
      <c r="B432" s="2"/>
      <c r="C432" s="42" t="s">
        <v>4852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/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53">
        <v>0</v>
      </c>
      <c r="T432" s="44"/>
    </row>
    <row r="433" spans="2:20" x14ac:dyDescent="0.2">
      <c r="B433" s="2"/>
      <c r="C433" s="42" t="s">
        <v>11204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/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53">
        <v>0</v>
      </c>
      <c r="T433" s="44"/>
    </row>
    <row r="434" spans="2:20" x14ac:dyDescent="0.2">
      <c r="B434" s="2"/>
      <c r="C434" s="42" t="s">
        <v>11205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/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53">
        <v>0</v>
      </c>
      <c r="T434" s="44"/>
    </row>
    <row r="435" spans="2:20" x14ac:dyDescent="0.2">
      <c r="B435" s="2"/>
      <c r="C435" s="42" t="s">
        <v>4853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/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53">
        <v>0</v>
      </c>
      <c r="T435" s="44"/>
    </row>
    <row r="436" spans="2:20" x14ac:dyDescent="0.2">
      <c r="B436" s="2"/>
      <c r="C436" s="42" t="s">
        <v>11206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/>
      <c r="I436" s="20"/>
      <c r="J436" s="20"/>
      <c r="K436" s="20"/>
      <c r="L436" s="20"/>
      <c r="M436" s="20"/>
      <c r="N436" s="20"/>
      <c r="O436" s="20"/>
      <c r="P436" s="20"/>
      <c r="Q436" s="45"/>
      <c r="R436" s="44"/>
      <c r="S436" s="53">
        <v>0</v>
      </c>
      <c r="T436" s="44"/>
    </row>
    <row r="437" spans="2:20" x14ac:dyDescent="0.2">
      <c r="B437" s="2"/>
      <c r="C437" s="42" t="s">
        <v>11207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/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53">
        <v>0</v>
      </c>
      <c r="T437" s="44"/>
    </row>
    <row r="438" spans="2:20" x14ac:dyDescent="0.2">
      <c r="B438" s="2"/>
      <c r="C438" s="42" t="s">
        <v>11208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/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53">
        <v>0</v>
      </c>
      <c r="T438" s="44"/>
    </row>
    <row r="439" spans="2:20" x14ac:dyDescent="0.2">
      <c r="B439" s="2"/>
      <c r="C439" s="42" t="s">
        <v>11209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/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53">
        <v>0</v>
      </c>
      <c r="T439" s="44"/>
    </row>
    <row r="440" spans="2:20" x14ac:dyDescent="0.2">
      <c r="B440" s="2"/>
      <c r="C440" s="42" t="s">
        <v>252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/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53">
        <v>0</v>
      </c>
      <c r="T440" s="44"/>
    </row>
    <row r="441" spans="2:20" x14ac:dyDescent="0.2">
      <c r="B441" s="2"/>
      <c r="C441" s="42" t="s">
        <v>254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COURTS</v>
      </c>
      <c r="H441" s="20"/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53">
        <v>0</v>
      </c>
      <c r="T441" s="44"/>
    </row>
    <row r="442" spans="2:20" x14ac:dyDescent="0.2">
      <c r="B442" s="2"/>
      <c r="C442" s="42" t="s">
        <v>8775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COURTS</v>
      </c>
      <c r="H442" s="20"/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53">
        <v>0</v>
      </c>
      <c r="T442" s="44"/>
    </row>
    <row r="443" spans="2:20" x14ac:dyDescent="0.2">
      <c r="B443" s="2"/>
      <c r="C443" s="42" t="s">
        <v>1085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COURTS</v>
      </c>
      <c r="H443" s="20"/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53">
        <v>0</v>
      </c>
      <c r="T443" s="44"/>
    </row>
    <row r="444" spans="2:20" x14ac:dyDescent="0.2">
      <c r="B444" s="2"/>
      <c r="C444" s="42" t="s">
        <v>1087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COURTS</v>
      </c>
      <c r="H444" s="20"/>
      <c r="I444" s="20"/>
      <c r="J444" s="20"/>
      <c r="K444" s="20"/>
      <c r="L444" s="20"/>
      <c r="M444" s="20"/>
      <c r="N444" s="20"/>
      <c r="O444" s="20"/>
      <c r="P444" s="20"/>
      <c r="Q444" s="45"/>
      <c r="R444" s="44"/>
      <c r="S444" s="53">
        <v>0</v>
      </c>
      <c r="T444" s="44"/>
    </row>
    <row r="445" spans="2:20" x14ac:dyDescent="0.2">
      <c r="B445" s="2"/>
      <c r="C445" s="42" t="s">
        <v>1089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COURTS</v>
      </c>
      <c r="H445" s="20"/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53">
        <v>0</v>
      </c>
      <c r="T445" s="44"/>
    </row>
    <row r="446" spans="2:20" x14ac:dyDescent="0.2">
      <c r="B446" s="2"/>
      <c r="C446" s="42" t="s">
        <v>7405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COURTS</v>
      </c>
      <c r="H446" s="20"/>
      <c r="I446" s="20"/>
      <c r="J446" s="20"/>
      <c r="K446" s="20"/>
      <c r="L446" s="20"/>
      <c r="M446" s="20"/>
      <c r="N446" s="20"/>
      <c r="O446" s="20"/>
      <c r="P446" s="20"/>
      <c r="Q446" s="45"/>
      <c r="R446" s="44"/>
      <c r="S446" s="53">
        <v>0</v>
      </c>
      <c r="T446" s="44"/>
    </row>
    <row r="447" spans="2:20" x14ac:dyDescent="0.2">
      <c r="B447" s="2"/>
      <c r="C447" s="42" t="s">
        <v>1091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COURTS</v>
      </c>
      <c r="H447" s="20"/>
      <c r="I447" s="20"/>
      <c r="J447" s="20"/>
      <c r="K447" s="20"/>
      <c r="L447" s="20"/>
      <c r="M447" s="20"/>
      <c r="N447" s="20"/>
      <c r="O447" s="20"/>
      <c r="P447" s="20"/>
      <c r="Q447" s="45"/>
      <c r="R447" s="44"/>
      <c r="S447" s="53">
        <v>0</v>
      </c>
      <c r="T447" s="44"/>
    </row>
    <row r="448" spans="2:20" x14ac:dyDescent="0.2">
      <c r="B448" s="2"/>
      <c r="C448" s="42" t="s">
        <v>11210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COURTS</v>
      </c>
      <c r="H448" s="20"/>
      <c r="I448" s="20"/>
      <c r="J448" s="20"/>
      <c r="K448" s="20"/>
      <c r="L448" s="20"/>
      <c r="M448" s="20"/>
      <c r="N448" s="20"/>
      <c r="O448" s="20"/>
      <c r="P448" s="20"/>
      <c r="Q448" s="45"/>
      <c r="R448" s="44"/>
      <c r="S448" s="53">
        <v>0</v>
      </c>
      <c r="T448" s="44"/>
    </row>
    <row r="449" spans="2:20" x14ac:dyDescent="0.2">
      <c r="B449" s="2"/>
      <c r="C449" s="42" t="s">
        <v>6358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COURTS</v>
      </c>
      <c r="H449" s="20"/>
      <c r="I449" s="20"/>
      <c r="J449" s="20"/>
      <c r="K449" s="20"/>
      <c r="L449" s="20"/>
      <c r="M449" s="20"/>
      <c r="N449" s="20"/>
      <c r="O449" s="20"/>
      <c r="P449" s="20"/>
      <c r="Q449" s="45"/>
      <c r="R449" s="44"/>
      <c r="S449" s="53">
        <v>0</v>
      </c>
      <c r="T449" s="44"/>
    </row>
    <row r="450" spans="2:20" x14ac:dyDescent="0.2">
      <c r="B450" s="2"/>
      <c r="C450" s="42" t="s">
        <v>7201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COURTS</v>
      </c>
      <c r="H450" s="20"/>
      <c r="I450" s="20"/>
      <c r="J450" s="20"/>
      <c r="K450" s="20"/>
      <c r="L450" s="20"/>
      <c r="M450" s="20"/>
      <c r="N450" s="20"/>
      <c r="O450" s="20"/>
      <c r="P450" s="20"/>
      <c r="Q450" s="45"/>
      <c r="R450" s="44"/>
      <c r="S450" s="53">
        <v>0</v>
      </c>
      <c r="T450" s="44"/>
    </row>
    <row r="451" spans="2:20" x14ac:dyDescent="0.2">
      <c r="B451" s="2"/>
      <c r="C451" s="42" t="s">
        <v>9986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COURTS</v>
      </c>
      <c r="H451" s="20"/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53">
        <v>0</v>
      </c>
      <c r="T451" s="44"/>
    </row>
    <row r="452" spans="2:20" x14ac:dyDescent="0.2">
      <c r="B452" s="2"/>
      <c r="C452" s="42" t="s">
        <v>11211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COURTS</v>
      </c>
      <c r="H452" s="20"/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53">
        <v>0</v>
      </c>
      <c r="T452" s="44"/>
    </row>
    <row r="453" spans="2:20" x14ac:dyDescent="0.2">
      <c r="B453" s="2"/>
      <c r="C453" s="42" t="s">
        <v>5626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COURTS</v>
      </c>
      <c r="H453" s="20"/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53">
        <v>0</v>
      </c>
      <c r="T453" s="44"/>
    </row>
    <row r="454" spans="2:20" x14ac:dyDescent="0.2">
      <c r="B454" s="2"/>
      <c r="C454" s="42" t="s">
        <v>5628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COURTS</v>
      </c>
      <c r="H454" s="20"/>
      <c r="I454" s="20"/>
      <c r="J454" s="20"/>
      <c r="K454" s="20"/>
      <c r="L454" s="20"/>
      <c r="M454" s="20"/>
      <c r="N454" s="20"/>
      <c r="O454" s="20"/>
      <c r="P454" s="20"/>
      <c r="Q454" s="45"/>
      <c r="R454" s="44"/>
      <c r="S454" s="53">
        <v>0</v>
      </c>
      <c r="T454" s="44"/>
    </row>
    <row r="455" spans="2:20" x14ac:dyDescent="0.2">
      <c r="B455" s="2"/>
      <c r="C455" s="42" t="s">
        <v>256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COURTS</v>
      </c>
      <c r="H455" s="20" t="s">
        <v>11212</v>
      </c>
      <c r="I455" s="20"/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27788</v>
      </c>
      <c r="T455" s="44"/>
    </row>
    <row r="456" spans="2:20" x14ac:dyDescent="0.2">
      <c r="B456" s="2"/>
      <c r="C456" s="42" t="s">
        <v>258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COURTS</v>
      </c>
      <c r="H456" s="20" t="s">
        <v>11213</v>
      </c>
      <c r="I456" s="20"/>
      <c r="J456" s="20"/>
      <c r="K456" s="20"/>
      <c r="L456" s="20"/>
      <c r="M456" s="20"/>
      <c r="N456" s="20"/>
      <c r="O456" s="20"/>
      <c r="P456" s="20"/>
      <c r="Q456" s="45"/>
      <c r="R456" s="44"/>
      <c r="S456" s="53">
        <v>749</v>
      </c>
      <c r="T456" s="44"/>
    </row>
    <row r="457" spans="2:20" x14ac:dyDescent="0.2">
      <c r="B457" s="2"/>
      <c r="C457" s="42" t="s">
        <v>260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COURTS</v>
      </c>
      <c r="H457" s="20"/>
      <c r="I457" s="20"/>
      <c r="J457" s="20"/>
      <c r="K457" s="20"/>
      <c r="L457" s="20"/>
      <c r="M457" s="20"/>
      <c r="N457" s="20"/>
      <c r="O457" s="20"/>
      <c r="P457" s="20"/>
      <c r="Q457" s="45"/>
      <c r="R457" s="44"/>
      <c r="S457" s="53">
        <v>0</v>
      </c>
      <c r="T457" s="44"/>
    </row>
    <row r="458" spans="2:20" x14ac:dyDescent="0.2">
      <c r="B458" s="2"/>
      <c r="C458" s="42" t="s">
        <v>2854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COURTS</v>
      </c>
      <c r="H458" s="20"/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53">
        <v>0</v>
      </c>
      <c r="T458" s="44"/>
    </row>
    <row r="459" spans="2:20" x14ac:dyDescent="0.2">
      <c r="B459" s="2"/>
      <c r="C459" s="42" t="s">
        <v>2856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COURTS</v>
      </c>
      <c r="H459" s="20"/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53">
        <v>0</v>
      </c>
      <c r="T459" s="44"/>
    </row>
    <row r="460" spans="2:20" x14ac:dyDescent="0.2">
      <c r="B460" s="2"/>
      <c r="C460" s="42" t="s">
        <v>3194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COURTS</v>
      </c>
      <c r="H460" s="20"/>
      <c r="I460" s="20"/>
      <c r="J460" s="20"/>
      <c r="K460" s="20"/>
      <c r="L460" s="20"/>
      <c r="M460" s="20"/>
      <c r="N460" s="20"/>
      <c r="O460" s="20"/>
      <c r="P460" s="20"/>
      <c r="Q460" s="45"/>
      <c r="R460" s="44"/>
      <c r="S460" s="53">
        <v>0</v>
      </c>
      <c r="T460" s="44"/>
    </row>
    <row r="461" spans="2:20" x14ac:dyDescent="0.2">
      <c r="B461" s="2"/>
      <c r="C461" s="42" t="s">
        <v>1336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COURTS</v>
      </c>
      <c r="H461" s="20"/>
      <c r="I461" s="20"/>
      <c r="J461" s="20"/>
      <c r="K461" s="20"/>
      <c r="L461" s="20"/>
      <c r="M461" s="20"/>
      <c r="N461" s="20"/>
      <c r="O461" s="20"/>
      <c r="P461" s="20"/>
      <c r="Q461" s="45"/>
      <c r="R461" s="44"/>
      <c r="S461" s="53">
        <v>0</v>
      </c>
      <c r="T461" s="44"/>
    </row>
    <row r="462" spans="2:20" x14ac:dyDescent="0.2">
      <c r="B462" s="2"/>
      <c r="C462" s="42" t="s">
        <v>951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COURTS</v>
      </c>
      <c r="H462" s="20"/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53">
        <v>0</v>
      </c>
      <c r="T462" s="44"/>
    </row>
    <row r="463" spans="2:20" x14ac:dyDescent="0.2">
      <c r="B463" s="2"/>
      <c r="C463" s="42" t="s">
        <v>9992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COURTS</v>
      </c>
      <c r="H463" s="20"/>
      <c r="I463" s="20"/>
      <c r="J463" s="20"/>
      <c r="K463" s="20"/>
      <c r="L463" s="20"/>
      <c r="M463" s="20"/>
      <c r="N463" s="20"/>
      <c r="O463" s="20"/>
      <c r="P463" s="20"/>
      <c r="Q463" s="45"/>
      <c r="R463" s="44"/>
      <c r="S463" s="53">
        <v>0</v>
      </c>
      <c r="T463" s="44"/>
    </row>
    <row r="464" spans="2:20" x14ac:dyDescent="0.2">
      <c r="B464" s="2"/>
      <c r="C464" s="42" t="s">
        <v>566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CULTURE &amp; RECREATION</v>
      </c>
      <c r="H464" s="20"/>
      <c r="I464" s="20" t="s">
        <v>11214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176280</v>
      </c>
      <c r="T464" s="44"/>
    </row>
    <row r="465" spans="2:20" x14ac:dyDescent="0.2">
      <c r="B465" s="2"/>
      <c r="C465" s="42" t="s">
        <v>568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CULTURE &amp; RECREATION</v>
      </c>
      <c r="H465" s="20"/>
      <c r="I465" s="20" t="s">
        <v>11215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64502</v>
      </c>
      <c r="T465" s="44"/>
    </row>
    <row r="466" spans="2:20" x14ac:dyDescent="0.2">
      <c r="B466" s="2"/>
      <c r="C466" s="42" t="s">
        <v>570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CULTURE &amp; RECREATION</v>
      </c>
      <c r="H466" s="20"/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53">
        <v>0</v>
      </c>
      <c r="T466" s="44"/>
    </row>
    <row r="467" spans="2:20" x14ac:dyDescent="0.2">
      <c r="B467" s="2"/>
      <c r="C467" s="42" t="s">
        <v>709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CULTURE &amp; RECREATION</v>
      </c>
      <c r="H467" s="20"/>
      <c r="I467" s="20"/>
      <c r="J467" s="20"/>
      <c r="K467" s="20"/>
      <c r="L467" s="20"/>
      <c r="M467" s="20"/>
      <c r="N467" s="20"/>
      <c r="O467" s="20"/>
      <c r="P467" s="20"/>
      <c r="Q467" s="45"/>
      <c r="R467" s="44"/>
      <c r="S467" s="53">
        <v>0</v>
      </c>
      <c r="T467" s="44"/>
    </row>
    <row r="468" spans="2:20" x14ac:dyDescent="0.2">
      <c r="B468" s="2"/>
      <c r="C468" s="42" t="s">
        <v>261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CULTURE &amp; RECREATION</v>
      </c>
      <c r="H468" s="20"/>
      <c r="I468" s="20"/>
      <c r="J468" s="20"/>
      <c r="K468" s="20"/>
      <c r="L468" s="20"/>
      <c r="M468" s="20"/>
      <c r="N468" s="20"/>
      <c r="O468" s="20"/>
      <c r="P468" s="20"/>
      <c r="Q468" s="45"/>
      <c r="R468" s="44"/>
      <c r="S468" s="53">
        <v>0</v>
      </c>
      <c r="T468" s="44"/>
    </row>
    <row r="469" spans="2:20" x14ac:dyDescent="0.2">
      <c r="B469" s="2"/>
      <c r="C469" s="42" t="s">
        <v>265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CULTURE &amp; RECREATION</v>
      </c>
      <c r="H469" s="20" t="s">
        <v>11216</v>
      </c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34535</v>
      </c>
      <c r="T469" s="44"/>
    </row>
    <row r="470" spans="2:20" x14ac:dyDescent="0.2">
      <c r="B470" s="2"/>
      <c r="C470" s="42" t="s">
        <v>269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CULTURE &amp; RECREATION</v>
      </c>
      <c r="H470" s="20" t="s">
        <v>11217</v>
      </c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77812</v>
      </c>
      <c r="T470" s="44"/>
    </row>
    <row r="471" spans="2:20" x14ac:dyDescent="0.2">
      <c r="B471" s="2"/>
      <c r="C471" s="42" t="s">
        <v>1111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CULTURE &amp; RECREATION</v>
      </c>
      <c r="H471" s="20"/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53">
        <v>0</v>
      </c>
      <c r="T471" s="44"/>
    </row>
    <row r="472" spans="2:20" x14ac:dyDescent="0.2">
      <c r="B472" s="2"/>
      <c r="C472" s="42" t="s">
        <v>1113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CULTURE &amp; RECREATION</v>
      </c>
      <c r="H472" s="20"/>
      <c r="I472" s="20"/>
      <c r="J472" s="20"/>
      <c r="K472" s="20"/>
      <c r="L472" s="20"/>
      <c r="M472" s="20"/>
      <c r="N472" s="20"/>
      <c r="O472" s="20"/>
      <c r="P472" s="20"/>
      <c r="Q472" s="45"/>
      <c r="R472" s="44"/>
      <c r="S472" s="53">
        <v>0</v>
      </c>
      <c r="T472" s="44"/>
    </row>
    <row r="473" spans="2:20" x14ac:dyDescent="0.2">
      <c r="B473" s="2"/>
      <c r="C473" s="42" t="s">
        <v>1115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CULTURE &amp; RECREATION</v>
      </c>
      <c r="H473" s="20"/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53">
        <v>0</v>
      </c>
      <c r="T473" s="44"/>
    </row>
    <row r="474" spans="2:20" x14ac:dyDescent="0.2">
      <c r="B474" s="2"/>
      <c r="C474" s="42" t="s">
        <v>2875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CULTURE &amp; RECREATION</v>
      </c>
      <c r="H474" s="20"/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53">
        <v>0</v>
      </c>
      <c r="T474" s="44"/>
    </row>
    <row r="475" spans="2:20" x14ac:dyDescent="0.2">
      <c r="B475" s="2"/>
      <c r="C475" s="42" t="s">
        <v>2877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CULTURE &amp; RECREATION</v>
      </c>
      <c r="H475" s="20"/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53">
        <v>0</v>
      </c>
      <c r="T475" s="44"/>
    </row>
    <row r="476" spans="2:20" x14ac:dyDescent="0.2">
      <c r="B476" s="2"/>
      <c r="C476" s="42" t="s">
        <v>2525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CULTURE &amp; RECREATION</v>
      </c>
      <c r="H476" s="20"/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53">
        <v>0</v>
      </c>
      <c r="T476" s="44"/>
    </row>
    <row r="477" spans="2:20" x14ac:dyDescent="0.2">
      <c r="B477" s="2"/>
      <c r="C477" s="42" t="s">
        <v>273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CULTURE &amp; RECREATION</v>
      </c>
      <c r="H477" s="20"/>
      <c r="I477" s="20"/>
      <c r="J477" s="20"/>
      <c r="K477" s="20"/>
      <c r="L477" s="20"/>
      <c r="M477" s="20"/>
      <c r="N477" s="20"/>
      <c r="O477" s="20"/>
      <c r="P477" s="20"/>
      <c r="Q477" s="45"/>
      <c r="R477" s="44"/>
      <c r="S477" s="53">
        <v>0</v>
      </c>
      <c r="T477" s="44"/>
    </row>
    <row r="478" spans="2:20" x14ac:dyDescent="0.2">
      <c r="B478" s="2"/>
      <c r="C478" s="42" t="s">
        <v>274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CULTURE &amp; RECREATION</v>
      </c>
      <c r="H478" s="20"/>
      <c r="I478" s="20"/>
      <c r="J478" s="20"/>
      <c r="K478" s="20"/>
      <c r="L478" s="20"/>
      <c r="M478" s="20"/>
      <c r="N478" s="20"/>
      <c r="O478" s="20"/>
      <c r="P478" s="20"/>
      <c r="Q478" s="45"/>
      <c r="R478" s="44"/>
      <c r="S478" s="53">
        <v>0</v>
      </c>
      <c r="T478" s="44"/>
    </row>
    <row r="479" spans="2:20" x14ac:dyDescent="0.2">
      <c r="B479" s="2"/>
      <c r="C479" s="42" t="s">
        <v>277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CULTURE &amp; RECREATION</v>
      </c>
      <c r="H479" s="20"/>
      <c r="I479" s="20"/>
      <c r="J479" s="20"/>
      <c r="K479" s="20"/>
      <c r="L479" s="20"/>
      <c r="M479" s="20"/>
      <c r="N479" s="20"/>
      <c r="O479" s="20"/>
      <c r="P479" s="20"/>
      <c r="Q479" s="45"/>
      <c r="R479" s="44"/>
      <c r="S479" s="53">
        <v>0</v>
      </c>
      <c r="T479" s="44"/>
    </row>
    <row r="480" spans="2:20" x14ac:dyDescent="0.2">
      <c r="B480" s="2"/>
      <c r="C480" s="42" t="s">
        <v>1366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CULTURE &amp; RECREATION</v>
      </c>
      <c r="H480" s="20"/>
      <c r="I480" s="20"/>
      <c r="J480" s="20"/>
      <c r="K480" s="20"/>
      <c r="L480" s="20"/>
      <c r="M480" s="20"/>
      <c r="N480" s="20"/>
      <c r="O480" s="20"/>
      <c r="P480" s="20"/>
      <c r="Q480" s="45"/>
      <c r="R480" s="44"/>
      <c r="S480" s="53">
        <v>0</v>
      </c>
      <c r="T480" s="44"/>
    </row>
    <row r="481" spans="2:20" x14ac:dyDescent="0.2">
      <c r="B481" s="2"/>
      <c r="C481" s="42" t="s">
        <v>575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CULTURE &amp; RECREATION</v>
      </c>
      <c r="H481" s="20" t="s">
        <v>11218</v>
      </c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27501</v>
      </c>
      <c r="T481" s="44"/>
    </row>
    <row r="482" spans="2:20" x14ac:dyDescent="0.2">
      <c r="B482" s="2"/>
      <c r="C482" s="42" t="s">
        <v>1369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CULTURE &amp; RECREATION</v>
      </c>
      <c r="H482" s="20"/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53">
        <v>0</v>
      </c>
      <c r="T482" s="44"/>
    </row>
    <row r="483" spans="2:20" x14ac:dyDescent="0.2">
      <c r="B483" s="2"/>
      <c r="C483" s="42" t="s">
        <v>1370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ECONOMIC DEVELOPMENT</v>
      </c>
      <c r="H483" s="20"/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53">
        <v>0</v>
      </c>
      <c r="T483" s="44"/>
    </row>
    <row r="484" spans="2:20" x14ac:dyDescent="0.2">
      <c r="B484" s="2"/>
      <c r="C484" s="42" t="s">
        <v>1372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ECONOMIC DEVELOPMENT</v>
      </c>
      <c r="H484" s="20"/>
      <c r="I484" s="20"/>
      <c r="J484" s="20"/>
      <c r="K484" s="20"/>
      <c r="L484" s="20"/>
      <c r="M484" s="20"/>
      <c r="N484" s="20"/>
      <c r="O484" s="20"/>
      <c r="P484" s="20"/>
      <c r="Q484" s="45"/>
      <c r="R484" s="44"/>
      <c r="S484" s="53">
        <v>0</v>
      </c>
      <c r="T484" s="44"/>
    </row>
    <row r="485" spans="2:20" x14ac:dyDescent="0.2">
      <c r="B485" s="2"/>
      <c r="C485" s="42" t="s">
        <v>2894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ECONOMIC DEVELOPMENT</v>
      </c>
      <c r="H485" s="20"/>
      <c r="I485" s="20"/>
      <c r="J485" s="20"/>
      <c r="K485" s="20"/>
      <c r="L485" s="20"/>
      <c r="M485" s="20"/>
      <c r="N485" s="20"/>
      <c r="O485" s="20"/>
      <c r="P485" s="20"/>
      <c r="Q485" s="45"/>
      <c r="R485" s="44"/>
      <c r="S485" s="53">
        <v>0</v>
      </c>
      <c r="T485" s="44"/>
    </row>
    <row r="486" spans="2:20" x14ac:dyDescent="0.2">
      <c r="B486" s="2"/>
      <c r="C486" s="42" t="s">
        <v>278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ECONOMIC DEVELOPMENT</v>
      </c>
      <c r="H486" s="20"/>
      <c r="I486" s="20"/>
      <c r="J486" s="20"/>
      <c r="K486" s="20"/>
      <c r="L486" s="20"/>
      <c r="M486" s="20"/>
      <c r="N486" s="20"/>
      <c r="O486" s="20"/>
      <c r="P486" s="20"/>
      <c r="Q486" s="45"/>
      <c r="R486" s="44"/>
      <c r="S486" s="53">
        <v>0</v>
      </c>
      <c r="T486" s="44"/>
    </row>
    <row r="487" spans="2:20" x14ac:dyDescent="0.2">
      <c r="B487" s="2"/>
      <c r="C487" s="42" t="s">
        <v>280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ECONOMIC DEVELOPMENT</v>
      </c>
      <c r="H487" s="20"/>
      <c r="I487" s="20"/>
      <c r="J487" s="20"/>
      <c r="K487" s="20"/>
      <c r="L487" s="20"/>
      <c r="M487" s="20"/>
      <c r="N487" s="20"/>
      <c r="O487" s="20"/>
      <c r="P487" s="20"/>
      <c r="Q487" s="45"/>
      <c r="R487" s="44"/>
      <c r="S487" s="53">
        <v>0</v>
      </c>
      <c r="T487" s="44"/>
    </row>
    <row r="488" spans="2:20" x14ac:dyDescent="0.2">
      <c r="B488" s="2"/>
      <c r="C488" s="42" t="s">
        <v>282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ECONOMIC DEVELOPMENT</v>
      </c>
      <c r="H488" s="20"/>
      <c r="I488" s="20"/>
      <c r="J488" s="20"/>
      <c r="K488" s="20"/>
      <c r="L488" s="20"/>
      <c r="M488" s="20"/>
      <c r="N488" s="20"/>
      <c r="O488" s="20"/>
      <c r="P488" s="20"/>
      <c r="Q488" s="45"/>
      <c r="R488" s="44"/>
      <c r="S488" s="53">
        <v>0</v>
      </c>
      <c r="T488" s="44"/>
    </row>
    <row r="489" spans="2:20" x14ac:dyDescent="0.2">
      <c r="B489" s="2"/>
      <c r="C489" s="42" t="s">
        <v>286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ECONOMIC DEVELOPMENT</v>
      </c>
      <c r="H489" s="20"/>
      <c r="I489" s="20"/>
      <c r="J489" s="20"/>
      <c r="K489" s="20"/>
      <c r="L489" s="20"/>
      <c r="M489" s="20"/>
      <c r="N489" s="20"/>
      <c r="O489" s="20"/>
      <c r="P489" s="20"/>
      <c r="Q489" s="45"/>
      <c r="R489" s="44"/>
      <c r="S489" s="53">
        <v>0</v>
      </c>
      <c r="T489" s="44"/>
    </row>
    <row r="490" spans="2:20" x14ac:dyDescent="0.2">
      <c r="B490" s="2"/>
      <c r="C490" s="42" t="s">
        <v>288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ECONOMIC DEVELOPMENT</v>
      </c>
      <c r="H490" s="20" t="s">
        <v>6240</v>
      </c>
      <c r="I490" s="20"/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6279</v>
      </c>
      <c r="T490" s="44"/>
    </row>
    <row r="491" spans="2:20" x14ac:dyDescent="0.2">
      <c r="B491" s="2"/>
      <c r="C491" s="42" t="s">
        <v>580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ECONOMIC DEVELOPMENT</v>
      </c>
      <c r="H491" s="20"/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53">
        <v>0</v>
      </c>
      <c r="T491" s="44"/>
    </row>
    <row r="492" spans="2:20" x14ac:dyDescent="0.2">
      <c r="B492" s="2"/>
      <c r="C492" s="42" t="s">
        <v>290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ECONOMIC DEVELOPMENT</v>
      </c>
      <c r="H492" s="20"/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53">
        <v>0</v>
      </c>
      <c r="T492" s="44"/>
    </row>
    <row r="493" spans="2:20" x14ac:dyDescent="0.2">
      <c r="B493" s="2"/>
      <c r="C493" s="42" t="s">
        <v>294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ECONOMIC DEVELOPMENT</v>
      </c>
      <c r="H493" s="20"/>
      <c r="I493" s="20" t="s">
        <v>11219</v>
      </c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608061</v>
      </c>
      <c r="T493" s="44"/>
    </row>
    <row r="494" spans="2:20" x14ac:dyDescent="0.2">
      <c r="B494" s="2"/>
      <c r="C494" s="42" t="s">
        <v>298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ECONOMIC DEVELOPMENT</v>
      </c>
      <c r="H494" s="20"/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53">
        <v>0</v>
      </c>
      <c r="T494" s="44"/>
    </row>
    <row r="495" spans="2:20" x14ac:dyDescent="0.2">
      <c r="B495" s="2"/>
      <c r="C495" s="42" t="s">
        <v>727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ECONOMIC DEVELOPMENT</v>
      </c>
      <c r="H495" s="20"/>
      <c r="I495" s="20"/>
      <c r="J495" s="20"/>
      <c r="K495" s="20"/>
      <c r="L495" s="20"/>
      <c r="M495" s="20"/>
      <c r="N495" s="20"/>
      <c r="O495" s="20"/>
      <c r="P495" s="20"/>
      <c r="Q495" s="45"/>
      <c r="R495" s="44"/>
      <c r="S495" s="53">
        <v>0</v>
      </c>
      <c r="T495" s="44"/>
    </row>
    <row r="496" spans="2:20" x14ac:dyDescent="0.2">
      <c r="B496" s="2"/>
      <c r="C496" s="42" t="s">
        <v>583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ECONOMIC DEVELOPMENT</v>
      </c>
      <c r="H496" s="20"/>
      <c r="I496" s="20"/>
      <c r="J496" s="20"/>
      <c r="K496" s="20"/>
      <c r="L496" s="20"/>
      <c r="M496" s="20"/>
      <c r="N496" s="20"/>
      <c r="O496" s="20"/>
      <c r="P496" s="20"/>
      <c r="Q496" s="45"/>
      <c r="R496" s="44"/>
      <c r="S496" s="53">
        <v>0</v>
      </c>
      <c r="T496" s="44"/>
    </row>
    <row r="497" spans="2:20" x14ac:dyDescent="0.2">
      <c r="B497" s="2"/>
      <c r="C497" s="42" t="s">
        <v>1136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ECONOMIC DEVELOPMENT</v>
      </c>
      <c r="H497" s="20"/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53">
        <v>0</v>
      </c>
      <c r="T497" s="44"/>
    </row>
    <row r="498" spans="2:20" x14ac:dyDescent="0.2">
      <c r="B498" s="2"/>
      <c r="C498" s="42" t="s">
        <v>11220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COURTS</v>
      </c>
      <c r="H498" s="20"/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53">
        <v>0</v>
      </c>
      <c r="T498" s="44"/>
    </row>
    <row r="499" spans="2:20" x14ac:dyDescent="0.2">
      <c r="B499" s="2"/>
      <c r="C499" s="42" t="s">
        <v>4061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COURTS</v>
      </c>
      <c r="H499" s="20"/>
      <c r="I499" s="20"/>
      <c r="J499" s="20"/>
      <c r="K499" s="20"/>
      <c r="L499" s="20"/>
      <c r="M499" s="20"/>
      <c r="N499" s="20"/>
      <c r="O499" s="20"/>
      <c r="P499" s="20"/>
      <c r="Q499" s="45"/>
      <c r="R499" s="44"/>
      <c r="S499" s="53">
        <v>0</v>
      </c>
      <c r="T499" s="44"/>
    </row>
    <row r="500" spans="2:20" x14ac:dyDescent="0.2">
      <c r="B500" s="2"/>
      <c r="C500" s="42" t="s">
        <v>11221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COURTS</v>
      </c>
      <c r="H500" s="20"/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53">
        <v>0</v>
      </c>
      <c r="T500" s="44"/>
    </row>
    <row r="501" spans="2:20" x14ac:dyDescent="0.2">
      <c r="B501" s="2"/>
      <c r="C501" s="42" t="s">
        <v>301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COURTS</v>
      </c>
      <c r="H501" s="20"/>
      <c r="I501" s="20"/>
      <c r="J501" s="20"/>
      <c r="K501" s="20"/>
      <c r="L501" s="20"/>
      <c r="M501" s="20"/>
      <c r="N501" s="20"/>
      <c r="O501" s="20"/>
      <c r="P501" s="20"/>
      <c r="Q501" s="45"/>
      <c r="R501" s="44"/>
      <c r="S501" s="53">
        <v>0</v>
      </c>
      <c r="T501" s="44"/>
    </row>
    <row r="502" spans="2:20" x14ac:dyDescent="0.2">
      <c r="B502" s="2"/>
      <c r="C502" s="42" t="s">
        <v>304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COURTS</v>
      </c>
      <c r="H502" s="20" t="s">
        <v>11222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28920</v>
      </c>
      <c r="T502" s="44"/>
    </row>
    <row r="503" spans="2:20" x14ac:dyDescent="0.2">
      <c r="B503" s="2"/>
      <c r="C503" s="42" t="s">
        <v>307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COURTS</v>
      </c>
      <c r="H503" s="20"/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53">
        <v>0</v>
      </c>
      <c r="T503" s="44"/>
    </row>
    <row r="504" spans="2:20" x14ac:dyDescent="0.2">
      <c r="B504" s="2"/>
      <c r="C504" s="42" t="s">
        <v>1142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COURTS</v>
      </c>
      <c r="H504" s="20"/>
      <c r="I504" s="20"/>
      <c r="J504" s="20"/>
      <c r="K504" s="20"/>
      <c r="L504" s="20"/>
      <c r="M504" s="20"/>
      <c r="N504" s="20"/>
      <c r="O504" s="20"/>
      <c r="P504" s="20"/>
      <c r="Q504" s="45"/>
      <c r="R504" s="44"/>
      <c r="S504" s="53">
        <v>0</v>
      </c>
      <c r="T504" s="44"/>
    </row>
    <row r="505" spans="2:20" x14ac:dyDescent="0.2">
      <c r="B505" s="2"/>
      <c r="C505" s="42" t="s">
        <v>308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COURTS</v>
      </c>
      <c r="H505" s="20" t="s">
        <v>11223</v>
      </c>
      <c r="I505" s="20"/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16880</v>
      </c>
      <c r="T505" s="44"/>
    </row>
    <row r="506" spans="2:20" x14ac:dyDescent="0.2">
      <c r="B506" s="2"/>
      <c r="C506" s="42" t="s">
        <v>311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COURTS</v>
      </c>
      <c r="H506" s="20"/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53">
        <v>0</v>
      </c>
      <c r="T506" s="44"/>
    </row>
    <row r="507" spans="2:20" x14ac:dyDescent="0.2">
      <c r="B507" s="2"/>
      <c r="C507" s="42" t="s">
        <v>313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COURTS</v>
      </c>
      <c r="H507" s="20"/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53">
        <v>0</v>
      </c>
      <c r="T507" s="44"/>
    </row>
    <row r="508" spans="2:20" x14ac:dyDescent="0.2">
      <c r="B508" s="2"/>
      <c r="C508" s="42" t="s">
        <v>315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COURTS</v>
      </c>
      <c r="H508" s="20" t="s">
        <v>11224</v>
      </c>
      <c r="I508" s="20"/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2513</v>
      </c>
      <c r="T508" s="44"/>
    </row>
    <row r="509" spans="2:20" x14ac:dyDescent="0.2">
      <c r="B509" s="2"/>
      <c r="C509" s="42" t="s">
        <v>589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COURTS</v>
      </c>
      <c r="H509" s="20"/>
      <c r="I509" s="20"/>
      <c r="J509" s="20"/>
      <c r="K509" s="20"/>
      <c r="L509" s="20"/>
      <c r="M509" s="20"/>
      <c r="N509" s="20"/>
      <c r="O509" s="20"/>
      <c r="P509" s="20"/>
      <c r="Q509" s="45"/>
      <c r="R509" s="44"/>
      <c r="S509" s="53">
        <v>0</v>
      </c>
      <c r="T509" s="44"/>
    </row>
    <row r="510" spans="2:20" x14ac:dyDescent="0.2">
      <c r="B510" s="2"/>
      <c r="C510" s="42" t="s">
        <v>317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COURTS</v>
      </c>
      <c r="H510" s="20"/>
      <c r="I510" s="20"/>
      <c r="J510" s="20"/>
      <c r="K510" s="20"/>
      <c r="L510" s="20"/>
      <c r="M510" s="20"/>
      <c r="N510" s="20"/>
      <c r="O510" s="20"/>
      <c r="P510" s="20"/>
      <c r="Q510" s="45"/>
      <c r="R510" s="44"/>
      <c r="S510" s="53">
        <v>0</v>
      </c>
      <c r="T510" s="44"/>
    </row>
    <row r="511" spans="2:20" x14ac:dyDescent="0.2">
      <c r="B511" s="2"/>
      <c r="C511" s="42" t="s">
        <v>320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COURTS</v>
      </c>
      <c r="H511" s="20" t="s">
        <v>11225</v>
      </c>
      <c r="I511" s="20" t="s">
        <v>11226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247475</v>
      </c>
      <c r="T511" s="44"/>
    </row>
    <row r="512" spans="2:20" x14ac:dyDescent="0.2">
      <c r="B512" s="2"/>
      <c r="C512" s="42" t="s">
        <v>323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COURTS</v>
      </c>
      <c r="H512" s="20" t="s">
        <v>11227</v>
      </c>
      <c r="I512" s="20"/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4754</v>
      </c>
      <c r="T512" s="44"/>
    </row>
    <row r="513" spans="2:20" x14ac:dyDescent="0.2">
      <c r="B513" s="2"/>
      <c r="C513" s="42" t="s">
        <v>737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COURTS</v>
      </c>
      <c r="H513" s="20"/>
      <c r="I513" s="20"/>
      <c r="J513" s="20"/>
      <c r="K513" s="20"/>
      <c r="L513" s="20"/>
      <c r="M513" s="20"/>
      <c r="N513" s="20"/>
      <c r="O513" s="20"/>
      <c r="P513" s="20"/>
      <c r="Q513" s="45"/>
      <c r="R513" s="44"/>
      <c r="S513" s="53">
        <v>0</v>
      </c>
      <c r="T513" s="44"/>
    </row>
    <row r="514" spans="2:20" x14ac:dyDescent="0.2">
      <c r="B514" s="2"/>
      <c r="C514" s="42" t="s">
        <v>593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COURTS</v>
      </c>
      <c r="H514" s="20" t="s">
        <v>11228</v>
      </c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3409</v>
      </c>
      <c r="T514" s="44"/>
    </row>
    <row r="515" spans="2:20" x14ac:dyDescent="0.2">
      <c r="B515" s="2"/>
      <c r="C515" s="42" t="s">
        <v>1399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COURTS</v>
      </c>
      <c r="H515" s="20"/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53">
        <v>0</v>
      </c>
      <c r="T515" s="44"/>
    </row>
    <row r="516" spans="2:20" x14ac:dyDescent="0.2">
      <c r="B516" s="2"/>
      <c r="C516" s="42" t="s">
        <v>4924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COURTS</v>
      </c>
      <c r="H516" s="20"/>
      <c r="I516" s="20"/>
      <c r="J516" s="20"/>
      <c r="K516" s="20"/>
      <c r="L516" s="20"/>
      <c r="M516" s="20"/>
      <c r="N516" s="20"/>
      <c r="O516" s="20"/>
      <c r="P516" s="20"/>
      <c r="Q516" s="45"/>
      <c r="R516" s="44"/>
      <c r="S516" s="53">
        <v>0</v>
      </c>
      <c r="T516" s="44"/>
    </row>
    <row r="517" spans="2:20" x14ac:dyDescent="0.2">
      <c r="B517" s="2"/>
      <c r="C517" s="42" t="s">
        <v>4202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COURTS</v>
      </c>
      <c r="H517" s="20"/>
      <c r="I517" s="20"/>
      <c r="J517" s="20"/>
      <c r="K517" s="20"/>
      <c r="L517" s="20"/>
      <c r="M517" s="20"/>
      <c r="N517" s="20"/>
      <c r="O517" s="20"/>
      <c r="P517" s="20"/>
      <c r="Q517" s="45"/>
      <c r="R517" s="44"/>
      <c r="S517" s="53">
        <v>0</v>
      </c>
      <c r="T517" s="44"/>
    </row>
    <row r="518" spans="2:20" x14ac:dyDescent="0.2">
      <c r="B518" s="2"/>
      <c r="C518" s="42" t="s">
        <v>7254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COURTS</v>
      </c>
      <c r="H518" s="20"/>
      <c r="I518" s="20"/>
      <c r="J518" s="20"/>
      <c r="K518" s="20"/>
      <c r="L518" s="20"/>
      <c r="M518" s="20"/>
      <c r="N518" s="20"/>
      <c r="O518" s="20"/>
      <c r="P518" s="20"/>
      <c r="Q518" s="45"/>
      <c r="R518" s="44"/>
      <c r="S518" s="53">
        <v>0</v>
      </c>
      <c r="T518" s="44"/>
    </row>
    <row r="519" spans="2:20" x14ac:dyDescent="0.2">
      <c r="B519" s="2"/>
      <c r="C519" s="42" t="s">
        <v>1400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COURTS</v>
      </c>
      <c r="H519" s="20"/>
      <c r="I519" s="20"/>
      <c r="J519" s="20"/>
      <c r="K519" s="20"/>
      <c r="L519" s="20"/>
      <c r="M519" s="20"/>
      <c r="N519" s="20"/>
      <c r="O519" s="20"/>
      <c r="P519" s="20"/>
      <c r="Q519" s="45"/>
      <c r="R519" s="44"/>
      <c r="S519" s="53">
        <v>0</v>
      </c>
      <c r="T519" s="44"/>
    </row>
    <row r="520" spans="2:20" x14ac:dyDescent="0.2">
      <c r="B520" s="2"/>
      <c r="C520" s="42" t="s">
        <v>1402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COURTS</v>
      </c>
      <c r="H520" s="20"/>
      <c r="I520" s="20"/>
      <c r="J520" s="20"/>
      <c r="K520" s="20"/>
      <c r="L520" s="20"/>
      <c r="M520" s="20"/>
      <c r="N520" s="20"/>
      <c r="O520" s="20"/>
      <c r="P520" s="20"/>
      <c r="Q520" s="45"/>
      <c r="R520" s="44"/>
      <c r="S520" s="53">
        <v>0</v>
      </c>
      <c r="T520" s="44"/>
    </row>
    <row r="521" spans="2:20" x14ac:dyDescent="0.2">
      <c r="B521" s="2"/>
      <c r="C521" s="42" t="s">
        <v>4925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COURTS</v>
      </c>
      <c r="H521" s="20"/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53">
        <v>0</v>
      </c>
      <c r="T521" s="44"/>
    </row>
    <row r="522" spans="2:20" x14ac:dyDescent="0.2">
      <c r="B522" s="2"/>
      <c r="C522" s="42" t="s">
        <v>324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COURTS</v>
      </c>
      <c r="H522" s="20" t="s">
        <v>11229</v>
      </c>
      <c r="I522" s="20"/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5169</v>
      </c>
      <c r="T522" s="44"/>
    </row>
    <row r="523" spans="2:20" x14ac:dyDescent="0.2">
      <c r="B523" s="2"/>
      <c r="C523" s="42" t="s">
        <v>326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COURTS</v>
      </c>
      <c r="H523" s="20" t="s">
        <v>11230</v>
      </c>
      <c r="I523" s="20"/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3750</v>
      </c>
      <c r="T523" s="44"/>
    </row>
    <row r="524" spans="2:20" x14ac:dyDescent="0.2">
      <c r="B524" s="2"/>
      <c r="C524" s="42" t="s">
        <v>742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COURTS</v>
      </c>
      <c r="H524" s="20"/>
      <c r="I524" s="20"/>
      <c r="J524" s="20"/>
      <c r="K524" s="20"/>
      <c r="L524" s="20"/>
      <c r="M524" s="20"/>
      <c r="N524" s="20"/>
      <c r="O524" s="20"/>
      <c r="P524" s="20"/>
      <c r="Q524" s="45"/>
      <c r="R524" s="44"/>
      <c r="S524" s="53">
        <v>0</v>
      </c>
      <c r="T524" s="44"/>
    </row>
    <row r="525" spans="2:20" x14ac:dyDescent="0.2">
      <c r="B525" s="2"/>
      <c r="C525" s="42" t="s">
        <v>4929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COURTS</v>
      </c>
      <c r="H525" s="20"/>
      <c r="I525" s="20"/>
      <c r="J525" s="20"/>
      <c r="K525" s="20"/>
      <c r="L525" s="20"/>
      <c r="M525" s="20"/>
      <c r="N525" s="20"/>
      <c r="O525" s="20"/>
      <c r="P525" s="20"/>
      <c r="Q525" s="45"/>
      <c r="R525" s="44"/>
      <c r="S525" s="53">
        <v>0</v>
      </c>
      <c r="T525" s="44"/>
    </row>
    <row r="526" spans="2:20" x14ac:dyDescent="0.2">
      <c r="B526" s="2"/>
      <c r="C526" s="42" t="s">
        <v>1990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COURTS</v>
      </c>
      <c r="H526" s="20"/>
      <c r="I526" s="20"/>
      <c r="J526" s="20"/>
      <c r="K526" s="20"/>
      <c r="L526" s="20"/>
      <c r="M526" s="20"/>
      <c r="N526" s="20"/>
      <c r="O526" s="20"/>
      <c r="P526" s="20"/>
      <c r="Q526" s="45"/>
      <c r="R526" s="44"/>
      <c r="S526" s="53">
        <v>0</v>
      </c>
      <c r="T526" s="44"/>
    </row>
    <row r="527" spans="2:20" x14ac:dyDescent="0.2">
      <c r="B527" s="2"/>
      <c r="C527" s="42" t="s">
        <v>11231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COURTS</v>
      </c>
      <c r="H527" s="20"/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53">
        <v>0</v>
      </c>
      <c r="T527" s="44"/>
    </row>
    <row r="528" spans="2:20" x14ac:dyDescent="0.2">
      <c r="B528" s="2"/>
      <c r="C528" s="42" t="s">
        <v>328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COURTS</v>
      </c>
      <c r="H528" s="20"/>
      <c r="I528" s="20"/>
      <c r="J528" s="20"/>
      <c r="K528" s="20"/>
      <c r="L528" s="20"/>
      <c r="M528" s="20"/>
      <c r="N528" s="20"/>
      <c r="O528" s="20"/>
      <c r="P528" s="20"/>
      <c r="Q528" s="45"/>
      <c r="R528" s="44"/>
      <c r="S528" s="53">
        <v>0</v>
      </c>
      <c r="T528" s="44"/>
    </row>
    <row r="529" spans="2:20" x14ac:dyDescent="0.2">
      <c r="B529" s="2"/>
      <c r="C529" s="42" t="s">
        <v>330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COURTS</v>
      </c>
      <c r="H529" s="20"/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53">
        <v>0</v>
      </c>
      <c r="T529" s="44"/>
    </row>
    <row r="530" spans="2:20" x14ac:dyDescent="0.2">
      <c r="B530" s="2"/>
      <c r="C530" s="42" t="s">
        <v>332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COURTS</v>
      </c>
      <c r="H530" s="20"/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53">
        <v>0</v>
      </c>
      <c r="T530" s="44"/>
    </row>
    <row r="531" spans="2:20" x14ac:dyDescent="0.2">
      <c r="B531" s="2"/>
      <c r="C531" s="42" t="s">
        <v>334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COURTS</v>
      </c>
      <c r="H531" s="20" t="s">
        <v>11232</v>
      </c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41528</v>
      </c>
      <c r="T531" s="44"/>
    </row>
    <row r="532" spans="2:20" x14ac:dyDescent="0.2">
      <c r="B532" s="2"/>
      <c r="C532" s="42" t="s">
        <v>336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COURTS</v>
      </c>
      <c r="H532" s="20" t="s">
        <v>11233</v>
      </c>
      <c r="I532" s="20"/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90009</v>
      </c>
      <c r="T532" s="44"/>
    </row>
    <row r="533" spans="2:20" x14ac:dyDescent="0.2">
      <c r="B533" s="2"/>
      <c r="C533" s="42" t="s">
        <v>339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COURTS</v>
      </c>
      <c r="H533" s="20" t="s">
        <v>2292</v>
      </c>
      <c r="I533" s="20"/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1702</v>
      </c>
      <c r="T533" s="44"/>
    </row>
    <row r="534" spans="2:20" x14ac:dyDescent="0.2">
      <c r="B534" s="2"/>
      <c r="C534" s="42" t="s">
        <v>341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COURTS</v>
      </c>
      <c r="H534" s="20"/>
      <c r="I534" s="20"/>
      <c r="J534" s="20"/>
      <c r="K534" s="20"/>
      <c r="L534" s="20"/>
      <c r="M534" s="20"/>
      <c r="N534" s="20"/>
      <c r="O534" s="20"/>
      <c r="P534" s="20"/>
      <c r="Q534" s="45"/>
      <c r="R534" s="44"/>
      <c r="S534" s="53">
        <v>0</v>
      </c>
      <c r="T534" s="44"/>
    </row>
    <row r="535" spans="2:20" x14ac:dyDescent="0.2">
      <c r="B535" s="2"/>
      <c r="C535" s="42" t="s">
        <v>344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COURTS</v>
      </c>
      <c r="H535" s="20" t="s">
        <v>11234</v>
      </c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34627</v>
      </c>
      <c r="T535" s="44"/>
    </row>
    <row r="536" spans="2:20" x14ac:dyDescent="0.2">
      <c r="B536" s="2"/>
      <c r="C536" s="42" t="s">
        <v>347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COURTS</v>
      </c>
      <c r="H536" s="20"/>
      <c r="I536" s="20"/>
      <c r="J536" s="20"/>
      <c r="K536" s="20"/>
      <c r="L536" s="20"/>
      <c r="M536" s="20"/>
      <c r="N536" s="20"/>
      <c r="O536" s="20"/>
      <c r="P536" s="20"/>
      <c r="Q536" s="45"/>
      <c r="R536" s="44"/>
      <c r="S536" s="53">
        <v>0</v>
      </c>
      <c r="T536" s="44"/>
    </row>
    <row r="537" spans="2:20" x14ac:dyDescent="0.2">
      <c r="B537" s="2"/>
      <c r="C537" s="42" t="s">
        <v>350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COURTS</v>
      </c>
      <c r="H537" s="20"/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53">
        <v>0</v>
      </c>
      <c r="T537" s="44"/>
    </row>
    <row r="538" spans="2:20" x14ac:dyDescent="0.2">
      <c r="B538" s="2"/>
      <c r="C538" s="42" t="s">
        <v>351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COURTS</v>
      </c>
      <c r="H538" s="20"/>
      <c r="I538" s="20" t="s">
        <v>11235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53">
        <v>176</v>
      </c>
      <c r="T538" s="44"/>
    </row>
    <row r="539" spans="2:20" x14ac:dyDescent="0.2">
      <c r="B539" s="2"/>
      <c r="C539" s="42" t="s">
        <v>989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COURTS</v>
      </c>
      <c r="H539" s="20"/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53">
        <v>0</v>
      </c>
      <c r="T539" s="44"/>
    </row>
    <row r="540" spans="2:20" x14ac:dyDescent="0.2">
      <c r="B540" s="2"/>
      <c r="C540" s="42" t="s">
        <v>9323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COURTS</v>
      </c>
      <c r="H540" s="20"/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53">
        <v>0</v>
      </c>
      <c r="T540" s="44"/>
    </row>
    <row r="541" spans="2:20" x14ac:dyDescent="0.2">
      <c r="B541" s="2"/>
      <c r="C541" s="42" t="s">
        <v>751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COURTS</v>
      </c>
      <c r="H541" s="20"/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53">
        <v>0</v>
      </c>
      <c r="T541" s="44"/>
    </row>
    <row r="542" spans="2:20" x14ac:dyDescent="0.2">
      <c r="B542" s="2"/>
      <c r="C542" s="42" t="s">
        <v>11236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COURTS</v>
      </c>
      <c r="H542" s="20"/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53">
        <v>0</v>
      </c>
      <c r="T542" s="44"/>
    </row>
    <row r="543" spans="2:20" x14ac:dyDescent="0.2">
      <c r="B543" s="2"/>
      <c r="C543" s="42" t="s">
        <v>353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/>
      <c r="I543" s="20"/>
      <c r="J543" s="20"/>
      <c r="K543" s="20"/>
      <c r="L543" s="20"/>
      <c r="M543" s="20"/>
      <c r="N543" s="20"/>
      <c r="O543" s="20"/>
      <c r="P543" s="20"/>
      <c r="Q543" s="45"/>
      <c r="R543" s="44"/>
      <c r="S543" s="53">
        <v>0</v>
      </c>
      <c r="T543" s="44"/>
    </row>
    <row r="544" spans="2:20" x14ac:dyDescent="0.2">
      <c r="B544" s="2"/>
      <c r="C544" s="42" t="s">
        <v>355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/>
      <c r="I544" s="20"/>
      <c r="J544" s="20"/>
      <c r="K544" s="20"/>
      <c r="L544" s="20"/>
      <c r="M544" s="20"/>
      <c r="N544" s="20"/>
      <c r="O544" s="20"/>
      <c r="P544" s="20"/>
      <c r="Q544" s="45"/>
      <c r="R544" s="44"/>
      <c r="S544" s="53">
        <v>0</v>
      </c>
      <c r="T544" s="44"/>
    </row>
    <row r="545" spans="2:20" x14ac:dyDescent="0.2">
      <c r="B545" s="2"/>
      <c r="C545" s="42" t="s">
        <v>357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/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53">
        <v>0</v>
      </c>
      <c r="T545" s="44"/>
    </row>
    <row r="546" spans="2:20" x14ac:dyDescent="0.2">
      <c r="B546" s="2"/>
      <c r="C546" s="42" t="s">
        <v>600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COURTS</v>
      </c>
      <c r="H546" s="20"/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53">
        <v>0</v>
      </c>
      <c r="T546" s="44"/>
    </row>
    <row r="547" spans="2:20" x14ac:dyDescent="0.2">
      <c r="B547" s="2"/>
      <c r="C547" s="42" t="s">
        <v>602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COURTS</v>
      </c>
      <c r="H547" s="20"/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53">
        <v>0</v>
      </c>
      <c r="T547" s="44"/>
    </row>
    <row r="548" spans="2:20" x14ac:dyDescent="0.2">
      <c r="B548" s="2"/>
      <c r="C548" s="42" t="s">
        <v>993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COURTS</v>
      </c>
      <c r="H548" s="20"/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53">
        <v>0</v>
      </c>
      <c r="T548" s="44"/>
    </row>
    <row r="549" spans="2:20" x14ac:dyDescent="0.2">
      <c r="B549" s="2"/>
      <c r="C549" s="42" t="s">
        <v>359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GENERAL GOVERNMENT</v>
      </c>
      <c r="H549" s="20" t="s">
        <v>11237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271682</v>
      </c>
      <c r="T549" s="44"/>
    </row>
    <row r="550" spans="2:20" x14ac:dyDescent="0.2">
      <c r="B550" s="2"/>
      <c r="C550" s="42" t="s">
        <v>361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GENERAL GOVERNMENT</v>
      </c>
      <c r="H550" s="20" t="s">
        <v>11238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166087</v>
      </c>
      <c r="T550" s="44"/>
    </row>
    <row r="551" spans="2:20" x14ac:dyDescent="0.2">
      <c r="B551" s="2"/>
      <c r="C551" s="42" t="s">
        <v>757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GENERAL GOVERNMENT</v>
      </c>
      <c r="H551" s="20" t="s">
        <v>11239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1950</v>
      </c>
      <c r="T551" s="44"/>
    </row>
    <row r="552" spans="2:20" x14ac:dyDescent="0.2">
      <c r="B552" s="2"/>
      <c r="C552" s="42" t="s">
        <v>363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GENERAL GOVERNMENT</v>
      </c>
      <c r="H552" s="20" t="s">
        <v>11240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47838</v>
      </c>
      <c r="T552" s="44"/>
    </row>
    <row r="553" spans="2:20" x14ac:dyDescent="0.2">
      <c r="B553" s="2"/>
      <c r="C553" s="42" t="s">
        <v>365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GENERAL GOVERNMENT</v>
      </c>
      <c r="H553" s="20" t="s">
        <v>11241</v>
      </c>
      <c r="I553" s="20"/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1870</v>
      </c>
      <c r="T553" s="44"/>
    </row>
    <row r="554" spans="2:20" x14ac:dyDescent="0.2">
      <c r="B554" s="2"/>
      <c r="C554" s="42" t="s">
        <v>367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GENERAL GOVERNMENT</v>
      </c>
      <c r="H554" s="20"/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53">
        <v>0</v>
      </c>
      <c r="T554" s="44"/>
    </row>
    <row r="555" spans="2:20" x14ac:dyDescent="0.2">
      <c r="B555" s="2"/>
      <c r="C555" s="42" t="s">
        <v>368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GENERAL GOVERNMENT</v>
      </c>
      <c r="H555" s="20" t="s">
        <v>11242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193971</v>
      </c>
      <c r="T555" s="44"/>
    </row>
    <row r="556" spans="2:20" x14ac:dyDescent="0.2">
      <c r="B556" s="2"/>
      <c r="C556" s="42" t="s">
        <v>371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GENERAL GOVERNMENT</v>
      </c>
      <c r="H556" s="20" t="s">
        <v>11243</v>
      </c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139064</v>
      </c>
      <c r="T556" s="44"/>
    </row>
    <row r="557" spans="2:20" x14ac:dyDescent="0.2">
      <c r="B557" s="2"/>
      <c r="C557" s="42" t="s">
        <v>375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GENERAL GOVERNMENT</v>
      </c>
      <c r="H557" s="20"/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53">
        <v>0</v>
      </c>
      <c r="T557" s="44"/>
    </row>
    <row r="558" spans="2:20" x14ac:dyDescent="0.2">
      <c r="B558" s="2"/>
      <c r="C558" s="42" t="s">
        <v>379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GENERAL GOVERNMENT</v>
      </c>
      <c r="H558" s="20"/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53">
        <v>0</v>
      </c>
      <c r="T558" s="44"/>
    </row>
    <row r="559" spans="2:20" x14ac:dyDescent="0.2">
      <c r="B559" s="2"/>
      <c r="C559" s="42" t="s">
        <v>381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GENERAL GOVERNMENT</v>
      </c>
      <c r="H559" s="20"/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53">
        <v>0</v>
      </c>
      <c r="T559" s="44"/>
    </row>
    <row r="560" spans="2:20" x14ac:dyDescent="0.2">
      <c r="B560" s="2"/>
      <c r="C560" s="42" t="s">
        <v>775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GENERAL GOVERNMENT</v>
      </c>
      <c r="H560" s="20"/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53">
        <v>0</v>
      </c>
      <c r="T560" s="44"/>
    </row>
    <row r="561" spans="2:20" x14ac:dyDescent="0.2">
      <c r="B561" s="2"/>
      <c r="C561" s="42" t="s">
        <v>776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GENERAL GOVERNMENT</v>
      </c>
      <c r="H561" s="20"/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53">
        <v>0</v>
      </c>
      <c r="T561" s="44"/>
    </row>
    <row r="562" spans="2:20" x14ac:dyDescent="0.2">
      <c r="B562" s="2"/>
      <c r="C562" s="42" t="s">
        <v>610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GENERAL GOVERNMENT</v>
      </c>
      <c r="H562" s="20" t="s">
        <v>11244</v>
      </c>
      <c r="I562" s="20"/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12587</v>
      </c>
      <c r="T562" s="44"/>
    </row>
    <row r="563" spans="2:20" x14ac:dyDescent="0.2">
      <c r="B563" s="2"/>
      <c r="C563" s="42" t="s">
        <v>383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GENERAL GOVERNMENT</v>
      </c>
      <c r="H563" s="20"/>
      <c r="I563" s="20"/>
      <c r="J563" s="20"/>
      <c r="K563" s="20"/>
      <c r="L563" s="20"/>
      <c r="M563" s="20"/>
      <c r="N563" s="20"/>
      <c r="O563" s="20"/>
      <c r="P563" s="20"/>
      <c r="Q563" s="45"/>
      <c r="R563" s="44"/>
      <c r="S563" s="53">
        <v>0</v>
      </c>
      <c r="T563" s="44"/>
    </row>
    <row r="564" spans="2:20" x14ac:dyDescent="0.2">
      <c r="B564" s="2"/>
      <c r="C564" s="42" t="s">
        <v>612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GENERAL GOVERNMENT</v>
      </c>
      <c r="H564" s="20"/>
      <c r="I564" s="20"/>
      <c r="J564" s="20"/>
      <c r="K564" s="20"/>
      <c r="L564" s="20"/>
      <c r="M564" s="20"/>
      <c r="N564" s="20"/>
      <c r="O564" s="20"/>
      <c r="P564" s="20"/>
      <c r="Q564" s="45"/>
      <c r="R564" s="44"/>
      <c r="S564" s="53">
        <v>0</v>
      </c>
      <c r="T564" s="44"/>
    </row>
    <row r="565" spans="2:20" x14ac:dyDescent="0.2">
      <c r="B565" s="2"/>
      <c r="C565" s="42" t="s">
        <v>614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GENERAL GOVERNMENT</v>
      </c>
      <c r="H565" s="20"/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53">
        <v>0</v>
      </c>
      <c r="T565" s="44"/>
    </row>
    <row r="566" spans="2:20" x14ac:dyDescent="0.2">
      <c r="B566" s="2"/>
      <c r="C566" s="42" t="s">
        <v>616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GENERAL GOVERNMENT</v>
      </c>
      <c r="H566" s="20"/>
      <c r="I566" s="20"/>
      <c r="J566" s="20"/>
      <c r="K566" s="20"/>
      <c r="L566" s="20"/>
      <c r="M566" s="20"/>
      <c r="N566" s="20"/>
      <c r="O566" s="20"/>
      <c r="P566" s="20"/>
      <c r="Q566" s="45"/>
      <c r="R566" s="44"/>
      <c r="S566" s="53">
        <v>0</v>
      </c>
      <c r="T566" s="44"/>
    </row>
    <row r="567" spans="2:20" x14ac:dyDescent="0.2">
      <c r="B567" s="2"/>
      <c r="C567" s="42" t="s">
        <v>384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GENERAL GOVERNMENT</v>
      </c>
      <c r="H567" s="20" t="s">
        <v>11245</v>
      </c>
      <c r="I567" s="20"/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57497</v>
      </c>
      <c r="T567" s="44"/>
    </row>
    <row r="568" spans="2:20" x14ac:dyDescent="0.2">
      <c r="B568" s="2"/>
      <c r="C568" s="42" t="s">
        <v>2984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GENERAL GOVERNMENT</v>
      </c>
      <c r="H568" s="20"/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53">
        <v>0</v>
      </c>
      <c r="T568" s="44"/>
    </row>
    <row r="569" spans="2:20" x14ac:dyDescent="0.2">
      <c r="B569" s="2"/>
      <c r="C569" s="42" t="s">
        <v>2986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GENERAL GOVERNMENT</v>
      </c>
      <c r="H569" s="20"/>
      <c r="I569" s="20"/>
      <c r="J569" s="20"/>
      <c r="K569" s="20"/>
      <c r="L569" s="20"/>
      <c r="M569" s="20"/>
      <c r="N569" s="20"/>
      <c r="O569" s="20"/>
      <c r="P569" s="20"/>
      <c r="Q569" s="45"/>
      <c r="R569" s="44"/>
      <c r="S569" s="53">
        <v>0</v>
      </c>
      <c r="T569" s="44"/>
    </row>
    <row r="570" spans="2:20" x14ac:dyDescent="0.2">
      <c r="B570" s="2"/>
      <c r="C570" s="42" t="s">
        <v>11246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GENERAL GOVERNMENT</v>
      </c>
      <c r="H570" s="20"/>
      <c r="I570" s="20"/>
      <c r="J570" s="20"/>
      <c r="K570" s="20"/>
      <c r="L570" s="20"/>
      <c r="M570" s="20"/>
      <c r="N570" s="20"/>
      <c r="O570" s="20"/>
      <c r="P570" s="20"/>
      <c r="Q570" s="45"/>
      <c r="R570" s="44"/>
      <c r="S570" s="53">
        <v>0</v>
      </c>
      <c r="T570" s="44"/>
    </row>
    <row r="571" spans="2:20" x14ac:dyDescent="0.2">
      <c r="B571" s="2"/>
      <c r="C571" s="42" t="s">
        <v>387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GENERAL GOVERNMENT</v>
      </c>
      <c r="H571" s="20" t="s">
        <v>11247</v>
      </c>
      <c r="I571" s="20"/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839742</v>
      </c>
      <c r="T571" s="44"/>
    </row>
    <row r="572" spans="2:20" x14ac:dyDescent="0.2">
      <c r="B572" s="2"/>
      <c r="C572" s="42" t="s">
        <v>390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GENERAL GOVERNMENT</v>
      </c>
      <c r="H572" s="20" t="s">
        <v>11248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203522</v>
      </c>
      <c r="T572" s="44"/>
    </row>
    <row r="573" spans="2:20" x14ac:dyDescent="0.2">
      <c r="B573" s="2"/>
      <c r="C573" s="42" t="s">
        <v>396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GENERAL GOVERNMENT</v>
      </c>
      <c r="H573" s="20"/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53">
        <v>0</v>
      </c>
      <c r="T573" s="44"/>
    </row>
    <row r="574" spans="2:20" x14ac:dyDescent="0.2">
      <c r="B574" s="2"/>
      <c r="C574" s="42" t="s">
        <v>3634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HEALTH &amp; HUMAN SERVICES</v>
      </c>
      <c r="H574" s="20"/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53">
        <v>0</v>
      </c>
      <c r="T574" s="44"/>
    </row>
    <row r="575" spans="2:20" x14ac:dyDescent="0.2">
      <c r="B575" s="2"/>
      <c r="C575" s="42" t="s">
        <v>2210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HEALTH &amp; HUMAN SERVICES</v>
      </c>
      <c r="H575" s="20"/>
      <c r="I575" s="20"/>
      <c r="J575" s="20"/>
      <c r="K575" s="20"/>
      <c r="L575" s="20"/>
      <c r="M575" s="20"/>
      <c r="N575" s="20"/>
      <c r="O575" s="20"/>
      <c r="P575" s="20"/>
      <c r="Q575" s="45"/>
      <c r="R575" s="44"/>
      <c r="S575" s="53">
        <v>0</v>
      </c>
      <c r="T575" s="44"/>
    </row>
    <row r="576" spans="2:20" x14ac:dyDescent="0.2">
      <c r="B576" s="2"/>
      <c r="C576" s="42" t="s">
        <v>6639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HEALTH &amp; HUMAN SERVICES</v>
      </c>
      <c r="H576" s="20"/>
      <c r="I576" s="20"/>
      <c r="J576" s="20"/>
      <c r="K576" s="20"/>
      <c r="L576" s="20"/>
      <c r="M576" s="20"/>
      <c r="N576" s="20"/>
      <c r="O576" s="20"/>
      <c r="P576" s="20"/>
      <c r="Q576" s="45"/>
      <c r="R576" s="44"/>
      <c r="S576" s="53">
        <v>0</v>
      </c>
      <c r="T576" s="44"/>
    </row>
    <row r="577" spans="2:20" x14ac:dyDescent="0.2">
      <c r="B577" s="2"/>
      <c r="C577" s="42" t="s">
        <v>401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HEALTH &amp; HUMAN SERVICES</v>
      </c>
      <c r="H577" s="20"/>
      <c r="I577" s="20"/>
      <c r="J577" s="20"/>
      <c r="K577" s="20"/>
      <c r="L577" s="20"/>
      <c r="M577" s="20"/>
      <c r="N577" s="20"/>
      <c r="O577" s="20"/>
      <c r="P577" s="20"/>
      <c r="Q577" s="45"/>
      <c r="R577" s="44"/>
      <c r="S577" s="53">
        <v>0</v>
      </c>
      <c r="T577" s="44"/>
    </row>
    <row r="578" spans="2:20" x14ac:dyDescent="0.2">
      <c r="B578" s="2"/>
      <c r="C578" s="42" t="s">
        <v>404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HEALTH &amp; HUMAN SERVICES</v>
      </c>
      <c r="H578" s="20" t="s">
        <v>1380</v>
      </c>
      <c r="I578" s="20"/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25000</v>
      </c>
      <c r="T578" s="44"/>
    </row>
    <row r="579" spans="2:20" x14ac:dyDescent="0.2">
      <c r="B579" s="2"/>
      <c r="C579" s="42" t="s">
        <v>407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HEALTH &amp; HUMAN SERVICES</v>
      </c>
      <c r="H579" s="20"/>
      <c r="I579" s="20"/>
      <c r="J579" s="20"/>
      <c r="K579" s="20"/>
      <c r="L579" s="20"/>
      <c r="M579" s="20"/>
      <c r="N579" s="20"/>
      <c r="O579" s="20"/>
      <c r="P579" s="20"/>
      <c r="Q579" s="45"/>
      <c r="R579" s="44"/>
      <c r="S579" s="53">
        <v>0</v>
      </c>
      <c r="T579" s="44"/>
    </row>
    <row r="580" spans="2:20" x14ac:dyDescent="0.2">
      <c r="B580" s="2"/>
      <c r="C580" s="42" t="s">
        <v>1199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HEALTH &amp; HUMAN SERVICES</v>
      </c>
      <c r="H580" s="20"/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53">
        <v>0</v>
      </c>
      <c r="T580" s="44"/>
    </row>
    <row r="581" spans="2:20" x14ac:dyDescent="0.2">
      <c r="B581" s="2"/>
      <c r="C581" s="42" t="s">
        <v>408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HEALTH &amp; HUMAN SERVICES</v>
      </c>
      <c r="H581" s="20" t="s">
        <v>11249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37500</v>
      </c>
      <c r="T581" s="44"/>
    </row>
    <row r="582" spans="2:20" x14ac:dyDescent="0.2">
      <c r="B582" s="2"/>
      <c r="C582" s="42" t="s">
        <v>6420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HEALTH &amp; HUMAN SERVICES</v>
      </c>
      <c r="H582" s="20"/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53">
        <v>0</v>
      </c>
      <c r="T582" s="44"/>
    </row>
    <row r="583" spans="2:20" x14ac:dyDescent="0.2">
      <c r="B583" s="2"/>
      <c r="C583" s="42" t="s">
        <v>410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HEALTH &amp; HUMAN SERVICES</v>
      </c>
      <c r="H583" s="20"/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53">
        <v>0</v>
      </c>
      <c r="T583" s="44"/>
    </row>
    <row r="584" spans="2:20" x14ac:dyDescent="0.2">
      <c r="B584" s="2"/>
      <c r="C584" s="42" t="s">
        <v>413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HEALTH &amp; HUMAN SERVICES</v>
      </c>
      <c r="H584" s="20" t="s">
        <v>11250</v>
      </c>
      <c r="I584" s="20"/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218230</v>
      </c>
      <c r="T584" s="44"/>
    </row>
    <row r="585" spans="2:20" x14ac:dyDescent="0.2">
      <c r="B585" s="2"/>
      <c r="C585" s="42" t="s">
        <v>416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HEALTH &amp; HUMAN SERVICES</v>
      </c>
      <c r="H585" s="20"/>
      <c r="I585" s="20"/>
      <c r="J585" s="20"/>
      <c r="K585" s="20"/>
      <c r="L585" s="20"/>
      <c r="M585" s="20"/>
      <c r="N585" s="20"/>
      <c r="O585" s="20"/>
      <c r="P585" s="20"/>
      <c r="Q585" s="45"/>
      <c r="R585" s="44"/>
      <c r="S585" s="53">
        <v>0</v>
      </c>
      <c r="T585" s="44"/>
    </row>
    <row r="586" spans="2:20" x14ac:dyDescent="0.2">
      <c r="B586" s="2"/>
      <c r="C586" s="42" t="s">
        <v>1210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HEALTH &amp; HUMAN SERVICES</v>
      </c>
      <c r="H586" s="20"/>
      <c r="I586" s="20"/>
      <c r="J586" s="20"/>
      <c r="K586" s="20"/>
      <c r="L586" s="20"/>
      <c r="M586" s="20"/>
      <c r="N586" s="20"/>
      <c r="O586" s="20"/>
      <c r="P586" s="20"/>
      <c r="Q586" s="45"/>
      <c r="R586" s="44"/>
      <c r="S586" s="53">
        <v>0</v>
      </c>
      <c r="T586" s="44"/>
    </row>
    <row r="587" spans="2:20" x14ac:dyDescent="0.2">
      <c r="B587" s="2"/>
      <c r="C587" s="42" t="s">
        <v>1212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HEALTH &amp; HUMAN SERVICES</v>
      </c>
      <c r="H587" s="20"/>
      <c r="I587" s="20"/>
      <c r="J587" s="20"/>
      <c r="K587" s="20"/>
      <c r="L587" s="20"/>
      <c r="M587" s="20"/>
      <c r="N587" s="20"/>
      <c r="O587" s="20"/>
      <c r="P587" s="20"/>
      <c r="Q587" s="45"/>
      <c r="R587" s="44"/>
      <c r="S587" s="53">
        <v>0</v>
      </c>
      <c r="T587" s="44"/>
    </row>
    <row r="588" spans="2:20" x14ac:dyDescent="0.2">
      <c r="B588" s="2"/>
      <c r="C588" s="42" t="s">
        <v>11251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HEALTH &amp; HUMAN SERVICES</v>
      </c>
      <c r="H588" s="20"/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53">
        <v>0</v>
      </c>
      <c r="T588" s="44"/>
    </row>
    <row r="589" spans="2:20" x14ac:dyDescent="0.2">
      <c r="B589" s="2"/>
      <c r="C589" s="42" t="s">
        <v>418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HEALTH &amp; HUMAN SERVICES</v>
      </c>
      <c r="H589" s="20"/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53">
        <v>0</v>
      </c>
      <c r="T589" s="44"/>
    </row>
    <row r="590" spans="2:20" x14ac:dyDescent="0.2">
      <c r="B590" s="2"/>
      <c r="C590" s="42" t="s">
        <v>421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HEALTH &amp; HUMAN SERVICES</v>
      </c>
      <c r="H590" s="20" t="s">
        <v>11252</v>
      </c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5067</v>
      </c>
      <c r="T590" s="44"/>
    </row>
    <row r="591" spans="2:20" x14ac:dyDescent="0.2">
      <c r="B591" s="2"/>
      <c r="C591" s="42" t="s">
        <v>424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HEALTH &amp; HUMAN SERVICES</v>
      </c>
      <c r="H591" s="20"/>
      <c r="I591" s="20"/>
      <c r="J591" s="20"/>
      <c r="K591" s="20"/>
      <c r="L591" s="20"/>
      <c r="M591" s="20"/>
      <c r="N591" s="20"/>
      <c r="O591" s="20"/>
      <c r="P591" s="20"/>
      <c r="Q591" s="45"/>
      <c r="R591" s="44"/>
      <c r="S591" s="53">
        <v>0</v>
      </c>
      <c r="T591" s="44"/>
    </row>
    <row r="592" spans="2:20" x14ac:dyDescent="0.2">
      <c r="B592" s="2"/>
      <c r="C592" s="42" t="s">
        <v>430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OTHER</v>
      </c>
      <c r="H592" s="20" t="s">
        <v>11253</v>
      </c>
      <c r="I592" s="20" t="s">
        <v>11254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736600</v>
      </c>
      <c r="T592" s="44"/>
    </row>
    <row r="593" spans="2:20" x14ac:dyDescent="0.2">
      <c r="B593" s="2"/>
      <c r="C593" s="42" t="s">
        <v>11255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OTHER</v>
      </c>
      <c r="H593" s="20"/>
      <c r="I593" s="20"/>
      <c r="J593" s="20"/>
      <c r="K593" s="20"/>
      <c r="L593" s="20"/>
      <c r="M593" s="20"/>
      <c r="N593" s="20"/>
      <c r="O593" s="20"/>
      <c r="P593" s="20"/>
      <c r="Q593" s="45"/>
      <c r="R593" s="44"/>
      <c r="S593" s="53">
        <v>0</v>
      </c>
      <c r="T593" s="44"/>
    </row>
    <row r="594" spans="2:20" x14ac:dyDescent="0.2">
      <c r="B594" s="2"/>
      <c r="C594" s="42" t="s">
        <v>11256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OTHER</v>
      </c>
      <c r="H594" s="20"/>
      <c r="I594" s="20"/>
      <c r="J594" s="20"/>
      <c r="K594" s="20"/>
      <c r="L594" s="20"/>
      <c r="M594" s="20"/>
      <c r="N594" s="20"/>
      <c r="O594" s="20"/>
      <c r="P594" s="20"/>
      <c r="Q594" s="45"/>
      <c r="R594" s="44"/>
      <c r="S594" s="53">
        <v>0</v>
      </c>
      <c r="T594" s="44"/>
    </row>
    <row r="595" spans="2:20" x14ac:dyDescent="0.2">
      <c r="B595" s="2"/>
      <c r="C595" s="42" t="s">
        <v>801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OTHER</v>
      </c>
      <c r="H595" s="20"/>
      <c r="I595" s="20"/>
      <c r="J595" s="20"/>
      <c r="K595" s="20"/>
      <c r="L595" s="20"/>
      <c r="M595" s="20"/>
      <c r="N595" s="20"/>
      <c r="O595" s="20"/>
      <c r="P595" s="20"/>
      <c r="Q595" s="45"/>
      <c r="R595" s="44"/>
      <c r="S595" s="53">
        <v>0</v>
      </c>
      <c r="T595" s="44"/>
    </row>
    <row r="596" spans="2:20" x14ac:dyDescent="0.2">
      <c r="B596" s="2"/>
      <c r="C596" s="42" t="s">
        <v>6048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OTHER</v>
      </c>
      <c r="H596" s="20"/>
      <c r="I596" s="20"/>
      <c r="J596" s="20"/>
      <c r="K596" s="20"/>
      <c r="L596" s="20"/>
      <c r="M596" s="20"/>
      <c r="N596" s="20"/>
      <c r="O596" s="20"/>
      <c r="P596" s="20"/>
      <c r="Q596" s="45"/>
      <c r="R596" s="44"/>
      <c r="S596" s="53">
        <v>0</v>
      </c>
      <c r="T596" s="44"/>
    </row>
    <row r="597" spans="2:20" x14ac:dyDescent="0.2">
      <c r="B597" s="2"/>
      <c r="C597" s="42" t="s">
        <v>439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COURTS</v>
      </c>
      <c r="H597" s="20"/>
      <c r="I597" s="20"/>
      <c r="J597" s="20"/>
      <c r="K597" s="20"/>
      <c r="L597" s="20"/>
      <c r="M597" s="20"/>
      <c r="N597" s="20"/>
      <c r="O597" s="20"/>
      <c r="P597" s="20"/>
      <c r="Q597" s="45"/>
      <c r="R597" s="44"/>
      <c r="S597" s="53">
        <v>0</v>
      </c>
      <c r="T597" s="44"/>
    </row>
    <row r="598" spans="2:20" x14ac:dyDescent="0.2">
      <c r="B598" s="2"/>
      <c r="C598" s="42" t="s">
        <v>9605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OTHER</v>
      </c>
      <c r="H598" s="20"/>
      <c r="I598" s="20"/>
      <c r="J598" s="20"/>
      <c r="K598" s="20"/>
      <c r="L598" s="20"/>
      <c r="M598" s="20"/>
      <c r="N598" s="20"/>
      <c r="O598" s="20"/>
      <c r="P598" s="20"/>
      <c r="Q598" s="45"/>
      <c r="R598" s="44"/>
      <c r="S598" s="53">
        <v>0</v>
      </c>
      <c r="T598" s="44"/>
    </row>
    <row r="599" spans="2:20" x14ac:dyDescent="0.2">
      <c r="B599" s="2"/>
      <c r="C599" s="42" t="s">
        <v>803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OTHER</v>
      </c>
      <c r="H599" s="20" t="s">
        <v>11257</v>
      </c>
      <c r="I599" s="20"/>
      <c r="J599" s="20"/>
      <c r="K599" s="20"/>
      <c r="L599" s="20"/>
      <c r="M599" s="20"/>
      <c r="N599" s="20"/>
      <c r="O599" s="20"/>
      <c r="P599" s="20"/>
      <c r="Q599" s="45"/>
      <c r="R599" s="44"/>
      <c r="S599" s="53">
        <v>168</v>
      </c>
      <c r="T599" s="44"/>
    </row>
    <row r="600" spans="2:20" x14ac:dyDescent="0.2">
      <c r="B600" s="2"/>
      <c r="C600" s="42" t="s">
        <v>1482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OTHER</v>
      </c>
      <c r="H600" s="20"/>
      <c r="I600" s="20"/>
      <c r="J600" s="20"/>
      <c r="K600" s="20"/>
      <c r="L600" s="20"/>
      <c r="M600" s="20"/>
      <c r="N600" s="20"/>
      <c r="O600" s="20"/>
      <c r="P600" s="20"/>
      <c r="Q600" s="45"/>
      <c r="R600" s="44"/>
      <c r="S600" s="53">
        <v>0</v>
      </c>
      <c r="T600" s="44"/>
    </row>
    <row r="601" spans="2:20" x14ac:dyDescent="0.2">
      <c r="B601" s="2"/>
      <c r="C601" s="42" t="s">
        <v>7754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OTHER</v>
      </c>
      <c r="H601" s="20"/>
      <c r="I601" s="20"/>
      <c r="J601" s="20"/>
      <c r="K601" s="20"/>
      <c r="L601" s="20"/>
      <c r="M601" s="20"/>
      <c r="N601" s="20"/>
      <c r="O601" s="20"/>
      <c r="P601" s="20"/>
      <c r="Q601" s="45"/>
      <c r="R601" s="44"/>
      <c r="S601" s="53">
        <v>0</v>
      </c>
      <c r="T601" s="44"/>
    </row>
    <row r="602" spans="2:20" x14ac:dyDescent="0.2">
      <c r="B602" s="2"/>
      <c r="C602" s="42" t="s">
        <v>2688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OTHER</v>
      </c>
      <c r="H602" s="20"/>
      <c r="I602" s="20"/>
      <c r="J602" s="20"/>
      <c r="K602" s="20"/>
      <c r="L602" s="20"/>
      <c r="M602" s="20"/>
      <c r="N602" s="20"/>
      <c r="O602" s="20"/>
      <c r="P602" s="20"/>
      <c r="Q602" s="45"/>
      <c r="R602" s="44"/>
      <c r="S602" s="53">
        <v>0</v>
      </c>
      <c r="T602" s="44"/>
    </row>
    <row r="603" spans="2:20" x14ac:dyDescent="0.2">
      <c r="B603" s="2"/>
      <c r="C603" s="42" t="s">
        <v>3034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PHYSICAL ENVIRONMENT</v>
      </c>
      <c r="H603" s="20"/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53">
        <v>0</v>
      </c>
      <c r="T603" s="44"/>
    </row>
    <row r="604" spans="2:20" x14ac:dyDescent="0.2">
      <c r="B604" s="2"/>
      <c r="C604" s="42" t="s">
        <v>2689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PHYSICAL ENVIRONMENT</v>
      </c>
      <c r="H604" s="20"/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53">
        <v>0</v>
      </c>
      <c r="T604" s="44"/>
    </row>
    <row r="605" spans="2:20" x14ac:dyDescent="0.2">
      <c r="B605" s="2"/>
      <c r="C605" s="42" t="s">
        <v>11258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PHYSICAL ENVIRONMENT</v>
      </c>
      <c r="H605" s="20"/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53">
        <v>0</v>
      </c>
      <c r="T605" s="44"/>
    </row>
    <row r="606" spans="2:20" x14ac:dyDescent="0.2">
      <c r="B606" s="2"/>
      <c r="C606" s="42" t="s">
        <v>11259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PHYSICAL ENVIRONMENT</v>
      </c>
      <c r="H606" s="20"/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53">
        <v>0</v>
      </c>
      <c r="T606" s="44"/>
    </row>
    <row r="607" spans="2:20" x14ac:dyDescent="0.2">
      <c r="B607" s="2"/>
      <c r="C607" s="42" t="s">
        <v>11260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PHYSICAL ENVIRONMENT</v>
      </c>
      <c r="H607" s="20"/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53">
        <v>0</v>
      </c>
      <c r="T607" s="44"/>
    </row>
    <row r="608" spans="2:20" x14ac:dyDescent="0.2">
      <c r="B608" s="2"/>
      <c r="C608" s="42" t="s">
        <v>11261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PHYSICAL ENVIRONMENT</v>
      </c>
      <c r="H608" s="20"/>
      <c r="I608" s="20"/>
      <c r="J608" s="20"/>
      <c r="K608" s="20"/>
      <c r="L608" s="20"/>
      <c r="M608" s="20"/>
      <c r="N608" s="20"/>
      <c r="O608" s="20"/>
      <c r="P608" s="20"/>
      <c r="Q608" s="45"/>
      <c r="R608" s="44"/>
      <c r="S608" s="53">
        <v>0</v>
      </c>
      <c r="T608" s="44"/>
    </row>
    <row r="609" spans="2:20" x14ac:dyDescent="0.2">
      <c r="B609" s="2"/>
      <c r="C609" s="42" t="s">
        <v>804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PHYSICAL ENVIRONMENT</v>
      </c>
      <c r="H609" s="20"/>
      <c r="I609" s="20"/>
      <c r="J609" s="20"/>
      <c r="K609" s="20"/>
      <c r="L609" s="20"/>
      <c r="M609" s="20"/>
      <c r="N609" s="20"/>
      <c r="O609" s="20"/>
      <c r="P609" s="20"/>
      <c r="Q609" s="45"/>
      <c r="R609" s="44"/>
      <c r="S609" s="53">
        <v>0</v>
      </c>
      <c r="T609" s="44"/>
    </row>
    <row r="610" spans="2:20" x14ac:dyDescent="0.2">
      <c r="B610" s="2"/>
      <c r="C610" s="42" t="s">
        <v>440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PHYSICAL ENVIRONMENT</v>
      </c>
      <c r="H610" s="20"/>
      <c r="I610" s="20"/>
      <c r="J610" s="20"/>
      <c r="K610" s="20"/>
      <c r="L610" s="20"/>
      <c r="M610" s="20"/>
      <c r="N610" s="20"/>
      <c r="O610" s="20"/>
      <c r="P610" s="20"/>
      <c r="Q610" s="45"/>
      <c r="R610" s="44"/>
      <c r="S610" s="53">
        <v>0</v>
      </c>
      <c r="T610" s="44"/>
    </row>
    <row r="611" spans="2:20" x14ac:dyDescent="0.2">
      <c r="B611" s="2"/>
      <c r="C611" s="42" t="s">
        <v>807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PHYSICAL ENVIRONMENT</v>
      </c>
      <c r="H611" s="20"/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53">
        <v>0</v>
      </c>
      <c r="T611" s="44"/>
    </row>
    <row r="612" spans="2:20" x14ac:dyDescent="0.2">
      <c r="B612" s="2"/>
      <c r="C612" s="42" t="s">
        <v>442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PHYSICAL ENVIRONMENT</v>
      </c>
      <c r="H612" s="20"/>
      <c r="I612" s="20" t="s">
        <v>11262</v>
      </c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443649</v>
      </c>
      <c r="T612" s="44"/>
    </row>
    <row r="613" spans="2:20" x14ac:dyDescent="0.2">
      <c r="B613" s="2"/>
      <c r="C613" s="42" t="s">
        <v>445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PHYSICAL ENVIRONMENT</v>
      </c>
      <c r="H613" s="20"/>
      <c r="I613" s="20" t="s">
        <v>11263</v>
      </c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439337</v>
      </c>
      <c r="T613" s="44"/>
    </row>
    <row r="614" spans="2:20" x14ac:dyDescent="0.2">
      <c r="B614" s="2"/>
      <c r="C614" s="42" t="s">
        <v>449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PHYSICAL ENVIRONMENT</v>
      </c>
      <c r="H614" s="20"/>
      <c r="I614" s="20"/>
      <c r="J614" s="20"/>
      <c r="K614" s="20"/>
      <c r="L614" s="20"/>
      <c r="M614" s="20"/>
      <c r="N614" s="20"/>
      <c r="O614" s="20"/>
      <c r="P614" s="20"/>
      <c r="Q614" s="45"/>
      <c r="R614" s="44"/>
      <c r="S614" s="53">
        <v>0</v>
      </c>
      <c r="T614" s="44"/>
    </row>
    <row r="615" spans="2:20" x14ac:dyDescent="0.2">
      <c r="B615" s="2"/>
      <c r="C615" s="42" t="s">
        <v>814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PHYSICAL ENVIRONMENT</v>
      </c>
      <c r="H615" s="20"/>
      <c r="I615" s="20" t="s">
        <v>11264</v>
      </c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23696</v>
      </c>
      <c r="T615" s="44"/>
    </row>
    <row r="616" spans="2:20" x14ac:dyDescent="0.2">
      <c r="B616" s="2"/>
      <c r="C616" s="42" t="s">
        <v>818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PHYSICAL ENVIRONMENT</v>
      </c>
      <c r="H616" s="20"/>
      <c r="I616" s="20"/>
      <c r="J616" s="20"/>
      <c r="K616" s="20"/>
      <c r="L616" s="20"/>
      <c r="M616" s="20"/>
      <c r="N616" s="20"/>
      <c r="O616" s="20"/>
      <c r="P616" s="20"/>
      <c r="Q616" s="45"/>
      <c r="R616" s="44"/>
      <c r="S616" s="53">
        <v>0</v>
      </c>
      <c r="T616" s="44"/>
    </row>
    <row r="617" spans="2:20" x14ac:dyDescent="0.2">
      <c r="B617" s="2"/>
      <c r="C617" s="42" t="s">
        <v>819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PHYSICAL ENVIRONMENT</v>
      </c>
      <c r="H617" s="20"/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53">
        <v>0</v>
      </c>
      <c r="T617" s="44"/>
    </row>
    <row r="618" spans="2:20" x14ac:dyDescent="0.2">
      <c r="B618" s="2"/>
      <c r="C618" s="42" t="s">
        <v>820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PHYSICAL ENVIRONMENT</v>
      </c>
      <c r="H618" s="20"/>
      <c r="I618" s="20"/>
      <c r="J618" s="20"/>
      <c r="K618" s="20"/>
      <c r="L618" s="20"/>
      <c r="M618" s="20"/>
      <c r="N618" s="20"/>
      <c r="O618" s="20"/>
      <c r="P618" s="20"/>
      <c r="Q618" s="45"/>
      <c r="R618" s="44"/>
      <c r="S618" s="53">
        <v>0</v>
      </c>
      <c r="T618" s="44"/>
    </row>
    <row r="619" spans="2:20" x14ac:dyDescent="0.2">
      <c r="B619" s="2"/>
      <c r="C619" s="42" t="s">
        <v>824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PHYSICAL ENVIRONMENT</v>
      </c>
      <c r="H619" s="20"/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53">
        <v>0</v>
      </c>
      <c r="T619" s="44"/>
    </row>
    <row r="620" spans="2:20" x14ac:dyDescent="0.2">
      <c r="B620" s="2"/>
      <c r="C620" s="42" t="s">
        <v>826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PHYSICAL ENVIRONMENT</v>
      </c>
      <c r="H620" s="20"/>
      <c r="I620" s="20"/>
      <c r="J620" s="20"/>
      <c r="K620" s="20"/>
      <c r="L620" s="20"/>
      <c r="M620" s="20"/>
      <c r="N620" s="20"/>
      <c r="O620" s="20"/>
      <c r="P620" s="20"/>
      <c r="Q620" s="45"/>
      <c r="R620" s="44"/>
      <c r="S620" s="53">
        <v>0</v>
      </c>
      <c r="T620" s="44"/>
    </row>
    <row r="621" spans="2:20" x14ac:dyDescent="0.2">
      <c r="B621" s="2"/>
      <c r="C621" s="42" t="s">
        <v>828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PHYSICAL ENVIRONMENT</v>
      </c>
      <c r="H621" s="20"/>
      <c r="I621" s="20"/>
      <c r="J621" s="20"/>
      <c r="K621" s="20"/>
      <c r="L621" s="20"/>
      <c r="M621" s="20"/>
      <c r="N621" s="20"/>
      <c r="O621" s="20"/>
      <c r="P621" s="20"/>
      <c r="Q621" s="45"/>
      <c r="R621" s="44"/>
      <c r="S621" s="53">
        <v>0</v>
      </c>
      <c r="T621" s="44"/>
    </row>
    <row r="622" spans="2:20" x14ac:dyDescent="0.2">
      <c r="B622" s="2"/>
      <c r="C622" s="42" t="s">
        <v>451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PHYSICAL ENVIRONMENT</v>
      </c>
      <c r="H622" s="20" t="s">
        <v>11265</v>
      </c>
      <c r="I622" s="20"/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93629</v>
      </c>
      <c r="T622" s="44"/>
    </row>
    <row r="623" spans="2:20" x14ac:dyDescent="0.2">
      <c r="B623" s="2"/>
      <c r="C623" s="42" t="s">
        <v>455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PHYSICAL ENVIRONMENT</v>
      </c>
      <c r="H623" s="20" t="s">
        <v>11266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25582</v>
      </c>
      <c r="T623" s="44"/>
    </row>
    <row r="624" spans="2:20" x14ac:dyDescent="0.2">
      <c r="B624" s="2"/>
      <c r="C624" s="42" t="s">
        <v>460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PHYSICAL ENVIRONMENT</v>
      </c>
      <c r="H624" s="20" t="s">
        <v>11267</v>
      </c>
      <c r="I624" s="20"/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2671</v>
      </c>
      <c r="T624" s="44"/>
    </row>
    <row r="625" spans="2:20" x14ac:dyDescent="0.2">
      <c r="B625" s="2"/>
      <c r="C625" s="42" t="s">
        <v>838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PHYSICAL ENVIRONMENT</v>
      </c>
      <c r="H625" s="20"/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53">
        <v>0</v>
      </c>
      <c r="T625" s="44"/>
    </row>
    <row r="626" spans="2:20" x14ac:dyDescent="0.2">
      <c r="B626" s="2"/>
      <c r="C626" s="42" t="s">
        <v>464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PHYSICAL ENVIRONMENT</v>
      </c>
      <c r="H626" s="20"/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53">
        <v>0</v>
      </c>
      <c r="T626" s="44"/>
    </row>
    <row r="627" spans="2:20" x14ac:dyDescent="0.2">
      <c r="B627" s="2"/>
      <c r="C627" s="42" t="s">
        <v>840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PHYSICAL ENVIRONMENT</v>
      </c>
      <c r="H627" s="20"/>
      <c r="I627" s="20"/>
      <c r="J627" s="20"/>
      <c r="K627" s="20"/>
      <c r="L627" s="20"/>
      <c r="M627" s="20"/>
      <c r="N627" s="20"/>
      <c r="O627" s="20"/>
      <c r="P627" s="20"/>
      <c r="Q627" s="45"/>
      <c r="R627" s="44"/>
      <c r="S627" s="53">
        <v>0</v>
      </c>
      <c r="T627" s="44"/>
    </row>
    <row r="628" spans="2:20" x14ac:dyDescent="0.2">
      <c r="B628" s="2"/>
      <c r="C628" s="42" t="s">
        <v>1028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PHYSICAL ENVIRONMENT</v>
      </c>
      <c r="H628" s="20"/>
      <c r="I628" s="20"/>
      <c r="J628" s="20"/>
      <c r="K628" s="20"/>
      <c r="L628" s="20"/>
      <c r="M628" s="20"/>
      <c r="N628" s="20"/>
      <c r="O628" s="20"/>
      <c r="P628" s="20"/>
      <c r="Q628" s="45"/>
      <c r="R628" s="44"/>
      <c r="S628" s="53">
        <v>0</v>
      </c>
      <c r="T628" s="44"/>
    </row>
    <row r="629" spans="2:20" x14ac:dyDescent="0.2">
      <c r="B629" s="2"/>
      <c r="C629" s="42" t="s">
        <v>841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PHYSICAL ENVIRONMENT</v>
      </c>
      <c r="H629" s="20" t="s">
        <v>11268</v>
      </c>
      <c r="I629" s="20"/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5046</v>
      </c>
      <c r="T629" s="44"/>
    </row>
    <row r="630" spans="2:20" x14ac:dyDescent="0.2">
      <c r="B630" s="2"/>
      <c r="C630" s="42" t="s">
        <v>843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PHYSICAL ENVIRONMENT</v>
      </c>
      <c r="H630" s="20"/>
      <c r="I630" s="20"/>
      <c r="J630" s="20"/>
      <c r="K630" s="20"/>
      <c r="L630" s="20"/>
      <c r="M630" s="20"/>
      <c r="N630" s="20"/>
      <c r="O630" s="20"/>
      <c r="P630" s="20"/>
      <c r="Q630" s="45"/>
      <c r="R630" s="44"/>
      <c r="S630" s="53">
        <v>0</v>
      </c>
      <c r="T630" s="44"/>
    </row>
    <row r="631" spans="2:20" x14ac:dyDescent="0.2">
      <c r="B631" s="2"/>
      <c r="C631" s="42" t="s">
        <v>465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PUBLIC SAFETY</v>
      </c>
      <c r="H631" s="20" t="s">
        <v>11269</v>
      </c>
      <c r="I631" s="20" t="s">
        <v>11270</v>
      </c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1498003</v>
      </c>
      <c r="T631" s="44"/>
    </row>
    <row r="632" spans="2:20" x14ac:dyDescent="0.2">
      <c r="B632" s="2"/>
      <c r="C632" s="42" t="s">
        <v>468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PUBLIC SAFETY</v>
      </c>
      <c r="H632" s="20" t="s">
        <v>11271</v>
      </c>
      <c r="I632" s="20" t="s">
        <v>11272</v>
      </c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571233</v>
      </c>
      <c r="T632" s="44"/>
    </row>
    <row r="633" spans="2:20" x14ac:dyDescent="0.2">
      <c r="B633" s="2"/>
      <c r="C633" s="42" t="s">
        <v>472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PUBLIC SAFETY</v>
      </c>
      <c r="H633" s="20" t="s">
        <v>11273</v>
      </c>
      <c r="I633" s="20"/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186388</v>
      </c>
      <c r="T633" s="44"/>
    </row>
    <row r="634" spans="2:20" x14ac:dyDescent="0.2">
      <c r="B634" s="2"/>
      <c r="C634" s="42" t="s">
        <v>477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PUBLIC SAFETY</v>
      </c>
      <c r="H634" s="20"/>
      <c r="I634" s="20"/>
      <c r="J634" s="20"/>
      <c r="K634" s="20"/>
      <c r="L634" s="20"/>
      <c r="M634" s="20"/>
      <c r="N634" s="20"/>
      <c r="O634" s="20"/>
      <c r="P634" s="20"/>
      <c r="Q634" s="45"/>
      <c r="R634" s="44"/>
      <c r="S634" s="53">
        <v>0</v>
      </c>
      <c r="T634" s="44"/>
    </row>
    <row r="635" spans="2:20" x14ac:dyDescent="0.2">
      <c r="B635" s="2"/>
      <c r="C635" s="42" t="s">
        <v>479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PUBLIC SAFETY</v>
      </c>
      <c r="H635" s="20" t="s">
        <v>11274</v>
      </c>
      <c r="I635" s="20"/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76430</v>
      </c>
      <c r="T635" s="44"/>
    </row>
    <row r="636" spans="2:20" x14ac:dyDescent="0.2">
      <c r="B636" s="2"/>
      <c r="C636" s="42" t="s">
        <v>482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PUBLIC SAFETY</v>
      </c>
      <c r="H636" s="20" t="s">
        <v>11275</v>
      </c>
      <c r="I636" s="20"/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42113</v>
      </c>
      <c r="T636" s="44"/>
    </row>
    <row r="637" spans="2:20" x14ac:dyDescent="0.2">
      <c r="B637" s="2"/>
      <c r="C637" s="42" t="s">
        <v>859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PUBLIC SAFETY</v>
      </c>
      <c r="H637" s="20" t="s">
        <v>11276</v>
      </c>
      <c r="I637" s="20"/>
      <c r="J637" s="20"/>
      <c r="K637" s="20"/>
      <c r="L637" s="20"/>
      <c r="M637" s="20"/>
      <c r="N637" s="20"/>
      <c r="O637" s="20"/>
      <c r="P637" s="20"/>
      <c r="Q637" s="45"/>
      <c r="R637" s="44"/>
      <c r="S637" s="53">
        <v>951</v>
      </c>
      <c r="T637" s="44"/>
    </row>
    <row r="638" spans="2:20" x14ac:dyDescent="0.2">
      <c r="B638" s="2"/>
      <c r="C638" s="42" t="s">
        <v>488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PUBLIC SAFETY</v>
      </c>
      <c r="H638" s="20"/>
      <c r="I638" s="20"/>
      <c r="J638" s="20"/>
      <c r="K638" s="20"/>
      <c r="L638" s="20"/>
      <c r="M638" s="20"/>
      <c r="N638" s="20"/>
      <c r="O638" s="20"/>
      <c r="P638" s="20"/>
      <c r="Q638" s="45"/>
      <c r="R638" s="44"/>
      <c r="S638" s="53">
        <v>0</v>
      </c>
      <c r="T638" s="44"/>
    </row>
    <row r="639" spans="2:20" x14ac:dyDescent="0.2">
      <c r="B639" s="2"/>
      <c r="C639" s="42" t="s">
        <v>491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PUBLIC SAFETY</v>
      </c>
      <c r="H639" s="20"/>
      <c r="I639" s="20"/>
      <c r="J639" s="20"/>
      <c r="K639" s="20"/>
      <c r="L639" s="20"/>
      <c r="M639" s="20"/>
      <c r="N639" s="20"/>
      <c r="O639" s="20"/>
      <c r="P639" s="20"/>
      <c r="Q639" s="45"/>
      <c r="R639" s="44"/>
      <c r="S639" s="53">
        <v>0</v>
      </c>
      <c r="T639" s="44"/>
    </row>
    <row r="640" spans="2:20" x14ac:dyDescent="0.2">
      <c r="B640" s="2"/>
      <c r="C640" s="42" t="s">
        <v>495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PUBLIC SAFETY</v>
      </c>
      <c r="H640" s="20"/>
      <c r="I640" s="20"/>
      <c r="J640" s="20"/>
      <c r="K640" s="20"/>
      <c r="L640" s="20"/>
      <c r="M640" s="20"/>
      <c r="N640" s="20"/>
      <c r="O640" s="20"/>
      <c r="P640" s="20"/>
      <c r="Q640" s="45"/>
      <c r="R640" s="44"/>
      <c r="S640" s="53">
        <v>0</v>
      </c>
      <c r="T640" s="44"/>
    </row>
    <row r="641" spans="2:20" x14ac:dyDescent="0.2">
      <c r="B641" s="2"/>
      <c r="C641" s="42" t="s">
        <v>498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PUBLIC SAFETY</v>
      </c>
      <c r="H641" s="20" t="s">
        <v>11277</v>
      </c>
      <c r="I641" s="20"/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43320</v>
      </c>
      <c r="T641" s="44"/>
    </row>
    <row r="642" spans="2:20" x14ac:dyDescent="0.2">
      <c r="B642" s="2"/>
      <c r="C642" s="42" t="s">
        <v>501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PUBLIC SAFETY</v>
      </c>
      <c r="H642" s="20" t="s">
        <v>11278</v>
      </c>
      <c r="I642" s="20"/>
      <c r="J642" s="20"/>
      <c r="K642" s="20"/>
      <c r="L642" s="20"/>
      <c r="M642" s="20"/>
      <c r="N642" s="20"/>
      <c r="O642" s="20"/>
      <c r="P642" s="20"/>
      <c r="Q642" s="45"/>
      <c r="R642" s="44"/>
      <c r="S642" s="46">
        <v>27163</v>
      </c>
      <c r="T642" s="44"/>
    </row>
    <row r="643" spans="2:20" x14ac:dyDescent="0.2">
      <c r="B643" s="2"/>
      <c r="C643" s="42" t="s">
        <v>870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PUBLIC SAFETY</v>
      </c>
      <c r="H643" s="20"/>
      <c r="I643" s="20"/>
      <c r="J643" s="20"/>
      <c r="K643" s="20"/>
      <c r="L643" s="20"/>
      <c r="M643" s="20"/>
      <c r="N643" s="20"/>
      <c r="O643" s="20"/>
      <c r="P643" s="20"/>
      <c r="Q643" s="45"/>
      <c r="R643" s="44"/>
      <c r="S643" s="53">
        <v>0</v>
      </c>
      <c r="T643" s="44"/>
    </row>
    <row r="644" spans="2:20" x14ac:dyDescent="0.2">
      <c r="B644" s="2"/>
      <c r="C644" s="42" t="s">
        <v>504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PUBLIC SAFETY</v>
      </c>
      <c r="H644" s="20"/>
      <c r="I644" s="20" t="s">
        <v>11279</v>
      </c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87643</v>
      </c>
      <c r="T644" s="44"/>
    </row>
    <row r="645" spans="2:20" x14ac:dyDescent="0.2">
      <c r="B645" s="2"/>
      <c r="C645" s="42" t="s">
        <v>508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PUBLIC SAFETY</v>
      </c>
      <c r="H645" s="20"/>
      <c r="I645" s="20" t="s">
        <v>11280</v>
      </c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96600</v>
      </c>
      <c r="T645" s="44"/>
    </row>
    <row r="646" spans="2:20" x14ac:dyDescent="0.2">
      <c r="B646" s="2"/>
      <c r="C646" s="42" t="s">
        <v>512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PUBLIC SAFETY</v>
      </c>
      <c r="H646" s="20"/>
      <c r="I646" s="20" t="s">
        <v>11281</v>
      </c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14941</v>
      </c>
      <c r="T646" s="44"/>
    </row>
    <row r="647" spans="2:20" x14ac:dyDescent="0.2">
      <c r="B647" s="2"/>
      <c r="C647" s="42" t="s">
        <v>882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PUBLIC SAFETY</v>
      </c>
      <c r="H647" s="20"/>
      <c r="I647" s="20"/>
      <c r="J647" s="20"/>
      <c r="K647" s="20"/>
      <c r="L647" s="20"/>
      <c r="M647" s="20"/>
      <c r="N647" s="20"/>
      <c r="O647" s="20"/>
      <c r="P647" s="20"/>
      <c r="Q647" s="45"/>
      <c r="R647" s="44"/>
      <c r="S647" s="53">
        <v>0</v>
      </c>
      <c r="T647" s="44"/>
    </row>
    <row r="648" spans="2:20" x14ac:dyDescent="0.2">
      <c r="B648" s="2"/>
      <c r="C648" s="42" t="s">
        <v>515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PUBLIC SAFETY</v>
      </c>
      <c r="H648" s="20"/>
      <c r="I648" s="20" t="s">
        <v>11282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908564</v>
      </c>
      <c r="T648" s="44"/>
    </row>
    <row r="649" spans="2:20" x14ac:dyDescent="0.2">
      <c r="B649" s="2"/>
      <c r="C649" s="42" t="s">
        <v>517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PUBLIC SAFETY</v>
      </c>
      <c r="H649" s="20"/>
      <c r="I649" s="20" t="s">
        <v>11283</v>
      </c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242049</v>
      </c>
      <c r="T649" s="44"/>
    </row>
    <row r="650" spans="2:20" x14ac:dyDescent="0.2">
      <c r="B650" s="2"/>
      <c r="C650" s="42" t="s">
        <v>520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PUBLIC SAFETY</v>
      </c>
      <c r="H650" s="20"/>
      <c r="I650" s="20" t="s">
        <v>11284</v>
      </c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10015</v>
      </c>
      <c r="T650" s="44"/>
    </row>
    <row r="651" spans="2:20" x14ac:dyDescent="0.2">
      <c r="B651" s="2"/>
      <c r="C651" s="42" t="s">
        <v>887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PUBLIC SAFETY</v>
      </c>
      <c r="H651" s="20"/>
      <c r="I651" s="20" t="s">
        <v>11285</v>
      </c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23374</v>
      </c>
      <c r="T651" s="44"/>
    </row>
    <row r="652" spans="2:20" x14ac:dyDescent="0.2">
      <c r="B652" s="2"/>
      <c r="C652" s="42" t="s">
        <v>891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PUBLIC SAFETY</v>
      </c>
      <c r="H652" s="20"/>
      <c r="I652" s="20"/>
      <c r="J652" s="20"/>
      <c r="K652" s="20"/>
      <c r="L652" s="20"/>
      <c r="M652" s="20"/>
      <c r="N652" s="20"/>
      <c r="O652" s="20"/>
      <c r="P652" s="20"/>
      <c r="Q652" s="45"/>
      <c r="R652" s="44"/>
      <c r="S652" s="53">
        <v>0</v>
      </c>
      <c r="T652" s="44"/>
    </row>
    <row r="653" spans="2:20" x14ac:dyDescent="0.2">
      <c r="B653" s="2"/>
      <c r="C653" s="42" t="s">
        <v>524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PUBLIC SAFETY</v>
      </c>
      <c r="H653" s="20" t="s">
        <v>11286</v>
      </c>
      <c r="I653" s="20"/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35277</v>
      </c>
      <c r="T653" s="44"/>
    </row>
    <row r="654" spans="2:20" x14ac:dyDescent="0.2">
      <c r="B654" s="2"/>
      <c r="C654" s="42" t="s">
        <v>894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PUBLIC SAFETY</v>
      </c>
      <c r="H654" s="20"/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53">
        <v>0</v>
      </c>
      <c r="T654" s="44"/>
    </row>
    <row r="655" spans="2:20" x14ac:dyDescent="0.2">
      <c r="B655" s="2"/>
      <c r="C655" s="42" t="s">
        <v>1531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PUBLIC SAFETY</v>
      </c>
      <c r="H655" s="20"/>
      <c r="I655" s="20"/>
      <c r="J655" s="20"/>
      <c r="K655" s="20"/>
      <c r="L655" s="20"/>
      <c r="M655" s="20"/>
      <c r="N655" s="20"/>
      <c r="O655" s="20"/>
      <c r="P655" s="20"/>
      <c r="Q655" s="45"/>
      <c r="R655" s="44"/>
      <c r="S655" s="53">
        <v>0</v>
      </c>
      <c r="T655" s="44"/>
    </row>
    <row r="656" spans="2:20" x14ac:dyDescent="0.2">
      <c r="B656" s="2"/>
      <c r="C656" s="42" t="s">
        <v>1533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PUBLIC SAFETY</v>
      </c>
      <c r="H656" s="20"/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53">
        <v>0</v>
      </c>
      <c r="T656" s="44"/>
    </row>
    <row r="657" spans="2:20" x14ac:dyDescent="0.2">
      <c r="B657" s="2"/>
      <c r="C657" s="42" t="s">
        <v>1535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PUBLIC SAFETY</v>
      </c>
      <c r="H657" s="20"/>
      <c r="I657" s="20"/>
      <c r="J657" s="20"/>
      <c r="K657" s="20"/>
      <c r="L657" s="20"/>
      <c r="M657" s="20"/>
      <c r="N657" s="20"/>
      <c r="O657" s="20"/>
      <c r="P657" s="20"/>
      <c r="Q657" s="45"/>
      <c r="R657" s="44"/>
      <c r="S657" s="53">
        <v>0</v>
      </c>
      <c r="T657" s="44"/>
    </row>
    <row r="658" spans="2:20" x14ac:dyDescent="0.2">
      <c r="B658" s="2"/>
      <c r="C658" s="42" t="s">
        <v>526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PUBLIC SAFETY</v>
      </c>
      <c r="H658" s="20"/>
      <c r="I658" s="20" t="s">
        <v>11287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145466</v>
      </c>
      <c r="T658" s="44"/>
    </row>
    <row r="659" spans="2:20" x14ac:dyDescent="0.2">
      <c r="B659" s="2"/>
      <c r="C659" s="42" t="s">
        <v>529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PUBLIC SAFETY</v>
      </c>
      <c r="H659" s="20"/>
      <c r="I659" s="20" t="s">
        <v>11288</v>
      </c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81752</v>
      </c>
      <c r="T659" s="44"/>
    </row>
    <row r="660" spans="2:20" x14ac:dyDescent="0.2">
      <c r="B660" s="2"/>
      <c r="C660" s="42" t="s">
        <v>532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PUBLIC SAFETY</v>
      </c>
      <c r="H660" s="20"/>
      <c r="I660" s="20"/>
      <c r="J660" s="20"/>
      <c r="K660" s="20"/>
      <c r="L660" s="20"/>
      <c r="M660" s="20"/>
      <c r="N660" s="20"/>
      <c r="O660" s="20"/>
      <c r="P660" s="20"/>
      <c r="Q660" s="45"/>
      <c r="R660" s="44"/>
      <c r="S660" s="53">
        <v>0</v>
      </c>
      <c r="T660" s="44"/>
    </row>
    <row r="661" spans="2:20" x14ac:dyDescent="0.2">
      <c r="B661" s="2"/>
      <c r="C661" s="42" t="s">
        <v>898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PUBLIC SAFETY</v>
      </c>
      <c r="H661" s="20"/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53">
        <v>0</v>
      </c>
      <c r="T661" s="44"/>
    </row>
    <row r="662" spans="2:20" x14ac:dyDescent="0.2">
      <c r="B662" s="2"/>
      <c r="C662" s="42" t="s">
        <v>11289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OTHER</v>
      </c>
      <c r="H662" s="20"/>
      <c r="I662" s="20"/>
      <c r="J662" s="20"/>
      <c r="K662" s="20"/>
      <c r="L662" s="20"/>
      <c r="M662" s="20"/>
      <c r="N662" s="20"/>
      <c r="O662" s="20"/>
      <c r="P662" s="20"/>
      <c r="Q662" s="45"/>
      <c r="R662" s="44"/>
      <c r="S662" s="53">
        <v>0</v>
      </c>
      <c r="T662" s="44"/>
    </row>
    <row r="663" spans="2:20" x14ac:dyDescent="0.2">
      <c r="B663" s="2"/>
      <c r="C663" s="42" t="s">
        <v>11290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OTHER</v>
      </c>
      <c r="H663" s="20"/>
      <c r="I663" s="20"/>
      <c r="J663" s="20"/>
      <c r="K663" s="20"/>
      <c r="L663" s="20"/>
      <c r="M663" s="20"/>
      <c r="N663" s="20"/>
      <c r="O663" s="20"/>
      <c r="P663" s="20"/>
      <c r="Q663" s="45"/>
      <c r="R663" s="44"/>
      <c r="S663" s="53">
        <v>0</v>
      </c>
      <c r="T663" s="44"/>
    </row>
    <row r="664" spans="2:20" x14ac:dyDescent="0.2">
      <c r="B664" s="2"/>
      <c r="C664" s="42" t="s">
        <v>11291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OTHER</v>
      </c>
      <c r="H664" s="20"/>
      <c r="I664" s="20"/>
      <c r="J664" s="20"/>
      <c r="K664" s="20"/>
      <c r="L664" s="20"/>
      <c r="M664" s="20"/>
      <c r="N664" s="20"/>
      <c r="O664" s="20"/>
      <c r="P664" s="20"/>
      <c r="Q664" s="45"/>
      <c r="R664" s="44"/>
      <c r="S664" s="53">
        <v>0</v>
      </c>
      <c r="T664" s="44"/>
    </row>
    <row r="665" spans="2:20" x14ac:dyDescent="0.2">
      <c r="B665" s="2"/>
      <c r="C665" s="42" t="s">
        <v>534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TRANSPORTATION</v>
      </c>
      <c r="H665" s="20"/>
      <c r="I665" s="20" t="s">
        <v>11292</v>
      </c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495499</v>
      </c>
      <c r="T665" s="44"/>
    </row>
    <row r="666" spans="2:20" x14ac:dyDescent="0.2">
      <c r="B666" s="2"/>
      <c r="C666" s="42" t="s">
        <v>537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TRANSPORTATION</v>
      </c>
      <c r="H666" s="20"/>
      <c r="I666" s="20" t="s">
        <v>11293</v>
      </c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564435</v>
      </c>
      <c r="T666" s="44"/>
    </row>
    <row r="667" spans="2:20" x14ac:dyDescent="0.2">
      <c r="B667" s="2"/>
      <c r="C667" s="42" t="s">
        <v>541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TRANSPORTATION</v>
      </c>
      <c r="H667" s="20"/>
      <c r="I667" s="20" t="s">
        <v>11294</v>
      </c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3825</v>
      </c>
      <c r="T667" s="44"/>
    </row>
    <row r="668" spans="2:20" x14ac:dyDescent="0.2">
      <c r="B668" s="2"/>
      <c r="C668" s="42" t="s">
        <v>904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TRANSPORTATION</v>
      </c>
      <c r="H668" s="20"/>
      <c r="I668" s="20" t="s">
        <v>11295</v>
      </c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44064</v>
      </c>
      <c r="T668" s="44"/>
    </row>
    <row r="669" spans="2:20" x14ac:dyDescent="0.2">
      <c r="B669" s="2"/>
      <c r="C669" s="42" t="s">
        <v>1284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TRANSPORTATION</v>
      </c>
      <c r="H669" s="20"/>
      <c r="I669" s="20"/>
      <c r="J669" s="20"/>
      <c r="K669" s="20"/>
      <c r="L669" s="20"/>
      <c r="M669" s="20"/>
      <c r="N669" s="20"/>
      <c r="O669" s="20"/>
      <c r="P669" s="20"/>
      <c r="Q669" s="45"/>
      <c r="R669" s="44"/>
      <c r="S669" s="53">
        <v>0</v>
      </c>
      <c r="T669" s="44"/>
    </row>
    <row r="670" spans="2:20" x14ac:dyDescent="0.2">
      <c r="B670" s="2"/>
      <c r="C670" s="42" t="s">
        <v>1287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TRANSPORTATION</v>
      </c>
      <c r="H670" s="20"/>
      <c r="I670" s="20"/>
      <c r="J670" s="20"/>
      <c r="K670" s="20"/>
      <c r="L670" s="20"/>
      <c r="M670" s="20"/>
      <c r="N670" s="20"/>
      <c r="O670" s="20"/>
      <c r="P670" s="20"/>
      <c r="Q670" s="45"/>
      <c r="R670" s="44"/>
      <c r="S670" s="53">
        <v>0</v>
      </c>
      <c r="T670" s="44"/>
    </row>
    <row r="671" spans="2:20" x14ac:dyDescent="0.2">
      <c r="B671" s="2"/>
      <c r="C671" s="42" t="s">
        <v>1291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TRANSPORTATION</v>
      </c>
      <c r="H671" s="20"/>
      <c r="I671" s="20"/>
      <c r="J671" s="20"/>
      <c r="K671" s="20"/>
      <c r="L671" s="20"/>
      <c r="M671" s="20"/>
      <c r="N671" s="20"/>
      <c r="O671" s="20"/>
      <c r="P671" s="20"/>
      <c r="Q671" s="45"/>
      <c r="R671" s="44"/>
      <c r="S671" s="53">
        <v>0</v>
      </c>
      <c r="T671" s="44"/>
    </row>
    <row r="672" spans="2:20" x14ac:dyDescent="0.2">
      <c r="B672" s="2"/>
      <c r="C672" s="42" t="s">
        <v>1547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TRANSPORTATION</v>
      </c>
      <c r="H672" s="20"/>
      <c r="I672" s="20"/>
      <c r="J672" s="20"/>
      <c r="K672" s="20"/>
      <c r="L672" s="20"/>
      <c r="M672" s="20"/>
      <c r="N672" s="20"/>
      <c r="O672" s="20"/>
      <c r="P672" s="20"/>
      <c r="Q672" s="45"/>
      <c r="R672" s="44"/>
      <c r="S672" s="53">
        <v>0</v>
      </c>
      <c r="T672" s="44"/>
    </row>
    <row r="673" spans="2:20" x14ac:dyDescent="0.2">
      <c r="B673" s="2"/>
      <c r="C673" s="42" t="s">
        <v>1549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TRANSPORTATION</v>
      </c>
      <c r="H673" s="20"/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53">
        <v>0</v>
      </c>
      <c r="T673" s="44"/>
    </row>
    <row r="674" spans="2:20" x14ac:dyDescent="0.2">
      <c r="B674" s="2"/>
      <c r="C674" s="42" t="s">
        <v>4640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TRANSPORTATION</v>
      </c>
      <c r="H674" s="20"/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53">
        <v>0</v>
      </c>
      <c r="T674" s="44"/>
    </row>
    <row r="675" spans="2:20" x14ac:dyDescent="0.2">
      <c r="B675" s="2"/>
      <c r="C675" s="42" t="s">
        <v>908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TRANSPORTATION</v>
      </c>
      <c r="H675" s="20"/>
      <c r="I675" s="20"/>
      <c r="J675" s="20"/>
      <c r="K675" s="20"/>
      <c r="L675" s="20"/>
      <c r="M675" s="20"/>
      <c r="N675" s="20"/>
      <c r="O675" s="20"/>
      <c r="P675" s="20"/>
      <c r="Q675" s="45"/>
      <c r="R675" s="44"/>
      <c r="S675" s="53">
        <v>0</v>
      </c>
      <c r="T675" s="44"/>
    </row>
    <row r="676" spans="2:20" x14ac:dyDescent="0.2">
      <c r="B676" s="2"/>
      <c r="C676" s="42" t="s">
        <v>544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TRANSPORTATION</v>
      </c>
      <c r="H676" s="20"/>
      <c r="I676" s="20"/>
      <c r="J676" s="20"/>
      <c r="K676" s="20"/>
      <c r="L676" s="20"/>
      <c r="M676" s="20"/>
      <c r="N676" s="20"/>
      <c r="O676" s="20"/>
      <c r="P676" s="20"/>
      <c r="Q676" s="45"/>
      <c r="R676" s="44"/>
      <c r="S676" s="53">
        <v>0</v>
      </c>
      <c r="T676" s="44"/>
    </row>
    <row r="677" spans="2:20" x14ac:dyDescent="0.2">
      <c r="B677" s="2"/>
      <c r="C677" s="42" t="s">
        <v>911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TRANSPORTATION</v>
      </c>
      <c r="H677" s="20"/>
      <c r="I677" s="20"/>
      <c r="J677" s="20"/>
      <c r="K677" s="20"/>
      <c r="L677" s="20"/>
      <c r="M677" s="20"/>
      <c r="N677" s="20"/>
      <c r="O677" s="20"/>
      <c r="P677" s="20"/>
      <c r="Q677" s="45"/>
      <c r="R677" s="44"/>
      <c r="S677" s="53">
        <v>0</v>
      </c>
      <c r="T677" s="44"/>
    </row>
    <row r="678" spans="2:20" x14ac:dyDescent="0.2">
      <c r="B678" s="2"/>
      <c r="C678" s="42" t="s">
        <v>2267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TRANSPORTATION</v>
      </c>
      <c r="H678" s="20"/>
      <c r="I678" s="20"/>
      <c r="J678" s="20"/>
      <c r="K678" s="20"/>
      <c r="L678" s="20"/>
      <c r="M678" s="20"/>
      <c r="N678" s="20"/>
      <c r="O678" s="20"/>
      <c r="P678" s="20"/>
      <c r="Q678" s="45"/>
      <c r="R678" s="44"/>
      <c r="S678" s="53">
        <v>0</v>
      </c>
      <c r="T678" s="44"/>
    </row>
    <row r="679" spans="2:20" x14ac:dyDescent="0.2">
      <c r="B679" s="2"/>
      <c r="C679" s="42" t="s">
        <v>2269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TRANSPORTATION</v>
      </c>
      <c r="H679" s="20"/>
      <c r="I679" s="20"/>
      <c r="J679" s="20"/>
      <c r="K679" s="20"/>
      <c r="L679" s="20"/>
      <c r="M679" s="20"/>
      <c r="N679" s="20"/>
      <c r="O679" s="20"/>
      <c r="P679" s="20"/>
      <c r="Q679" s="45"/>
      <c r="R679" s="44"/>
      <c r="S679" s="53">
        <v>0</v>
      </c>
      <c r="T679" s="44"/>
    </row>
    <row r="680" spans="2:20" x14ac:dyDescent="0.2">
      <c r="B680" s="2"/>
      <c r="C680" s="42" t="s">
        <v>2271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TRANSPORTATION</v>
      </c>
      <c r="H680" s="20"/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53">
        <v>0</v>
      </c>
      <c r="T680" s="44"/>
    </row>
    <row r="681" spans="2:20" x14ac:dyDescent="0.2">
      <c r="B681" s="2"/>
      <c r="C681" s="42" t="s">
        <v>3149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TRANSPORTATION</v>
      </c>
      <c r="H681" s="20"/>
      <c r="I681" s="20"/>
      <c r="J681" s="20"/>
      <c r="K681" s="20"/>
      <c r="L681" s="20"/>
      <c r="M681" s="20"/>
      <c r="N681" s="20"/>
      <c r="O681" s="20"/>
      <c r="P681" s="20"/>
      <c r="Q681" s="45"/>
      <c r="R681" s="44"/>
      <c r="S681" s="53">
        <v>0</v>
      </c>
      <c r="T681" s="44"/>
    </row>
    <row r="682" spans="2:20" x14ac:dyDescent="0.2">
      <c r="B682" s="2"/>
      <c r="C682" s="42" t="s">
        <v>2109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TRANSPORTATION</v>
      </c>
      <c r="H682" s="20"/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53">
        <v>0</v>
      </c>
      <c r="T682" s="44"/>
    </row>
    <row r="683" spans="2:20" x14ac:dyDescent="0.2">
      <c r="B683" s="2"/>
      <c r="C683" s="42" t="s">
        <v>3152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TRANSPORTATION</v>
      </c>
      <c r="H683" s="20"/>
      <c r="I683" s="20"/>
      <c r="J683" s="20"/>
      <c r="K683" s="20"/>
      <c r="L683" s="20"/>
      <c r="M683" s="20"/>
      <c r="N683" s="20"/>
      <c r="O683" s="20"/>
      <c r="P683" s="20"/>
      <c r="Q683" s="45"/>
      <c r="R683" s="44"/>
      <c r="S683" s="53">
        <v>0</v>
      </c>
      <c r="T683" s="44"/>
    </row>
    <row r="684" spans="2:20" x14ac:dyDescent="0.2">
      <c r="B684" s="22"/>
      <c r="C684" s="49"/>
      <c r="D684" s="48"/>
      <c r="E684" s="50" t="s">
        <v>3</v>
      </c>
      <c r="F684" s="44"/>
      <c r="G684" s="26"/>
      <c r="H684" s="23" t="s">
        <v>11296</v>
      </c>
      <c r="I684" s="23" t="s">
        <v>11297</v>
      </c>
      <c r="J684" s="23"/>
      <c r="K684" s="23"/>
      <c r="L684" s="23"/>
      <c r="M684" s="23"/>
      <c r="N684" s="23"/>
      <c r="O684" s="23"/>
      <c r="P684" s="23"/>
      <c r="Q684" s="51"/>
      <c r="R684" s="44"/>
      <c r="S684" s="52">
        <v>10940777</v>
      </c>
      <c r="T684" s="44"/>
    </row>
    <row r="685" spans="2:20" x14ac:dyDescent="0.2">
      <c r="B685" s="54" t="s">
        <v>11298</v>
      </c>
      <c r="C685" s="43"/>
      <c r="D685" s="43"/>
      <c r="E685" s="43"/>
      <c r="F685" s="43"/>
      <c r="G685" s="43"/>
      <c r="H685" s="43"/>
      <c r="I685" s="43"/>
      <c r="J685" s="44"/>
      <c r="K685" s="1"/>
      <c r="L685" s="1"/>
      <c r="M685" s="1"/>
      <c r="N685" s="1"/>
      <c r="O685" s="1"/>
      <c r="P685" s="1"/>
      <c r="Q685" s="55"/>
      <c r="R685" s="44"/>
      <c r="S685" s="55"/>
      <c r="T685" s="44"/>
    </row>
    <row r="686" spans="2:20" ht="18" x14ac:dyDescent="0.2">
      <c r="B686" s="56" t="s">
        <v>159</v>
      </c>
      <c r="C686" s="48"/>
      <c r="D686" s="48"/>
      <c r="E686" s="48"/>
      <c r="F686" s="48"/>
      <c r="G686" s="27" t="s">
        <v>11817</v>
      </c>
      <c r="H686" s="24" t="s">
        <v>160</v>
      </c>
      <c r="I686" s="24" t="s">
        <v>161</v>
      </c>
      <c r="J686" s="24" t="s">
        <v>162</v>
      </c>
      <c r="K686" s="24" t="s">
        <v>163</v>
      </c>
      <c r="L686" s="24" t="s">
        <v>164</v>
      </c>
      <c r="M686" s="24" t="s">
        <v>165</v>
      </c>
      <c r="N686" s="24" t="s">
        <v>166</v>
      </c>
      <c r="O686" s="24" t="s">
        <v>167</v>
      </c>
      <c r="P686" s="24" t="s">
        <v>168</v>
      </c>
      <c r="Q686" s="57" t="s">
        <v>169</v>
      </c>
      <c r="R686" s="44"/>
      <c r="S686" s="57" t="s">
        <v>3</v>
      </c>
      <c r="T686" s="44"/>
    </row>
    <row r="687" spans="2:20" x14ac:dyDescent="0.2">
      <c r="B687" s="2"/>
      <c r="C687" s="42" t="s">
        <v>170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COURTS</v>
      </c>
      <c r="H687" s="20"/>
      <c r="I687" s="20"/>
      <c r="J687" s="20"/>
      <c r="K687" s="20"/>
      <c r="L687" s="20"/>
      <c r="M687" s="20"/>
      <c r="N687" s="20"/>
      <c r="O687" s="20"/>
      <c r="P687" s="20"/>
      <c r="Q687" s="45" t="s">
        <v>11299</v>
      </c>
      <c r="R687" s="44"/>
      <c r="S687" s="46">
        <v>1323039</v>
      </c>
      <c r="T687" s="44"/>
    </row>
    <row r="688" spans="2:20" x14ac:dyDescent="0.2">
      <c r="B688" s="2"/>
      <c r="C688" s="42" t="s">
        <v>172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COURTS</v>
      </c>
      <c r="H688" s="20"/>
      <c r="I688" s="20"/>
      <c r="J688" s="20"/>
      <c r="K688" s="20"/>
      <c r="L688" s="20"/>
      <c r="M688" s="20"/>
      <c r="N688" s="20"/>
      <c r="O688" s="20"/>
      <c r="P688" s="20"/>
      <c r="Q688" s="45" t="s">
        <v>11300</v>
      </c>
      <c r="R688" s="44"/>
      <c r="S688" s="46">
        <v>19376</v>
      </c>
      <c r="T688" s="44"/>
    </row>
    <row r="689" spans="2:20" x14ac:dyDescent="0.2">
      <c r="B689" s="2"/>
      <c r="C689" s="42" t="s">
        <v>11808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COURTS</v>
      </c>
      <c r="H689" s="20"/>
      <c r="I689" s="20"/>
      <c r="J689" s="20"/>
      <c r="K689" s="20"/>
      <c r="L689" s="20"/>
      <c r="M689" s="20"/>
      <c r="N689" s="20"/>
      <c r="O689" s="20"/>
      <c r="P689" s="20"/>
      <c r="Q689" s="45" t="s">
        <v>11301</v>
      </c>
      <c r="R689" s="44"/>
      <c r="S689" s="46">
        <v>1529305</v>
      </c>
      <c r="T689" s="44"/>
    </row>
    <row r="690" spans="2:20" x14ac:dyDescent="0.2">
      <c r="B690" s="2"/>
      <c r="C690" s="42" t="s">
        <v>11809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COURTS</v>
      </c>
      <c r="H690" s="20"/>
      <c r="I690" s="20"/>
      <c r="J690" s="20"/>
      <c r="K690" s="20"/>
      <c r="L690" s="20"/>
      <c r="M690" s="20"/>
      <c r="N690" s="20"/>
      <c r="O690" s="20"/>
      <c r="P690" s="20"/>
      <c r="Q690" s="45" t="s">
        <v>11302</v>
      </c>
      <c r="R690" s="44"/>
      <c r="S690" s="46">
        <v>12251</v>
      </c>
      <c r="T690" s="44"/>
    </row>
    <row r="691" spans="2:20" x14ac:dyDescent="0.2">
      <c r="B691" s="2"/>
      <c r="C691" s="42" t="s">
        <v>1312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COURTS</v>
      </c>
      <c r="H691" s="20" t="s">
        <v>11303</v>
      </c>
      <c r="I691" s="20"/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2194</v>
      </c>
      <c r="T691" s="44"/>
    </row>
    <row r="692" spans="2:20" x14ac:dyDescent="0.2">
      <c r="B692" s="2"/>
      <c r="C692" s="42" t="s">
        <v>177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COURTS</v>
      </c>
      <c r="H692" s="20" t="s">
        <v>11304</v>
      </c>
      <c r="I692" s="20"/>
      <c r="J692" s="20"/>
      <c r="K692" s="20"/>
      <c r="L692" s="20"/>
      <c r="M692" s="20"/>
      <c r="N692" s="20"/>
      <c r="O692" s="20"/>
      <c r="P692" s="20"/>
      <c r="Q692" s="45"/>
      <c r="R692" s="44"/>
      <c r="S692" s="46">
        <v>322277</v>
      </c>
      <c r="T692" s="44"/>
    </row>
    <row r="693" spans="2:20" x14ac:dyDescent="0.2">
      <c r="B693" s="2"/>
      <c r="C693" s="42" t="s">
        <v>179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COURTS</v>
      </c>
      <c r="H693" s="20" t="s">
        <v>11305</v>
      </c>
      <c r="I693" s="20"/>
      <c r="J693" s="20"/>
      <c r="K693" s="20"/>
      <c r="L693" s="20"/>
      <c r="M693" s="20"/>
      <c r="N693" s="20"/>
      <c r="O693" s="20"/>
      <c r="P693" s="20"/>
      <c r="Q693" s="45"/>
      <c r="R693" s="44"/>
      <c r="S693" s="46">
        <v>20329</v>
      </c>
      <c r="T693" s="44"/>
    </row>
    <row r="694" spans="2:20" x14ac:dyDescent="0.2">
      <c r="B694" s="2"/>
      <c r="C694" s="42" t="s">
        <v>183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COURTS</v>
      </c>
      <c r="H694" s="20" t="s">
        <v>11306</v>
      </c>
      <c r="I694" s="20"/>
      <c r="J694" s="20"/>
      <c r="K694" s="20"/>
      <c r="L694" s="20"/>
      <c r="M694" s="20"/>
      <c r="N694" s="20"/>
      <c r="O694" s="20"/>
      <c r="P694" s="20"/>
      <c r="Q694" s="45"/>
      <c r="R694" s="44"/>
      <c r="S694" s="46">
        <v>1296735</v>
      </c>
      <c r="T694" s="44"/>
    </row>
    <row r="695" spans="2:20" x14ac:dyDescent="0.2">
      <c r="B695" s="2"/>
      <c r="C695" s="42" t="s">
        <v>185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COURTS</v>
      </c>
      <c r="H695" s="20" t="s">
        <v>11307</v>
      </c>
      <c r="I695" s="20"/>
      <c r="J695" s="20"/>
      <c r="K695" s="20"/>
      <c r="L695" s="20"/>
      <c r="M695" s="20"/>
      <c r="N695" s="20"/>
      <c r="O695" s="20"/>
      <c r="P695" s="20"/>
      <c r="Q695" s="45"/>
      <c r="R695" s="44"/>
      <c r="S695" s="46">
        <v>60895</v>
      </c>
      <c r="T695" s="44"/>
    </row>
    <row r="696" spans="2:20" x14ac:dyDescent="0.2">
      <c r="B696" s="2"/>
      <c r="C696" s="42" t="s">
        <v>194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COURTS</v>
      </c>
      <c r="H696" s="20"/>
      <c r="I696" s="20"/>
      <c r="J696" s="20"/>
      <c r="K696" s="20"/>
      <c r="L696" s="20"/>
      <c r="M696" s="20"/>
      <c r="N696" s="20"/>
      <c r="O696" s="20"/>
      <c r="P696" s="20"/>
      <c r="Q696" s="45" t="s">
        <v>5754</v>
      </c>
      <c r="R696" s="44"/>
      <c r="S696" s="46">
        <v>1638793</v>
      </c>
      <c r="T696" s="44"/>
    </row>
    <row r="697" spans="2:20" x14ac:dyDescent="0.2">
      <c r="B697" s="2"/>
      <c r="C697" s="42" t="s">
        <v>196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COURTS</v>
      </c>
      <c r="H697" s="20"/>
      <c r="I697" s="20"/>
      <c r="J697" s="20"/>
      <c r="K697" s="20"/>
      <c r="L697" s="20"/>
      <c r="M697" s="20"/>
      <c r="N697" s="20"/>
      <c r="O697" s="20"/>
      <c r="P697" s="20"/>
      <c r="Q697" s="45" t="s">
        <v>11308</v>
      </c>
      <c r="R697" s="44"/>
      <c r="S697" s="46">
        <v>20613</v>
      </c>
      <c r="T697" s="44"/>
    </row>
    <row r="698" spans="2:20" x14ac:dyDescent="0.2">
      <c r="B698" s="2"/>
      <c r="C698" s="42" t="s">
        <v>214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COURTS</v>
      </c>
      <c r="H698" s="20"/>
      <c r="I698" s="20"/>
      <c r="J698" s="20"/>
      <c r="K698" s="20"/>
      <c r="L698" s="20"/>
      <c r="M698" s="20"/>
      <c r="N698" s="20"/>
      <c r="O698" s="20"/>
      <c r="P698" s="20"/>
      <c r="Q698" s="45" t="s">
        <v>11309</v>
      </c>
      <c r="R698" s="44"/>
      <c r="S698" s="46">
        <v>599575</v>
      </c>
      <c r="T698" s="44"/>
    </row>
    <row r="699" spans="2:20" x14ac:dyDescent="0.2">
      <c r="B699" s="2"/>
      <c r="C699" s="42" t="s">
        <v>216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COURTS</v>
      </c>
      <c r="H699" s="20"/>
      <c r="I699" s="20"/>
      <c r="J699" s="20"/>
      <c r="K699" s="20"/>
      <c r="L699" s="20"/>
      <c r="M699" s="20"/>
      <c r="N699" s="20"/>
      <c r="O699" s="20"/>
      <c r="P699" s="20"/>
      <c r="Q699" s="45" t="s">
        <v>11310</v>
      </c>
      <c r="R699" s="44"/>
      <c r="S699" s="46">
        <v>1911</v>
      </c>
      <c r="T699" s="44"/>
    </row>
    <row r="700" spans="2:20" x14ac:dyDescent="0.2">
      <c r="B700" s="2"/>
      <c r="C700" s="42" t="s">
        <v>223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COURTS</v>
      </c>
      <c r="H700" s="20" t="s">
        <v>11311</v>
      </c>
      <c r="I700" s="20"/>
      <c r="J700" s="20"/>
      <c r="K700" s="20"/>
      <c r="L700" s="20"/>
      <c r="M700" s="20"/>
      <c r="N700" s="20"/>
      <c r="O700" s="20"/>
      <c r="P700" s="20"/>
      <c r="Q700" s="45"/>
      <c r="R700" s="44"/>
      <c r="S700" s="46">
        <v>29286</v>
      </c>
      <c r="T700" s="44"/>
    </row>
    <row r="701" spans="2:20" x14ac:dyDescent="0.2">
      <c r="B701" s="2"/>
      <c r="C701" s="42" t="s">
        <v>11312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COURTS</v>
      </c>
      <c r="H701" s="20" t="s">
        <v>11313</v>
      </c>
      <c r="I701" s="20"/>
      <c r="J701" s="20"/>
      <c r="K701" s="20"/>
      <c r="L701" s="20"/>
      <c r="M701" s="20"/>
      <c r="N701" s="20"/>
      <c r="O701" s="20"/>
      <c r="P701" s="20"/>
      <c r="Q701" s="45"/>
      <c r="R701" s="44"/>
      <c r="S701" s="46">
        <v>40746</v>
      </c>
      <c r="T701" s="44"/>
    </row>
    <row r="702" spans="2:20" x14ac:dyDescent="0.2">
      <c r="B702" s="2"/>
      <c r="C702" s="42" t="s">
        <v>227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COURTS</v>
      </c>
      <c r="H702" s="20" t="s">
        <v>11314</v>
      </c>
      <c r="I702" s="20"/>
      <c r="J702" s="20"/>
      <c r="K702" s="20"/>
      <c r="L702" s="20"/>
      <c r="M702" s="20"/>
      <c r="N702" s="20"/>
      <c r="O702" s="20"/>
      <c r="P702" s="20"/>
      <c r="Q702" s="45"/>
      <c r="R702" s="44"/>
      <c r="S702" s="46">
        <v>199791</v>
      </c>
      <c r="T702" s="44"/>
    </row>
    <row r="703" spans="2:20" x14ac:dyDescent="0.2">
      <c r="B703" s="2"/>
      <c r="C703" s="42" t="s">
        <v>230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COURTS</v>
      </c>
      <c r="H703" s="20" t="s">
        <v>11315</v>
      </c>
      <c r="I703" s="20"/>
      <c r="J703" s="20"/>
      <c r="K703" s="20"/>
      <c r="L703" s="20"/>
      <c r="M703" s="20"/>
      <c r="N703" s="20"/>
      <c r="O703" s="20"/>
      <c r="P703" s="20"/>
      <c r="Q703" s="45"/>
      <c r="R703" s="44"/>
      <c r="S703" s="46">
        <v>54637</v>
      </c>
      <c r="T703" s="44"/>
    </row>
    <row r="704" spans="2:20" x14ac:dyDescent="0.2">
      <c r="B704" s="2"/>
      <c r="C704" s="42" t="s">
        <v>233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COURTS</v>
      </c>
      <c r="H704" s="20"/>
      <c r="I704" s="20"/>
      <c r="J704" s="20"/>
      <c r="K704" s="20"/>
      <c r="L704" s="20"/>
      <c r="M704" s="20"/>
      <c r="N704" s="20"/>
      <c r="O704" s="20"/>
      <c r="P704" s="20"/>
      <c r="Q704" s="45" t="s">
        <v>11316</v>
      </c>
      <c r="R704" s="44"/>
      <c r="S704" s="46">
        <v>489992</v>
      </c>
      <c r="T704" s="44"/>
    </row>
    <row r="705" spans="2:20" x14ac:dyDescent="0.2">
      <c r="B705" s="2"/>
      <c r="C705" s="42" t="s">
        <v>235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COURTS</v>
      </c>
      <c r="H705" s="20"/>
      <c r="I705" s="20"/>
      <c r="J705" s="20"/>
      <c r="K705" s="20"/>
      <c r="L705" s="20"/>
      <c r="M705" s="20"/>
      <c r="N705" s="20"/>
      <c r="O705" s="20"/>
      <c r="P705" s="20"/>
      <c r="Q705" s="45" t="s">
        <v>11317</v>
      </c>
      <c r="R705" s="44"/>
      <c r="S705" s="46">
        <v>3986</v>
      </c>
      <c r="T705" s="44"/>
    </row>
    <row r="706" spans="2:20" x14ac:dyDescent="0.2">
      <c r="B706" s="2"/>
      <c r="C706" s="42" t="s">
        <v>1702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COURTS</v>
      </c>
      <c r="H706" s="20" t="s">
        <v>11318</v>
      </c>
      <c r="I706" s="20"/>
      <c r="J706" s="20"/>
      <c r="K706" s="20"/>
      <c r="L706" s="20"/>
      <c r="M706" s="20"/>
      <c r="N706" s="20"/>
      <c r="O706" s="20"/>
      <c r="P706" s="20"/>
      <c r="Q706" s="45"/>
      <c r="R706" s="44"/>
      <c r="S706" s="46">
        <v>126000</v>
      </c>
      <c r="T706" s="44"/>
    </row>
    <row r="707" spans="2:20" x14ac:dyDescent="0.2">
      <c r="B707" s="2"/>
      <c r="C707" s="42" t="s">
        <v>238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COURTS</v>
      </c>
      <c r="H707" s="20"/>
      <c r="I707" s="20"/>
      <c r="J707" s="20"/>
      <c r="K707" s="20"/>
      <c r="L707" s="20"/>
      <c r="M707" s="20"/>
      <c r="N707" s="20"/>
      <c r="O707" s="20"/>
      <c r="P707" s="20"/>
      <c r="Q707" s="45" t="s">
        <v>11319</v>
      </c>
      <c r="R707" s="44"/>
      <c r="S707" s="46">
        <v>802265</v>
      </c>
      <c r="T707" s="44"/>
    </row>
    <row r="708" spans="2:20" x14ac:dyDescent="0.2">
      <c r="B708" s="2"/>
      <c r="C708" s="42" t="s">
        <v>240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COURTS</v>
      </c>
      <c r="H708" s="20"/>
      <c r="I708" s="20"/>
      <c r="J708" s="20"/>
      <c r="K708" s="20"/>
      <c r="L708" s="20"/>
      <c r="M708" s="20"/>
      <c r="N708" s="20"/>
      <c r="O708" s="20"/>
      <c r="P708" s="20"/>
      <c r="Q708" s="45" t="s">
        <v>11320</v>
      </c>
      <c r="R708" s="44"/>
      <c r="S708" s="46">
        <v>1422</v>
      </c>
      <c r="T708" s="44"/>
    </row>
    <row r="709" spans="2:20" x14ac:dyDescent="0.2">
      <c r="B709" s="2"/>
      <c r="C709" s="42" t="s">
        <v>11321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COURTS</v>
      </c>
      <c r="H709" s="20" t="s">
        <v>11322</v>
      </c>
      <c r="I709" s="20"/>
      <c r="J709" s="20"/>
      <c r="K709" s="20"/>
      <c r="L709" s="20"/>
      <c r="M709" s="20"/>
      <c r="N709" s="20"/>
      <c r="O709" s="20"/>
      <c r="P709" s="20"/>
      <c r="Q709" s="45"/>
      <c r="R709" s="44"/>
      <c r="S709" s="46">
        <v>10525</v>
      </c>
      <c r="T709" s="44"/>
    </row>
    <row r="710" spans="2:20" x14ac:dyDescent="0.2">
      <c r="B710" s="2"/>
      <c r="C710" s="42" t="s">
        <v>247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COURTS</v>
      </c>
      <c r="H710" s="20"/>
      <c r="I710" s="20"/>
      <c r="J710" s="20"/>
      <c r="K710" s="20"/>
      <c r="L710" s="20"/>
      <c r="M710" s="20"/>
      <c r="N710" s="20"/>
      <c r="O710" s="20"/>
      <c r="P710" s="20"/>
      <c r="Q710" s="45" t="s">
        <v>11323</v>
      </c>
      <c r="R710" s="44"/>
      <c r="S710" s="46">
        <v>1444319</v>
      </c>
      <c r="T710" s="44"/>
    </row>
    <row r="711" spans="2:20" x14ac:dyDescent="0.2">
      <c r="B711" s="2"/>
      <c r="C711" s="42" t="s">
        <v>249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COURTS</v>
      </c>
      <c r="H711" s="20"/>
      <c r="I711" s="20"/>
      <c r="J711" s="20"/>
      <c r="K711" s="20"/>
      <c r="L711" s="20"/>
      <c r="M711" s="20"/>
      <c r="N711" s="20"/>
      <c r="O711" s="20"/>
      <c r="P711" s="20"/>
      <c r="Q711" s="45" t="s">
        <v>11324</v>
      </c>
      <c r="R711" s="44"/>
      <c r="S711" s="46">
        <v>20486</v>
      </c>
      <c r="T711" s="44"/>
    </row>
    <row r="712" spans="2:20" x14ac:dyDescent="0.2">
      <c r="B712" s="2"/>
      <c r="C712" s="42" t="s">
        <v>256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COURTS</v>
      </c>
      <c r="H712" s="20"/>
      <c r="I712" s="20"/>
      <c r="J712" s="20"/>
      <c r="K712" s="20"/>
      <c r="L712" s="20"/>
      <c r="M712" s="20"/>
      <c r="N712" s="20"/>
      <c r="O712" s="20"/>
      <c r="P712" s="20"/>
      <c r="Q712" s="45" t="s">
        <v>11325</v>
      </c>
      <c r="R712" s="44"/>
      <c r="S712" s="46">
        <v>1838603</v>
      </c>
      <c r="T712" s="44"/>
    </row>
    <row r="713" spans="2:20" x14ac:dyDescent="0.2">
      <c r="B713" s="2"/>
      <c r="C713" s="42" t="s">
        <v>258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COURTS</v>
      </c>
      <c r="H713" s="20"/>
      <c r="I713" s="20"/>
      <c r="J713" s="20"/>
      <c r="K713" s="20"/>
      <c r="L713" s="20"/>
      <c r="M713" s="20"/>
      <c r="N713" s="20"/>
      <c r="O713" s="20"/>
      <c r="P713" s="20"/>
      <c r="Q713" s="45" t="s">
        <v>7462</v>
      </c>
      <c r="R713" s="44"/>
      <c r="S713" s="53">
        <v>304</v>
      </c>
      <c r="T713" s="44"/>
    </row>
    <row r="714" spans="2:20" x14ac:dyDescent="0.2">
      <c r="B714" s="2"/>
      <c r="C714" s="42" t="s">
        <v>566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CULTURE &amp; RECREATION</v>
      </c>
      <c r="H714" s="20"/>
      <c r="I714" s="20" t="s">
        <v>11326</v>
      </c>
      <c r="J714" s="20"/>
      <c r="K714" s="20"/>
      <c r="L714" s="20"/>
      <c r="M714" s="20"/>
      <c r="N714" s="20"/>
      <c r="O714" s="20"/>
      <c r="P714" s="20"/>
      <c r="Q714" s="45"/>
      <c r="R714" s="44"/>
      <c r="S714" s="46">
        <v>9103718</v>
      </c>
      <c r="T714" s="44"/>
    </row>
    <row r="715" spans="2:20" x14ac:dyDescent="0.2">
      <c r="B715" s="2"/>
      <c r="C715" s="42" t="s">
        <v>568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CULTURE &amp; RECREATION</v>
      </c>
      <c r="H715" s="20"/>
      <c r="I715" s="20" t="s">
        <v>11327</v>
      </c>
      <c r="J715" s="20"/>
      <c r="K715" s="20"/>
      <c r="L715" s="20"/>
      <c r="M715" s="20"/>
      <c r="N715" s="20"/>
      <c r="O715" s="20"/>
      <c r="P715" s="20"/>
      <c r="Q715" s="45"/>
      <c r="R715" s="44"/>
      <c r="S715" s="46">
        <v>6503331</v>
      </c>
      <c r="T715" s="44"/>
    </row>
    <row r="716" spans="2:20" x14ac:dyDescent="0.2">
      <c r="B716" s="2"/>
      <c r="C716" s="42" t="s">
        <v>570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CULTURE &amp; RECREATION</v>
      </c>
      <c r="H716" s="20"/>
      <c r="I716" s="20" t="s">
        <v>11328</v>
      </c>
      <c r="J716" s="20"/>
      <c r="K716" s="20" t="s">
        <v>11329</v>
      </c>
      <c r="L716" s="20"/>
      <c r="M716" s="20"/>
      <c r="N716" s="20"/>
      <c r="O716" s="20"/>
      <c r="P716" s="20"/>
      <c r="Q716" s="45"/>
      <c r="R716" s="44"/>
      <c r="S716" s="46">
        <v>347463</v>
      </c>
      <c r="T716" s="44"/>
    </row>
    <row r="717" spans="2:20" x14ac:dyDescent="0.2">
      <c r="B717" s="2"/>
      <c r="C717" s="42" t="s">
        <v>1346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CULTURE &amp; RECREATION</v>
      </c>
      <c r="H717" s="20"/>
      <c r="I717" s="20" t="s">
        <v>11330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53">
        <v>75</v>
      </c>
      <c r="T717" s="44"/>
    </row>
    <row r="718" spans="2:20" x14ac:dyDescent="0.2">
      <c r="B718" s="2"/>
      <c r="C718" s="42" t="s">
        <v>261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CULTURE &amp; RECREATION</v>
      </c>
      <c r="H718" s="20" t="s">
        <v>11331</v>
      </c>
      <c r="I718" s="20" t="s">
        <v>11332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8290981</v>
      </c>
      <c r="T718" s="44"/>
    </row>
    <row r="719" spans="2:20" x14ac:dyDescent="0.2">
      <c r="B719" s="2"/>
      <c r="C719" s="42" t="s">
        <v>265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CULTURE &amp; RECREATION</v>
      </c>
      <c r="H719" s="20" t="s">
        <v>11333</v>
      </c>
      <c r="I719" s="20" t="s">
        <v>11334</v>
      </c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8190222</v>
      </c>
      <c r="T719" s="44"/>
    </row>
    <row r="720" spans="2:20" x14ac:dyDescent="0.2">
      <c r="B720" s="2"/>
      <c r="C720" s="42" t="s">
        <v>269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CULTURE &amp; RECREATION</v>
      </c>
      <c r="H720" s="20" t="s">
        <v>11335</v>
      </c>
      <c r="I720" s="20" t="s">
        <v>11336</v>
      </c>
      <c r="J720" s="20"/>
      <c r="K720" s="20" t="s">
        <v>11337</v>
      </c>
      <c r="L720" s="20"/>
      <c r="M720" s="20"/>
      <c r="N720" s="20"/>
      <c r="O720" s="20"/>
      <c r="P720" s="20"/>
      <c r="Q720" s="45"/>
      <c r="R720" s="44"/>
      <c r="S720" s="46">
        <v>14760014</v>
      </c>
      <c r="T720" s="44"/>
    </row>
    <row r="721" spans="2:20" x14ac:dyDescent="0.2">
      <c r="B721" s="2"/>
      <c r="C721" s="42" t="s">
        <v>715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CULTURE &amp; RECREATION</v>
      </c>
      <c r="H721" s="20" t="s">
        <v>11338</v>
      </c>
      <c r="I721" s="20" t="s">
        <v>4230</v>
      </c>
      <c r="J721" s="20"/>
      <c r="K721" s="20"/>
      <c r="L721" s="20"/>
      <c r="M721" s="20"/>
      <c r="N721" s="20"/>
      <c r="O721" s="20"/>
      <c r="P721" s="20"/>
      <c r="Q721" s="45"/>
      <c r="R721" s="44"/>
      <c r="S721" s="46">
        <v>617185</v>
      </c>
      <c r="T721" s="44"/>
    </row>
    <row r="722" spans="2:20" x14ac:dyDescent="0.2">
      <c r="B722" s="2"/>
      <c r="C722" s="42" t="s">
        <v>1113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CULTURE &amp; RECREATION</v>
      </c>
      <c r="H722" s="20"/>
      <c r="I722" s="20" t="s">
        <v>11339</v>
      </c>
      <c r="J722" s="20"/>
      <c r="K722" s="20"/>
      <c r="L722" s="20"/>
      <c r="M722" s="20"/>
      <c r="N722" s="20"/>
      <c r="O722" s="20"/>
      <c r="P722" s="20"/>
      <c r="Q722" s="45"/>
      <c r="R722" s="44"/>
      <c r="S722" s="46">
        <v>13964</v>
      </c>
      <c r="T722" s="44"/>
    </row>
    <row r="723" spans="2:20" x14ac:dyDescent="0.2">
      <c r="B723" s="2"/>
      <c r="C723" s="42" t="s">
        <v>273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CULTURE &amp; RECREATION</v>
      </c>
      <c r="H723" s="20"/>
      <c r="I723" s="20" t="s">
        <v>11340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2060902</v>
      </c>
      <c r="T723" s="44"/>
    </row>
    <row r="724" spans="2:20" x14ac:dyDescent="0.2">
      <c r="B724" s="2"/>
      <c r="C724" s="42" t="s">
        <v>274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CULTURE &amp; RECREATION</v>
      </c>
      <c r="H724" s="20"/>
      <c r="I724" s="20" t="s">
        <v>11341</v>
      </c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3092143</v>
      </c>
      <c r="T724" s="44"/>
    </row>
    <row r="725" spans="2:20" x14ac:dyDescent="0.2">
      <c r="B725" s="2"/>
      <c r="C725" s="42" t="s">
        <v>277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CULTURE &amp; RECREATION</v>
      </c>
      <c r="H725" s="20"/>
      <c r="I725" s="20" t="s">
        <v>11342</v>
      </c>
      <c r="J725" s="20"/>
      <c r="K725" s="20" t="s">
        <v>11343</v>
      </c>
      <c r="L725" s="20"/>
      <c r="M725" s="20"/>
      <c r="N725" s="20"/>
      <c r="O725" s="20"/>
      <c r="P725" s="20"/>
      <c r="Q725" s="45"/>
      <c r="R725" s="44"/>
      <c r="S725" s="46">
        <v>113694</v>
      </c>
      <c r="T725" s="44"/>
    </row>
    <row r="726" spans="2:20" x14ac:dyDescent="0.2">
      <c r="B726" s="2"/>
      <c r="C726" s="42" t="s">
        <v>2885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CULTURE &amp; RECREATION</v>
      </c>
      <c r="H726" s="20"/>
      <c r="I726" s="20" t="s">
        <v>11344</v>
      </c>
      <c r="J726" s="20"/>
      <c r="K726" s="20"/>
      <c r="L726" s="20"/>
      <c r="M726" s="20"/>
      <c r="N726" s="20"/>
      <c r="O726" s="20"/>
      <c r="P726" s="20"/>
      <c r="Q726" s="45"/>
      <c r="R726" s="44"/>
      <c r="S726" s="53">
        <v>490</v>
      </c>
      <c r="T726" s="44"/>
    </row>
    <row r="727" spans="2:20" x14ac:dyDescent="0.2">
      <c r="B727" s="2"/>
      <c r="C727" s="42" t="s">
        <v>1369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CULTURE &amp; RECREATION</v>
      </c>
      <c r="H727" s="20"/>
      <c r="I727" s="20" t="s">
        <v>11345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2900219</v>
      </c>
      <c r="T727" s="44"/>
    </row>
    <row r="728" spans="2:20" x14ac:dyDescent="0.2">
      <c r="B728" s="2"/>
      <c r="C728" s="42" t="s">
        <v>1737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CULTURE &amp; RECREATION</v>
      </c>
      <c r="H728" s="20"/>
      <c r="I728" s="20" t="s">
        <v>11346</v>
      </c>
      <c r="J728" s="20"/>
      <c r="K728" s="20"/>
      <c r="L728" s="20"/>
      <c r="M728" s="20"/>
      <c r="N728" s="20"/>
      <c r="O728" s="20"/>
      <c r="P728" s="20"/>
      <c r="Q728" s="45"/>
      <c r="R728" s="44"/>
      <c r="S728" s="46">
        <v>2117580</v>
      </c>
      <c r="T728" s="44"/>
    </row>
    <row r="729" spans="2:20" x14ac:dyDescent="0.2">
      <c r="B729" s="2"/>
      <c r="C729" s="42" t="s">
        <v>284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ECONOMIC DEVELOPMENT</v>
      </c>
      <c r="H729" s="20"/>
      <c r="I729" s="20" t="s">
        <v>11347</v>
      </c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10087589</v>
      </c>
      <c r="T729" s="44"/>
    </row>
    <row r="730" spans="2:20" x14ac:dyDescent="0.2">
      <c r="B730" s="2"/>
      <c r="C730" s="42" t="s">
        <v>286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ECONOMIC DEVELOPMENT</v>
      </c>
      <c r="H730" s="20" t="s">
        <v>11348</v>
      </c>
      <c r="I730" s="20"/>
      <c r="J730" s="20"/>
      <c r="K730" s="20"/>
      <c r="L730" s="20"/>
      <c r="M730" s="20"/>
      <c r="N730" s="20"/>
      <c r="O730" s="20"/>
      <c r="P730" s="20"/>
      <c r="Q730" s="45"/>
      <c r="R730" s="44"/>
      <c r="S730" s="46">
        <v>525355</v>
      </c>
      <c r="T730" s="44"/>
    </row>
    <row r="731" spans="2:20" x14ac:dyDescent="0.2">
      <c r="B731" s="2"/>
      <c r="C731" s="42" t="s">
        <v>288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ECONOMIC DEVELOPMENT</v>
      </c>
      <c r="H731" s="20" t="s">
        <v>11349</v>
      </c>
      <c r="I731" s="20"/>
      <c r="J731" s="20"/>
      <c r="K731" s="20"/>
      <c r="L731" s="20"/>
      <c r="M731" s="20"/>
      <c r="N731" s="20"/>
      <c r="O731" s="20"/>
      <c r="P731" s="20"/>
      <c r="Q731" s="45"/>
      <c r="R731" s="44"/>
      <c r="S731" s="46">
        <v>85735</v>
      </c>
      <c r="T731" s="44"/>
    </row>
    <row r="732" spans="2:20" x14ac:dyDescent="0.2">
      <c r="B732" s="2"/>
      <c r="C732" s="42" t="s">
        <v>290</v>
      </c>
      <c r="D732" s="43"/>
      <c r="E732" s="43"/>
      <c r="F732" s="44"/>
      <c r="G732" s="31" t="str">
        <f>IF(AND(SUMPRODUCT(--ISNUMBER(SEARCH('Dropdown Selections'!E$2:E$52,C732)))&gt;0,SUMPRODUCT(--ISNUMBER(SEARCH("Non-Court",C732)))=0),'Dropdown Selections'!A$2,IF(SUMPRODUCT(--ISNUMBER(SEARCH('Dropdown Selections'!E$54:E$60,C732)))&gt;0,'Dropdown Selections'!A$3,IF(SUMPRODUCT(--ISNUMBER(SEARCH('Dropdown Selections'!E$62:E$66,C732)))&gt;0,'Dropdown Selections'!A$4,IF(SUMPRODUCT(--ISNUMBER(SEARCH('Dropdown Selections'!E$68:E$76,C732)))&gt;0,'Dropdown Selections'!A$5,IF(SUMPRODUCT(--ISNUMBER(SEARCH('Dropdown Selections'!E$78:E$83,C732)))&gt;0,'Dropdown Selections'!A$6,IF(SUMPRODUCT(--ISNUMBER(SEARCH('Dropdown Selections'!E$93:E$101,C732)))&gt;0,'Dropdown Selections'!A$7,IF(SUMPRODUCT(--ISNUMBER(SEARCH('Dropdown Selections'!E$103:E$111,C732)))&gt;0,'Dropdown Selections'!A$8,IF(SUMPRODUCT(--ISNUMBER(SEARCH('Dropdown Selections'!E$114:E$119,C732)))&gt;0,'Dropdown Selections'!A$9,"OTHER"))))))))</f>
        <v>ECONOMIC DEVELOPMENT</v>
      </c>
      <c r="H732" s="20"/>
      <c r="I732" s="20" t="s">
        <v>11350</v>
      </c>
      <c r="J732" s="20"/>
      <c r="K732" s="20"/>
      <c r="L732" s="20"/>
      <c r="M732" s="20"/>
      <c r="N732" s="20"/>
      <c r="O732" s="20"/>
      <c r="P732" s="20"/>
      <c r="Q732" s="45"/>
      <c r="R732" s="44"/>
      <c r="S732" s="46">
        <v>631309</v>
      </c>
      <c r="T732" s="44"/>
    </row>
    <row r="733" spans="2:20" x14ac:dyDescent="0.2">
      <c r="B733" s="2"/>
      <c r="C733" s="42" t="s">
        <v>294</v>
      </c>
      <c r="D733" s="43"/>
      <c r="E733" s="43"/>
      <c r="F733" s="44"/>
      <c r="G733" s="31" t="str">
        <f>IF(AND(SUMPRODUCT(--ISNUMBER(SEARCH('Dropdown Selections'!E$2:E$52,C733)))&gt;0,SUMPRODUCT(--ISNUMBER(SEARCH("Non-Court",C733)))=0),'Dropdown Selections'!A$2,IF(SUMPRODUCT(--ISNUMBER(SEARCH('Dropdown Selections'!E$54:E$60,C733)))&gt;0,'Dropdown Selections'!A$3,IF(SUMPRODUCT(--ISNUMBER(SEARCH('Dropdown Selections'!E$62:E$66,C733)))&gt;0,'Dropdown Selections'!A$4,IF(SUMPRODUCT(--ISNUMBER(SEARCH('Dropdown Selections'!E$68:E$76,C733)))&gt;0,'Dropdown Selections'!A$5,IF(SUMPRODUCT(--ISNUMBER(SEARCH('Dropdown Selections'!E$78:E$83,C733)))&gt;0,'Dropdown Selections'!A$6,IF(SUMPRODUCT(--ISNUMBER(SEARCH('Dropdown Selections'!E$93:E$101,C733)))&gt;0,'Dropdown Selections'!A$7,IF(SUMPRODUCT(--ISNUMBER(SEARCH('Dropdown Selections'!E$103:E$111,C733)))&gt;0,'Dropdown Selections'!A$8,IF(SUMPRODUCT(--ISNUMBER(SEARCH('Dropdown Selections'!E$114:E$119,C733)))&gt;0,'Dropdown Selections'!A$9,"OTHER"))))))))</f>
        <v>ECONOMIC DEVELOPMENT</v>
      </c>
      <c r="H733" s="20"/>
      <c r="I733" s="20" t="s">
        <v>11351</v>
      </c>
      <c r="J733" s="20"/>
      <c r="K733" s="20"/>
      <c r="L733" s="20"/>
      <c r="M733" s="20"/>
      <c r="N733" s="20"/>
      <c r="O733" s="20"/>
      <c r="P733" s="20"/>
      <c r="Q733" s="45"/>
      <c r="R733" s="44"/>
      <c r="S733" s="46">
        <v>4043887</v>
      </c>
      <c r="T733" s="44"/>
    </row>
    <row r="734" spans="2:20" x14ac:dyDescent="0.2">
      <c r="B734" s="2"/>
      <c r="C734" s="42" t="s">
        <v>727</v>
      </c>
      <c r="D734" s="43"/>
      <c r="E734" s="43"/>
      <c r="F734" s="44"/>
      <c r="G734" s="31" t="str">
        <f>IF(AND(SUMPRODUCT(--ISNUMBER(SEARCH('Dropdown Selections'!E$2:E$52,C734)))&gt;0,SUMPRODUCT(--ISNUMBER(SEARCH("Non-Court",C734)))=0),'Dropdown Selections'!A$2,IF(SUMPRODUCT(--ISNUMBER(SEARCH('Dropdown Selections'!E$54:E$60,C734)))&gt;0,'Dropdown Selections'!A$3,IF(SUMPRODUCT(--ISNUMBER(SEARCH('Dropdown Selections'!E$62:E$66,C734)))&gt;0,'Dropdown Selections'!A$4,IF(SUMPRODUCT(--ISNUMBER(SEARCH('Dropdown Selections'!E$68:E$76,C734)))&gt;0,'Dropdown Selections'!A$5,IF(SUMPRODUCT(--ISNUMBER(SEARCH('Dropdown Selections'!E$78:E$83,C734)))&gt;0,'Dropdown Selections'!A$6,IF(SUMPRODUCT(--ISNUMBER(SEARCH('Dropdown Selections'!E$93:E$101,C734)))&gt;0,'Dropdown Selections'!A$7,IF(SUMPRODUCT(--ISNUMBER(SEARCH('Dropdown Selections'!E$103:E$111,C734)))&gt;0,'Dropdown Selections'!A$8,IF(SUMPRODUCT(--ISNUMBER(SEARCH('Dropdown Selections'!E$114:E$119,C734)))&gt;0,'Dropdown Selections'!A$9,"OTHER"))))))))</f>
        <v>ECONOMIC DEVELOPMENT</v>
      </c>
      <c r="H734" s="20" t="s">
        <v>11352</v>
      </c>
      <c r="I734" s="20"/>
      <c r="J734" s="20"/>
      <c r="K734" s="20"/>
      <c r="L734" s="20"/>
      <c r="M734" s="20"/>
      <c r="N734" s="20"/>
      <c r="O734" s="20"/>
      <c r="P734" s="20"/>
      <c r="Q734" s="45"/>
      <c r="R734" s="44"/>
      <c r="S734" s="46">
        <v>657775</v>
      </c>
      <c r="T734" s="44"/>
    </row>
    <row r="735" spans="2:20" x14ac:dyDescent="0.2">
      <c r="B735" s="2"/>
      <c r="C735" s="42" t="s">
        <v>583</v>
      </c>
      <c r="D735" s="43"/>
      <c r="E735" s="43"/>
      <c r="F735" s="44"/>
      <c r="G735" s="31" t="str">
        <f>IF(AND(SUMPRODUCT(--ISNUMBER(SEARCH('Dropdown Selections'!E$2:E$52,C735)))&gt;0,SUMPRODUCT(--ISNUMBER(SEARCH("Non-Court",C735)))=0),'Dropdown Selections'!A$2,IF(SUMPRODUCT(--ISNUMBER(SEARCH('Dropdown Selections'!E$54:E$60,C735)))&gt;0,'Dropdown Selections'!A$3,IF(SUMPRODUCT(--ISNUMBER(SEARCH('Dropdown Selections'!E$62:E$66,C735)))&gt;0,'Dropdown Selections'!A$4,IF(SUMPRODUCT(--ISNUMBER(SEARCH('Dropdown Selections'!E$68:E$76,C735)))&gt;0,'Dropdown Selections'!A$5,IF(SUMPRODUCT(--ISNUMBER(SEARCH('Dropdown Selections'!E$78:E$83,C735)))&gt;0,'Dropdown Selections'!A$6,IF(SUMPRODUCT(--ISNUMBER(SEARCH('Dropdown Selections'!E$93:E$101,C735)))&gt;0,'Dropdown Selections'!A$7,IF(SUMPRODUCT(--ISNUMBER(SEARCH('Dropdown Selections'!E$103:E$111,C735)))&gt;0,'Dropdown Selections'!A$8,IF(SUMPRODUCT(--ISNUMBER(SEARCH('Dropdown Selections'!E$114:E$119,C735)))&gt;0,'Dropdown Selections'!A$9,"OTHER"))))))))</f>
        <v>ECONOMIC DEVELOPMENT</v>
      </c>
      <c r="H735" s="20" t="s">
        <v>11353</v>
      </c>
      <c r="I735" s="20"/>
      <c r="J735" s="20"/>
      <c r="K735" s="20"/>
      <c r="L735" s="20"/>
      <c r="M735" s="20"/>
      <c r="N735" s="20"/>
      <c r="O735" s="20"/>
      <c r="P735" s="20"/>
      <c r="Q735" s="45"/>
      <c r="R735" s="44"/>
      <c r="S735" s="46">
        <v>1017432</v>
      </c>
      <c r="T735" s="44"/>
    </row>
    <row r="736" spans="2:20" x14ac:dyDescent="0.2">
      <c r="B736" s="2"/>
      <c r="C736" s="42" t="s">
        <v>1136</v>
      </c>
      <c r="D736" s="43"/>
      <c r="E736" s="43"/>
      <c r="F736" s="44"/>
      <c r="G736" s="31" t="str">
        <f>IF(AND(SUMPRODUCT(--ISNUMBER(SEARCH('Dropdown Selections'!E$2:E$52,C736)))&gt;0,SUMPRODUCT(--ISNUMBER(SEARCH("Non-Court",C736)))=0),'Dropdown Selections'!A$2,IF(SUMPRODUCT(--ISNUMBER(SEARCH('Dropdown Selections'!E$54:E$60,C736)))&gt;0,'Dropdown Selections'!A$3,IF(SUMPRODUCT(--ISNUMBER(SEARCH('Dropdown Selections'!E$62:E$66,C736)))&gt;0,'Dropdown Selections'!A$4,IF(SUMPRODUCT(--ISNUMBER(SEARCH('Dropdown Selections'!E$68:E$76,C736)))&gt;0,'Dropdown Selections'!A$5,IF(SUMPRODUCT(--ISNUMBER(SEARCH('Dropdown Selections'!E$78:E$83,C736)))&gt;0,'Dropdown Selections'!A$6,IF(SUMPRODUCT(--ISNUMBER(SEARCH('Dropdown Selections'!E$93:E$101,C736)))&gt;0,'Dropdown Selections'!A$7,IF(SUMPRODUCT(--ISNUMBER(SEARCH('Dropdown Selections'!E$103:E$111,C736)))&gt;0,'Dropdown Selections'!A$8,IF(SUMPRODUCT(--ISNUMBER(SEARCH('Dropdown Selections'!E$114:E$119,C736)))&gt;0,'Dropdown Selections'!A$9,"OTHER"))))))))</f>
        <v>ECONOMIC DEVELOPMENT</v>
      </c>
      <c r="H736" s="20" t="s">
        <v>11354</v>
      </c>
      <c r="I736" s="20"/>
      <c r="J736" s="20"/>
      <c r="K736" s="20" t="s">
        <v>11355</v>
      </c>
      <c r="L736" s="20"/>
      <c r="M736" s="20"/>
      <c r="N736" s="20"/>
      <c r="O736" s="20"/>
      <c r="P736" s="20"/>
      <c r="Q736" s="45"/>
      <c r="R736" s="44"/>
      <c r="S736" s="46">
        <v>1542614</v>
      </c>
      <c r="T736" s="44"/>
    </row>
    <row r="737" spans="2:20" x14ac:dyDescent="0.2">
      <c r="B737" s="2"/>
      <c r="C737" s="42" t="s">
        <v>304</v>
      </c>
      <c r="D737" s="43"/>
      <c r="E737" s="43"/>
      <c r="F737" s="44"/>
      <c r="G737" s="31" t="str">
        <f>IF(AND(SUMPRODUCT(--ISNUMBER(SEARCH('Dropdown Selections'!E$2:E$52,C737)))&gt;0,SUMPRODUCT(--ISNUMBER(SEARCH("Non-Court",C737)))=0),'Dropdown Selections'!A$2,IF(SUMPRODUCT(--ISNUMBER(SEARCH('Dropdown Selections'!E$54:E$60,C737)))&gt;0,'Dropdown Selections'!A$3,IF(SUMPRODUCT(--ISNUMBER(SEARCH('Dropdown Selections'!E$62:E$66,C737)))&gt;0,'Dropdown Selections'!A$4,IF(SUMPRODUCT(--ISNUMBER(SEARCH('Dropdown Selections'!E$68:E$76,C737)))&gt;0,'Dropdown Selections'!A$5,IF(SUMPRODUCT(--ISNUMBER(SEARCH('Dropdown Selections'!E$78:E$83,C737)))&gt;0,'Dropdown Selections'!A$6,IF(SUMPRODUCT(--ISNUMBER(SEARCH('Dropdown Selections'!E$93:E$101,C737)))&gt;0,'Dropdown Selections'!A$7,IF(SUMPRODUCT(--ISNUMBER(SEARCH('Dropdown Selections'!E$103:E$111,C737)))&gt;0,'Dropdown Selections'!A$8,IF(SUMPRODUCT(--ISNUMBER(SEARCH('Dropdown Selections'!E$114:E$119,C737)))&gt;0,'Dropdown Selections'!A$9,"OTHER"))))))))</f>
        <v>COURTS</v>
      </c>
      <c r="H737" s="20" t="s">
        <v>11356</v>
      </c>
      <c r="I737" s="20" t="s">
        <v>11357</v>
      </c>
      <c r="J737" s="20"/>
      <c r="K737" s="20"/>
      <c r="L737" s="20"/>
      <c r="M737" s="20"/>
      <c r="N737" s="20"/>
      <c r="O737" s="20"/>
      <c r="P737" s="20"/>
      <c r="Q737" s="45"/>
      <c r="R737" s="44"/>
      <c r="S737" s="46">
        <v>572102</v>
      </c>
      <c r="T737" s="44"/>
    </row>
    <row r="738" spans="2:20" x14ac:dyDescent="0.2">
      <c r="B738" s="2"/>
      <c r="C738" s="42" t="s">
        <v>1142</v>
      </c>
      <c r="D738" s="43"/>
      <c r="E738" s="43"/>
      <c r="F738" s="44"/>
      <c r="G738" s="31" t="str">
        <f>IF(AND(SUMPRODUCT(--ISNUMBER(SEARCH('Dropdown Selections'!E$2:E$52,C738)))&gt;0,SUMPRODUCT(--ISNUMBER(SEARCH("Non-Court",C738)))=0),'Dropdown Selections'!A$2,IF(SUMPRODUCT(--ISNUMBER(SEARCH('Dropdown Selections'!E$54:E$60,C738)))&gt;0,'Dropdown Selections'!A$3,IF(SUMPRODUCT(--ISNUMBER(SEARCH('Dropdown Selections'!E$62:E$66,C738)))&gt;0,'Dropdown Selections'!A$4,IF(SUMPRODUCT(--ISNUMBER(SEARCH('Dropdown Selections'!E$68:E$76,C738)))&gt;0,'Dropdown Selections'!A$5,IF(SUMPRODUCT(--ISNUMBER(SEARCH('Dropdown Selections'!E$78:E$83,C738)))&gt;0,'Dropdown Selections'!A$6,IF(SUMPRODUCT(--ISNUMBER(SEARCH('Dropdown Selections'!E$93:E$101,C738)))&gt;0,'Dropdown Selections'!A$7,IF(SUMPRODUCT(--ISNUMBER(SEARCH('Dropdown Selections'!E$103:E$111,C738)))&gt;0,'Dropdown Selections'!A$8,IF(SUMPRODUCT(--ISNUMBER(SEARCH('Dropdown Selections'!E$114:E$119,C738)))&gt;0,'Dropdown Selections'!A$9,"OTHER"))))))))</f>
        <v>COURTS</v>
      </c>
      <c r="H738" s="20" t="s">
        <v>11358</v>
      </c>
      <c r="I738" s="20"/>
      <c r="J738" s="20"/>
      <c r="K738" s="20"/>
      <c r="L738" s="20"/>
      <c r="M738" s="20"/>
      <c r="N738" s="20"/>
      <c r="O738" s="20"/>
      <c r="P738" s="20"/>
      <c r="Q738" s="45"/>
      <c r="R738" s="44"/>
      <c r="S738" s="46">
        <v>68066</v>
      </c>
      <c r="T738" s="44"/>
    </row>
    <row r="739" spans="2:20" x14ac:dyDescent="0.2">
      <c r="B739" s="2"/>
      <c r="C739" s="42" t="s">
        <v>308</v>
      </c>
      <c r="D739" s="43"/>
      <c r="E739" s="43"/>
      <c r="F739" s="44"/>
      <c r="G739" s="31" t="str">
        <f>IF(AND(SUMPRODUCT(--ISNUMBER(SEARCH('Dropdown Selections'!E$2:E$52,C739)))&gt;0,SUMPRODUCT(--ISNUMBER(SEARCH("Non-Court",C739)))=0),'Dropdown Selections'!A$2,IF(SUMPRODUCT(--ISNUMBER(SEARCH('Dropdown Selections'!E$54:E$60,C739)))&gt;0,'Dropdown Selections'!A$3,IF(SUMPRODUCT(--ISNUMBER(SEARCH('Dropdown Selections'!E$62:E$66,C739)))&gt;0,'Dropdown Selections'!A$4,IF(SUMPRODUCT(--ISNUMBER(SEARCH('Dropdown Selections'!E$68:E$76,C739)))&gt;0,'Dropdown Selections'!A$5,IF(SUMPRODUCT(--ISNUMBER(SEARCH('Dropdown Selections'!E$78:E$83,C739)))&gt;0,'Dropdown Selections'!A$6,IF(SUMPRODUCT(--ISNUMBER(SEARCH('Dropdown Selections'!E$93:E$101,C739)))&gt;0,'Dropdown Selections'!A$7,IF(SUMPRODUCT(--ISNUMBER(SEARCH('Dropdown Selections'!E$103:E$111,C739)))&gt;0,'Dropdown Selections'!A$8,IF(SUMPRODUCT(--ISNUMBER(SEARCH('Dropdown Selections'!E$114:E$119,C739)))&gt;0,'Dropdown Selections'!A$9,"OTHER"))))))))</f>
        <v>COURTS</v>
      </c>
      <c r="H739" s="20" t="s">
        <v>11359</v>
      </c>
      <c r="I739" s="20"/>
      <c r="J739" s="20"/>
      <c r="K739" s="20"/>
      <c r="L739" s="20"/>
      <c r="M739" s="20"/>
      <c r="N739" s="20"/>
      <c r="O739" s="20"/>
      <c r="P739" s="20"/>
      <c r="Q739" s="45"/>
      <c r="R739" s="44"/>
      <c r="S739" s="46">
        <v>501324</v>
      </c>
      <c r="T739" s="44"/>
    </row>
    <row r="740" spans="2:20" x14ac:dyDescent="0.2">
      <c r="B740" s="2"/>
      <c r="C740" s="42" t="s">
        <v>315</v>
      </c>
      <c r="D740" s="43"/>
      <c r="E740" s="43"/>
      <c r="F740" s="44"/>
      <c r="G740" s="31" t="str">
        <f>IF(AND(SUMPRODUCT(--ISNUMBER(SEARCH('Dropdown Selections'!E$2:E$52,C740)))&gt;0,SUMPRODUCT(--ISNUMBER(SEARCH("Non-Court",C740)))=0),'Dropdown Selections'!A$2,IF(SUMPRODUCT(--ISNUMBER(SEARCH('Dropdown Selections'!E$54:E$60,C740)))&gt;0,'Dropdown Selections'!A$3,IF(SUMPRODUCT(--ISNUMBER(SEARCH('Dropdown Selections'!E$62:E$66,C740)))&gt;0,'Dropdown Selections'!A$4,IF(SUMPRODUCT(--ISNUMBER(SEARCH('Dropdown Selections'!E$68:E$76,C740)))&gt;0,'Dropdown Selections'!A$5,IF(SUMPRODUCT(--ISNUMBER(SEARCH('Dropdown Selections'!E$78:E$83,C740)))&gt;0,'Dropdown Selections'!A$6,IF(SUMPRODUCT(--ISNUMBER(SEARCH('Dropdown Selections'!E$93:E$101,C740)))&gt;0,'Dropdown Selections'!A$7,IF(SUMPRODUCT(--ISNUMBER(SEARCH('Dropdown Selections'!E$103:E$111,C740)))&gt;0,'Dropdown Selections'!A$8,IF(SUMPRODUCT(--ISNUMBER(SEARCH('Dropdown Selections'!E$114:E$119,C740)))&gt;0,'Dropdown Selections'!A$9,"OTHER"))))))))</f>
        <v>COURTS</v>
      </c>
      <c r="H740" s="20" t="s">
        <v>11360</v>
      </c>
      <c r="I740" s="20"/>
      <c r="J740" s="20"/>
      <c r="K740" s="20"/>
      <c r="L740" s="20"/>
      <c r="M740" s="20"/>
      <c r="N740" s="20"/>
      <c r="O740" s="20"/>
      <c r="P740" s="20"/>
      <c r="Q740" s="45"/>
      <c r="R740" s="44"/>
      <c r="S740" s="46">
        <v>447503</v>
      </c>
      <c r="T740" s="44"/>
    </row>
    <row r="741" spans="2:20" x14ac:dyDescent="0.2">
      <c r="B741" s="2"/>
      <c r="C741" s="42" t="s">
        <v>589</v>
      </c>
      <c r="D741" s="43"/>
      <c r="E741" s="43"/>
      <c r="F741" s="44"/>
      <c r="G741" s="31" t="str">
        <f>IF(AND(SUMPRODUCT(--ISNUMBER(SEARCH('Dropdown Selections'!E$2:E$52,C741)))&gt;0,SUMPRODUCT(--ISNUMBER(SEARCH("Non-Court",C741)))=0),'Dropdown Selections'!A$2,IF(SUMPRODUCT(--ISNUMBER(SEARCH('Dropdown Selections'!E$54:E$60,C741)))&gt;0,'Dropdown Selections'!A$3,IF(SUMPRODUCT(--ISNUMBER(SEARCH('Dropdown Selections'!E$62:E$66,C741)))&gt;0,'Dropdown Selections'!A$4,IF(SUMPRODUCT(--ISNUMBER(SEARCH('Dropdown Selections'!E$68:E$76,C741)))&gt;0,'Dropdown Selections'!A$5,IF(SUMPRODUCT(--ISNUMBER(SEARCH('Dropdown Selections'!E$78:E$83,C741)))&gt;0,'Dropdown Selections'!A$6,IF(SUMPRODUCT(--ISNUMBER(SEARCH('Dropdown Selections'!E$93:E$101,C741)))&gt;0,'Dropdown Selections'!A$7,IF(SUMPRODUCT(--ISNUMBER(SEARCH('Dropdown Selections'!E$103:E$111,C741)))&gt;0,'Dropdown Selections'!A$8,IF(SUMPRODUCT(--ISNUMBER(SEARCH('Dropdown Selections'!E$114:E$119,C741)))&gt;0,'Dropdown Selections'!A$9,"OTHER"))))))))</f>
        <v>COURTS</v>
      </c>
      <c r="H741" s="20" t="s">
        <v>11361</v>
      </c>
      <c r="I741" s="20"/>
      <c r="J741" s="20"/>
      <c r="K741" s="20"/>
      <c r="L741" s="20"/>
      <c r="M741" s="20"/>
      <c r="N741" s="20"/>
      <c r="O741" s="20"/>
      <c r="P741" s="20"/>
      <c r="Q741" s="45"/>
      <c r="R741" s="44"/>
      <c r="S741" s="46">
        <v>40496</v>
      </c>
      <c r="T741" s="44"/>
    </row>
    <row r="742" spans="2:20" x14ac:dyDescent="0.2">
      <c r="B742" s="2"/>
      <c r="C742" s="42" t="s">
        <v>4920</v>
      </c>
      <c r="D742" s="43"/>
      <c r="E742" s="43"/>
      <c r="F742" s="44"/>
      <c r="G742" s="31" t="str">
        <f>IF(AND(SUMPRODUCT(--ISNUMBER(SEARCH('Dropdown Selections'!E$2:E$52,C742)))&gt;0,SUMPRODUCT(--ISNUMBER(SEARCH("Non-Court",C742)))=0),'Dropdown Selections'!A$2,IF(SUMPRODUCT(--ISNUMBER(SEARCH('Dropdown Selections'!E$54:E$60,C742)))&gt;0,'Dropdown Selections'!A$3,IF(SUMPRODUCT(--ISNUMBER(SEARCH('Dropdown Selections'!E$62:E$66,C742)))&gt;0,'Dropdown Selections'!A$4,IF(SUMPRODUCT(--ISNUMBER(SEARCH('Dropdown Selections'!E$68:E$76,C742)))&gt;0,'Dropdown Selections'!A$5,IF(SUMPRODUCT(--ISNUMBER(SEARCH('Dropdown Selections'!E$78:E$83,C742)))&gt;0,'Dropdown Selections'!A$6,IF(SUMPRODUCT(--ISNUMBER(SEARCH('Dropdown Selections'!E$93:E$101,C742)))&gt;0,'Dropdown Selections'!A$7,IF(SUMPRODUCT(--ISNUMBER(SEARCH('Dropdown Selections'!E$103:E$111,C742)))&gt;0,'Dropdown Selections'!A$8,IF(SUMPRODUCT(--ISNUMBER(SEARCH('Dropdown Selections'!E$114:E$119,C742)))&gt;0,'Dropdown Selections'!A$9,"OTHER"))))))))</f>
        <v>COURTS</v>
      </c>
      <c r="H742" s="20" t="s">
        <v>11362</v>
      </c>
      <c r="I742" s="20"/>
      <c r="J742" s="20"/>
      <c r="K742" s="20"/>
      <c r="L742" s="20"/>
      <c r="M742" s="20"/>
      <c r="N742" s="20"/>
      <c r="O742" s="20"/>
      <c r="P742" s="20"/>
      <c r="Q742" s="45"/>
      <c r="R742" s="44"/>
      <c r="S742" s="46">
        <v>86506</v>
      </c>
      <c r="T742" s="44"/>
    </row>
    <row r="743" spans="2:20" x14ac:dyDescent="0.2">
      <c r="B743" s="2"/>
      <c r="C743" s="42" t="s">
        <v>317</v>
      </c>
      <c r="D743" s="43"/>
      <c r="E743" s="43"/>
      <c r="F743" s="44"/>
      <c r="G743" s="31" t="str">
        <f>IF(AND(SUMPRODUCT(--ISNUMBER(SEARCH('Dropdown Selections'!E$2:E$52,C743)))&gt;0,SUMPRODUCT(--ISNUMBER(SEARCH("Non-Court",C743)))=0),'Dropdown Selections'!A$2,IF(SUMPRODUCT(--ISNUMBER(SEARCH('Dropdown Selections'!E$54:E$60,C743)))&gt;0,'Dropdown Selections'!A$3,IF(SUMPRODUCT(--ISNUMBER(SEARCH('Dropdown Selections'!E$62:E$66,C743)))&gt;0,'Dropdown Selections'!A$4,IF(SUMPRODUCT(--ISNUMBER(SEARCH('Dropdown Selections'!E$68:E$76,C743)))&gt;0,'Dropdown Selections'!A$5,IF(SUMPRODUCT(--ISNUMBER(SEARCH('Dropdown Selections'!E$78:E$83,C743)))&gt;0,'Dropdown Selections'!A$6,IF(SUMPRODUCT(--ISNUMBER(SEARCH('Dropdown Selections'!E$93:E$101,C743)))&gt;0,'Dropdown Selections'!A$7,IF(SUMPRODUCT(--ISNUMBER(SEARCH('Dropdown Selections'!E$103:E$111,C743)))&gt;0,'Dropdown Selections'!A$8,IF(SUMPRODUCT(--ISNUMBER(SEARCH('Dropdown Selections'!E$114:E$119,C743)))&gt;0,'Dropdown Selections'!A$9,"OTHER"))))))))</f>
        <v>COURTS</v>
      </c>
      <c r="H743" s="20" t="s">
        <v>11363</v>
      </c>
      <c r="I743" s="20"/>
      <c r="J743" s="20"/>
      <c r="K743" s="20"/>
      <c r="L743" s="20"/>
      <c r="M743" s="20"/>
      <c r="N743" s="20"/>
      <c r="O743" s="20"/>
      <c r="P743" s="20"/>
      <c r="Q743" s="45" t="s">
        <v>11364</v>
      </c>
      <c r="R743" s="44"/>
      <c r="S743" s="46">
        <v>1305630</v>
      </c>
      <c r="T743" s="44"/>
    </row>
    <row r="744" spans="2:20" x14ac:dyDescent="0.2">
      <c r="B744" s="2"/>
      <c r="C744" s="42" t="s">
        <v>320</v>
      </c>
      <c r="D744" s="43"/>
      <c r="E744" s="43"/>
      <c r="F744" s="44"/>
      <c r="G744" s="31" t="str">
        <f>IF(AND(SUMPRODUCT(--ISNUMBER(SEARCH('Dropdown Selections'!E$2:E$52,C744)))&gt;0,SUMPRODUCT(--ISNUMBER(SEARCH("Non-Court",C744)))=0),'Dropdown Selections'!A$2,IF(SUMPRODUCT(--ISNUMBER(SEARCH('Dropdown Selections'!E$54:E$60,C744)))&gt;0,'Dropdown Selections'!A$3,IF(SUMPRODUCT(--ISNUMBER(SEARCH('Dropdown Selections'!E$62:E$66,C744)))&gt;0,'Dropdown Selections'!A$4,IF(SUMPRODUCT(--ISNUMBER(SEARCH('Dropdown Selections'!E$68:E$76,C744)))&gt;0,'Dropdown Selections'!A$5,IF(SUMPRODUCT(--ISNUMBER(SEARCH('Dropdown Selections'!E$78:E$83,C744)))&gt;0,'Dropdown Selections'!A$6,IF(SUMPRODUCT(--ISNUMBER(SEARCH('Dropdown Selections'!E$93:E$101,C744)))&gt;0,'Dropdown Selections'!A$7,IF(SUMPRODUCT(--ISNUMBER(SEARCH('Dropdown Selections'!E$103:E$111,C744)))&gt;0,'Dropdown Selections'!A$8,IF(SUMPRODUCT(--ISNUMBER(SEARCH('Dropdown Selections'!E$114:E$119,C744)))&gt;0,'Dropdown Selections'!A$9,"OTHER"))))))))</f>
        <v>COURTS</v>
      </c>
      <c r="H744" s="20" t="s">
        <v>11365</v>
      </c>
      <c r="I744" s="20"/>
      <c r="J744" s="20"/>
      <c r="K744" s="20"/>
      <c r="L744" s="20"/>
      <c r="M744" s="20"/>
      <c r="N744" s="20"/>
      <c r="O744" s="20"/>
      <c r="P744" s="20"/>
      <c r="Q744" s="45" t="s">
        <v>11366</v>
      </c>
      <c r="R744" s="44"/>
      <c r="S744" s="46">
        <v>951736</v>
      </c>
      <c r="T744" s="44"/>
    </row>
    <row r="745" spans="2:20" x14ac:dyDescent="0.2">
      <c r="B745" s="2"/>
      <c r="C745" s="42" t="s">
        <v>2651</v>
      </c>
      <c r="D745" s="43"/>
      <c r="E745" s="43"/>
      <c r="F745" s="44"/>
      <c r="G745" s="31" t="str">
        <f>IF(AND(SUMPRODUCT(--ISNUMBER(SEARCH('Dropdown Selections'!E$2:E$52,C745)))&gt;0,SUMPRODUCT(--ISNUMBER(SEARCH("Non-Court",C745)))=0),'Dropdown Selections'!A$2,IF(SUMPRODUCT(--ISNUMBER(SEARCH('Dropdown Selections'!E$54:E$60,C745)))&gt;0,'Dropdown Selections'!A$3,IF(SUMPRODUCT(--ISNUMBER(SEARCH('Dropdown Selections'!E$62:E$66,C745)))&gt;0,'Dropdown Selections'!A$4,IF(SUMPRODUCT(--ISNUMBER(SEARCH('Dropdown Selections'!E$68:E$76,C745)))&gt;0,'Dropdown Selections'!A$5,IF(SUMPRODUCT(--ISNUMBER(SEARCH('Dropdown Selections'!E$78:E$83,C745)))&gt;0,'Dropdown Selections'!A$6,IF(SUMPRODUCT(--ISNUMBER(SEARCH('Dropdown Selections'!E$93:E$101,C745)))&gt;0,'Dropdown Selections'!A$7,IF(SUMPRODUCT(--ISNUMBER(SEARCH('Dropdown Selections'!E$103:E$111,C745)))&gt;0,'Dropdown Selections'!A$8,IF(SUMPRODUCT(--ISNUMBER(SEARCH('Dropdown Selections'!E$114:E$119,C745)))&gt;0,'Dropdown Selections'!A$9,"OTHER"))))))))</f>
        <v>COURTS</v>
      </c>
      <c r="H745" s="20" t="s">
        <v>11367</v>
      </c>
      <c r="I745" s="20"/>
      <c r="J745" s="20"/>
      <c r="K745" s="20"/>
      <c r="L745" s="20"/>
      <c r="M745" s="20"/>
      <c r="N745" s="20"/>
      <c r="O745" s="20"/>
      <c r="P745" s="20"/>
      <c r="Q745" s="45"/>
      <c r="R745" s="44"/>
      <c r="S745" s="46">
        <v>1774607</v>
      </c>
      <c r="T745" s="44"/>
    </row>
    <row r="746" spans="2:20" x14ac:dyDescent="0.2">
      <c r="B746" s="2"/>
      <c r="C746" s="42" t="s">
        <v>593</v>
      </c>
      <c r="D746" s="43"/>
      <c r="E746" s="43"/>
      <c r="F746" s="44"/>
      <c r="G746" s="31" t="str">
        <f>IF(AND(SUMPRODUCT(--ISNUMBER(SEARCH('Dropdown Selections'!E$2:E$52,C746)))&gt;0,SUMPRODUCT(--ISNUMBER(SEARCH("Non-Court",C746)))=0),'Dropdown Selections'!A$2,IF(SUMPRODUCT(--ISNUMBER(SEARCH('Dropdown Selections'!E$54:E$60,C746)))&gt;0,'Dropdown Selections'!A$3,IF(SUMPRODUCT(--ISNUMBER(SEARCH('Dropdown Selections'!E$62:E$66,C746)))&gt;0,'Dropdown Selections'!A$4,IF(SUMPRODUCT(--ISNUMBER(SEARCH('Dropdown Selections'!E$68:E$76,C746)))&gt;0,'Dropdown Selections'!A$5,IF(SUMPRODUCT(--ISNUMBER(SEARCH('Dropdown Selections'!E$78:E$83,C746)))&gt;0,'Dropdown Selections'!A$6,IF(SUMPRODUCT(--ISNUMBER(SEARCH('Dropdown Selections'!E$93:E$101,C746)))&gt;0,'Dropdown Selections'!A$7,IF(SUMPRODUCT(--ISNUMBER(SEARCH('Dropdown Selections'!E$103:E$111,C746)))&gt;0,'Dropdown Selections'!A$8,IF(SUMPRODUCT(--ISNUMBER(SEARCH('Dropdown Selections'!E$114:E$119,C746)))&gt;0,'Dropdown Selections'!A$9,"OTHER"))))))))</f>
        <v>COURTS</v>
      </c>
      <c r="H746" s="20" t="s">
        <v>11368</v>
      </c>
      <c r="I746" s="20"/>
      <c r="J746" s="20"/>
      <c r="K746" s="20"/>
      <c r="L746" s="20"/>
      <c r="M746" s="20"/>
      <c r="N746" s="20"/>
      <c r="O746" s="20"/>
      <c r="P746" s="20"/>
      <c r="Q746" s="45"/>
      <c r="R746" s="44"/>
      <c r="S746" s="46">
        <v>51579</v>
      </c>
      <c r="T746" s="44"/>
    </row>
    <row r="747" spans="2:20" x14ac:dyDescent="0.2">
      <c r="B747" s="2"/>
      <c r="C747" s="42" t="s">
        <v>1400</v>
      </c>
      <c r="D747" s="43"/>
      <c r="E747" s="43"/>
      <c r="F747" s="44"/>
      <c r="G747" s="31" t="str">
        <f>IF(AND(SUMPRODUCT(--ISNUMBER(SEARCH('Dropdown Selections'!E$2:E$52,C747)))&gt;0,SUMPRODUCT(--ISNUMBER(SEARCH("Non-Court",C747)))=0),'Dropdown Selections'!A$2,IF(SUMPRODUCT(--ISNUMBER(SEARCH('Dropdown Selections'!E$54:E$60,C747)))&gt;0,'Dropdown Selections'!A$3,IF(SUMPRODUCT(--ISNUMBER(SEARCH('Dropdown Selections'!E$62:E$66,C747)))&gt;0,'Dropdown Selections'!A$4,IF(SUMPRODUCT(--ISNUMBER(SEARCH('Dropdown Selections'!E$68:E$76,C747)))&gt;0,'Dropdown Selections'!A$5,IF(SUMPRODUCT(--ISNUMBER(SEARCH('Dropdown Selections'!E$78:E$83,C747)))&gt;0,'Dropdown Selections'!A$6,IF(SUMPRODUCT(--ISNUMBER(SEARCH('Dropdown Selections'!E$93:E$101,C747)))&gt;0,'Dropdown Selections'!A$7,IF(SUMPRODUCT(--ISNUMBER(SEARCH('Dropdown Selections'!E$103:E$111,C747)))&gt;0,'Dropdown Selections'!A$8,IF(SUMPRODUCT(--ISNUMBER(SEARCH('Dropdown Selections'!E$114:E$119,C747)))&gt;0,'Dropdown Selections'!A$9,"OTHER"))))))))</f>
        <v>COURTS</v>
      </c>
      <c r="H747" s="20"/>
      <c r="I747" s="20"/>
      <c r="J747" s="20"/>
      <c r="K747" s="20"/>
      <c r="L747" s="20"/>
      <c r="M747" s="20"/>
      <c r="N747" s="20"/>
      <c r="O747" s="20"/>
      <c r="P747" s="20"/>
      <c r="Q747" s="45" t="s">
        <v>11369</v>
      </c>
      <c r="R747" s="44"/>
      <c r="S747" s="46">
        <v>193779</v>
      </c>
      <c r="T747" s="44"/>
    </row>
    <row r="748" spans="2:20" x14ac:dyDescent="0.2">
      <c r="B748" s="2"/>
      <c r="C748" s="42" t="s">
        <v>1402</v>
      </c>
      <c r="D748" s="43"/>
      <c r="E748" s="43"/>
      <c r="F748" s="44"/>
      <c r="G748" s="31" t="str">
        <f>IF(AND(SUMPRODUCT(--ISNUMBER(SEARCH('Dropdown Selections'!E$2:E$52,C748)))&gt;0,SUMPRODUCT(--ISNUMBER(SEARCH("Non-Court",C748)))=0),'Dropdown Selections'!A$2,IF(SUMPRODUCT(--ISNUMBER(SEARCH('Dropdown Selections'!E$54:E$60,C748)))&gt;0,'Dropdown Selections'!A$3,IF(SUMPRODUCT(--ISNUMBER(SEARCH('Dropdown Selections'!E$62:E$66,C748)))&gt;0,'Dropdown Selections'!A$4,IF(SUMPRODUCT(--ISNUMBER(SEARCH('Dropdown Selections'!E$68:E$76,C748)))&gt;0,'Dropdown Selections'!A$5,IF(SUMPRODUCT(--ISNUMBER(SEARCH('Dropdown Selections'!E$78:E$83,C748)))&gt;0,'Dropdown Selections'!A$6,IF(SUMPRODUCT(--ISNUMBER(SEARCH('Dropdown Selections'!E$93:E$101,C748)))&gt;0,'Dropdown Selections'!A$7,IF(SUMPRODUCT(--ISNUMBER(SEARCH('Dropdown Selections'!E$103:E$111,C748)))&gt;0,'Dropdown Selections'!A$8,IF(SUMPRODUCT(--ISNUMBER(SEARCH('Dropdown Selections'!E$114:E$119,C748)))&gt;0,'Dropdown Selections'!A$9,"OTHER"))))))))</f>
        <v>COURTS</v>
      </c>
      <c r="H748" s="20"/>
      <c r="I748" s="20"/>
      <c r="J748" s="20"/>
      <c r="K748" s="20"/>
      <c r="L748" s="20"/>
      <c r="M748" s="20"/>
      <c r="N748" s="20"/>
      <c r="O748" s="20"/>
      <c r="P748" s="20"/>
      <c r="Q748" s="45" t="s">
        <v>11370</v>
      </c>
      <c r="R748" s="44"/>
      <c r="S748" s="46">
        <v>1860</v>
      </c>
      <c r="T748" s="44"/>
    </row>
    <row r="749" spans="2:20" x14ac:dyDescent="0.2">
      <c r="B749" s="2"/>
      <c r="C749" s="42" t="s">
        <v>324</v>
      </c>
      <c r="D749" s="43"/>
      <c r="E749" s="43"/>
      <c r="F749" s="44"/>
      <c r="G749" s="31" t="str">
        <f>IF(AND(SUMPRODUCT(--ISNUMBER(SEARCH('Dropdown Selections'!E$2:E$52,C749)))&gt;0,SUMPRODUCT(--ISNUMBER(SEARCH("Non-Court",C749)))=0),'Dropdown Selections'!A$2,IF(SUMPRODUCT(--ISNUMBER(SEARCH('Dropdown Selections'!E$54:E$60,C749)))&gt;0,'Dropdown Selections'!A$3,IF(SUMPRODUCT(--ISNUMBER(SEARCH('Dropdown Selections'!E$62:E$66,C749)))&gt;0,'Dropdown Selections'!A$4,IF(SUMPRODUCT(--ISNUMBER(SEARCH('Dropdown Selections'!E$68:E$76,C749)))&gt;0,'Dropdown Selections'!A$5,IF(SUMPRODUCT(--ISNUMBER(SEARCH('Dropdown Selections'!E$78:E$83,C749)))&gt;0,'Dropdown Selections'!A$6,IF(SUMPRODUCT(--ISNUMBER(SEARCH('Dropdown Selections'!E$93:E$101,C749)))&gt;0,'Dropdown Selections'!A$7,IF(SUMPRODUCT(--ISNUMBER(SEARCH('Dropdown Selections'!E$103:E$111,C749)))&gt;0,'Dropdown Selections'!A$8,IF(SUMPRODUCT(--ISNUMBER(SEARCH('Dropdown Selections'!E$114:E$119,C749)))&gt;0,'Dropdown Selections'!A$9,"OTHER"))))))))</f>
        <v>COURTS</v>
      </c>
      <c r="H749" s="20"/>
      <c r="I749" s="20"/>
      <c r="J749" s="20"/>
      <c r="K749" s="20"/>
      <c r="L749" s="20"/>
      <c r="M749" s="20"/>
      <c r="N749" s="20"/>
      <c r="O749" s="20"/>
      <c r="P749" s="20"/>
      <c r="Q749" s="45" t="s">
        <v>11371</v>
      </c>
      <c r="R749" s="44"/>
      <c r="S749" s="46">
        <v>196098</v>
      </c>
      <c r="T749" s="44"/>
    </row>
    <row r="750" spans="2:20" x14ac:dyDescent="0.2">
      <c r="B750" s="2"/>
      <c r="C750" s="42" t="s">
        <v>326</v>
      </c>
      <c r="D750" s="43"/>
      <c r="E750" s="43"/>
      <c r="F750" s="44"/>
      <c r="G750" s="31" t="str">
        <f>IF(AND(SUMPRODUCT(--ISNUMBER(SEARCH('Dropdown Selections'!E$2:E$52,C750)))&gt;0,SUMPRODUCT(--ISNUMBER(SEARCH("Non-Court",C750)))=0),'Dropdown Selections'!A$2,IF(SUMPRODUCT(--ISNUMBER(SEARCH('Dropdown Selections'!E$54:E$60,C750)))&gt;0,'Dropdown Selections'!A$3,IF(SUMPRODUCT(--ISNUMBER(SEARCH('Dropdown Selections'!E$62:E$66,C750)))&gt;0,'Dropdown Selections'!A$4,IF(SUMPRODUCT(--ISNUMBER(SEARCH('Dropdown Selections'!E$68:E$76,C750)))&gt;0,'Dropdown Selections'!A$5,IF(SUMPRODUCT(--ISNUMBER(SEARCH('Dropdown Selections'!E$78:E$83,C750)))&gt;0,'Dropdown Selections'!A$6,IF(SUMPRODUCT(--ISNUMBER(SEARCH('Dropdown Selections'!E$93:E$101,C750)))&gt;0,'Dropdown Selections'!A$7,IF(SUMPRODUCT(--ISNUMBER(SEARCH('Dropdown Selections'!E$103:E$111,C750)))&gt;0,'Dropdown Selections'!A$8,IF(SUMPRODUCT(--ISNUMBER(SEARCH('Dropdown Selections'!E$114:E$119,C750)))&gt;0,'Dropdown Selections'!A$9,"OTHER"))))))))</f>
        <v>COURTS</v>
      </c>
      <c r="H750" s="20"/>
      <c r="I750" s="20"/>
      <c r="J750" s="20"/>
      <c r="K750" s="20"/>
      <c r="L750" s="20"/>
      <c r="M750" s="20"/>
      <c r="N750" s="20"/>
      <c r="O750" s="20"/>
      <c r="P750" s="20"/>
      <c r="Q750" s="45" t="s">
        <v>11372</v>
      </c>
      <c r="R750" s="44"/>
      <c r="S750" s="46">
        <v>135557</v>
      </c>
      <c r="T750" s="44"/>
    </row>
    <row r="751" spans="2:20" x14ac:dyDescent="0.2">
      <c r="B751" s="2"/>
      <c r="C751" s="42" t="s">
        <v>334</v>
      </c>
      <c r="D751" s="43"/>
      <c r="E751" s="43"/>
      <c r="F751" s="44"/>
      <c r="G751" s="31" t="str">
        <f>IF(AND(SUMPRODUCT(--ISNUMBER(SEARCH('Dropdown Selections'!E$2:E$52,C751)))&gt;0,SUMPRODUCT(--ISNUMBER(SEARCH("Non-Court",C751)))=0),'Dropdown Selections'!A$2,IF(SUMPRODUCT(--ISNUMBER(SEARCH('Dropdown Selections'!E$54:E$60,C751)))&gt;0,'Dropdown Selections'!A$3,IF(SUMPRODUCT(--ISNUMBER(SEARCH('Dropdown Selections'!E$62:E$66,C751)))&gt;0,'Dropdown Selections'!A$4,IF(SUMPRODUCT(--ISNUMBER(SEARCH('Dropdown Selections'!E$68:E$76,C751)))&gt;0,'Dropdown Selections'!A$5,IF(SUMPRODUCT(--ISNUMBER(SEARCH('Dropdown Selections'!E$78:E$83,C751)))&gt;0,'Dropdown Selections'!A$6,IF(SUMPRODUCT(--ISNUMBER(SEARCH('Dropdown Selections'!E$93:E$101,C751)))&gt;0,'Dropdown Selections'!A$7,IF(SUMPRODUCT(--ISNUMBER(SEARCH('Dropdown Selections'!E$103:E$111,C751)))&gt;0,'Dropdown Selections'!A$8,IF(SUMPRODUCT(--ISNUMBER(SEARCH('Dropdown Selections'!E$114:E$119,C751)))&gt;0,'Dropdown Selections'!A$9,"OTHER"))))))))</f>
        <v>COURTS</v>
      </c>
      <c r="H751" s="20" t="s">
        <v>11373</v>
      </c>
      <c r="I751" s="20"/>
      <c r="J751" s="20"/>
      <c r="K751" s="20"/>
      <c r="L751" s="20"/>
      <c r="M751" s="20"/>
      <c r="N751" s="20"/>
      <c r="O751" s="20"/>
      <c r="P751" s="20"/>
      <c r="Q751" s="45"/>
      <c r="R751" s="44"/>
      <c r="S751" s="46">
        <v>541871</v>
      </c>
      <c r="T751" s="44"/>
    </row>
    <row r="752" spans="2:20" x14ac:dyDescent="0.2">
      <c r="B752" s="2"/>
      <c r="C752" s="42" t="s">
        <v>336</v>
      </c>
      <c r="D752" s="43"/>
      <c r="E752" s="43"/>
      <c r="F752" s="44"/>
      <c r="G752" s="31" t="str">
        <f>IF(AND(SUMPRODUCT(--ISNUMBER(SEARCH('Dropdown Selections'!E$2:E$52,C752)))&gt;0,SUMPRODUCT(--ISNUMBER(SEARCH("Non-Court",C752)))=0),'Dropdown Selections'!A$2,IF(SUMPRODUCT(--ISNUMBER(SEARCH('Dropdown Selections'!E$54:E$60,C752)))&gt;0,'Dropdown Selections'!A$3,IF(SUMPRODUCT(--ISNUMBER(SEARCH('Dropdown Selections'!E$62:E$66,C752)))&gt;0,'Dropdown Selections'!A$4,IF(SUMPRODUCT(--ISNUMBER(SEARCH('Dropdown Selections'!E$68:E$76,C752)))&gt;0,'Dropdown Selections'!A$5,IF(SUMPRODUCT(--ISNUMBER(SEARCH('Dropdown Selections'!E$78:E$83,C752)))&gt;0,'Dropdown Selections'!A$6,IF(SUMPRODUCT(--ISNUMBER(SEARCH('Dropdown Selections'!E$93:E$101,C752)))&gt;0,'Dropdown Selections'!A$7,IF(SUMPRODUCT(--ISNUMBER(SEARCH('Dropdown Selections'!E$103:E$111,C752)))&gt;0,'Dropdown Selections'!A$8,IF(SUMPRODUCT(--ISNUMBER(SEARCH('Dropdown Selections'!E$114:E$119,C752)))&gt;0,'Dropdown Selections'!A$9,"OTHER"))))))))</f>
        <v>COURTS</v>
      </c>
      <c r="H752" s="20" t="s">
        <v>11374</v>
      </c>
      <c r="I752" s="20"/>
      <c r="J752" s="20"/>
      <c r="K752" s="20"/>
      <c r="L752" s="20"/>
      <c r="M752" s="20"/>
      <c r="N752" s="20"/>
      <c r="O752" s="20"/>
      <c r="P752" s="20"/>
      <c r="Q752" s="45"/>
      <c r="R752" s="44"/>
      <c r="S752" s="46">
        <v>1554037</v>
      </c>
      <c r="T752" s="44"/>
    </row>
    <row r="753" spans="2:20" x14ac:dyDescent="0.2">
      <c r="B753" s="2"/>
      <c r="C753" s="42" t="s">
        <v>339</v>
      </c>
      <c r="D753" s="43"/>
      <c r="E753" s="43"/>
      <c r="F753" s="44"/>
      <c r="G753" s="31" t="str">
        <f>IF(AND(SUMPRODUCT(--ISNUMBER(SEARCH('Dropdown Selections'!E$2:E$52,C753)))&gt;0,SUMPRODUCT(--ISNUMBER(SEARCH("Non-Court",C753)))=0),'Dropdown Selections'!A$2,IF(SUMPRODUCT(--ISNUMBER(SEARCH('Dropdown Selections'!E$54:E$60,C753)))&gt;0,'Dropdown Selections'!A$3,IF(SUMPRODUCT(--ISNUMBER(SEARCH('Dropdown Selections'!E$62:E$66,C753)))&gt;0,'Dropdown Selections'!A$4,IF(SUMPRODUCT(--ISNUMBER(SEARCH('Dropdown Selections'!E$68:E$76,C753)))&gt;0,'Dropdown Selections'!A$5,IF(SUMPRODUCT(--ISNUMBER(SEARCH('Dropdown Selections'!E$78:E$83,C753)))&gt;0,'Dropdown Selections'!A$6,IF(SUMPRODUCT(--ISNUMBER(SEARCH('Dropdown Selections'!E$93:E$101,C753)))&gt;0,'Dropdown Selections'!A$7,IF(SUMPRODUCT(--ISNUMBER(SEARCH('Dropdown Selections'!E$103:E$111,C753)))&gt;0,'Dropdown Selections'!A$8,IF(SUMPRODUCT(--ISNUMBER(SEARCH('Dropdown Selections'!E$114:E$119,C753)))&gt;0,'Dropdown Selections'!A$9,"OTHER"))))))))</f>
        <v>COURTS</v>
      </c>
      <c r="H753" s="20" t="s">
        <v>11375</v>
      </c>
      <c r="I753" s="20"/>
      <c r="J753" s="20"/>
      <c r="K753" s="20"/>
      <c r="L753" s="20"/>
      <c r="M753" s="20"/>
      <c r="N753" s="20"/>
      <c r="O753" s="20"/>
      <c r="P753" s="20"/>
      <c r="Q753" s="45"/>
      <c r="R753" s="44"/>
      <c r="S753" s="46">
        <v>382939</v>
      </c>
      <c r="T753" s="44"/>
    </row>
    <row r="754" spans="2:20" x14ac:dyDescent="0.2">
      <c r="B754" s="2"/>
      <c r="C754" s="42" t="s">
        <v>5734</v>
      </c>
      <c r="D754" s="43"/>
      <c r="E754" s="43"/>
      <c r="F754" s="44"/>
      <c r="G754" s="31" t="str">
        <f>IF(AND(SUMPRODUCT(--ISNUMBER(SEARCH('Dropdown Selections'!E$2:E$52,C754)))&gt;0,SUMPRODUCT(--ISNUMBER(SEARCH("Non-Court",C754)))=0),'Dropdown Selections'!A$2,IF(SUMPRODUCT(--ISNUMBER(SEARCH('Dropdown Selections'!E$54:E$60,C754)))&gt;0,'Dropdown Selections'!A$3,IF(SUMPRODUCT(--ISNUMBER(SEARCH('Dropdown Selections'!E$62:E$66,C754)))&gt;0,'Dropdown Selections'!A$4,IF(SUMPRODUCT(--ISNUMBER(SEARCH('Dropdown Selections'!E$68:E$76,C754)))&gt;0,'Dropdown Selections'!A$5,IF(SUMPRODUCT(--ISNUMBER(SEARCH('Dropdown Selections'!E$78:E$83,C754)))&gt;0,'Dropdown Selections'!A$6,IF(SUMPRODUCT(--ISNUMBER(SEARCH('Dropdown Selections'!E$93:E$101,C754)))&gt;0,'Dropdown Selections'!A$7,IF(SUMPRODUCT(--ISNUMBER(SEARCH('Dropdown Selections'!E$103:E$111,C754)))&gt;0,'Dropdown Selections'!A$8,IF(SUMPRODUCT(--ISNUMBER(SEARCH('Dropdown Selections'!E$114:E$119,C754)))&gt;0,'Dropdown Selections'!A$9,"OTHER"))))))))</f>
        <v>COURTS</v>
      </c>
      <c r="H754" s="20" t="s">
        <v>5219</v>
      </c>
      <c r="I754" s="20"/>
      <c r="J754" s="20"/>
      <c r="K754" s="20"/>
      <c r="L754" s="20"/>
      <c r="M754" s="20"/>
      <c r="N754" s="20"/>
      <c r="O754" s="20"/>
      <c r="P754" s="20"/>
      <c r="Q754" s="45"/>
      <c r="R754" s="44"/>
      <c r="S754" s="46">
        <v>1550</v>
      </c>
      <c r="T754" s="44"/>
    </row>
    <row r="755" spans="2:20" x14ac:dyDescent="0.2">
      <c r="B755" s="2"/>
      <c r="C755" s="42" t="s">
        <v>341</v>
      </c>
      <c r="D755" s="43"/>
      <c r="E755" s="43"/>
      <c r="F755" s="44"/>
      <c r="G755" s="31" t="str">
        <f>IF(AND(SUMPRODUCT(--ISNUMBER(SEARCH('Dropdown Selections'!E$2:E$52,C755)))&gt;0,SUMPRODUCT(--ISNUMBER(SEARCH("Non-Court",C755)))=0),'Dropdown Selections'!A$2,IF(SUMPRODUCT(--ISNUMBER(SEARCH('Dropdown Selections'!E$54:E$60,C755)))&gt;0,'Dropdown Selections'!A$3,IF(SUMPRODUCT(--ISNUMBER(SEARCH('Dropdown Selections'!E$62:E$66,C755)))&gt;0,'Dropdown Selections'!A$4,IF(SUMPRODUCT(--ISNUMBER(SEARCH('Dropdown Selections'!E$68:E$76,C755)))&gt;0,'Dropdown Selections'!A$5,IF(SUMPRODUCT(--ISNUMBER(SEARCH('Dropdown Selections'!E$78:E$83,C755)))&gt;0,'Dropdown Selections'!A$6,IF(SUMPRODUCT(--ISNUMBER(SEARCH('Dropdown Selections'!E$93:E$101,C755)))&gt;0,'Dropdown Selections'!A$7,IF(SUMPRODUCT(--ISNUMBER(SEARCH('Dropdown Selections'!E$103:E$111,C755)))&gt;0,'Dropdown Selections'!A$8,IF(SUMPRODUCT(--ISNUMBER(SEARCH('Dropdown Selections'!E$114:E$119,C755)))&gt;0,'Dropdown Selections'!A$9,"OTHER"))))))))</f>
        <v>COURTS</v>
      </c>
      <c r="H755" s="20" t="s">
        <v>11376</v>
      </c>
      <c r="I755" s="20"/>
      <c r="J755" s="20"/>
      <c r="K755" s="20"/>
      <c r="L755" s="20"/>
      <c r="M755" s="20"/>
      <c r="N755" s="20"/>
      <c r="O755" s="20"/>
      <c r="P755" s="20"/>
      <c r="Q755" s="45" t="s">
        <v>11377</v>
      </c>
      <c r="R755" s="44"/>
      <c r="S755" s="46">
        <v>1551558</v>
      </c>
      <c r="T755" s="44"/>
    </row>
    <row r="756" spans="2:20" x14ac:dyDescent="0.2">
      <c r="B756" s="2"/>
      <c r="C756" s="42" t="s">
        <v>344</v>
      </c>
      <c r="D756" s="43"/>
      <c r="E756" s="43"/>
      <c r="F756" s="44"/>
      <c r="G756" s="31" t="str">
        <f>IF(AND(SUMPRODUCT(--ISNUMBER(SEARCH('Dropdown Selections'!E$2:E$52,C756)))&gt;0,SUMPRODUCT(--ISNUMBER(SEARCH("Non-Court",C756)))=0),'Dropdown Selections'!A$2,IF(SUMPRODUCT(--ISNUMBER(SEARCH('Dropdown Selections'!E$54:E$60,C756)))&gt;0,'Dropdown Selections'!A$3,IF(SUMPRODUCT(--ISNUMBER(SEARCH('Dropdown Selections'!E$62:E$66,C756)))&gt;0,'Dropdown Selections'!A$4,IF(SUMPRODUCT(--ISNUMBER(SEARCH('Dropdown Selections'!E$68:E$76,C756)))&gt;0,'Dropdown Selections'!A$5,IF(SUMPRODUCT(--ISNUMBER(SEARCH('Dropdown Selections'!E$78:E$83,C756)))&gt;0,'Dropdown Selections'!A$6,IF(SUMPRODUCT(--ISNUMBER(SEARCH('Dropdown Selections'!E$93:E$101,C756)))&gt;0,'Dropdown Selections'!A$7,IF(SUMPRODUCT(--ISNUMBER(SEARCH('Dropdown Selections'!E$103:E$111,C756)))&gt;0,'Dropdown Selections'!A$8,IF(SUMPRODUCT(--ISNUMBER(SEARCH('Dropdown Selections'!E$114:E$119,C756)))&gt;0,'Dropdown Selections'!A$9,"OTHER"))))))))</f>
        <v>COURTS</v>
      </c>
      <c r="H756" s="20" t="s">
        <v>11378</v>
      </c>
      <c r="I756" s="20"/>
      <c r="J756" s="20"/>
      <c r="K756" s="20"/>
      <c r="L756" s="20"/>
      <c r="M756" s="20"/>
      <c r="N756" s="20"/>
      <c r="O756" s="20"/>
      <c r="P756" s="20"/>
      <c r="Q756" s="45" t="s">
        <v>11379</v>
      </c>
      <c r="R756" s="44"/>
      <c r="S756" s="46">
        <v>749642</v>
      </c>
      <c r="T756" s="44"/>
    </row>
    <row r="757" spans="2:20" x14ac:dyDescent="0.2">
      <c r="B757" s="2"/>
      <c r="C757" s="42" t="s">
        <v>347</v>
      </c>
      <c r="D757" s="43"/>
      <c r="E757" s="43"/>
      <c r="F757" s="44"/>
      <c r="G757" s="31" t="str">
        <f>IF(AND(SUMPRODUCT(--ISNUMBER(SEARCH('Dropdown Selections'!E$2:E$52,C757)))&gt;0,SUMPRODUCT(--ISNUMBER(SEARCH("Non-Court",C757)))=0),'Dropdown Selections'!A$2,IF(SUMPRODUCT(--ISNUMBER(SEARCH('Dropdown Selections'!E$54:E$60,C757)))&gt;0,'Dropdown Selections'!A$3,IF(SUMPRODUCT(--ISNUMBER(SEARCH('Dropdown Selections'!E$62:E$66,C757)))&gt;0,'Dropdown Selections'!A$4,IF(SUMPRODUCT(--ISNUMBER(SEARCH('Dropdown Selections'!E$68:E$76,C757)))&gt;0,'Dropdown Selections'!A$5,IF(SUMPRODUCT(--ISNUMBER(SEARCH('Dropdown Selections'!E$78:E$83,C757)))&gt;0,'Dropdown Selections'!A$6,IF(SUMPRODUCT(--ISNUMBER(SEARCH('Dropdown Selections'!E$93:E$101,C757)))&gt;0,'Dropdown Selections'!A$7,IF(SUMPRODUCT(--ISNUMBER(SEARCH('Dropdown Selections'!E$103:E$111,C757)))&gt;0,'Dropdown Selections'!A$8,IF(SUMPRODUCT(--ISNUMBER(SEARCH('Dropdown Selections'!E$114:E$119,C757)))&gt;0,'Dropdown Selections'!A$9,"OTHER"))))))))</f>
        <v>COURTS</v>
      </c>
      <c r="H757" s="20" t="s">
        <v>11380</v>
      </c>
      <c r="I757" s="20"/>
      <c r="J757" s="20"/>
      <c r="K757" s="20" t="s">
        <v>11381</v>
      </c>
      <c r="L757" s="20"/>
      <c r="M757" s="20"/>
      <c r="N757" s="20"/>
      <c r="O757" s="20"/>
      <c r="P757" s="20"/>
      <c r="Q757" s="45" t="s">
        <v>11382</v>
      </c>
      <c r="R757" s="44"/>
      <c r="S757" s="46">
        <v>108643</v>
      </c>
      <c r="T757" s="44"/>
    </row>
    <row r="758" spans="2:20" x14ac:dyDescent="0.2">
      <c r="B758" s="2"/>
      <c r="C758" s="42" t="s">
        <v>350</v>
      </c>
      <c r="D758" s="43"/>
      <c r="E758" s="43"/>
      <c r="F758" s="44"/>
      <c r="G758" s="31" t="str">
        <f>IF(AND(SUMPRODUCT(--ISNUMBER(SEARCH('Dropdown Selections'!E$2:E$52,C758)))&gt;0,SUMPRODUCT(--ISNUMBER(SEARCH("Non-Court",C758)))=0),'Dropdown Selections'!A$2,IF(SUMPRODUCT(--ISNUMBER(SEARCH('Dropdown Selections'!E$54:E$60,C758)))&gt;0,'Dropdown Selections'!A$3,IF(SUMPRODUCT(--ISNUMBER(SEARCH('Dropdown Selections'!E$62:E$66,C758)))&gt;0,'Dropdown Selections'!A$4,IF(SUMPRODUCT(--ISNUMBER(SEARCH('Dropdown Selections'!E$68:E$76,C758)))&gt;0,'Dropdown Selections'!A$5,IF(SUMPRODUCT(--ISNUMBER(SEARCH('Dropdown Selections'!E$78:E$83,C758)))&gt;0,'Dropdown Selections'!A$6,IF(SUMPRODUCT(--ISNUMBER(SEARCH('Dropdown Selections'!E$93:E$101,C758)))&gt;0,'Dropdown Selections'!A$7,IF(SUMPRODUCT(--ISNUMBER(SEARCH('Dropdown Selections'!E$103:E$111,C758)))&gt;0,'Dropdown Selections'!A$8,IF(SUMPRODUCT(--ISNUMBER(SEARCH('Dropdown Selections'!E$114:E$119,C758)))&gt;0,'Dropdown Selections'!A$9,"OTHER"))))))))</f>
        <v>COURTS</v>
      </c>
      <c r="H758" s="20"/>
      <c r="I758" s="20"/>
      <c r="J758" s="20"/>
      <c r="K758" s="20"/>
      <c r="L758" s="20"/>
      <c r="M758" s="20"/>
      <c r="N758" s="20"/>
      <c r="O758" s="20"/>
      <c r="P758" s="20"/>
      <c r="Q758" s="45" t="s">
        <v>11383</v>
      </c>
      <c r="R758" s="44"/>
      <c r="S758" s="46">
        <v>372374</v>
      </c>
      <c r="T758" s="44"/>
    </row>
    <row r="759" spans="2:20" x14ac:dyDescent="0.2">
      <c r="B759" s="2"/>
      <c r="C759" s="42" t="s">
        <v>351</v>
      </c>
      <c r="D759" s="43"/>
      <c r="E759" s="43"/>
      <c r="F759" s="44"/>
      <c r="G759" s="31" t="str">
        <f>IF(AND(SUMPRODUCT(--ISNUMBER(SEARCH('Dropdown Selections'!E$2:E$52,C759)))&gt;0,SUMPRODUCT(--ISNUMBER(SEARCH("Non-Court",C759)))=0),'Dropdown Selections'!A$2,IF(SUMPRODUCT(--ISNUMBER(SEARCH('Dropdown Selections'!E$54:E$60,C759)))&gt;0,'Dropdown Selections'!A$3,IF(SUMPRODUCT(--ISNUMBER(SEARCH('Dropdown Selections'!E$62:E$66,C759)))&gt;0,'Dropdown Selections'!A$4,IF(SUMPRODUCT(--ISNUMBER(SEARCH('Dropdown Selections'!E$68:E$76,C759)))&gt;0,'Dropdown Selections'!A$5,IF(SUMPRODUCT(--ISNUMBER(SEARCH('Dropdown Selections'!E$78:E$83,C759)))&gt;0,'Dropdown Selections'!A$6,IF(SUMPRODUCT(--ISNUMBER(SEARCH('Dropdown Selections'!E$93:E$101,C759)))&gt;0,'Dropdown Selections'!A$7,IF(SUMPRODUCT(--ISNUMBER(SEARCH('Dropdown Selections'!E$103:E$111,C759)))&gt;0,'Dropdown Selections'!A$8,IF(SUMPRODUCT(--ISNUMBER(SEARCH('Dropdown Selections'!E$114:E$119,C759)))&gt;0,'Dropdown Selections'!A$9,"OTHER"))))))))</f>
        <v>COURTS</v>
      </c>
      <c r="H759" s="20" t="s">
        <v>11384</v>
      </c>
      <c r="I759" s="20"/>
      <c r="J759" s="20"/>
      <c r="K759" s="20"/>
      <c r="L759" s="20"/>
      <c r="M759" s="20"/>
      <c r="N759" s="20"/>
      <c r="O759" s="20"/>
      <c r="P759" s="20"/>
      <c r="Q759" s="45" t="s">
        <v>11385</v>
      </c>
      <c r="R759" s="44"/>
      <c r="S759" s="46">
        <v>894299</v>
      </c>
      <c r="T759" s="44"/>
    </row>
    <row r="760" spans="2:20" x14ac:dyDescent="0.2">
      <c r="B760" s="2"/>
      <c r="C760" s="42" t="s">
        <v>751</v>
      </c>
      <c r="D760" s="43"/>
      <c r="E760" s="43"/>
      <c r="F760" s="44"/>
      <c r="G760" s="31" t="str">
        <f>IF(AND(SUMPRODUCT(--ISNUMBER(SEARCH('Dropdown Selections'!E$2:E$52,C760)))&gt;0,SUMPRODUCT(--ISNUMBER(SEARCH("Non-Court",C760)))=0),'Dropdown Selections'!A$2,IF(SUMPRODUCT(--ISNUMBER(SEARCH('Dropdown Selections'!E$54:E$60,C760)))&gt;0,'Dropdown Selections'!A$3,IF(SUMPRODUCT(--ISNUMBER(SEARCH('Dropdown Selections'!E$62:E$66,C760)))&gt;0,'Dropdown Selections'!A$4,IF(SUMPRODUCT(--ISNUMBER(SEARCH('Dropdown Selections'!E$68:E$76,C760)))&gt;0,'Dropdown Selections'!A$5,IF(SUMPRODUCT(--ISNUMBER(SEARCH('Dropdown Selections'!E$78:E$83,C760)))&gt;0,'Dropdown Selections'!A$6,IF(SUMPRODUCT(--ISNUMBER(SEARCH('Dropdown Selections'!E$93:E$101,C760)))&gt;0,'Dropdown Selections'!A$7,IF(SUMPRODUCT(--ISNUMBER(SEARCH('Dropdown Selections'!E$103:E$111,C760)))&gt;0,'Dropdown Selections'!A$8,IF(SUMPRODUCT(--ISNUMBER(SEARCH('Dropdown Selections'!E$114:E$119,C760)))&gt;0,'Dropdown Selections'!A$9,"OTHER"))))))))</f>
        <v>COURTS</v>
      </c>
      <c r="H760" s="20" t="s">
        <v>11386</v>
      </c>
      <c r="I760" s="20"/>
      <c r="J760" s="20"/>
      <c r="K760" s="20"/>
      <c r="L760" s="20"/>
      <c r="M760" s="20"/>
      <c r="N760" s="20"/>
      <c r="O760" s="20"/>
      <c r="P760" s="20"/>
      <c r="Q760" s="45"/>
      <c r="R760" s="44"/>
      <c r="S760" s="46">
        <v>896000</v>
      </c>
      <c r="T760" s="44"/>
    </row>
    <row r="761" spans="2:20" x14ac:dyDescent="0.2">
      <c r="B761" s="2"/>
      <c r="C761" s="42" t="s">
        <v>355</v>
      </c>
      <c r="D761" s="43"/>
      <c r="E761" s="43"/>
      <c r="F761" s="44"/>
      <c r="G761" s="31" t="str">
        <f>IF(AND(SUMPRODUCT(--ISNUMBER(SEARCH('Dropdown Selections'!E$2:E$52,C761)))&gt;0,SUMPRODUCT(--ISNUMBER(SEARCH("Non-Court",C761)))=0),'Dropdown Selections'!A$2,IF(SUMPRODUCT(--ISNUMBER(SEARCH('Dropdown Selections'!E$54:E$60,C761)))&gt;0,'Dropdown Selections'!A$3,IF(SUMPRODUCT(--ISNUMBER(SEARCH('Dropdown Selections'!E$62:E$66,C761)))&gt;0,'Dropdown Selections'!A$4,IF(SUMPRODUCT(--ISNUMBER(SEARCH('Dropdown Selections'!E$68:E$76,C761)))&gt;0,'Dropdown Selections'!A$5,IF(SUMPRODUCT(--ISNUMBER(SEARCH('Dropdown Selections'!E$78:E$83,C761)))&gt;0,'Dropdown Selections'!A$6,IF(SUMPRODUCT(--ISNUMBER(SEARCH('Dropdown Selections'!E$93:E$101,C761)))&gt;0,'Dropdown Selections'!A$7,IF(SUMPRODUCT(--ISNUMBER(SEARCH('Dropdown Selections'!E$103:E$111,C761)))&gt;0,'Dropdown Selections'!A$8,IF(SUMPRODUCT(--ISNUMBER(SEARCH('Dropdown Selections'!E$114:E$119,C761)))&gt;0,'Dropdown Selections'!A$9,"OTHER"))))))))</f>
        <v>COURTS</v>
      </c>
      <c r="H761" s="20"/>
      <c r="I761" s="20"/>
      <c r="J761" s="20"/>
      <c r="K761" s="20"/>
      <c r="L761" s="20"/>
      <c r="M761" s="20"/>
      <c r="N761" s="20"/>
      <c r="O761" s="20"/>
      <c r="P761" s="20"/>
      <c r="Q761" s="45" t="s">
        <v>11387</v>
      </c>
      <c r="R761" s="44"/>
      <c r="S761" s="46">
        <v>478798</v>
      </c>
      <c r="T761" s="44"/>
    </row>
    <row r="762" spans="2:20" x14ac:dyDescent="0.2">
      <c r="B762" s="2"/>
      <c r="C762" s="42" t="s">
        <v>357</v>
      </c>
      <c r="D762" s="43"/>
      <c r="E762" s="43"/>
      <c r="F762" s="44"/>
      <c r="G762" s="31" t="str">
        <f>IF(AND(SUMPRODUCT(--ISNUMBER(SEARCH('Dropdown Selections'!E$2:E$52,C762)))&gt;0,SUMPRODUCT(--ISNUMBER(SEARCH("Non-Court",C762)))=0),'Dropdown Selections'!A$2,IF(SUMPRODUCT(--ISNUMBER(SEARCH('Dropdown Selections'!E$54:E$60,C762)))&gt;0,'Dropdown Selections'!A$3,IF(SUMPRODUCT(--ISNUMBER(SEARCH('Dropdown Selections'!E$62:E$66,C762)))&gt;0,'Dropdown Selections'!A$4,IF(SUMPRODUCT(--ISNUMBER(SEARCH('Dropdown Selections'!E$68:E$76,C762)))&gt;0,'Dropdown Selections'!A$5,IF(SUMPRODUCT(--ISNUMBER(SEARCH('Dropdown Selections'!E$78:E$83,C762)))&gt;0,'Dropdown Selections'!A$6,IF(SUMPRODUCT(--ISNUMBER(SEARCH('Dropdown Selections'!E$93:E$101,C762)))&gt;0,'Dropdown Selections'!A$7,IF(SUMPRODUCT(--ISNUMBER(SEARCH('Dropdown Selections'!E$103:E$111,C762)))&gt;0,'Dropdown Selections'!A$8,IF(SUMPRODUCT(--ISNUMBER(SEARCH('Dropdown Selections'!E$114:E$119,C762)))&gt;0,'Dropdown Selections'!A$9,"OTHER"))))))))</f>
        <v>COURTS</v>
      </c>
      <c r="H762" s="20"/>
      <c r="I762" s="20"/>
      <c r="J762" s="20"/>
      <c r="K762" s="20"/>
      <c r="L762" s="20"/>
      <c r="M762" s="20"/>
      <c r="N762" s="20"/>
      <c r="O762" s="20"/>
      <c r="P762" s="20"/>
      <c r="Q762" s="45" t="s">
        <v>11388</v>
      </c>
      <c r="R762" s="44"/>
      <c r="S762" s="46">
        <v>92953</v>
      </c>
      <c r="T762" s="44"/>
    </row>
    <row r="763" spans="2:20" x14ac:dyDescent="0.2">
      <c r="B763" s="2"/>
      <c r="C763" s="42" t="s">
        <v>600</v>
      </c>
      <c r="D763" s="43"/>
      <c r="E763" s="43"/>
      <c r="F763" s="44"/>
      <c r="G763" s="31" t="str">
        <f>IF(AND(SUMPRODUCT(--ISNUMBER(SEARCH('Dropdown Selections'!E$2:E$52,C763)))&gt;0,SUMPRODUCT(--ISNUMBER(SEARCH("Non-Court",C763)))=0),'Dropdown Selections'!A$2,IF(SUMPRODUCT(--ISNUMBER(SEARCH('Dropdown Selections'!E$54:E$60,C763)))&gt;0,'Dropdown Selections'!A$3,IF(SUMPRODUCT(--ISNUMBER(SEARCH('Dropdown Selections'!E$62:E$66,C763)))&gt;0,'Dropdown Selections'!A$4,IF(SUMPRODUCT(--ISNUMBER(SEARCH('Dropdown Selections'!E$68:E$76,C763)))&gt;0,'Dropdown Selections'!A$5,IF(SUMPRODUCT(--ISNUMBER(SEARCH('Dropdown Selections'!E$78:E$83,C763)))&gt;0,'Dropdown Selections'!A$6,IF(SUMPRODUCT(--ISNUMBER(SEARCH('Dropdown Selections'!E$93:E$101,C763)))&gt;0,'Dropdown Selections'!A$7,IF(SUMPRODUCT(--ISNUMBER(SEARCH('Dropdown Selections'!E$103:E$111,C763)))&gt;0,'Dropdown Selections'!A$8,IF(SUMPRODUCT(--ISNUMBER(SEARCH('Dropdown Selections'!E$114:E$119,C763)))&gt;0,'Dropdown Selections'!A$9,"OTHER"))))))))</f>
        <v>COURTS</v>
      </c>
      <c r="H763" s="20" t="s">
        <v>11389</v>
      </c>
      <c r="I763" s="20"/>
      <c r="J763" s="20"/>
      <c r="K763" s="20"/>
      <c r="L763" s="20"/>
      <c r="M763" s="20"/>
      <c r="N763" s="20"/>
      <c r="O763" s="20"/>
      <c r="P763" s="20"/>
      <c r="Q763" s="45"/>
      <c r="R763" s="44"/>
      <c r="S763" s="46">
        <v>217646</v>
      </c>
      <c r="T763" s="44"/>
    </row>
    <row r="764" spans="2:20" x14ac:dyDescent="0.2">
      <c r="B764" s="2"/>
      <c r="C764" s="42" t="s">
        <v>602</v>
      </c>
      <c r="D764" s="43"/>
      <c r="E764" s="43"/>
      <c r="F764" s="44"/>
      <c r="G764" s="31" t="str">
        <f>IF(AND(SUMPRODUCT(--ISNUMBER(SEARCH('Dropdown Selections'!E$2:E$52,C764)))&gt;0,SUMPRODUCT(--ISNUMBER(SEARCH("Non-Court",C764)))=0),'Dropdown Selections'!A$2,IF(SUMPRODUCT(--ISNUMBER(SEARCH('Dropdown Selections'!E$54:E$60,C764)))&gt;0,'Dropdown Selections'!A$3,IF(SUMPRODUCT(--ISNUMBER(SEARCH('Dropdown Selections'!E$62:E$66,C764)))&gt;0,'Dropdown Selections'!A$4,IF(SUMPRODUCT(--ISNUMBER(SEARCH('Dropdown Selections'!E$68:E$76,C764)))&gt;0,'Dropdown Selections'!A$5,IF(SUMPRODUCT(--ISNUMBER(SEARCH('Dropdown Selections'!E$78:E$83,C764)))&gt;0,'Dropdown Selections'!A$6,IF(SUMPRODUCT(--ISNUMBER(SEARCH('Dropdown Selections'!E$93:E$101,C764)))&gt;0,'Dropdown Selections'!A$7,IF(SUMPRODUCT(--ISNUMBER(SEARCH('Dropdown Selections'!E$103:E$111,C764)))&gt;0,'Dropdown Selections'!A$8,IF(SUMPRODUCT(--ISNUMBER(SEARCH('Dropdown Selections'!E$114:E$119,C764)))&gt;0,'Dropdown Selections'!A$9,"OTHER"))))))))</f>
        <v>COURTS</v>
      </c>
      <c r="H764" s="20" t="s">
        <v>11390</v>
      </c>
      <c r="I764" s="20"/>
      <c r="J764" s="20"/>
      <c r="K764" s="20"/>
      <c r="L764" s="20"/>
      <c r="M764" s="20"/>
      <c r="N764" s="20"/>
      <c r="O764" s="20"/>
      <c r="P764" s="20"/>
      <c r="Q764" s="45"/>
      <c r="R764" s="44"/>
      <c r="S764" s="46">
        <v>164629</v>
      </c>
      <c r="T764" s="44"/>
    </row>
    <row r="765" spans="2:20" x14ac:dyDescent="0.2">
      <c r="B765" s="2"/>
      <c r="C765" s="42" t="s">
        <v>359</v>
      </c>
      <c r="D765" s="43"/>
      <c r="E765" s="43"/>
      <c r="F765" s="44"/>
      <c r="G765" s="31" t="str">
        <f>IF(AND(SUMPRODUCT(--ISNUMBER(SEARCH('Dropdown Selections'!E$2:E$52,C765)))&gt;0,SUMPRODUCT(--ISNUMBER(SEARCH("Non-Court",C765)))=0),'Dropdown Selections'!A$2,IF(SUMPRODUCT(--ISNUMBER(SEARCH('Dropdown Selections'!E$54:E$60,C765)))&gt;0,'Dropdown Selections'!A$3,IF(SUMPRODUCT(--ISNUMBER(SEARCH('Dropdown Selections'!E$62:E$66,C765)))&gt;0,'Dropdown Selections'!A$4,IF(SUMPRODUCT(--ISNUMBER(SEARCH('Dropdown Selections'!E$68:E$76,C765)))&gt;0,'Dropdown Selections'!A$5,IF(SUMPRODUCT(--ISNUMBER(SEARCH('Dropdown Selections'!E$78:E$83,C765)))&gt;0,'Dropdown Selections'!A$6,IF(SUMPRODUCT(--ISNUMBER(SEARCH('Dropdown Selections'!E$93:E$101,C765)))&gt;0,'Dropdown Selections'!A$7,IF(SUMPRODUCT(--ISNUMBER(SEARCH('Dropdown Selections'!E$103:E$111,C765)))&gt;0,'Dropdown Selections'!A$8,IF(SUMPRODUCT(--ISNUMBER(SEARCH('Dropdown Selections'!E$114:E$119,C765)))&gt;0,'Dropdown Selections'!A$9,"OTHER"))))))))</f>
        <v>GENERAL GOVERNMENT</v>
      </c>
      <c r="H765" s="20" t="s">
        <v>11391</v>
      </c>
      <c r="I765" s="20"/>
      <c r="J765" s="20"/>
      <c r="K765" s="20"/>
      <c r="L765" s="20"/>
      <c r="M765" s="20"/>
      <c r="N765" s="20"/>
      <c r="O765" s="20"/>
      <c r="P765" s="20"/>
      <c r="Q765" s="45"/>
      <c r="R765" s="44"/>
      <c r="S765" s="46">
        <v>252060</v>
      </c>
      <c r="T765" s="44"/>
    </row>
    <row r="766" spans="2:20" x14ac:dyDescent="0.2">
      <c r="B766" s="2"/>
      <c r="C766" s="42" t="s">
        <v>361</v>
      </c>
      <c r="D766" s="43"/>
      <c r="E766" s="43"/>
      <c r="F766" s="44"/>
      <c r="G766" s="31" t="str">
        <f>IF(AND(SUMPRODUCT(--ISNUMBER(SEARCH('Dropdown Selections'!E$2:E$52,C766)))&gt;0,SUMPRODUCT(--ISNUMBER(SEARCH("Non-Court",C766)))=0),'Dropdown Selections'!A$2,IF(SUMPRODUCT(--ISNUMBER(SEARCH('Dropdown Selections'!E$54:E$60,C766)))&gt;0,'Dropdown Selections'!A$3,IF(SUMPRODUCT(--ISNUMBER(SEARCH('Dropdown Selections'!E$62:E$66,C766)))&gt;0,'Dropdown Selections'!A$4,IF(SUMPRODUCT(--ISNUMBER(SEARCH('Dropdown Selections'!E$68:E$76,C766)))&gt;0,'Dropdown Selections'!A$5,IF(SUMPRODUCT(--ISNUMBER(SEARCH('Dropdown Selections'!E$78:E$83,C766)))&gt;0,'Dropdown Selections'!A$6,IF(SUMPRODUCT(--ISNUMBER(SEARCH('Dropdown Selections'!E$93:E$101,C766)))&gt;0,'Dropdown Selections'!A$7,IF(SUMPRODUCT(--ISNUMBER(SEARCH('Dropdown Selections'!E$103:E$111,C766)))&gt;0,'Dropdown Selections'!A$8,IF(SUMPRODUCT(--ISNUMBER(SEARCH('Dropdown Selections'!E$114:E$119,C766)))&gt;0,'Dropdown Selections'!A$9,"OTHER"))))))))</f>
        <v>GENERAL GOVERNMENT</v>
      </c>
      <c r="H766" s="20" t="s">
        <v>11392</v>
      </c>
      <c r="I766" s="20"/>
      <c r="J766" s="20"/>
      <c r="K766" s="20"/>
      <c r="L766" s="20"/>
      <c r="M766" s="20"/>
      <c r="N766" s="20"/>
      <c r="O766" s="20"/>
      <c r="P766" s="20"/>
      <c r="Q766" s="45"/>
      <c r="R766" s="44"/>
      <c r="S766" s="46">
        <v>240744</v>
      </c>
      <c r="T766" s="44"/>
    </row>
    <row r="767" spans="2:20" x14ac:dyDescent="0.2">
      <c r="B767" s="2"/>
      <c r="C767" s="42" t="s">
        <v>363</v>
      </c>
      <c r="D767" s="43"/>
      <c r="E767" s="43"/>
      <c r="F767" s="44"/>
      <c r="G767" s="31" t="str">
        <f>IF(AND(SUMPRODUCT(--ISNUMBER(SEARCH('Dropdown Selections'!E$2:E$52,C767)))&gt;0,SUMPRODUCT(--ISNUMBER(SEARCH("Non-Court",C767)))=0),'Dropdown Selections'!A$2,IF(SUMPRODUCT(--ISNUMBER(SEARCH('Dropdown Selections'!E$54:E$60,C767)))&gt;0,'Dropdown Selections'!A$3,IF(SUMPRODUCT(--ISNUMBER(SEARCH('Dropdown Selections'!E$62:E$66,C767)))&gt;0,'Dropdown Selections'!A$4,IF(SUMPRODUCT(--ISNUMBER(SEARCH('Dropdown Selections'!E$68:E$76,C767)))&gt;0,'Dropdown Selections'!A$5,IF(SUMPRODUCT(--ISNUMBER(SEARCH('Dropdown Selections'!E$78:E$83,C767)))&gt;0,'Dropdown Selections'!A$6,IF(SUMPRODUCT(--ISNUMBER(SEARCH('Dropdown Selections'!E$93:E$101,C767)))&gt;0,'Dropdown Selections'!A$7,IF(SUMPRODUCT(--ISNUMBER(SEARCH('Dropdown Selections'!E$103:E$111,C767)))&gt;0,'Dropdown Selections'!A$8,IF(SUMPRODUCT(--ISNUMBER(SEARCH('Dropdown Selections'!E$114:E$119,C767)))&gt;0,'Dropdown Selections'!A$9,"OTHER"))))))))</f>
        <v>GENERAL GOVERNMENT</v>
      </c>
      <c r="H767" s="20" t="s">
        <v>11393</v>
      </c>
      <c r="I767" s="20"/>
      <c r="J767" s="20"/>
      <c r="K767" s="20"/>
      <c r="L767" s="20"/>
      <c r="M767" s="20"/>
      <c r="N767" s="20"/>
      <c r="O767" s="20"/>
      <c r="P767" s="20"/>
      <c r="Q767" s="45"/>
      <c r="R767" s="44"/>
      <c r="S767" s="46">
        <v>711855</v>
      </c>
      <c r="T767" s="44"/>
    </row>
    <row r="768" spans="2:20" x14ac:dyDescent="0.2">
      <c r="B768" s="2"/>
      <c r="C768" s="42" t="s">
        <v>365</v>
      </c>
      <c r="D768" s="43"/>
      <c r="E768" s="43"/>
      <c r="F768" s="44"/>
      <c r="G768" s="31" t="str">
        <f>IF(AND(SUMPRODUCT(--ISNUMBER(SEARCH('Dropdown Selections'!E$2:E$52,C768)))&gt;0,SUMPRODUCT(--ISNUMBER(SEARCH("Non-Court",C768)))=0),'Dropdown Selections'!A$2,IF(SUMPRODUCT(--ISNUMBER(SEARCH('Dropdown Selections'!E$54:E$60,C768)))&gt;0,'Dropdown Selections'!A$3,IF(SUMPRODUCT(--ISNUMBER(SEARCH('Dropdown Selections'!E$62:E$66,C768)))&gt;0,'Dropdown Selections'!A$4,IF(SUMPRODUCT(--ISNUMBER(SEARCH('Dropdown Selections'!E$68:E$76,C768)))&gt;0,'Dropdown Selections'!A$5,IF(SUMPRODUCT(--ISNUMBER(SEARCH('Dropdown Selections'!E$78:E$83,C768)))&gt;0,'Dropdown Selections'!A$6,IF(SUMPRODUCT(--ISNUMBER(SEARCH('Dropdown Selections'!E$93:E$101,C768)))&gt;0,'Dropdown Selections'!A$7,IF(SUMPRODUCT(--ISNUMBER(SEARCH('Dropdown Selections'!E$103:E$111,C768)))&gt;0,'Dropdown Selections'!A$8,IF(SUMPRODUCT(--ISNUMBER(SEARCH('Dropdown Selections'!E$114:E$119,C768)))&gt;0,'Dropdown Selections'!A$9,"OTHER"))))))))</f>
        <v>GENERAL GOVERNMENT</v>
      </c>
      <c r="H768" s="20" t="s">
        <v>11394</v>
      </c>
      <c r="I768" s="20"/>
      <c r="J768" s="20"/>
      <c r="K768" s="20"/>
      <c r="L768" s="20"/>
      <c r="M768" s="20"/>
      <c r="N768" s="20"/>
      <c r="O768" s="20"/>
      <c r="P768" s="20"/>
      <c r="Q768" s="45"/>
      <c r="R768" s="44"/>
      <c r="S768" s="46">
        <v>59236</v>
      </c>
      <c r="T768" s="44"/>
    </row>
    <row r="769" spans="2:20" x14ac:dyDescent="0.2">
      <c r="B769" s="2"/>
      <c r="C769" s="42" t="s">
        <v>368</v>
      </c>
      <c r="D769" s="43"/>
      <c r="E769" s="43"/>
      <c r="F769" s="44"/>
      <c r="G769" s="31" t="str">
        <f>IF(AND(SUMPRODUCT(--ISNUMBER(SEARCH('Dropdown Selections'!E$2:E$52,C769)))&gt;0,SUMPRODUCT(--ISNUMBER(SEARCH("Non-Court",C769)))=0),'Dropdown Selections'!A$2,IF(SUMPRODUCT(--ISNUMBER(SEARCH('Dropdown Selections'!E$54:E$60,C769)))&gt;0,'Dropdown Selections'!A$3,IF(SUMPRODUCT(--ISNUMBER(SEARCH('Dropdown Selections'!E$62:E$66,C769)))&gt;0,'Dropdown Selections'!A$4,IF(SUMPRODUCT(--ISNUMBER(SEARCH('Dropdown Selections'!E$68:E$76,C769)))&gt;0,'Dropdown Selections'!A$5,IF(SUMPRODUCT(--ISNUMBER(SEARCH('Dropdown Selections'!E$78:E$83,C769)))&gt;0,'Dropdown Selections'!A$6,IF(SUMPRODUCT(--ISNUMBER(SEARCH('Dropdown Selections'!E$93:E$101,C769)))&gt;0,'Dropdown Selections'!A$7,IF(SUMPRODUCT(--ISNUMBER(SEARCH('Dropdown Selections'!E$103:E$111,C769)))&gt;0,'Dropdown Selections'!A$8,IF(SUMPRODUCT(--ISNUMBER(SEARCH('Dropdown Selections'!E$114:E$119,C769)))&gt;0,'Dropdown Selections'!A$9,"OTHER"))))))))</f>
        <v>GENERAL GOVERNMENT</v>
      </c>
      <c r="H769" s="20" t="s">
        <v>11395</v>
      </c>
      <c r="I769" s="20"/>
      <c r="J769" s="20"/>
      <c r="K769" s="20"/>
      <c r="L769" s="20"/>
      <c r="M769" s="20"/>
      <c r="N769" s="20"/>
      <c r="O769" s="20"/>
      <c r="P769" s="20"/>
      <c r="Q769" s="45"/>
      <c r="R769" s="44"/>
      <c r="S769" s="46">
        <v>10544833</v>
      </c>
      <c r="T769" s="44"/>
    </row>
    <row r="770" spans="2:20" x14ac:dyDescent="0.2">
      <c r="B770" s="2"/>
      <c r="C770" s="42" t="s">
        <v>371</v>
      </c>
      <c r="D770" s="43"/>
      <c r="E770" s="43"/>
      <c r="F770" s="44"/>
      <c r="G770" s="31" t="str">
        <f>IF(AND(SUMPRODUCT(--ISNUMBER(SEARCH('Dropdown Selections'!E$2:E$52,C770)))&gt;0,SUMPRODUCT(--ISNUMBER(SEARCH("Non-Court",C770)))=0),'Dropdown Selections'!A$2,IF(SUMPRODUCT(--ISNUMBER(SEARCH('Dropdown Selections'!E$54:E$60,C770)))&gt;0,'Dropdown Selections'!A$3,IF(SUMPRODUCT(--ISNUMBER(SEARCH('Dropdown Selections'!E$62:E$66,C770)))&gt;0,'Dropdown Selections'!A$4,IF(SUMPRODUCT(--ISNUMBER(SEARCH('Dropdown Selections'!E$68:E$76,C770)))&gt;0,'Dropdown Selections'!A$5,IF(SUMPRODUCT(--ISNUMBER(SEARCH('Dropdown Selections'!E$78:E$83,C770)))&gt;0,'Dropdown Selections'!A$6,IF(SUMPRODUCT(--ISNUMBER(SEARCH('Dropdown Selections'!E$93:E$101,C770)))&gt;0,'Dropdown Selections'!A$7,IF(SUMPRODUCT(--ISNUMBER(SEARCH('Dropdown Selections'!E$103:E$111,C770)))&gt;0,'Dropdown Selections'!A$8,IF(SUMPRODUCT(--ISNUMBER(SEARCH('Dropdown Selections'!E$114:E$119,C770)))&gt;0,'Dropdown Selections'!A$9,"OTHER"))))))))</f>
        <v>GENERAL GOVERNMENT</v>
      </c>
      <c r="H770" s="20" t="s">
        <v>11396</v>
      </c>
      <c r="I770" s="20" t="s">
        <v>11397</v>
      </c>
      <c r="J770" s="20"/>
      <c r="K770" s="20"/>
      <c r="L770" s="20"/>
      <c r="M770" s="20"/>
      <c r="N770" s="20"/>
      <c r="O770" s="20" t="s">
        <v>11398</v>
      </c>
      <c r="P770" s="20"/>
      <c r="Q770" s="45"/>
      <c r="R770" s="44"/>
      <c r="S770" s="46">
        <v>4333285</v>
      </c>
      <c r="T770" s="44"/>
    </row>
    <row r="771" spans="2:20" x14ac:dyDescent="0.2">
      <c r="B771" s="2"/>
      <c r="C771" s="42" t="s">
        <v>375</v>
      </c>
      <c r="D771" s="43"/>
      <c r="E771" s="43"/>
      <c r="F771" s="44"/>
      <c r="G771" s="31" t="str">
        <f>IF(AND(SUMPRODUCT(--ISNUMBER(SEARCH('Dropdown Selections'!E$2:E$52,C771)))&gt;0,SUMPRODUCT(--ISNUMBER(SEARCH("Non-Court",C771)))=0),'Dropdown Selections'!A$2,IF(SUMPRODUCT(--ISNUMBER(SEARCH('Dropdown Selections'!E$54:E$60,C771)))&gt;0,'Dropdown Selections'!A$3,IF(SUMPRODUCT(--ISNUMBER(SEARCH('Dropdown Selections'!E$62:E$66,C771)))&gt;0,'Dropdown Selections'!A$4,IF(SUMPRODUCT(--ISNUMBER(SEARCH('Dropdown Selections'!E$68:E$76,C771)))&gt;0,'Dropdown Selections'!A$5,IF(SUMPRODUCT(--ISNUMBER(SEARCH('Dropdown Selections'!E$78:E$83,C771)))&gt;0,'Dropdown Selections'!A$6,IF(SUMPRODUCT(--ISNUMBER(SEARCH('Dropdown Selections'!E$93:E$101,C771)))&gt;0,'Dropdown Selections'!A$7,IF(SUMPRODUCT(--ISNUMBER(SEARCH('Dropdown Selections'!E$103:E$111,C771)))&gt;0,'Dropdown Selections'!A$8,IF(SUMPRODUCT(--ISNUMBER(SEARCH('Dropdown Selections'!E$114:E$119,C771)))&gt;0,'Dropdown Selections'!A$9,"OTHER"))))))))</f>
        <v>GENERAL GOVERNMENT</v>
      </c>
      <c r="H771" s="20" t="s">
        <v>11399</v>
      </c>
      <c r="I771" s="20"/>
      <c r="J771" s="20"/>
      <c r="K771" s="20"/>
      <c r="L771" s="20"/>
      <c r="M771" s="20"/>
      <c r="N771" s="20"/>
      <c r="O771" s="20"/>
      <c r="P771" s="20"/>
      <c r="Q771" s="45"/>
      <c r="R771" s="44"/>
      <c r="S771" s="46">
        <v>35029</v>
      </c>
      <c r="T771" s="44"/>
    </row>
    <row r="772" spans="2:20" x14ac:dyDescent="0.2">
      <c r="B772" s="2"/>
      <c r="C772" s="42" t="s">
        <v>377</v>
      </c>
      <c r="D772" s="43"/>
      <c r="E772" s="43"/>
      <c r="F772" s="44"/>
      <c r="G772" s="31" t="str">
        <f>IF(AND(SUMPRODUCT(--ISNUMBER(SEARCH('Dropdown Selections'!E$2:E$52,C772)))&gt;0,SUMPRODUCT(--ISNUMBER(SEARCH("Non-Court",C772)))=0),'Dropdown Selections'!A$2,IF(SUMPRODUCT(--ISNUMBER(SEARCH('Dropdown Selections'!E$54:E$60,C772)))&gt;0,'Dropdown Selections'!A$3,IF(SUMPRODUCT(--ISNUMBER(SEARCH('Dropdown Selections'!E$62:E$66,C772)))&gt;0,'Dropdown Selections'!A$4,IF(SUMPRODUCT(--ISNUMBER(SEARCH('Dropdown Selections'!E$68:E$76,C772)))&gt;0,'Dropdown Selections'!A$5,IF(SUMPRODUCT(--ISNUMBER(SEARCH('Dropdown Selections'!E$78:E$83,C772)))&gt;0,'Dropdown Selections'!A$6,IF(SUMPRODUCT(--ISNUMBER(SEARCH('Dropdown Selections'!E$93:E$101,C772)))&gt;0,'Dropdown Selections'!A$7,IF(SUMPRODUCT(--ISNUMBER(SEARCH('Dropdown Selections'!E$103:E$111,C772)))&gt;0,'Dropdown Selections'!A$8,IF(SUMPRODUCT(--ISNUMBER(SEARCH('Dropdown Selections'!E$114:E$119,C772)))&gt;0,'Dropdown Selections'!A$9,"OTHER"))))))))</f>
        <v>GENERAL GOVERNMENT</v>
      </c>
      <c r="H772" s="20" t="s">
        <v>11400</v>
      </c>
      <c r="I772" s="20"/>
      <c r="J772" s="20"/>
      <c r="K772" s="20"/>
      <c r="L772" s="20"/>
      <c r="M772" s="20"/>
      <c r="N772" s="20"/>
      <c r="O772" s="20"/>
      <c r="P772" s="20"/>
      <c r="Q772" s="45"/>
      <c r="R772" s="44"/>
      <c r="S772" s="53">
        <v>764</v>
      </c>
      <c r="T772" s="44"/>
    </row>
    <row r="773" spans="2:20" x14ac:dyDescent="0.2">
      <c r="B773" s="2"/>
      <c r="C773" s="42" t="s">
        <v>379</v>
      </c>
      <c r="D773" s="43"/>
      <c r="E773" s="43"/>
      <c r="F773" s="44"/>
      <c r="G773" s="31" t="str">
        <f>IF(AND(SUMPRODUCT(--ISNUMBER(SEARCH('Dropdown Selections'!E$2:E$52,C773)))&gt;0,SUMPRODUCT(--ISNUMBER(SEARCH("Non-Court",C773)))=0),'Dropdown Selections'!A$2,IF(SUMPRODUCT(--ISNUMBER(SEARCH('Dropdown Selections'!E$54:E$60,C773)))&gt;0,'Dropdown Selections'!A$3,IF(SUMPRODUCT(--ISNUMBER(SEARCH('Dropdown Selections'!E$62:E$66,C773)))&gt;0,'Dropdown Selections'!A$4,IF(SUMPRODUCT(--ISNUMBER(SEARCH('Dropdown Selections'!E$68:E$76,C773)))&gt;0,'Dropdown Selections'!A$5,IF(SUMPRODUCT(--ISNUMBER(SEARCH('Dropdown Selections'!E$78:E$83,C773)))&gt;0,'Dropdown Selections'!A$6,IF(SUMPRODUCT(--ISNUMBER(SEARCH('Dropdown Selections'!E$93:E$101,C773)))&gt;0,'Dropdown Selections'!A$7,IF(SUMPRODUCT(--ISNUMBER(SEARCH('Dropdown Selections'!E$103:E$111,C773)))&gt;0,'Dropdown Selections'!A$8,IF(SUMPRODUCT(--ISNUMBER(SEARCH('Dropdown Selections'!E$114:E$119,C773)))&gt;0,'Dropdown Selections'!A$9,"OTHER"))))))))</f>
        <v>GENERAL GOVERNMENT</v>
      </c>
      <c r="H773" s="20" t="s">
        <v>11401</v>
      </c>
      <c r="I773" s="20"/>
      <c r="J773" s="20"/>
      <c r="K773" s="20"/>
      <c r="L773" s="20"/>
      <c r="M773" s="20"/>
      <c r="N773" s="20"/>
      <c r="O773" s="20"/>
      <c r="P773" s="20"/>
      <c r="Q773" s="45"/>
      <c r="R773" s="44"/>
      <c r="S773" s="46">
        <v>1663142</v>
      </c>
      <c r="T773" s="44"/>
    </row>
    <row r="774" spans="2:20" x14ac:dyDescent="0.2">
      <c r="B774" s="2"/>
      <c r="C774" s="42" t="s">
        <v>381</v>
      </c>
      <c r="D774" s="43"/>
      <c r="E774" s="43"/>
      <c r="F774" s="44"/>
      <c r="G774" s="31" t="str">
        <f>IF(AND(SUMPRODUCT(--ISNUMBER(SEARCH('Dropdown Selections'!E$2:E$52,C774)))&gt;0,SUMPRODUCT(--ISNUMBER(SEARCH("Non-Court",C774)))=0),'Dropdown Selections'!A$2,IF(SUMPRODUCT(--ISNUMBER(SEARCH('Dropdown Selections'!E$54:E$60,C774)))&gt;0,'Dropdown Selections'!A$3,IF(SUMPRODUCT(--ISNUMBER(SEARCH('Dropdown Selections'!E$62:E$66,C774)))&gt;0,'Dropdown Selections'!A$4,IF(SUMPRODUCT(--ISNUMBER(SEARCH('Dropdown Selections'!E$68:E$76,C774)))&gt;0,'Dropdown Selections'!A$5,IF(SUMPRODUCT(--ISNUMBER(SEARCH('Dropdown Selections'!E$78:E$83,C774)))&gt;0,'Dropdown Selections'!A$6,IF(SUMPRODUCT(--ISNUMBER(SEARCH('Dropdown Selections'!E$93:E$101,C774)))&gt;0,'Dropdown Selections'!A$7,IF(SUMPRODUCT(--ISNUMBER(SEARCH('Dropdown Selections'!E$103:E$111,C774)))&gt;0,'Dropdown Selections'!A$8,IF(SUMPRODUCT(--ISNUMBER(SEARCH('Dropdown Selections'!E$114:E$119,C774)))&gt;0,'Dropdown Selections'!A$9,"OTHER"))))))))</f>
        <v>GENERAL GOVERNMENT</v>
      </c>
      <c r="H774" s="20" t="s">
        <v>11402</v>
      </c>
      <c r="I774" s="20"/>
      <c r="J774" s="20"/>
      <c r="K774" s="20"/>
      <c r="L774" s="20"/>
      <c r="M774" s="20"/>
      <c r="N774" s="20"/>
      <c r="O774" s="20"/>
      <c r="P774" s="20"/>
      <c r="Q774" s="45"/>
      <c r="R774" s="44"/>
      <c r="S774" s="46">
        <v>271259</v>
      </c>
      <c r="T774" s="44"/>
    </row>
    <row r="775" spans="2:20" x14ac:dyDescent="0.2">
      <c r="B775" s="2"/>
      <c r="C775" s="42" t="s">
        <v>776</v>
      </c>
      <c r="D775" s="43"/>
      <c r="E775" s="43"/>
      <c r="F775" s="44"/>
      <c r="G775" s="31" t="str">
        <f>IF(AND(SUMPRODUCT(--ISNUMBER(SEARCH('Dropdown Selections'!E$2:E$52,C775)))&gt;0,SUMPRODUCT(--ISNUMBER(SEARCH("Non-Court",C775)))=0),'Dropdown Selections'!A$2,IF(SUMPRODUCT(--ISNUMBER(SEARCH('Dropdown Selections'!E$54:E$60,C775)))&gt;0,'Dropdown Selections'!A$3,IF(SUMPRODUCT(--ISNUMBER(SEARCH('Dropdown Selections'!E$62:E$66,C775)))&gt;0,'Dropdown Selections'!A$4,IF(SUMPRODUCT(--ISNUMBER(SEARCH('Dropdown Selections'!E$68:E$76,C775)))&gt;0,'Dropdown Selections'!A$5,IF(SUMPRODUCT(--ISNUMBER(SEARCH('Dropdown Selections'!E$78:E$83,C775)))&gt;0,'Dropdown Selections'!A$6,IF(SUMPRODUCT(--ISNUMBER(SEARCH('Dropdown Selections'!E$93:E$101,C775)))&gt;0,'Dropdown Selections'!A$7,IF(SUMPRODUCT(--ISNUMBER(SEARCH('Dropdown Selections'!E$103:E$111,C775)))&gt;0,'Dropdown Selections'!A$8,IF(SUMPRODUCT(--ISNUMBER(SEARCH('Dropdown Selections'!E$114:E$119,C775)))&gt;0,'Dropdown Selections'!A$9,"OTHER"))))))))</f>
        <v>GENERAL GOVERNMENT</v>
      </c>
      <c r="H775" s="20" t="s">
        <v>11403</v>
      </c>
      <c r="I775" s="20" t="s">
        <v>11404</v>
      </c>
      <c r="J775" s="20"/>
      <c r="K775" s="20"/>
      <c r="L775" s="20"/>
      <c r="M775" s="20"/>
      <c r="N775" s="20"/>
      <c r="O775" s="20"/>
      <c r="P775" s="20"/>
      <c r="Q775" s="45"/>
      <c r="R775" s="44"/>
      <c r="S775" s="46">
        <v>1966558</v>
      </c>
      <c r="T775" s="44"/>
    </row>
    <row r="776" spans="2:20" x14ac:dyDescent="0.2">
      <c r="B776" s="2"/>
      <c r="C776" s="42" t="s">
        <v>610</v>
      </c>
      <c r="D776" s="43"/>
      <c r="E776" s="43"/>
      <c r="F776" s="44"/>
      <c r="G776" s="31" t="str">
        <f>IF(AND(SUMPRODUCT(--ISNUMBER(SEARCH('Dropdown Selections'!E$2:E$52,C776)))&gt;0,SUMPRODUCT(--ISNUMBER(SEARCH("Non-Court",C776)))=0),'Dropdown Selections'!A$2,IF(SUMPRODUCT(--ISNUMBER(SEARCH('Dropdown Selections'!E$54:E$60,C776)))&gt;0,'Dropdown Selections'!A$3,IF(SUMPRODUCT(--ISNUMBER(SEARCH('Dropdown Selections'!E$62:E$66,C776)))&gt;0,'Dropdown Selections'!A$4,IF(SUMPRODUCT(--ISNUMBER(SEARCH('Dropdown Selections'!E$68:E$76,C776)))&gt;0,'Dropdown Selections'!A$5,IF(SUMPRODUCT(--ISNUMBER(SEARCH('Dropdown Selections'!E$78:E$83,C776)))&gt;0,'Dropdown Selections'!A$6,IF(SUMPRODUCT(--ISNUMBER(SEARCH('Dropdown Selections'!E$93:E$101,C776)))&gt;0,'Dropdown Selections'!A$7,IF(SUMPRODUCT(--ISNUMBER(SEARCH('Dropdown Selections'!E$103:E$111,C776)))&gt;0,'Dropdown Selections'!A$8,IF(SUMPRODUCT(--ISNUMBER(SEARCH('Dropdown Selections'!E$114:E$119,C776)))&gt;0,'Dropdown Selections'!A$9,"OTHER"))))))))</f>
        <v>GENERAL GOVERNMENT</v>
      </c>
      <c r="H776" s="20" t="s">
        <v>11405</v>
      </c>
      <c r="I776" s="20" t="s">
        <v>11406</v>
      </c>
      <c r="J776" s="20"/>
      <c r="K776" s="20"/>
      <c r="L776" s="20"/>
      <c r="M776" s="20"/>
      <c r="N776" s="20"/>
      <c r="O776" s="20"/>
      <c r="P776" s="20"/>
      <c r="Q776" s="45"/>
      <c r="R776" s="44"/>
      <c r="S776" s="46">
        <v>677614</v>
      </c>
      <c r="T776" s="44"/>
    </row>
    <row r="777" spans="2:20" x14ac:dyDescent="0.2">
      <c r="B777" s="2"/>
      <c r="C777" s="42" t="s">
        <v>383</v>
      </c>
      <c r="D777" s="43"/>
      <c r="E777" s="43"/>
      <c r="F777" s="44"/>
      <c r="G777" s="31" t="str">
        <f>IF(AND(SUMPRODUCT(--ISNUMBER(SEARCH('Dropdown Selections'!E$2:E$52,C777)))&gt;0,SUMPRODUCT(--ISNUMBER(SEARCH("Non-Court",C777)))=0),'Dropdown Selections'!A$2,IF(SUMPRODUCT(--ISNUMBER(SEARCH('Dropdown Selections'!E$54:E$60,C777)))&gt;0,'Dropdown Selections'!A$3,IF(SUMPRODUCT(--ISNUMBER(SEARCH('Dropdown Selections'!E$62:E$66,C777)))&gt;0,'Dropdown Selections'!A$4,IF(SUMPRODUCT(--ISNUMBER(SEARCH('Dropdown Selections'!E$68:E$76,C777)))&gt;0,'Dropdown Selections'!A$5,IF(SUMPRODUCT(--ISNUMBER(SEARCH('Dropdown Selections'!E$78:E$83,C777)))&gt;0,'Dropdown Selections'!A$6,IF(SUMPRODUCT(--ISNUMBER(SEARCH('Dropdown Selections'!E$93:E$101,C777)))&gt;0,'Dropdown Selections'!A$7,IF(SUMPRODUCT(--ISNUMBER(SEARCH('Dropdown Selections'!E$103:E$111,C777)))&gt;0,'Dropdown Selections'!A$8,IF(SUMPRODUCT(--ISNUMBER(SEARCH('Dropdown Selections'!E$114:E$119,C777)))&gt;0,'Dropdown Selections'!A$9,"OTHER"))))))))</f>
        <v>GENERAL GOVERNMENT</v>
      </c>
      <c r="H777" s="20"/>
      <c r="I777" s="20" t="s">
        <v>11407</v>
      </c>
      <c r="J777" s="20"/>
      <c r="K777" s="20"/>
      <c r="L777" s="20"/>
      <c r="M777" s="20"/>
      <c r="N777" s="20"/>
      <c r="O777" s="20"/>
      <c r="P777" s="20"/>
      <c r="Q777" s="45"/>
      <c r="R777" s="44"/>
      <c r="S777" s="46">
        <v>24016</v>
      </c>
      <c r="T777" s="44"/>
    </row>
    <row r="778" spans="2:20" x14ac:dyDescent="0.2">
      <c r="B778" s="2"/>
      <c r="C778" s="42" t="s">
        <v>612</v>
      </c>
      <c r="D778" s="43"/>
      <c r="E778" s="43"/>
      <c r="F778" s="44"/>
      <c r="G778" s="31" t="str">
        <f>IF(AND(SUMPRODUCT(--ISNUMBER(SEARCH('Dropdown Selections'!E$2:E$52,C778)))&gt;0,SUMPRODUCT(--ISNUMBER(SEARCH("Non-Court",C778)))=0),'Dropdown Selections'!A$2,IF(SUMPRODUCT(--ISNUMBER(SEARCH('Dropdown Selections'!E$54:E$60,C778)))&gt;0,'Dropdown Selections'!A$3,IF(SUMPRODUCT(--ISNUMBER(SEARCH('Dropdown Selections'!E$62:E$66,C778)))&gt;0,'Dropdown Selections'!A$4,IF(SUMPRODUCT(--ISNUMBER(SEARCH('Dropdown Selections'!E$68:E$76,C778)))&gt;0,'Dropdown Selections'!A$5,IF(SUMPRODUCT(--ISNUMBER(SEARCH('Dropdown Selections'!E$78:E$83,C778)))&gt;0,'Dropdown Selections'!A$6,IF(SUMPRODUCT(--ISNUMBER(SEARCH('Dropdown Selections'!E$93:E$101,C778)))&gt;0,'Dropdown Selections'!A$7,IF(SUMPRODUCT(--ISNUMBER(SEARCH('Dropdown Selections'!E$103:E$111,C778)))&gt;0,'Dropdown Selections'!A$8,IF(SUMPRODUCT(--ISNUMBER(SEARCH('Dropdown Selections'!E$114:E$119,C778)))&gt;0,'Dropdown Selections'!A$9,"OTHER"))))))))</f>
        <v>GENERAL GOVERNMENT</v>
      </c>
      <c r="H778" s="20" t="s">
        <v>11408</v>
      </c>
      <c r="I778" s="20"/>
      <c r="J778" s="20"/>
      <c r="K778" s="20"/>
      <c r="L778" s="20"/>
      <c r="M778" s="20"/>
      <c r="N778" s="20"/>
      <c r="O778" s="20"/>
      <c r="P778" s="20"/>
      <c r="Q778" s="45"/>
      <c r="R778" s="44"/>
      <c r="S778" s="46">
        <v>2469040</v>
      </c>
      <c r="T778" s="44"/>
    </row>
    <row r="779" spans="2:20" x14ac:dyDescent="0.2">
      <c r="B779" s="2"/>
      <c r="C779" s="42" t="s">
        <v>614</v>
      </c>
      <c r="D779" s="43"/>
      <c r="E779" s="43"/>
      <c r="F779" s="44"/>
      <c r="G779" s="31" t="str">
        <f>IF(AND(SUMPRODUCT(--ISNUMBER(SEARCH('Dropdown Selections'!E$2:E$52,C779)))&gt;0,SUMPRODUCT(--ISNUMBER(SEARCH("Non-Court",C779)))=0),'Dropdown Selections'!A$2,IF(SUMPRODUCT(--ISNUMBER(SEARCH('Dropdown Selections'!E$54:E$60,C779)))&gt;0,'Dropdown Selections'!A$3,IF(SUMPRODUCT(--ISNUMBER(SEARCH('Dropdown Selections'!E$62:E$66,C779)))&gt;0,'Dropdown Selections'!A$4,IF(SUMPRODUCT(--ISNUMBER(SEARCH('Dropdown Selections'!E$68:E$76,C779)))&gt;0,'Dropdown Selections'!A$5,IF(SUMPRODUCT(--ISNUMBER(SEARCH('Dropdown Selections'!E$78:E$83,C779)))&gt;0,'Dropdown Selections'!A$6,IF(SUMPRODUCT(--ISNUMBER(SEARCH('Dropdown Selections'!E$93:E$101,C779)))&gt;0,'Dropdown Selections'!A$7,IF(SUMPRODUCT(--ISNUMBER(SEARCH('Dropdown Selections'!E$103:E$111,C779)))&gt;0,'Dropdown Selections'!A$8,IF(SUMPRODUCT(--ISNUMBER(SEARCH('Dropdown Selections'!E$114:E$119,C779)))&gt;0,'Dropdown Selections'!A$9,"OTHER"))))))))</f>
        <v>GENERAL GOVERNMENT</v>
      </c>
      <c r="H779" s="20" t="s">
        <v>11409</v>
      </c>
      <c r="I779" s="20"/>
      <c r="J779" s="20"/>
      <c r="K779" s="20"/>
      <c r="L779" s="20"/>
      <c r="M779" s="20"/>
      <c r="N779" s="20" t="s">
        <v>11410</v>
      </c>
      <c r="O779" s="20"/>
      <c r="P779" s="20"/>
      <c r="Q779" s="45"/>
      <c r="R779" s="44"/>
      <c r="S779" s="46">
        <v>4557312</v>
      </c>
      <c r="T779" s="44"/>
    </row>
    <row r="780" spans="2:20" x14ac:dyDescent="0.2">
      <c r="B780" s="2"/>
      <c r="C780" s="42" t="s">
        <v>616</v>
      </c>
      <c r="D780" s="43"/>
      <c r="E780" s="43"/>
      <c r="F780" s="44"/>
      <c r="G780" s="31" t="str">
        <f>IF(AND(SUMPRODUCT(--ISNUMBER(SEARCH('Dropdown Selections'!E$2:E$52,C780)))&gt;0,SUMPRODUCT(--ISNUMBER(SEARCH("Non-Court",C780)))=0),'Dropdown Selections'!A$2,IF(SUMPRODUCT(--ISNUMBER(SEARCH('Dropdown Selections'!E$54:E$60,C780)))&gt;0,'Dropdown Selections'!A$3,IF(SUMPRODUCT(--ISNUMBER(SEARCH('Dropdown Selections'!E$62:E$66,C780)))&gt;0,'Dropdown Selections'!A$4,IF(SUMPRODUCT(--ISNUMBER(SEARCH('Dropdown Selections'!E$68:E$76,C780)))&gt;0,'Dropdown Selections'!A$5,IF(SUMPRODUCT(--ISNUMBER(SEARCH('Dropdown Selections'!E$78:E$83,C780)))&gt;0,'Dropdown Selections'!A$6,IF(SUMPRODUCT(--ISNUMBER(SEARCH('Dropdown Selections'!E$93:E$101,C780)))&gt;0,'Dropdown Selections'!A$7,IF(SUMPRODUCT(--ISNUMBER(SEARCH('Dropdown Selections'!E$103:E$111,C780)))&gt;0,'Dropdown Selections'!A$8,IF(SUMPRODUCT(--ISNUMBER(SEARCH('Dropdown Selections'!E$114:E$119,C780)))&gt;0,'Dropdown Selections'!A$9,"OTHER"))))))))</f>
        <v>GENERAL GOVERNMENT</v>
      </c>
      <c r="H780" s="20" t="s">
        <v>11411</v>
      </c>
      <c r="I780" s="20"/>
      <c r="J780" s="20"/>
      <c r="K780" s="20" t="s">
        <v>11412</v>
      </c>
      <c r="L780" s="20"/>
      <c r="M780" s="20"/>
      <c r="N780" s="20"/>
      <c r="O780" s="20"/>
      <c r="P780" s="20"/>
      <c r="Q780" s="45"/>
      <c r="R780" s="44"/>
      <c r="S780" s="46">
        <v>679616</v>
      </c>
      <c r="T780" s="44"/>
    </row>
    <row r="781" spans="2:20" x14ac:dyDescent="0.2">
      <c r="B781" s="2"/>
      <c r="C781" s="42" t="s">
        <v>384</v>
      </c>
      <c r="D781" s="43"/>
      <c r="E781" s="43"/>
      <c r="F781" s="44"/>
      <c r="G781" s="31" t="str">
        <f>IF(AND(SUMPRODUCT(--ISNUMBER(SEARCH('Dropdown Selections'!E$2:E$52,C781)))&gt;0,SUMPRODUCT(--ISNUMBER(SEARCH("Non-Court",C781)))=0),'Dropdown Selections'!A$2,IF(SUMPRODUCT(--ISNUMBER(SEARCH('Dropdown Selections'!E$54:E$60,C781)))&gt;0,'Dropdown Selections'!A$3,IF(SUMPRODUCT(--ISNUMBER(SEARCH('Dropdown Selections'!E$62:E$66,C781)))&gt;0,'Dropdown Selections'!A$4,IF(SUMPRODUCT(--ISNUMBER(SEARCH('Dropdown Selections'!E$68:E$76,C781)))&gt;0,'Dropdown Selections'!A$5,IF(SUMPRODUCT(--ISNUMBER(SEARCH('Dropdown Selections'!E$78:E$83,C781)))&gt;0,'Dropdown Selections'!A$6,IF(SUMPRODUCT(--ISNUMBER(SEARCH('Dropdown Selections'!E$93:E$101,C781)))&gt;0,'Dropdown Selections'!A$7,IF(SUMPRODUCT(--ISNUMBER(SEARCH('Dropdown Selections'!E$103:E$111,C781)))&gt;0,'Dropdown Selections'!A$8,IF(SUMPRODUCT(--ISNUMBER(SEARCH('Dropdown Selections'!E$114:E$119,C781)))&gt;0,'Dropdown Selections'!A$9,"OTHER"))))))))</f>
        <v>GENERAL GOVERNMENT</v>
      </c>
      <c r="H781" s="20"/>
      <c r="I781" s="20"/>
      <c r="J781" s="20" t="s">
        <v>11413</v>
      </c>
      <c r="K781" s="20"/>
      <c r="L781" s="20"/>
      <c r="M781" s="20"/>
      <c r="N781" s="20"/>
      <c r="O781" s="20"/>
      <c r="P781" s="20"/>
      <c r="Q781" s="45"/>
      <c r="R781" s="44"/>
      <c r="S781" s="46">
        <v>41732309</v>
      </c>
      <c r="T781" s="44"/>
    </row>
    <row r="782" spans="2:20" x14ac:dyDescent="0.2">
      <c r="B782" s="2"/>
      <c r="C782" s="42" t="s">
        <v>2984</v>
      </c>
      <c r="D782" s="43"/>
      <c r="E782" s="43"/>
      <c r="F782" s="44"/>
      <c r="G782" s="31" t="str">
        <f>IF(AND(SUMPRODUCT(--ISNUMBER(SEARCH('Dropdown Selections'!E$2:E$52,C782)))&gt;0,SUMPRODUCT(--ISNUMBER(SEARCH("Non-Court",C782)))=0),'Dropdown Selections'!A$2,IF(SUMPRODUCT(--ISNUMBER(SEARCH('Dropdown Selections'!E$54:E$60,C782)))&gt;0,'Dropdown Selections'!A$3,IF(SUMPRODUCT(--ISNUMBER(SEARCH('Dropdown Selections'!E$62:E$66,C782)))&gt;0,'Dropdown Selections'!A$4,IF(SUMPRODUCT(--ISNUMBER(SEARCH('Dropdown Selections'!E$68:E$76,C782)))&gt;0,'Dropdown Selections'!A$5,IF(SUMPRODUCT(--ISNUMBER(SEARCH('Dropdown Selections'!E$78:E$83,C782)))&gt;0,'Dropdown Selections'!A$6,IF(SUMPRODUCT(--ISNUMBER(SEARCH('Dropdown Selections'!E$93:E$101,C782)))&gt;0,'Dropdown Selections'!A$7,IF(SUMPRODUCT(--ISNUMBER(SEARCH('Dropdown Selections'!E$103:E$111,C782)))&gt;0,'Dropdown Selections'!A$8,IF(SUMPRODUCT(--ISNUMBER(SEARCH('Dropdown Selections'!E$114:E$119,C782)))&gt;0,'Dropdown Selections'!A$9,"OTHER"))))))))</f>
        <v>GENERAL GOVERNMENT</v>
      </c>
      <c r="H782" s="20"/>
      <c r="I782" s="20"/>
      <c r="J782" s="20"/>
      <c r="K782" s="20"/>
      <c r="L782" s="20"/>
      <c r="M782" s="20"/>
      <c r="N782" s="20"/>
      <c r="O782" s="20" t="s">
        <v>11414</v>
      </c>
      <c r="P782" s="20"/>
      <c r="Q782" s="45"/>
      <c r="R782" s="44"/>
      <c r="S782" s="46">
        <v>137006</v>
      </c>
      <c r="T782" s="44"/>
    </row>
    <row r="783" spans="2:20" x14ac:dyDescent="0.2">
      <c r="B783" s="2"/>
      <c r="C783" s="42" t="s">
        <v>387</v>
      </c>
      <c r="D783" s="43"/>
      <c r="E783" s="43"/>
      <c r="F783" s="44"/>
      <c r="G783" s="31" t="str">
        <f>IF(AND(SUMPRODUCT(--ISNUMBER(SEARCH('Dropdown Selections'!E$2:E$52,C783)))&gt;0,SUMPRODUCT(--ISNUMBER(SEARCH("Non-Court",C783)))=0),'Dropdown Selections'!A$2,IF(SUMPRODUCT(--ISNUMBER(SEARCH('Dropdown Selections'!E$54:E$60,C783)))&gt;0,'Dropdown Selections'!A$3,IF(SUMPRODUCT(--ISNUMBER(SEARCH('Dropdown Selections'!E$62:E$66,C783)))&gt;0,'Dropdown Selections'!A$4,IF(SUMPRODUCT(--ISNUMBER(SEARCH('Dropdown Selections'!E$68:E$76,C783)))&gt;0,'Dropdown Selections'!A$5,IF(SUMPRODUCT(--ISNUMBER(SEARCH('Dropdown Selections'!E$78:E$83,C783)))&gt;0,'Dropdown Selections'!A$6,IF(SUMPRODUCT(--ISNUMBER(SEARCH('Dropdown Selections'!E$93:E$101,C783)))&gt;0,'Dropdown Selections'!A$7,IF(SUMPRODUCT(--ISNUMBER(SEARCH('Dropdown Selections'!E$103:E$111,C783)))&gt;0,'Dropdown Selections'!A$8,IF(SUMPRODUCT(--ISNUMBER(SEARCH('Dropdown Selections'!E$114:E$119,C783)))&gt;0,'Dropdown Selections'!A$9,"OTHER"))))))))</f>
        <v>GENERAL GOVERNMENT</v>
      </c>
      <c r="H783" s="20" t="s">
        <v>11415</v>
      </c>
      <c r="I783" s="20"/>
      <c r="J783" s="20"/>
      <c r="K783" s="20"/>
      <c r="L783" s="20"/>
      <c r="M783" s="20"/>
      <c r="N783" s="20" t="s">
        <v>11416</v>
      </c>
      <c r="O783" s="20"/>
      <c r="P783" s="20"/>
      <c r="Q783" s="45" t="s">
        <v>11417</v>
      </c>
      <c r="R783" s="44"/>
      <c r="S783" s="46">
        <v>8795664</v>
      </c>
      <c r="T783" s="44"/>
    </row>
    <row r="784" spans="2:20" x14ac:dyDescent="0.2">
      <c r="B784" s="2"/>
      <c r="C784" s="42" t="s">
        <v>390</v>
      </c>
      <c r="D784" s="43"/>
      <c r="E784" s="43"/>
      <c r="F784" s="44"/>
      <c r="G784" s="31" t="str">
        <f>IF(AND(SUMPRODUCT(--ISNUMBER(SEARCH('Dropdown Selections'!E$2:E$52,C784)))&gt;0,SUMPRODUCT(--ISNUMBER(SEARCH("Non-Court",C784)))=0),'Dropdown Selections'!A$2,IF(SUMPRODUCT(--ISNUMBER(SEARCH('Dropdown Selections'!E$54:E$60,C784)))&gt;0,'Dropdown Selections'!A$3,IF(SUMPRODUCT(--ISNUMBER(SEARCH('Dropdown Selections'!E$62:E$66,C784)))&gt;0,'Dropdown Selections'!A$4,IF(SUMPRODUCT(--ISNUMBER(SEARCH('Dropdown Selections'!E$68:E$76,C784)))&gt;0,'Dropdown Selections'!A$5,IF(SUMPRODUCT(--ISNUMBER(SEARCH('Dropdown Selections'!E$78:E$83,C784)))&gt;0,'Dropdown Selections'!A$6,IF(SUMPRODUCT(--ISNUMBER(SEARCH('Dropdown Selections'!E$93:E$101,C784)))&gt;0,'Dropdown Selections'!A$7,IF(SUMPRODUCT(--ISNUMBER(SEARCH('Dropdown Selections'!E$103:E$111,C784)))&gt;0,'Dropdown Selections'!A$8,IF(SUMPRODUCT(--ISNUMBER(SEARCH('Dropdown Selections'!E$114:E$119,C784)))&gt;0,'Dropdown Selections'!A$9,"OTHER"))))))))</f>
        <v>GENERAL GOVERNMENT</v>
      </c>
      <c r="H784" s="20" t="s">
        <v>11418</v>
      </c>
      <c r="I784" s="20" t="s">
        <v>11419</v>
      </c>
      <c r="J784" s="20"/>
      <c r="K784" s="20"/>
      <c r="L784" s="20"/>
      <c r="M784" s="20"/>
      <c r="N784" s="20" t="s">
        <v>11420</v>
      </c>
      <c r="O784" s="20"/>
      <c r="P784" s="20"/>
      <c r="Q784" s="45" t="s">
        <v>11421</v>
      </c>
      <c r="R784" s="44"/>
      <c r="S784" s="46">
        <v>69545083</v>
      </c>
      <c r="T784" s="44"/>
    </row>
    <row r="785" spans="2:20" x14ac:dyDescent="0.2">
      <c r="B785" s="2"/>
      <c r="C785" s="42" t="s">
        <v>396</v>
      </c>
      <c r="D785" s="43"/>
      <c r="E785" s="43"/>
      <c r="F785" s="44"/>
      <c r="G785" s="31" t="str">
        <f>IF(AND(SUMPRODUCT(--ISNUMBER(SEARCH('Dropdown Selections'!E$2:E$52,C785)))&gt;0,SUMPRODUCT(--ISNUMBER(SEARCH("Non-Court",C785)))=0),'Dropdown Selections'!A$2,IF(SUMPRODUCT(--ISNUMBER(SEARCH('Dropdown Selections'!E$54:E$60,C785)))&gt;0,'Dropdown Selections'!A$3,IF(SUMPRODUCT(--ISNUMBER(SEARCH('Dropdown Selections'!E$62:E$66,C785)))&gt;0,'Dropdown Selections'!A$4,IF(SUMPRODUCT(--ISNUMBER(SEARCH('Dropdown Selections'!E$68:E$76,C785)))&gt;0,'Dropdown Selections'!A$5,IF(SUMPRODUCT(--ISNUMBER(SEARCH('Dropdown Selections'!E$78:E$83,C785)))&gt;0,'Dropdown Selections'!A$6,IF(SUMPRODUCT(--ISNUMBER(SEARCH('Dropdown Selections'!E$93:E$101,C785)))&gt;0,'Dropdown Selections'!A$7,IF(SUMPRODUCT(--ISNUMBER(SEARCH('Dropdown Selections'!E$103:E$111,C785)))&gt;0,'Dropdown Selections'!A$8,IF(SUMPRODUCT(--ISNUMBER(SEARCH('Dropdown Selections'!E$114:E$119,C785)))&gt;0,'Dropdown Selections'!A$9,"OTHER"))))))))</f>
        <v>GENERAL GOVERNMENT</v>
      </c>
      <c r="H785" s="20" t="s">
        <v>11422</v>
      </c>
      <c r="I785" s="20" t="s">
        <v>11423</v>
      </c>
      <c r="J785" s="20"/>
      <c r="K785" s="20"/>
      <c r="L785" s="20"/>
      <c r="M785" s="20"/>
      <c r="N785" s="20"/>
      <c r="O785" s="20"/>
      <c r="P785" s="20"/>
      <c r="Q785" s="45" t="s">
        <v>11424</v>
      </c>
      <c r="R785" s="44"/>
      <c r="S785" s="46">
        <v>2523969</v>
      </c>
      <c r="T785" s="44"/>
    </row>
    <row r="786" spans="2:20" x14ac:dyDescent="0.2">
      <c r="B786" s="2"/>
      <c r="C786" s="42" t="s">
        <v>399</v>
      </c>
      <c r="D786" s="43"/>
      <c r="E786" s="43"/>
      <c r="F786" s="44"/>
      <c r="G786" s="31" t="str">
        <f>IF(AND(SUMPRODUCT(--ISNUMBER(SEARCH('Dropdown Selections'!E$2:E$52,C786)))&gt;0,SUMPRODUCT(--ISNUMBER(SEARCH("Non-Court",C786)))=0),'Dropdown Selections'!A$2,IF(SUMPRODUCT(--ISNUMBER(SEARCH('Dropdown Selections'!E$54:E$60,C786)))&gt;0,'Dropdown Selections'!A$3,IF(SUMPRODUCT(--ISNUMBER(SEARCH('Dropdown Selections'!E$62:E$66,C786)))&gt;0,'Dropdown Selections'!A$4,IF(SUMPRODUCT(--ISNUMBER(SEARCH('Dropdown Selections'!E$68:E$76,C786)))&gt;0,'Dropdown Selections'!A$5,IF(SUMPRODUCT(--ISNUMBER(SEARCH('Dropdown Selections'!E$78:E$83,C786)))&gt;0,'Dropdown Selections'!A$6,IF(SUMPRODUCT(--ISNUMBER(SEARCH('Dropdown Selections'!E$93:E$101,C786)))&gt;0,'Dropdown Selections'!A$7,IF(SUMPRODUCT(--ISNUMBER(SEARCH('Dropdown Selections'!E$103:E$111,C786)))&gt;0,'Dropdown Selections'!A$8,IF(SUMPRODUCT(--ISNUMBER(SEARCH('Dropdown Selections'!E$114:E$119,C786)))&gt;0,'Dropdown Selections'!A$9,"OTHER"))))))))</f>
        <v>GENERAL GOVERNMENT</v>
      </c>
      <c r="H786" s="20" t="s">
        <v>11425</v>
      </c>
      <c r="I786" s="20"/>
      <c r="J786" s="20"/>
      <c r="K786" s="20"/>
      <c r="L786" s="20"/>
      <c r="M786" s="20"/>
      <c r="N786" s="20"/>
      <c r="O786" s="20"/>
      <c r="P786" s="20"/>
      <c r="Q786" s="45"/>
      <c r="R786" s="44"/>
      <c r="S786" s="46">
        <v>5159970</v>
      </c>
      <c r="T786" s="44"/>
    </row>
    <row r="787" spans="2:20" x14ac:dyDescent="0.2">
      <c r="B787" s="2"/>
      <c r="C787" s="42" t="s">
        <v>401</v>
      </c>
      <c r="D787" s="43"/>
      <c r="E787" s="43"/>
      <c r="F787" s="44"/>
      <c r="G787" s="31" t="str">
        <f>IF(AND(SUMPRODUCT(--ISNUMBER(SEARCH('Dropdown Selections'!E$2:E$52,C787)))&gt;0,SUMPRODUCT(--ISNUMBER(SEARCH("Non-Court",C787)))=0),'Dropdown Selections'!A$2,IF(SUMPRODUCT(--ISNUMBER(SEARCH('Dropdown Selections'!E$54:E$60,C787)))&gt;0,'Dropdown Selections'!A$3,IF(SUMPRODUCT(--ISNUMBER(SEARCH('Dropdown Selections'!E$62:E$66,C787)))&gt;0,'Dropdown Selections'!A$4,IF(SUMPRODUCT(--ISNUMBER(SEARCH('Dropdown Selections'!E$68:E$76,C787)))&gt;0,'Dropdown Selections'!A$5,IF(SUMPRODUCT(--ISNUMBER(SEARCH('Dropdown Selections'!E$78:E$83,C787)))&gt;0,'Dropdown Selections'!A$6,IF(SUMPRODUCT(--ISNUMBER(SEARCH('Dropdown Selections'!E$93:E$101,C787)))&gt;0,'Dropdown Selections'!A$7,IF(SUMPRODUCT(--ISNUMBER(SEARCH('Dropdown Selections'!E$103:E$111,C787)))&gt;0,'Dropdown Selections'!A$8,IF(SUMPRODUCT(--ISNUMBER(SEARCH('Dropdown Selections'!E$114:E$119,C787)))&gt;0,'Dropdown Selections'!A$9,"OTHER"))))))))</f>
        <v>HEALTH &amp; HUMAN SERVICES</v>
      </c>
      <c r="H787" s="20"/>
      <c r="I787" s="20" t="s">
        <v>11426</v>
      </c>
      <c r="J787" s="20"/>
      <c r="K787" s="20"/>
      <c r="L787" s="20"/>
      <c r="M787" s="20"/>
      <c r="N787" s="20"/>
      <c r="O787" s="20"/>
      <c r="P787" s="20"/>
      <c r="Q787" s="45"/>
      <c r="R787" s="44"/>
      <c r="S787" s="46">
        <v>1946137</v>
      </c>
      <c r="T787" s="44"/>
    </row>
    <row r="788" spans="2:20" x14ac:dyDescent="0.2">
      <c r="B788" s="2"/>
      <c r="C788" s="42" t="s">
        <v>404</v>
      </c>
      <c r="D788" s="43"/>
      <c r="E788" s="43"/>
      <c r="F788" s="44"/>
      <c r="G788" s="31" t="str">
        <f>IF(AND(SUMPRODUCT(--ISNUMBER(SEARCH('Dropdown Selections'!E$2:E$52,C788)))&gt;0,SUMPRODUCT(--ISNUMBER(SEARCH("Non-Court",C788)))=0),'Dropdown Selections'!A$2,IF(SUMPRODUCT(--ISNUMBER(SEARCH('Dropdown Selections'!E$54:E$60,C788)))&gt;0,'Dropdown Selections'!A$3,IF(SUMPRODUCT(--ISNUMBER(SEARCH('Dropdown Selections'!E$62:E$66,C788)))&gt;0,'Dropdown Selections'!A$4,IF(SUMPRODUCT(--ISNUMBER(SEARCH('Dropdown Selections'!E$68:E$76,C788)))&gt;0,'Dropdown Selections'!A$5,IF(SUMPRODUCT(--ISNUMBER(SEARCH('Dropdown Selections'!E$78:E$83,C788)))&gt;0,'Dropdown Selections'!A$6,IF(SUMPRODUCT(--ISNUMBER(SEARCH('Dropdown Selections'!E$93:E$101,C788)))&gt;0,'Dropdown Selections'!A$7,IF(SUMPRODUCT(--ISNUMBER(SEARCH('Dropdown Selections'!E$103:E$111,C788)))&gt;0,'Dropdown Selections'!A$8,IF(SUMPRODUCT(--ISNUMBER(SEARCH('Dropdown Selections'!E$114:E$119,C788)))&gt;0,'Dropdown Selections'!A$9,"OTHER"))))))))</f>
        <v>HEALTH &amp; HUMAN SERVICES</v>
      </c>
      <c r="H788" s="20" t="s">
        <v>11427</v>
      </c>
      <c r="I788" s="20" t="s">
        <v>11428</v>
      </c>
      <c r="J788" s="20"/>
      <c r="K788" s="20"/>
      <c r="L788" s="20"/>
      <c r="M788" s="20"/>
      <c r="N788" s="20"/>
      <c r="O788" s="20"/>
      <c r="P788" s="20"/>
      <c r="Q788" s="45"/>
      <c r="R788" s="44"/>
      <c r="S788" s="46">
        <v>3630079</v>
      </c>
      <c r="T788" s="44"/>
    </row>
    <row r="789" spans="2:20" x14ac:dyDescent="0.2">
      <c r="B789" s="2"/>
      <c r="C789" s="42" t="s">
        <v>407</v>
      </c>
      <c r="D789" s="43"/>
      <c r="E789" s="43"/>
      <c r="F789" s="44"/>
      <c r="G789" s="31" t="str">
        <f>IF(AND(SUMPRODUCT(--ISNUMBER(SEARCH('Dropdown Selections'!E$2:E$52,C789)))&gt;0,SUMPRODUCT(--ISNUMBER(SEARCH("Non-Court",C789)))=0),'Dropdown Selections'!A$2,IF(SUMPRODUCT(--ISNUMBER(SEARCH('Dropdown Selections'!E$54:E$60,C789)))&gt;0,'Dropdown Selections'!A$3,IF(SUMPRODUCT(--ISNUMBER(SEARCH('Dropdown Selections'!E$62:E$66,C789)))&gt;0,'Dropdown Selections'!A$4,IF(SUMPRODUCT(--ISNUMBER(SEARCH('Dropdown Selections'!E$68:E$76,C789)))&gt;0,'Dropdown Selections'!A$5,IF(SUMPRODUCT(--ISNUMBER(SEARCH('Dropdown Selections'!E$78:E$83,C789)))&gt;0,'Dropdown Selections'!A$6,IF(SUMPRODUCT(--ISNUMBER(SEARCH('Dropdown Selections'!E$93:E$101,C789)))&gt;0,'Dropdown Selections'!A$7,IF(SUMPRODUCT(--ISNUMBER(SEARCH('Dropdown Selections'!E$103:E$111,C789)))&gt;0,'Dropdown Selections'!A$8,IF(SUMPRODUCT(--ISNUMBER(SEARCH('Dropdown Selections'!E$114:E$119,C789)))&gt;0,'Dropdown Selections'!A$9,"OTHER"))))))))</f>
        <v>HEALTH &amp; HUMAN SERVICES</v>
      </c>
      <c r="H789" s="20"/>
      <c r="I789" s="20" t="s">
        <v>11429</v>
      </c>
      <c r="J789" s="20"/>
      <c r="K789" s="20"/>
      <c r="L789" s="20"/>
      <c r="M789" s="20"/>
      <c r="N789" s="20"/>
      <c r="O789" s="20"/>
      <c r="P789" s="20"/>
      <c r="Q789" s="45"/>
      <c r="R789" s="44"/>
      <c r="S789" s="46">
        <v>2971770</v>
      </c>
      <c r="T789" s="44"/>
    </row>
    <row r="790" spans="2:20" x14ac:dyDescent="0.2">
      <c r="B790" s="2"/>
      <c r="C790" s="42" t="s">
        <v>794</v>
      </c>
      <c r="D790" s="43"/>
      <c r="E790" s="43"/>
      <c r="F790" s="44"/>
      <c r="G790" s="31" t="str">
        <f>IF(AND(SUMPRODUCT(--ISNUMBER(SEARCH('Dropdown Selections'!E$2:E$52,C790)))&gt;0,SUMPRODUCT(--ISNUMBER(SEARCH("Non-Court",C790)))=0),'Dropdown Selections'!A$2,IF(SUMPRODUCT(--ISNUMBER(SEARCH('Dropdown Selections'!E$54:E$60,C790)))&gt;0,'Dropdown Selections'!A$3,IF(SUMPRODUCT(--ISNUMBER(SEARCH('Dropdown Selections'!E$62:E$66,C790)))&gt;0,'Dropdown Selections'!A$4,IF(SUMPRODUCT(--ISNUMBER(SEARCH('Dropdown Selections'!E$68:E$76,C790)))&gt;0,'Dropdown Selections'!A$5,IF(SUMPRODUCT(--ISNUMBER(SEARCH('Dropdown Selections'!E$78:E$83,C790)))&gt;0,'Dropdown Selections'!A$6,IF(SUMPRODUCT(--ISNUMBER(SEARCH('Dropdown Selections'!E$93:E$101,C790)))&gt;0,'Dropdown Selections'!A$7,IF(SUMPRODUCT(--ISNUMBER(SEARCH('Dropdown Selections'!E$103:E$111,C790)))&gt;0,'Dropdown Selections'!A$8,IF(SUMPRODUCT(--ISNUMBER(SEARCH('Dropdown Selections'!E$114:E$119,C790)))&gt;0,'Dropdown Selections'!A$9,"OTHER"))))))))</f>
        <v>HEALTH &amp; HUMAN SERVICES</v>
      </c>
      <c r="H790" s="20" t="s">
        <v>11430</v>
      </c>
      <c r="I790" s="20" t="s">
        <v>11431</v>
      </c>
      <c r="J790" s="20"/>
      <c r="K790" s="20"/>
      <c r="L790" s="20"/>
      <c r="M790" s="20"/>
      <c r="N790" s="20"/>
      <c r="O790" s="20"/>
      <c r="P790" s="20"/>
      <c r="Q790" s="45"/>
      <c r="R790" s="44"/>
      <c r="S790" s="46">
        <v>1985732</v>
      </c>
      <c r="T790" s="44"/>
    </row>
    <row r="791" spans="2:20" x14ac:dyDescent="0.2">
      <c r="B791" s="2"/>
      <c r="C791" s="42" t="s">
        <v>1461</v>
      </c>
      <c r="D791" s="43"/>
      <c r="E791" s="43"/>
      <c r="F791" s="44"/>
      <c r="G791" s="31" t="str">
        <f>IF(AND(SUMPRODUCT(--ISNUMBER(SEARCH('Dropdown Selections'!E$2:E$52,C791)))&gt;0,SUMPRODUCT(--ISNUMBER(SEARCH("Non-Court",C791)))=0),'Dropdown Selections'!A$2,IF(SUMPRODUCT(--ISNUMBER(SEARCH('Dropdown Selections'!E$54:E$60,C791)))&gt;0,'Dropdown Selections'!A$3,IF(SUMPRODUCT(--ISNUMBER(SEARCH('Dropdown Selections'!E$62:E$66,C791)))&gt;0,'Dropdown Selections'!A$4,IF(SUMPRODUCT(--ISNUMBER(SEARCH('Dropdown Selections'!E$68:E$76,C791)))&gt;0,'Dropdown Selections'!A$5,IF(SUMPRODUCT(--ISNUMBER(SEARCH('Dropdown Selections'!E$78:E$83,C791)))&gt;0,'Dropdown Selections'!A$6,IF(SUMPRODUCT(--ISNUMBER(SEARCH('Dropdown Selections'!E$93:E$101,C791)))&gt;0,'Dropdown Selections'!A$7,IF(SUMPRODUCT(--ISNUMBER(SEARCH('Dropdown Selections'!E$103:E$111,C791)))&gt;0,'Dropdown Selections'!A$8,IF(SUMPRODUCT(--ISNUMBER(SEARCH('Dropdown Selections'!E$114:E$119,C791)))&gt;0,'Dropdown Selections'!A$9,"OTHER"))))))))</f>
        <v>HEALTH &amp; HUMAN SERVICES</v>
      </c>
      <c r="H791" s="20" t="s">
        <v>11432</v>
      </c>
      <c r="I791" s="20"/>
      <c r="J791" s="20"/>
      <c r="K791" s="20"/>
      <c r="L791" s="20"/>
      <c r="M791" s="20"/>
      <c r="N791" s="20"/>
      <c r="O791" s="20"/>
      <c r="P791" s="20"/>
      <c r="Q791" s="45"/>
      <c r="R791" s="44"/>
      <c r="S791" s="46">
        <v>3604582</v>
      </c>
      <c r="T791" s="44"/>
    </row>
    <row r="792" spans="2:20" x14ac:dyDescent="0.2">
      <c r="B792" s="2"/>
      <c r="C792" s="42" t="s">
        <v>410</v>
      </c>
      <c r="D792" s="43"/>
      <c r="E792" s="43"/>
      <c r="F792" s="44"/>
      <c r="G792" s="31" t="str">
        <f>IF(AND(SUMPRODUCT(--ISNUMBER(SEARCH('Dropdown Selections'!E$2:E$52,C792)))&gt;0,SUMPRODUCT(--ISNUMBER(SEARCH("Non-Court",C792)))=0),'Dropdown Selections'!A$2,IF(SUMPRODUCT(--ISNUMBER(SEARCH('Dropdown Selections'!E$54:E$60,C792)))&gt;0,'Dropdown Selections'!A$3,IF(SUMPRODUCT(--ISNUMBER(SEARCH('Dropdown Selections'!E$62:E$66,C792)))&gt;0,'Dropdown Selections'!A$4,IF(SUMPRODUCT(--ISNUMBER(SEARCH('Dropdown Selections'!E$68:E$76,C792)))&gt;0,'Dropdown Selections'!A$5,IF(SUMPRODUCT(--ISNUMBER(SEARCH('Dropdown Selections'!E$78:E$83,C792)))&gt;0,'Dropdown Selections'!A$6,IF(SUMPRODUCT(--ISNUMBER(SEARCH('Dropdown Selections'!E$93:E$101,C792)))&gt;0,'Dropdown Selections'!A$7,IF(SUMPRODUCT(--ISNUMBER(SEARCH('Dropdown Selections'!E$103:E$111,C792)))&gt;0,'Dropdown Selections'!A$8,IF(SUMPRODUCT(--ISNUMBER(SEARCH('Dropdown Selections'!E$114:E$119,C792)))&gt;0,'Dropdown Selections'!A$9,"OTHER"))))))))</f>
        <v>HEALTH &amp; HUMAN SERVICES</v>
      </c>
      <c r="H792" s="20" t="s">
        <v>11433</v>
      </c>
      <c r="I792" s="20" t="s">
        <v>11434</v>
      </c>
      <c r="J792" s="20"/>
      <c r="K792" s="20"/>
      <c r="L792" s="20"/>
      <c r="M792" s="20"/>
      <c r="N792" s="20"/>
      <c r="O792" s="20"/>
      <c r="P792" s="20"/>
      <c r="Q792" s="45"/>
      <c r="R792" s="44"/>
      <c r="S792" s="46">
        <v>897584</v>
      </c>
      <c r="T792" s="44"/>
    </row>
    <row r="793" spans="2:20" x14ac:dyDescent="0.2">
      <c r="B793" s="2"/>
      <c r="C793" s="42" t="s">
        <v>413</v>
      </c>
      <c r="D793" s="43"/>
      <c r="E793" s="43"/>
      <c r="F793" s="44"/>
      <c r="G793" s="31" t="str">
        <f>IF(AND(SUMPRODUCT(--ISNUMBER(SEARCH('Dropdown Selections'!E$2:E$52,C793)))&gt;0,SUMPRODUCT(--ISNUMBER(SEARCH("Non-Court",C793)))=0),'Dropdown Selections'!A$2,IF(SUMPRODUCT(--ISNUMBER(SEARCH('Dropdown Selections'!E$54:E$60,C793)))&gt;0,'Dropdown Selections'!A$3,IF(SUMPRODUCT(--ISNUMBER(SEARCH('Dropdown Selections'!E$62:E$66,C793)))&gt;0,'Dropdown Selections'!A$4,IF(SUMPRODUCT(--ISNUMBER(SEARCH('Dropdown Selections'!E$68:E$76,C793)))&gt;0,'Dropdown Selections'!A$5,IF(SUMPRODUCT(--ISNUMBER(SEARCH('Dropdown Selections'!E$78:E$83,C793)))&gt;0,'Dropdown Selections'!A$6,IF(SUMPRODUCT(--ISNUMBER(SEARCH('Dropdown Selections'!E$93:E$101,C793)))&gt;0,'Dropdown Selections'!A$7,IF(SUMPRODUCT(--ISNUMBER(SEARCH('Dropdown Selections'!E$103:E$111,C793)))&gt;0,'Dropdown Selections'!A$8,IF(SUMPRODUCT(--ISNUMBER(SEARCH('Dropdown Selections'!E$114:E$119,C793)))&gt;0,'Dropdown Selections'!A$9,"OTHER"))))))))</f>
        <v>HEALTH &amp; HUMAN SERVICES</v>
      </c>
      <c r="H793" s="20" t="s">
        <v>11435</v>
      </c>
      <c r="I793" s="20" t="s">
        <v>11436</v>
      </c>
      <c r="J793" s="20"/>
      <c r="K793" s="20"/>
      <c r="L793" s="20"/>
      <c r="M793" s="20"/>
      <c r="N793" s="20"/>
      <c r="O793" s="20"/>
      <c r="P793" s="20"/>
      <c r="Q793" s="45"/>
      <c r="R793" s="44"/>
      <c r="S793" s="46">
        <v>3860760</v>
      </c>
      <c r="T793" s="44"/>
    </row>
    <row r="794" spans="2:20" x14ac:dyDescent="0.2">
      <c r="B794" s="2"/>
      <c r="C794" s="42" t="s">
        <v>1208</v>
      </c>
      <c r="D794" s="43"/>
      <c r="E794" s="43"/>
      <c r="F794" s="44"/>
      <c r="G794" s="31" t="str">
        <f>IF(AND(SUMPRODUCT(--ISNUMBER(SEARCH('Dropdown Selections'!E$2:E$52,C794)))&gt;0,SUMPRODUCT(--ISNUMBER(SEARCH("Non-Court",C794)))=0),'Dropdown Selections'!A$2,IF(SUMPRODUCT(--ISNUMBER(SEARCH('Dropdown Selections'!E$54:E$60,C794)))&gt;0,'Dropdown Selections'!A$3,IF(SUMPRODUCT(--ISNUMBER(SEARCH('Dropdown Selections'!E$62:E$66,C794)))&gt;0,'Dropdown Selections'!A$4,IF(SUMPRODUCT(--ISNUMBER(SEARCH('Dropdown Selections'!E$68:E$76,C794)))&gt;0,'Dropdown Selections'!A$5,IF(SUMPRODUCT(--ISNUMBER(SEARCH('Dropdown Selections'!E$78:E$83,C794)))&gt;0,'Dropdown Selections'!A$6,IF(SUMPRODUCT(--ISNUMBER(SEARCH('Dropdown Selections'!E$93:E$101,C794)))&gt;0,'Dropdown Selections'!A$7,IF(SUMPRODUCT(--ISNUMBER(SEARCH('Dropdown Selections'!E$103:E$111,C794)))&gt;0,'Dropdown Selections'!A$8,IF(SUMPRODUCT(--ISNUMBER(SEARCH('Dropdown Selections'!E$114:E$119,C794)))&gt;0,'Dropdown Selections'!A$9,"OTHER"))))))))</f>
        <v>HEALTH &amp; HUMAN SERVICES</v>
      </c>
      <c r="H794" s="20" t="s">
        <v>11437</v>
      </c>
      <c r="I794" s="20"/>
      <c r="J794" s="20"/>
      <c r="K794" s="20"/>
      <c r="L794" s="20"/>
      <c r="M794" s="20"/>
      <c r="N794" s="20"/>
      <c r="O794" s="20"/>
      <c r="P794" s="20"/>
      <c r="Q794" s="45"/>
      <c r="R794" s="44"/>
      <c r="S794" s="46">
        <v>2255260</v>
      </c>
      <c r="T794" s="44"/>
    </row>
    <row r="795" spans="2:20" x14ac:dyDescent="0.2">
      <c r="B795" s="2"/>
      <c r="C795" s="42" t="s">
        <v>418</v>
      </c>
      <c r="D795" s="43"/>
      <c r="E795" s="43"/>
      <c r="F795" s="44"/>
      <c r="G795" s="31" t="str">
        <f>IF(AND(SUMPRODUCT(--ISNUMBER(SEARCH('Dropdown Selections'!E$2:E$52,C795)))&gt;0,SUMPRODUCT(--ISNUMBER(SEARCH("Non-Court",C795)))=0),'Dropdown Selections'!A$2,IF(SUMPRODUCT(--ISNUMBER(SEARCH('Dropdown Selections'!E$54:E$60,C795)))&gt;0,'Dropdown Selections'!A$3,IF(SUMPRODUCT(--ISNUMBER(SEARCH('Dropdown Selections'!E$62:E$66,C795)))&gt;0,'Dropdown Selections'!A$4,IF(SUMPRODUCT(--ISNUMBER(SEARCH('Dropdown Selections'!E$68:E$76,C795)))&gt;0,'Dropdown Selections'!A$5,IF(SUMPRODUCT(--ISNUMBER(SEARCH('Dropdown Selections'!E$78:E$83,C795)))&gt;0,'Dropdown Selections'!A$6,IF(SUMPRODUCT(--ISNUMBER(SEARCH('Dropdown Selections'!E$93:E$101,C795)))&gt;0,'Dropdown Selections'!A$7,IF(SUMPRODUCT(--ISNUMBER(SEARCH('Dropdown Selections'!E$103:E$111,C795)))&gt;0,'Dropdown Selections'!A$8,IF(SUMPRODUCT(--ISNUMBER(SEARCH('Dropdown Selections'!E$114:E$119,C795)))&gt;0,'Dropdown Selections'!A$9,"OTHER"))))))))</f>
        <v>HEALTH &amp; HUMAN SERVICES</v>
      </c>
      <c r="H795" s="20" t="s">
        <v>11438</v>
      </c>
      <c r="I795" s="20" t="s">
        <v>11439</v>
      </c>
      <c r="J795" s="20"/>
      <c r="K795" s="20"/>
      <c r="L795" s="20"/>
      <c r="M795" s="20"/>
      <c r="N795" s="20"/>
      <c r="O795" s="20"/>
      <c r="P795" s="20"/>
      <c r="Q795" s="45"/>
      <c r="R795" s="44"/>
      <c r="S795" s="46">
        <v>844987</v>
      </c>
      <c r="T795" s="44"/>
    </row>
    <row r="796" spans="2:20" x14ac:dyDescent="0.2">
      <c r="B796" s="2"/>
      <c r="C796" s="42" t="s">
        <v>421</v>
      </c>
      <c r="D796" s="43"/>
      <c r="E796" s="43"/>
      <c r="F796" s="44"/>
      <c r="G796" s="31" t="str">
        <f>IF(AND(SUMPRODUCT(--ISNUMBER(SEARCH('Dropdown Selections'!E$2:E$52,C796)))&gt;0,SUMPRODUCT(--ISNUMBER(SEARCH("Non-Court",C796)))=0),'Dropdown Selections'!A$2,IF(SUMPRODUCT(--ISNUMBER(SEARCH('Dropdown Selections'!E$54:E$60,C796)))&gt;0,'Dropdown Selections'!A$3,IF(SUMPRODUCT(--ISNUMBER(SEARCH('Dropdown Selections'!E$62:E$66,C796)))&gt;0,'Dropdown Selections'!A$4,IF(SUMPRODUCT(--ISNUMBER(SEARCH('Dropdown Selections'!E$68:E$76,C796)))&gt;0,'Dropdown Selections'!A$5,IF(SUMPRODUCT(--ISNUMBER(SEARCH('Dropdown Selections'!E$78:E$83,C796)))&gt;0,'Dropdown Selections'!A$6,IF(SUMPRODUCT(--ISNUMBER(SEARCH('Dropdown Selections'!E$93:E$101,C796)))&gt;0,'Dropdown Selections'!A$7,IF(SUMPRODUCT(--ISNUMBER(SEARCH('Dropdown Selections'!E$103:E$111,C796)))&gt;0,'Dropdown Selections'!A$8,IF(SUMPRODUCT(--ISNUMBER(SEARCH('Dropdown Selections'!E$114:E$119,C796)))&gt;0,'Dropdown Selections'!A$9,"OTHER"))))))))</f>
        <v>HEALTH &amp; HUMAN SERVICES</v>
      </c>
      <c r="H796" s="20" t="s">
        <v>11440</v>
      </c>
      <c r="I796" s="20" t="s">
        <v>11441</v>
      </c>
      <c r="J796" s="20"/>
      <c r="K796" s="20"/>
      <c r="L796" s="20"/>
      <c r="M796" s="20"/>
      <c r="N796" s="20"/>
      <c r="O796" s="20"/>
      <c r="P796" s="20"/>
      <c r="Q796" s="45"/>
      <c r="R796" s="44"/>
      <c r="S796" s="46">
        <v>2059311</v>
      </c>
      <c r="T796" s="44"/>
    </row>
    <row r="797" spans="2:20" x14ac:dyDescent="0.2">
      <c r="B797" s="2"/>
      <c r="C797" s="42" t="s">
        <v>427</v>
      </c>
      <c r="D797" s="43"/>
      <c r="E797" s="43"/>
      <c r="F797" s="44"/>
      <c r="G797" s="31" t="str">
        <f>IF(AND(SUMPRODUCT(--ISNUMBER(SEARCH('Dropdown Selections'!E$2:E$52,C797)))&gt;0,SUMPRODUCT(--ISNUMBER(SEARCH("Non-Court",C797)))=0),'Dropdown Selections'!A$2,IF(SUMPRODUCT(--ISNUMBER(SEARCH('Dropdown Selections'!E$54:E$60,C797)))&gt;0,'Dropdown Selections'!A$3,IF(SUMPRODUCT(--ISNUMBER(SEARCH('Dropdown Selections'!E$62:E$66,C797)))&gt;0,'Dropdown Selections'!A$4,IF(SUMPRODUCT(--ISNUMBER(SEARCH('Dropdown Selections'!E$68:E$76,C797)))&gt;0,'Dropdown Selections'!A$5,IF(SUMPRODUCT(--ISNUMBER(SEARCH('Dropdown Selections'!E$78:E$83,C797)))&gt;0,'Dropdown Selections'!A$6,IF(SUMPRODUCT(--ISNUMBER(SEARCH('Dropdown Selections'!E$93:E$101,C797)))&gt;0,'Dropdown Selections'!A$7,IF(SUMPRODUCT(--ISNUMBER(SEARCH('Dropdown Selections'!E$103:E$111,C797)))&gt;0,'Dropdown Selections'!A$8,IF(SUMPRODUCT(--ISNUMBER(SEARCH('Dropdown Selections'!E$114:E$119,C797)))&gt;0,'Dropdown Selections'!A$9,"OTHER"))))))))</f>
        <v>HEALTH &amp; HUMAN SERVICES</v>
      </c>
      <c r="H797" s="20" t="s">
        <v>11442</v>
      </c>
      <c r="I797" s="20" t="s">
        <v>11443</v>
      </c>
      <c r="J797" s="20"/>
      <c r="K797" s="20"/>
      <c r="L797" s="20"/>
      <c r="M797" s="20"/>
      <c r="N797" s="20"/>
      <c r="O797" s="20"/>
      <c r="P797" s="20"/>
      <c r="Q797" s="45"/>
      <c r="R797" s="44"/>
      <c r="S797" s="46">
        <v>763216</v>
      </c>
      <c r="T797" s="44"/>
    </row>
    <row r="798" spans="2:20" x14ac:dyDescent="0.2">
      <c r="B798" s="2"/>
      <c r="C798" s="42" t="s">
        <v>430</v>
      </c>
      <c r="D798" s="43"/>
      <c r="E798" s="43"/>
      <c r="F798" s="44"/>
      <c r="G798" s="31" t="str">
        <f>IF(AND(SUMPRODUCT(--ISNUMBER(SEARCH('Dropdown Selections'!E$2:E$52,C798)))&gt;0,SUMPRODUCT(--ISNUMBER(SEARCH("Non-Court",C798)))=0),'Dropdown Selections'!A$2,IF(SUMPRODUCT(--ISNUMBER(SEARCH('Dropdown Selections'!E$54:E$60,C798)))&gt;0,'Dropdown Selections'!A$3,IF(SUMPRODUCT(--ISNUMBER(SEARCH('Dropdown Selections'!E$62:E$66,C798)))&gt;0,'Dropdown Selections'!A$4,IF(SUMPRODUCT(--ISNUMBER(SEARCH('Dropdown Selections'!E$68:E$76,C798)))&gt;0,'Dropdown Selections'!A$5,IF(SUMPRODUCT(--ISNUMBER(SEARCH('Dropdown Selections'!E$78:E$83,C798)))&gt;0,'Dropdown Selections'!A$6,IF(SUMPRODUCT(--ISNUMBER(SEARCH('Dropdown Selections'!E$93:E$101,C798)))&gt;0,'Dropdown Selections'!A$7,IF(SUMPRODUCT(--ISNUMBER(SEARCH('Dropdown Selections'!E$103:E$111,C798)))&gt;0,'Dropdown Selections'!A$8,IF(SUMPRODUCT(--ISNUMBER(SEARCH('Dropdown Selections'!E$114:E$119,C798)))&gt;0,'Dropdown Selections'!A$9,"OTHER"))))))))</f>
        <v>OTHER</v>
      </c>
      <c r="H798" s="20" t="s">
        <v>11444</v>
      </c>
      <c r="I798" s="20" t="s">
        <v>11445</v>
      </c>
      <c r="J798" s="20"/>
      <c r="K798" s="20" t="s">
        <v>11446</v>
      </c>
      <c r="L798" s="20"/>
      <c r="M798" s="20"/>
      <c r="N798" s="20"/>
      <c r="O798" s="20"/>
      <c r="P798" s="20"/>
      <c r="Q798" s="45"/>
      <c r="R798" s="44"/>
      <c r="S798" s="46">
        <v>54363221</v>
      </c>
      <c r="T798" s="44"/>
    </row>
    <row r="799" spans="2:20" x14ac:dyDescent="0.2">
      <c r="B799" s="2"/>
      <c r="C799" s="42" t="s">
        <v>439</v>
      </c>
      <c r="D799" s="43"/>
      <c r="E799" s="43"/>
      <c r="F799" s="44"/>
      <c r="G799" s="31" t="str">
        <f>IF(AND(SUMPRODUCT(--ISNUMBER(SEARCH('Dropdown Selections'!E$2:E$52,C799)))&gt;0,SUMPRODUCT(--ISNUMBER(SEARCH("Non-Court",C799)))=0),'Dropdown Selections'!A$2,IF(SUMPRODUCT(--ISNUMBER(SEARCH('Dropdown Selections'!E$54:E$60,C799)))&gt;0,'Dropdown Selections'!A$3,IF(SUMPRODUCT(--ISNUMBER(SEARCH('Dropdown Selections'!E$62:E$66,C799)))&gt;0,'Dropdown Selections'!A$4,IF(SUMPRODUCT(--ISNUMBER(SEARCH('Dropdown Selections'!E$68:E$76,C799)))&gt;0,'Dropdown Selections'!A$5,IF(SUMPRODUCT(--ISNUMBER(SEARCH('Dropdown Selections'!E$78:E$83,C799)))&gt;0,'Dropdown Selections'!A$6,IF(SUMPRODUCT(--ISNUMBER(SEARCH('Dropdown Selections'!E$93:E$101,C799)))&gt;0,'Dropdown Selections'!A$7,IF(SUMPRODUCT(--ISNUMBER(SEARCH('Dropdown Selections'!E$103:E$111,C799)))&gt;0,'Dropdown Selections'!A$8,IF(SUMPRODUCT(--ISNUMBER(SEARCH('Dropdown Selections'!E$114:E$119,C799)))&gt;0,'Dropdown Selections'!A$9,"OTHER"))))))))</f>
        <v>COURTS</v>
      </c>
      <c r="H799" s="20"/>
      <c r="I799" s="20"/>
      <c r="J799" s="20"/>
      <c r="K799" s="20"/>
      <c r="L799" s="20"/>
      <c r="M799" s="20"/>
      <c r="N799" s="20"/>
      <c r="O799" s="20"/>
      <c r="P799" s="20"/>
      <c r="Q799" s="45" t="s">
        <v>11447</v>
      </c>
      <c r="R799" s="44"/>
      <c r="S799" s="46">
        <v>308829</v>
      </c>
      <c r="T799" s="44"/>
    </row>
    <row r="800" spans="2:20" x14ac:dyDescent="0.2">
      <c r="B800" s="2"/>
      <c r="C800" s="42" t="s">
        <v>1482</v>
      </c>
      <c r="D800" s="43"/>
      <c r="E800" s="43"/>
      <c r="F800" s="44"/>
      <c r="G800" s="31" t="str">
        <f>IF(AND(SUMPRODUCT(--ISNUMBER(SEARCH('Dropdown Selections'!E$2:E$52,C800)))&gt;0,SUMPRODUCT(--ISNUMBER(SEARCH("Non-Court",C800)))=0),'Dropdown Selections'!A$2,IF(SUMPRODUCT(--ISNUMBER(SEARCH('Dropdown Selections'!E$54:E$60,C800)))&gt;0,'Dropdown Selections'!A$3,IF(SUMPRODUCT(--ISNUMBER(SEARCH('Dropdown Selections'!E$62:E$66,C800)))&gt;0,'Dropdown Selections'!A$4,IF(SUMPRODUCT(--ISNUMBER(SEARCH('Dropdown Selections'!E$68:E$76,C800)))&gt;0,'Dropdown Selections'!A$5,IF(SUMPRODUCT(--ISNUMBER(SEARCH('Dropdown Selections'!E$78:E$83,C800)))&gt;0,'Dropdown Selections'!A$6,IF(SUMPRODUCT(--ISNUMBER(SEARCH('Dropdown Selections'!E$93:E$101,C800)))&gt;0,'Dropdown Selections'!A$7,IF(SUMPRODUCT(--ISNUMBER(SEARCH('Dropdown Selections'!E$103:E$111,C800)))&gt;0,'Dropdown Selections'!A$8,IF(SUMPRODUCT(--ISNUMBER(SEARCH('Dropdown Selections'!E$114:E$119,C800)))&gt;0,'Dropdown Selections'!A$9,"OTHER"))))))))</f>
        <v>OTHER</v>
      </c>
      <c r="H800" s="20"/>
      <c r="I800" s="20"/>
      <c r="J800" s="20"/>
      <c r="K800" s="20"/>
      <c r="L800" s="20"/>
      <c r="M800" s="20" t="s">
        <v>11448</v>
      </c>
      <c r="N800" s="20"/>
      <c r="O800" s="20"/>
      <c r="P800" s="20"/>
      <c r="Q800" s="45"/>
      <c r="R800" s="44"/>
      <c r="S800" s="46">
        <v>1912041</v>
      </c>
      <c r="T800" s="44"/>
    </row>
    <row r="801" spans="2:20" x14ac:dyDescent="0.2">
      <c r="B801" s="2"/>
      <c r="C801" s="42" t="s">
        <v>442</v>
      </c>
      <c r="D801" s="43"/>
      <c r="E801" s="43"/>
      <c r="F801" s="44"/>
      <c r="G801" s="31" t="str">
        <f>IF(AND(SUMPRODUCT(--ISNUMBER(SEARCH('Dropdown Selections'!E$2:E$52,C801)))&gt;0,SUMPRODUCT(--ISNUMBER(SEARCH("Non-Court",C801)))=0),'Dropdown Selections'!A$2,IF(SUMPRODUCT(--ISNUMBER(SEARCH('Dropdown Selections'!E$54:E$60,C801)))&gt;0,'Dropdown Selections'!A$3,IF(SUMPRODUCT(--ISNUMBER(SEARCH('Dropdown Selections'!E$62:E$66,C801)))&gt;0,'Dropdown Selections'!A$4,IF(SUMPRODUCT(--ISNUMBER(SEARCH('Dropdown Selections'!E$68:E$76,C801)))&gt;0,'Dropdown Selections'!A$5,IF(SUMPRODUCT(--ISNUMBER(SEARCH('Dropdown Selections'!E$78:E$83,C801)))&gt;0,'Dropdown Selections'!A$6,IF(SUMPRODUCT(--ISNUMBER(SEARCH('Dropdown Selections'!E$93:E$101,C801)))&gt;0,'Dropdown Selections'!A$7,IF(SUMPRODUCT(--ISNUMBER(SEARCH('Dropdown Selections'!E$103:E$111,C801)))&gt;0,'Dropdown Selections'!A$8,IF(SUMPRODUCT(--ISNUMBER(SEARCH('Dropdown Selections'!E$114:E$119,C801)))&gt;0,'Dropdown Selections'!A$9,"OTHER"))))))))</f>
        <v>PHYSICAL ENVIRONMENT</v>
      </c>
      <c r="H801" s="20"/>
      <c r="I801" s="20"/>
      <c r="J801" s="20"/>
      <c r="K801" s="20"/>
      <c r="L801" s="20"/>
      <c r="M801" s="20" t="s">
        <v>11449</v>
      </c>
      <c r="N801" s="20"/>
      <c r="O801" s="20"/>
      <c r="P801" s="20"/>
      <c r="Q801" s="45"/>
      <c r="R801" s="44"/>
      <c r="S801" s="46">
        <v>3573305</v>
      </c>
      <c r="T801" s="44"/>
    </row>
    <row r="802" spans="2:20" x14ac:dyDescent="0.2">
      <c r="B802" s="2"/>
      <c r="C802" s="42" t="s">
        <v>445</v>
      </c>
      <c r="D802" s="43"/>
      <c r="E802" s="43"/>
      <c r="F802" s="44"/>
      <c r="G802" s="31" t="str">
        <f>IF(AND(SUMPRODUCT(--ISNUMBER(SEARCH('Dropdown Selections'!E$2:E$52,C802)))&gt;0,SUMPRODUCT(--ISNUMBER(SEARCH("Non-Court",C802)))=0),'Dropdown Selections'!A$2,IF(SUMPRODUCT(--ISNUMBER(SEARCH('Dropdown Selections'!E$54:E$60,C802)))&gt;0,'Dropdown Selections'!A$3,IF(SUMPRODUCT(--ISNUMBER(SEARCH('Dropdown Selections'!E$62:E$66,C802)))&gt;0,'Dropdown Selections'!A$4,IF(SUMPRODUCT(--ISNUMBER(SEARCH('Dropdown Selections'!E$68:E$76,C802)))&gt;0,'Dropdown Selections'!A$5,IF(SUMPRODUCT(--ISNUMBER(SEARCH('Dropdown Selections'!E$78:E$83,C802)))&gt;0,'Dropdown Selections'!A$6,IF(SUMPRODUCT(--ISNUMBER(SEARCH('Dropdown Selections'!E$93:E$101,C802)))&gt;0,'Dropdown Selections'!A$7,IF(SUMPRODUCT(--ISNUMBER(SEARCH('Dropdown Selections'!E$103:E$111,C802)))&gt;0,'Dropdown Selections'!A$8,IF(SUMPRODUCT(--ISNUMBER(SEARCH('Dropdown Selections'!E$114:E$119,C802)))&gt;0,'Dropdown Selections'!A$9,"OTHER"))))))))</f>
        <v>PHYSICAL ENVIRONMENT</v>
      </c>
      <c r="H802" s="20"/>
      <c r="I802" s="20"/>
      <c r="J802" s="20"/>
      <c r="K802" s="20"/>
      <c r="L802" s="20"/>
      <c r="M802" s="20" t="s">
        <v>11450</v>
      </c>
      <c r="N802" s="20"/>
      <c r="O802" s="20"/>
      <c r="P802" s="20"/>
      <c r="Q802" s="45"/>
      <c r="R802" s="44"/>
      <c r="S802" s="46">
        <v>17110661</v>
      </c>
      <c r="T802" s="44"/>
    </row>
    <row r="803" spans="2:20" x14ac:dyDescent="0.2">
      <c r="B803" s="2"/>
      <c r="C803" s="42" t="s">
        <v>824</v>
      </c>
      <c r="D803" s="43"/>
      <c r="E803" s="43"/>
      <c r="F803" s="44"/>
      <c r="G803" s="31" t="str">
        <f>IF(AND(SUMPRODUCT(--ISNUMBER(SEARCH('Dropdown Selections'!E$2:E$52,C803)))&gt;0,SUMPRODUCT(--ISNUMBER(SEARCH("Non-Court",C803)))=0),'Dropdown Selections'!A$2,IF(SUMPRODUCT(--ISNUMBER(SEARCH('Dropdown Selections'!E$54:E$60,C803)))&gt;0,'Dropdown Selections'!A$3,IF(SUMPRODUCT(--ISNUMBER(SEARCH('Dropdown Selections'!E$62:E$66,C803)))&gt;0,'Dropdown Selections'!A$4,IF(SUMPRODUCT(--ISNUMBER(SEARCH('Dropdown Selections'!E$68:E$76,C803)))&gt;0,'Dropdown Selections'!A$5,IF(SUMPRODUCT(--ISNUMBER(SEARCH('Dropdown Selections'!E$78:E$83,C803)))&gt;0,'Dropdown Selections'!A$6,IF(SUMPRODUCT(--ISNUMBER(SEARCH('Dropdown Selections'!E$93:E$101,C803)))&gt;0,'Dropdown Selections'!A$7,IF(SUMPRODUCT(--ISNUMBER(SEARCH('Dropdown Selections'!E$103:E$111,C803)))&gt;0,'Dropdown Selections'!A$8,IF(SUMPRODUCT(--ISNUMBER(SEARCH('Dropdown Selections'!E$114:E$119,C803)))&gt;0,'Dropdown Selections'!A$9,"OTHER"))))))))</f>
        <v>PHYSICAL ENVIRONMENT</v>
      </c>
      <c r="H803" s="20"/>
      <c r="I803" s="20"/>
      <c r="J803" s="20"/>
      <c r="K803" s="20"/>
      <c r="L803" s="20"/>
      <c r="M803" s="20" t="s">
        <v>11451</v>
      </c>
      <c r="N803" s="20"/>
      <c r="O803" s="20"/>
      <c r="P803" s="20"/>
      <c r="Q803" s="45"/>
      <c r="R803" s="44"/>
      <c r="S803" s="46">
        <v>3160370</v>
      </c>
      <c r="T803" s="44"/>
    </row>
    <row r="804" spans="2:20" x14ac:dyDescent="0.2">
      <c r="B804" s="2"/>
      <c r="C804" s="42" t="s">
        <v>826</v>
      </c>
      <c r="D804" s="43"/>
      <c r="E804" s="43"/>
      <c r="F804" s="44"/>
      <c r="G804" s="31" t="str">
        <f>IF(AND(SUMPRODUCT(--ISNUMBER(SEARCH('Dropdown Selections'!E$2:E$52,C804)))&gt;0,SUMPRODUCT(--ISNUMBER(SEARCH("Non-Court",C804)))=0),'Dropdown Selections'!A$2,IF(SUMPRODUCT(--ISNUMBER(SEARCH('Dropdown Selections'!E$54:E$60,C804)))&gt;0,'Dropdown Selections'!A$3,IF(SUMPRODUCT(--ISNUMBER(SEARCH('Dropdown Selections'!E$62:E$66,C804)))&gt;0,'Dropdown Selections'!A$4,IF(SUMPRODUCT(--ISNUMBER(SEARCH('Dropdown Selections'!E$68:E$76,C804)))&gt;0,'Dropdown Selections'!A$5,IF(SUMPRODUCT(--ISNUMBER(SEARCH('Dropdown Selections'!E$78:E$83,C804)))&gt;0,'Dropdown Selections'!A$6,IF(SUMPRODUCT(--ISNUMBER(SEARCH('Dropdown Selections'!E$93:E$101,C804)))&gt;0,'Dropdown Selections'!A$7,IF(SUMPRODUCT(--ISNUMBER(SEARCH('Dropdown Selections'!E$103:E$111,C804)))&gt;0,'Dropdown Selections'!A$8,IF(SUMPRODUCT(--ISNUMBER(SEARCH('Dropdown Selections'!E$114:E$119,C804)))&gt;0,'Dropdown Selections'!A$9,"OTHER"))))))))</f>
        <v>PHYSICAL ENVIRONMENT</v>
      </c>
      <c r="H804" s="20"/>
      <c r="I804" s="20"/>
      <c r="J804" s="20"/>
      <c r="K804" s="20"/>
      <c r="L804" s="20"/>
      <c r="M804" s="20" t="s">
        <v>11452</v>
      </c>
      <c r="N804" s="20"/>
      <c r="O804" s="20"/>
      <c r="P804" s="20"/>
      <c r="Q804" s="45"/>
      <c r="R804" s="44"/>
      <c r="S804" s="46">
        <v>10239483</v>
      </c>
      <c r="T804" s="44"/>
    </row>
    <row r="805" spans="2:20" x14ac:dyDescent="0.2">
      <c r="B805" s="2"/>
      <c r="C805" s="42" t="s">
        <v>451</v>
      </c>
      <c r="D805" s="43"/>
      <c r="E805" s="43"/>
      <c r="F805" s="44"/>
      <c r="G805" s="31" t="str">
        <f>IF(AND(SUMPRODUCT(--ISNUMBER(SEARCH('Dropdown Selections'!E$2:E$52,C805)))&gt;0,SUMPRODUCT(--ISNUMBER(SEARCH("Non-Court",C805)))=0),'Dropdown Selections'!A$2,IF(SUMPRODUCT(--ISNUMBER(SEARCH('Dropdown Selections'!E$54:E$60,C805)))&gt;0,'Dropdown Selections'!A$3,IF(SUMPRODUCT(--ISNUMBER(SEARCH('Dropdown Selections'!E$62:E$66,C805)))&gt;0,'Dropdown Selections'!A$4,IF(SUMPRODUCT(--ISNUMBER(SEARCH('Dropdown Selections'!E$68:E$76,C805)))&gt;0,'Dropdown Selections'!A$5,IF(SUMPRODUCT(--ISNUMBER(SEARCH('Dropdown Selections'!E$78:E$83,C805)))&gt;0,'Dropdown Selections'!A$6,IF(SUMPRODUCT(--ISNUMBER(SEARCH('Dropdown Selections'!E$93:E$101,C805)))&gt;0,'Dropdown Selections'!A$7,IF(SUMPRODUCT(--ISNUMBER(SEARCH('Dropdown Selections'!E$103:E$111,C805)))&gt;0,'Dropdown Selections'!A$8,IF(SUMPRODUCT(--ISNUMBER(SEARCH('Dropdown Selections'!E$114:E$119,C805)))&gt;0,'Dropdown Selections'!A$9,"OTHER"))))))))</f>
        <v>PHYSICAL ENVIRONMENT</v>
      </c>
      <c r="H805" s="20" t="s">
        <v>11453</v>
      </c>
      <c r="I805" s="20" t="s">
        <v>11454</v>
      </c>
      <c r="J805" s="20"/>
      <c r="K805" s="20"/>
      <c r="L805" s="20"/>
      <c r="M805" s="20"/>
      <c r="N805" s="20"/>
      <c r="O805" s="20"/>
      <c r="P805" s="20"/>
      <c r="Q805" s="45"/>
      <c r="R805" s="44"/>
      <c r="S805" s="46">
        <v>3661388</v>
      </c>
      <c r="T805" s="44"/>
    </row>
    <row r="806" spans="2:20" x14ac:dyDescent="0.2">
      <c r="B806" s="2"/>
      <c r="C806" s="42" t="s">
        <v>455</v>
      </c>
      <c r="D806" s="43"/>
      <c r="E806" s="43"/>
      <c r="F806" s="44"/>
      <c r="G806" s="31" t="str">
        <f>IF(AND(SUMPRODUCT(--ISNUMBER(SEARCH('Dropdown Selections'!E$2:E$52,C806)))&gt;0,SUMPRODUCT(--ISNUMBER(SEARCH("Non-Court",C806)))=0),'Dropdown Selections'!A$2,IF(SUMPRODUCT(--ISNUMBER(SEARCH('Dropdown Selections'!E$54:E$60,C806)))&gt;0,'Dropdown Selections'!A$3,IF(SUMPRODUCT(--ISNUMBER(SEARCH('Dropdown Selections'!E$62:E$66,C806)))&gt;0,'Dropdown Selections'!A$4,IF(SUMPRODUCT(--ISNUMBER(SEARCH('Dropdown Selections'!E$68:E$76,C806)))&gt;0,'Dropdown Selections'!A$5,IF(SUMPRODUCT(--ISNUMBER(SEARCH('Dropdown Selections'!E$78:E$83,C806)))&gt;0,'Dropdown Selections'!A$6,IF(SUMPRODUCT(--ISNUMBER(SEARCH('Dropdown Selections'!E$93:E$101,C806)))&gt;0,'Dropdown Selections'!A$7,IF(SUMPRODUCT(--ISNUMBER(SEARCH('Dropdown Selections'!E$103:E$111,C806)))&gt;0,'Dropdown Selections'!A$8,IF(SUMPRODUCT(--ISNUMBER(SEARCH('Dropdown Selections'!E$114:E$119,C806)))&gt;0,'Dropdown Selections'!A$9,"OTHER"))))))))</f>
        <v>PHYSICAL ENVIRONMENT</v>
      </c>
      <c r="H806" s="20" t="s">
        <v>11455</v>
      </c>
      <c r="I806" s="20" t="s">
        <v>11456</v>
      </c>
      <c r="J806" s="20"/>
      <c r="K806" s="20"/>
      <c r="L806" s="20"/>
      <c r="M806" s="20"/>
      <c r="N806" s="20"/>
      <c r="O806" s="20"/>
      <c r="P806" s="20"/>
      <c r="Q806" s="45"/>
      <c r="R806" s="44"/>
      <c r="S806" s="46">
        <v>2158349</v>
      </c>
      <c r="T806" s="44"/>
    </row>
    <row r="807" spans="2:20" x14ac:dyDescent="0.2">
      <c r="B807" s="2"/>
      <c r="C807" s="42" t="s">
        <v>460</v>
      </c>
      <c r="D807" s="43"/>
      <c r="E807" s="43"/>
      <c r="F807" s="44"/>
      <c r="G807" s="31" t="str">
        <f>IF(AND(SUMPRODUCT(--ISNUMBER(SEARCH('Dropdown Selections'!E$2:E$52,C807)))&gt;0,SUMPRODUCT(--ISNUMBER(SEARCH("Non-Court",C807)))=0),'Dropdown Selections'!A$2,IF(SUMPRODUCT(--ISNUMBER(SEARCH('Dropdown Selections'!E$54:E$60,C807)))&gt;0,'Dropdown Selections'!A$3,IF(SUMPRODUCT(--ISNUMBER(SEARCH('Dropdown Selections'!E$62:E$66,C807)))&gt;0,'Dropdown Selections'!A$4,IF(SUMPRODUCT(--ISNUMBER(SEARCH('Dropdown Selections'!E$68:E$76,C807)))&gt;0,'Dropdown Selections'!A$5,IF(SUMPRODUCT(--ISNUMBER(SEARCH('Dropdown Selections'!E$78:E$83,C807)))&gt;0,'Dropdown Selections'!A$6,IF(SUMPRODUCT(--ISNUMBER(SEARCH('Dropdown Selections'!E$93:E$101,C807)))&gt;0,'Dropdown Selections'!A$7,IF(SUMPRODUCT(--ISNUMBER(SEARCH('Dropdown Selections'!E$103:E$111,C807)))&gt;0,'Dropdown Selections'!A$8,IF(SUMPRODUCT(--ISNUMBER(SEARCH('Dropdown Selections'!E$114:E$119,C807)))&gt;0,'Dropdown Selections'!A$9,"OTHER"))))))))</f>
        <v>PHYSICAL ENVIRONMENT</v>
      </c>
      <c r="H807" s="20" t="s">
        <v>11457</v>
      </c>
      <c r="I807" s="20"/>
      <c r="J807" s="20"/>
      <c r="K807" s="20"/>
      <c r="L807" s="20"/>
      <c r="M807" s="20"/>
      <c r="N807" s="20"/>
      <c r="O807" s="20"/>
      <c r="P807" s="20"/>
      <c r="Q807" s="45"/>
      <c r="R807" s="44"/>
      <c r="S807" s="46">
        <v>134386</v>
      </c>
      <c r="T807" s="44"/>
    </row>
    <row r="808" spans="2:20" x14ac:dyDescent="0.2">
      <c r="B808" s="2"/>
      <c r="C808" s="42" t="s">
        <v>837</v>
      </c>
      <c r="D808" s="43"/>
      <c r="E808" s="43"/>
      <c r="F808" s="44"/>
      <c r="G808" s="31" t="str">
        <f>IF(AND(SUMPRODUCT(--ISNUMBER(SEARCH('Dropdown Selections'!E$2:E$52,C808)))&gt;0,SUMPRODUCT(--ISNUMBER(SEARCH("Non-Court",C808)))=0),'Dropdown Selections'!A$2,IF(SUMPRODUCT(--ISNUMBER(SEARCH('Dropdown Selections'!E$54:E$60,C808)))&gt;0,'Dropdown Selections'!A$3,IF(SUMPRODUCT(--ISNUMBER(SEARCH('Dropdown Selections'!E$62:E$66,C808)))&gt;0,'Dropdown Selections'!A$4,IF(SUMPRODUCT(--ISNUMBER(SEARCH('Dropdown Selections'!E$68:E$76,C808)))&gt;0,'Dropdown Selections'!A$5,IF(SUMPRODUCT(--ISNUMBER(SEARCH('Dropdown Selections'!E$78:E$83,C808)))&gt;0,'Dropdown Selections'!A$6,IF(SUMPRODUCT(--ISNUMBER(SEARCH('Dropdown Selections'!E$93:E$101,C808)))&gt;0,'Dropdown Selections'!A$7,IF(SUMPRODUCT(--ISNUMBER(SEARCH('Dropdown Selections'!E$103:E$111,C808)))&gt;0,'Dropdown Selections'!A$8,IF(SUMPRODUCT(--ISNUMBER(SEARCH('Dropdown Selections'!E$114:E$119,C808)))&gt;0,'Dropdown Selections'!A$9,"OTHER"))))))))</f>
        <v>PHYSICAL ENVIRONMENT</v>
      </c>
      <c r="H808" s="20" t="s">
        <v>11458</v>
      </c>
      <c r="I808" s="20" t="s">
        <v>11459</v>
      </c>
      <c r="J808" s="20"/>
      <c r="K808" s="20"/>
      <c r="L808" s="20"/>
      <c r="M808" s="20"/>
      <c r="N808" s="20"/>
      <c r="O808" s="20"/>
      <c r="P808" s="20"/>
      <c r="Q808" s="45"/>
      <c r="R808" s="44"/>
      <c r="S808" s="46">
        <v>55524</v>
      </c>
      <c r="T808" s="44"/>
    </row>
    <row r="809" spans="2:20" x14ac:dyDescent="0.2">
      <c r="B809" s="2"/>
      <c r="C809" s="42" t="s">
        <v>465</v>
      </c>
      <c r="D809" s="43"/>
      <c r="E809" s="43"/>
      <c r="F809" s="44"/>
      <c r="G809" s="31" t="str">
        <f>IF(AND(SUMPRODUCT(--ISNUMBER(SEARCH('Dropdown Selections'!E$2:E$52,C809)))&gt;0,SUMPRODUCT(--ISNUMBER(SEARCH("Non-Court",C809)))=0),'Dropdown Selections'!A$2,IF(SUMPRODUCT(--ISNUMBER(SEARCH('Dropdown Selections'!E$54:E$60,C809)))&gt;0,'Dropdown Selections'!A$3,IF(SUMPRODUCT(--ISNUMBER(SEARCH('Dropdown Selections'!E$62:E$66,C809)))&gt;0,'Dropdown Selections'!A$4,IF(SUMPRODUCT(--ISNUMBER(SEARCH('Dropdown Selections'!E$68:E$76,C809)))&gt;0,'Dropdown Selections'!A$5,IF(SUMPRODUCT(--ISNUMBER(SEARCH('Dropdown Selections'!E$78:E$83,C809)))&gt;0,'Dropdown Selections'!A$6,IF(SUMPRODUCT(--ISNUMBER(SEARCH('Dropdown Selections'!E$93:E$101,C809)))&gt;0,'Dropdown Selections'!A$7,IF(SUMPRODUCT(--ISNUMBER(SEARCH('Dropdown Selections'!E$103:E$111,C809)))&gt;0,'Dropdown Selections'!A$8,IF(SUMPRODUCT(--ISNUMBER(SEARCH('Dropdown Selections'!E$114:E$119,C809)))&gt;0,'Dropdown Selections'!A$9,"OTHER"))))))))</f>
        <v>PUBLIC SAFETY</v>
      </c>
      <c r="H809" s="20" t="s">
        <v>11460</v>
      </c>
      <c r="I809" s="20" t="s">
        <v>11461</v>
      </c>
      <c r="J809" s="20"/>
      <c r="K809" s="20"/>
      <c r="L809" s="20"/>
      <c r="M809" s="20"/>
      <c r="N809" s="20"/>
      <c r="O809" s="20"/>
      <c r="P809" s="20"/>
      <c r="Q809" s="45"/>
      <c r="R809" s="44"/>
      <c r="S809" s="46">
        <v>45688273</v>
      </c>
      <c r="T809" s="44"/>
    </row>
    <row r="810" spans="2:20" x14ac:dyDescent="0.2">
      <c r="B810" s="2"/>
      <c r="C810" s="42" t="s">
        <v>468</v>
      </c>
      <c r="D810" s="43"/>
      <c r="E810" s="43"/>
      <c r="F810" s="44"/>
      <c r="G810" s="31" t="str">
        <f>IF(AND(SUMPRODUCT(--ISNUMBER(SEARCH('Dropdown Selections'!E$2:E$52,C810)))&gt;0,SUMPRODUCT(--ISNUMBER(SEARCH("Non-Court",C810)))=0),'Dropdown Selections'!A$2,IF(SUMPRODUCT(--ISNUMBER(SEARCH('Dropdown Selections'!E$54:E$60,C810)))&gt;0,'Dropdown Selections'!A$3,IF(SUMPRODUCT(--ISNUMBER(SEARCH('Dropdown Selections'!E$62:E$66,C810)))&gt;0,'Dropdown Selections'!A$4,IF(SUMPRODUCT(--ISNUMBER(SEARCH('Dropdown Selections'!E$68:E$76,C810)))&gt;0,'Dropdown Selections'!A$5,IF(SUMPRODUCT(--ISNUMBER(SEARCH('Dropdown Selections'!E$78:E$83,C810)))&gt;0,'Dropdown Selections'!A$6,IF(SUMPRODUCT(--ISNUMBER(SEARCH('Dropdown Selections'!E$93:E$101,C810)))&gt;0,'Dropdown Selections'!A$7,IF(SUMPRODUCT(--ISNUMBER(SEARCH('Dropdown Selections'!E$103:E$111,C810)))&gt;0,'Dropdown Selections'!A$8,IF(SUMPRODUCT(--ISNUMBER(SEARCH('Dropdown Selections'!E$114:E$119,C810)))&gt;0,'Dropdown Selections'!A$9,"OTHER"))))))))</f>
        <v>PUBLIC SAFETY</v>
      </c>
      <c r="H810" s="20" t="s">
        <v>11462</v>
      </c>
      <c r="I810" s="20" t="s">
        <v>11463</v>
      </c>
      <c r="J810" s="20"/>
      <c r="K810" s="20"/>
      <c r="L810" s="20"/>
      <c r="M810" s="20"/>
      <c r="N810" s="20"/>
      <c r="O810" s="20"/>
      <c r="P810" s="20"/>
      <c r="Q810" s="45"/>
      <c r="R810" s="44"/>
      <c r="S810" s="46">
        <v>11168598</v>
      </c>
      <c r="T810" s="44"/>
    </row>
    <row r="811" spans="2:20" x14ac:dyDescent="0.2">
      <c r="B811" s="2"/>
      <c r="C811" s="42" t="s">
        <v>472</v>
      </c>
      <c r="D811" s="43"/>
      <c r="E811" s="43"/>
      <c r="F811" s="44"/>
      <c r="G811" s="31" t="str">
        <f>IF(AND(SUMPRODUCT(--ISNUMBER(SEARCH('Dropdown Selections'!E$2:E$52,C811)))&gt;0,SUMPRODUCT(--ISNUMBER(SEARCH("Non-Court",C811)))=0),'Dropdown Selections'!A$2,IF(SUMPRODUCT(--ISNUMBER(SEARCH('Dropdown Selections'!E$54:E$60,C811)))&gt;0,'Dropdown Selections'!A$3,IF(SUMPRODUCT(--ISNUMBER(SEARCH('Dropdown Selections'!E$62:E$66,C811)))&gt;0,'Dropdown Selections'!A$4,IF(SUMPRODUCT(--ISNUMBER(SEARCH('Dropdown Selections'!E$68:E$76,C811)))&gt;0,'Dropdown Selections'!A$5,IF(SUMPRODUCT(--ISNUMBER(SEARCH('Dropdown Selections'!E$78:E$83,C811)))&gt;0,'Dropdown Selections'!A$6,IF(SUMPRODUCT(--ISNUMBER(SEARCH('Dropdown Selections'!E$93:E$101,C811)))&gt;0,'Dropdown Selections'!A$7,IF(SUMPRODUCT(--ISNUMBER(SEARCH('Dropdown Selections'!E$103:E$111,C811)))&gt;0,'Dropdown Selections'!A$8,IF(SUMPRODUCT(--ISNUMBER(SEARCH('Dropdown Selections'!E$114:E$119,C811)))&gt;0,'Dropdown Selections'!A$9,"OTHER"))))))))</f>
        <v>PUBLIC SAFETY</v>
      </c>
      <c r="H811" s="20" t="s">
        <v>11464</v>
      </c>
      <c r="I811" s="20" t="s">
        <v>11465</v>
      </c>
      <c r="J811" s="20"/>
      <c r="K811" s="20"/>
      <c r="L811" s="20"/>
      <c r="M811" s="20"/>
      <c r="N811" s="20"/>
      <c r="O811" s="20"/>
      <c r="P811" s="20"/>
      <c r="Q811" s="45"/>
      <c r="R811" s="44"/>
      <c r="S811" s="46">
        <v>2796907</v>
      </c>
      <c r="T811" s="44"/>
    </row>
    <row r="812" spans="2:20" x14ac:dyDescent="0.2">
      <c r="B812" s="2"/>
      <c r="C812" s="42" t="s">
        <v>475</v>
      </c>
      <c r="D812" s="43"/>
      <c r="E812" s="43"/>
      <c r="F812" s="44"/>
      <c r="G812" s="31" t="str">
        <f>IF(AND(SUMPRODUCT(--ISNUMBER(SEARCH('Dropdown Selections'!E$2:E$52,C812)))&gt;0,SUMPRODUCT(--ISNUMBER(SEARCH("Non-Court",C812)))=0),'Dropdown Selections'!A$2,IF(SUMPRODUCT(--ISNUMBER(SEARCH('Dropdown Selections'!E$54:E$60,C812)))&gt;0,'Dropdown Selections'!A$3,IF(SUMPRODUCT(--ISNUMBER(SEARCH('Dropdown Selections'!E$62:E$66,C812)))&gt;0,'Dropdown Selections'!A$4,IF(SUMPRODUCT(--ISNUMBER(SEARCH('Dropdown Selections'!E$68:E$76,C812)))&gt;0,'Dropdown Selections'!A$5,IF(SUMPRODUCT(--ISNUMBER(SEARCH('Dropdown Selections'!E$78:E$83,C812)))&gt;0,'Dropdown Selections'!A$6,IF(SUMPRODUCT(--ISNUMBER(SEARCH('Dropdown Selections'!E$93:E$101,C812)))&gt;0,'Dropdown Selections'!A$7,IF(SUMPRODUCT(--ISNUMBER(SEARCH('Dropdown Selections'!E$103:E$111,C812)))&gt;0,'Dropdown Selections'!A$8,IF(SUMPRODUCT(--ISNUMBER(SEARCH('Dropdown Selections'!E$114:E$119,C812)))&gt;0,'Dropdown Selections'!A$9,"OTHER"))))))))</f>
        <v>PUBLIC SAFETY</v>
      </c>
      <c r="H812" s="20"/>
      <c r="I812" s="20" t="s">
        <v>11466</v>
      </c>
      <c r="J812" s="20"/>
      <c r="K812" s="20"/>
      <c r="L812" s="20"/>
      <c r="M812" s="20"/>
      <c r="N812" s="20"/>
      <c r="O812" s="20"/>
      <c r="P812" s="20"/>
      <c r="Q812" s="45"/>
      <c r="R812" s="44"/>
      <c r="S812" s="46">
        <v>64785</v>
      </c>
      <c r="T812" s="44"/>
    </row>
    <row r="813" spans="2:20" x14ac:dyDescent="0.2">
      <c r="B813" s="2"/>
      <c r="C813" s="42" t="s">
        <v>477</v>
      </c>
      <c r="D813" s="43"/>
      <c r="E813" s="43"/>
      <c r="F813" s="44"/>
      <c r="G813" s="31" t="str">
        <f>IF(AND(SUMPRODUCT(--ISNUMBER(SEARCH('Dropdown Selections'!E$2:E$52,C813)))&gt;0,SUMPRODUCT(--ISNUMBER(SEARCH("Non-Court",C813)))=0),'Dropdown Selections'!A$2,IF(SUMPRODUCT(--ISNUMBER(SEARCH('Dropdown Selections'!E$54:E$60,C813)))&gt;0,'Dropdown Selections'!A$3,IF(SUMPRODUCT(--ISNUMBER(SEARCH('Dropdown Selections'!E$62:E$66,C813)))&gt;0,'Dropdown Selections'!A$4,IF(SUMPRODUCT(--ISNUMBER(SEARCH('Dropdown Selections'!E$68:E$76,C813)))&gt;0,'Dropdown Selections'!A$5,IF(SUMPRODUCT(--ISNUMBER(SEARCH('Dropdown Selections'!E$78:E$83,C813)))&gt;0,'Dropdown Selections'!A$6,IF(SUMPRODUCT(--ISNUMBER(SEARCH('Dropdown Selections'!E$93:E$101,C813)))&gt;0,'Dropdown Selections'!A$7,IF(SUMPRODUCT(--ISNUMBER(SEARCH('Dropdown Selections'!E$103:E$111,C813)))&gt;0,'Dropdown Selections'!A$8,IF(SUMPRODUCT(--ISNUMBER(SEARCH('Dropdown Selections'!E$114:E$119,C813)))&gt;0,'Dropdown Selections'!A$9,"OTHER"))))))))</f>
        <v>PUBLIC SAFETY</v>
      </c>
      <c r="H813" s="20" t="s">
        <v>11467</v>
      </c>
      <c r="I813" s="20" t="s">
        <v>11468</v>
      </c>
      <c r="J813" s="20"/>
      <c r="K813" s="20"/>
      <c r="L813" s="20"/>
      <c r="M813" s="20"/>
      <c r="N813" s="20"/>
      <c r="O813" s="20"/>
      <c r="P813" s="20"/>
      <c r="Q813" s="45"/>
      <c r="R813" s="44"/>
      <c r="S813" s="46">
        <v>15978649</v>
      </c>
      <c r="T813" s="44"/>
    </row>
    <row r="814" spans="2:20" x14ac:dyDescent="0.2">
      <c r="B814" s="2"/>
      <c r="C814" s="42" t="s">
        <v>479</v>
      </c>
      <c r="D814" s="43"/>
      <c r="E814" s="43"/>
      <c r="F814" s="44"/>
      <c r="G814" s="31" t="str">
        <f>IF(AND(SUMPRODUCT(--ISNUMBER(SEARCH('Dropdown Selections'!E$2:E$52,C814)))&gt;0,SUMPRODUCT(--ISNUMBER(SEARCH("Non-Court",C814)))=0),'Dropdown Selections'!A$2,IF(SUMPRODUCT(--ISNUMBER(SEARCH('Dropdown Selections'!E$54:E$60,C814)))&gt;0,'Dropdown Selections'!A$3,IF(SUMPRODUCT(--ISNUMBER(SEARCH('Dropdown Selections'!E$62:E$66,C814)))&gt;0,'Dropdown Selections'!A$4,IF(SUMPRODUCT(--ISNUMBER(SEARCH('Dropdown Selections'!E$68:E$76,C814)))&gt;0,'Dropdown Selections'!A$5,IF(SUMPRODUCT(--ISNUMBER(SEARCH('Dropdown Selections'!E$78:E$83,C814)))&gt;0,'Dropdown Selections'!A$6,IF(SUMPRODUCT(--ISNUMBER(SEARCH('Dropdown Selections'!E$93:E$101,C814)))&gt;0,'Dropdown Selections'!A$7,IF(SUMPRODUCT(--ISNUMBER(SEARCH('Dropdown Selections'!E$103:E$111,C814)))&gt;0,'Dropdown Selections'!A$8,IF(SUMPRODUCT(--ISNUMBER(SEARCH('Dropdown Selections'!E$114:E$119,C814)))&gt;0,'Dropdown Selections'!A$9,"OTHER"))))))))</f>
        <v>PUBLIC SAFETY</v>
      </c>
      <c r="H814" s="20" t="s">
        <v>11469</v>
      </c>
      <c r="I814" s="20" t="s">
        <v>11470</v>
      </c>
      <c r="J814" s="20"/>
      <c r="K814" s="20"/>
      <c r="L814" s="20"/>
      <c r="M814" s="20"/>
      <c r="N814" s="20"/>
      <c r="O814" s="20"/>
      <c r="P814" s="20"/>
      <c r="Q814" s="45"/>
      <c r="R814" s="44"/>
      <c r="S814" s="46">
        <v>6048213</v>
      </c>
      <c r="T814" s="44"/>
    </row>
    <row r="815" spans="2:20" x14ac:dyDescent="0.2">
      <c r="B815" s="2"/>
      <c r="C815" s="42" t="s">
        <v>482</v>
      </c>
      <c r="D815" s="43"/>
      <c r="E815" s="43"/>
      <c r="F815" s="44"/>
      <c r="G815" s="31" t="str">
        <f>IF(AND(SUMPRODUCT(--ISNUMBER(SEARCH('Dropdown Selections'!E$2:E$52,C815)))&gt;0,SUMPRODUCT(--ISNUMBER(SEARCH("Non-Court",C815)))=0),'Dropdown Selections'!A$2,IF(SUMPRODUCT(--ISNUMBER(SEARCH('Dropdown Selections'!E$54:E$60,C815)))&gt;0,'Dropdown Selections'!A$3,IF(SUMPRODUCT(--ISNUMBER(SEARCH('Dropdown Selections'!E$62:E$66,C815)))&gt;0,'Dropdown Selections'!A$4,IF(SUMPRODUCT(--ISNUMBER(SEARCH('Dropdown Selections'!E$68:E$76,C815)))&gt;0,'Dropdown Selections'!A$5,IF(SUMPRODUCT(--ISNUMBER(SEARCH('Dropdown Selections'!E$78:E$83,C815)))&gt;0,'Dropdown Selections'!A$6,IF(SUMPRODUCT(--ISNUMBER(SEARCH('Dropdown Selections'!E$93:E$101,C815)))&gt;0,'Dropdown Selections'!A$7,IF(SUMPRODUCT(--ISNUMBER(SEARCH('Dropdown Selections'!E$103:E$111,C815)))&gt;0,'Dropdown Selections'!A$8,IF(SUMPRODUCT(--ISNUMBER(SEARCH('Dropdown Selections'!E$114:E$119,C815)))&gt;0,'Dropdown Selections'!A$9,"OTHER"))))))))</f>
        <v>PUBLIC SAFETY</v>
      </c>
      <c r="H815" s="20"/>
      <c r="I815" s="20" t="s">
        <v>11471</v>
      </c>
      <c r="J815" s="20"/>
      <c r="K815" s="20"/>
      <c r="L815" s="20"/>
      <c r="M815" s="20"/>
      <c r="N815" s="20"/>
      <c r="O815" s="20"/>
      <c r="P815" s="20"/>
      <c r="Q815" s="45"/>
      <c r="R815" s="44"/>
      <c r="S815" s="46">
        <v>125594</v>
      </c>
      <c r="T815" s="44"/>
    </row>
    <row r="816" spans="2:20" x14ac:dyDescent="0.2">
      <c r="B816" s="2"/>
      <c r="C816" s="42" t="s">
        <v>486</v>
      </c>
      <c r="D816" s="43"/>
      <c r="E816" s="43"/>
      <c r="F816" s="44"/>
      <c r="G816" s="31" t="str">
        <f>IF(AND(SUMPRODUCT(--ISNUMBER(SEARCH('Dropdown Selections'!E$2:E$52,C816)))&gt;0,SUMPRODUCT(--ISNUMBER(SEARCH("Non-Court",C816)))=0),'Dropdown Selections'!A$2,IF(SUMPRODUCT(--ISNUMBER(SEARCH('Dropdown Selections'!E$54:E$60,C816)))&gt;0,'Dropdown Selections'!A$3,IF(SUMPRODUCT(--ISNUMBER(SEARCH('Dropdown Selections'!E$62:E$66,C816)))&gt;0,'Dropdown Selections'!A$4,IF(SUMPRODUCT(--ISNUMBER(SEARCH('Dropdown Selections'!E$68:E$76,C816)))&gt;0,'Dropdown Selections'!A$5,IF(SUMPRODUCT(--ISNUMBER(SEARCH('Dropdown Selections'!E$78:E$83,C816)))&gt;0,'Dropdown Selections'!A$6,IF(SUMPRODUCT(--ISNUMBER(SEARCH('Dropdown Selections'!E$93:E$101,C816)))&gt;0,'Dropdown Selections'!A$7,IF(SUMPRODUCT(--ISNUMBER(SEARCH('Dropdown Selections'!E$103:E$111,C816)))&gt;0,'Dropdown Selections'!A$8,IF(SUMPRODUCT(--ISNUMBER(SEARCH('Dropdown Selections'!E$114:E$119,C816)))&gt;0,'Dropdown Selections'!A$9,"OTHER"))))))))</f>
        <v>PUBLIC SAFETY</v>
      </c>
      <c r="H816" s="20" t="s">
        <v>11472</v>
      </c>
      <c r="I816" s="20" t="s">
        <v>11473</v>
      </c>
      <c r="J816" s="20"/>
      <c r="K816" s="20"/>
      <c r="L816" s="20"/>
      <c r="M816" s="20"/>
      <c r="N816" s="20"/>
      <c r="O816" s="20"/>
      <c r="P816" s="20"/>
      <c r="Q816" s="45"/>
      <c r="R816" s="44"/>
      <c r="S816" s="46">
        <v>463401</v>
      </c>
      <c r="T816" s="44"/>
    </row>
    <row r="817" spans="2:20" x14ac:dyDescent="0.2">
      <c r="B817" s="2"/>
      <c r="C817" s="42" t="s">
        <v>488</v>
      </c>
      <c r="D817" s="43"/>
      <c r="E817" s="43"/>
      <c r="F817" s="44"/>
      <c r="G817" s="31" t="str">
        <f>IF(AND(SUMPRODUCT(--ISNUMBER(SEARCH('Dropdown Selections'!E$2:E$52,C817)))&gt;0,SUMPRODUCT(--ISNUMBER(SEARCH("Non-Court",C817)))=0),'Dropdown Selections'!A$2,IF(SUMPRODUCT(--ISNUMBER(SEARCH('Dropdown Selections'!E$54:E$60,C817)))&gt;0,'Dropdown Selections'!A$3,IF(SUMPRODUCT(--ISNUMBER(SEARCH('Dropdown Selections'!E$62:E$66,C817)))&gt;0,'Dropdown Selections'!A$4,IF(SUMPRODUCT(--ISNUMBER(SEARCH('Dropdown Selections'!E$68:E$76,C817)))&gt;0,'Dropdown Selections'!A$5,IF(SUMPRODUCT(--ISNUMBER(SEARCH('Dropdown Selections'!E$78:E$83,C817)))&gt;0,'Dropdown Selections'!A$6,IF(SUMPRODUCT(--ISNUMBER(SEARCH('Dropdown Selections'!E$93:E$101,C817)))&gt;0,'Dropdown Selections'!A$7,IF(SUMPRODUCT(--ISNUMBER(SEARCH('Dropdown Selections'!E$103:E$111,C817)))&gt;0,'Dropdown Selections'!A$8,IF(SUMPRODUCT(--ISNUMBER(SEARCH('Dropdown Selections'!E$114:E$119,C817)))&gt;0,'Dropdown Selections'!A$9,"OTHER"))))))))</f>
        <v>PUBLIC SAFETY</v>
      </c>
      <c r="H817" s="20" t="s">
        <v>11474</v>
      </c>
      <c r="I817" s="20" t="s">
        <v>11475</v>
      </c>
      <c r="J817" s="20"/>
      <c r="K817" s="20"/>
      <c r="L817" s="20"/>
      <c r="M817" s="20"/>
      <c r="N817" s="20"/>
      <c r="O817" s="20"/>
      <c r="P817" s="20"/>
      <c r="Q817" s="45"/>
      <c r="R817" s="44"/>
      <c r="S817" s="46">
        <v>24274740</v>
      </c>
      <c r="T817" s="44"/>
    </row>
    <row r="818" spans="2:20" x14ac:dyDescent="0.2">
      <c r="B818" s="2"/>
      <c r="C818" s="42" t="s">
        <v>491</v>
      </c>
      <c r="D818" s="43"/>
      <c r="E818" s="43"/>
      <c r="F818" s="44"/>
      <c r="G818" s="31" t="str">
        <f>IF(AND(SUMPRODUCT(--ISNUMBER(SEARCH('Dropdown Selections'!E$2:E$52,C818)))&gt;0,SUMPRODUCT(--ISNUMBER(SEARCH("Non-Court",C818)))=0),'Dropdown Selections'!A$2,IF(SUMPRODUCT(--ISNUMBER(SEARCH('Dropdown Selections'!E$54:E$60,C818)))&gt;0,'Dropdown Selections'!A$3,IF(SUMPRODUCT(--ISNUMBER(SEARCH('Dropdown Selections'!E$62:E$66,C818)))&gt;0,'Dropdown Selections'!A$4,IF(SUMPRODUCT(--ISNUMBER(SEARCH('Dropdown Selections'!E$68:E$76,C818)))&gt;0,'Dropdown Selections'!A$5,IF(SUMPRODUCT(--ISNUMBER(SEARCH('Dropdown Selections'!E$78:E$83,C818)))&gt;0,'Dropdown Selections'!A$6,IF(SUMPRODUCT(--ISNUMBER(SEARCH('Dropdown Selections'!E$93:E$101,C818)))&gt;0,'Dropdown Selections'!A$7,IF(SUMPRODUCT(--ISNUMBER(SEARCH('Dropdown Selections'!E$103:E$111,C818)))&gt;0,'Dropdown Selections'!A$8,IF(SUMPRODUCT(--ISNUMBER(SEARCH('Dropdown Selections'!E$114:E$119,C818)))&gt;0,'Dropdown Selections'!A$9,"OTHER"))))))))</f>
        <v>PUBLIC SAFETY</v>
      </c>
      <c r="H818" s="20" t="s">
        <v>11476</v>
      </c>
      <c r="I818" s="20" t="s">
        <v>11477</v>
      </c>
      <c r="J818" s="20"/>
      <c r="K818" s="20"/>
      <c r="L818" s="20"/>
      <c r="M818" s="20"/>
      <c r="N818" s="20"/>
      <c r="O818" s="20"/>
      <c r="P818" s="20"/>
      <c r="Q818" s="45"/>
      <c r="R818" s="44"/>
      <c r="S818" s="46">
        <v>14053356</v>
      </c>
      <c r="T818" s="44"/>
    </row>
    <row r="819" spans="2:20" x14ac:dyDescent="0.2">
      <c r="B819" s="2"/>
      <c r="C819" s="42" t="s">
        <v>495</v>
      </c>
      <c r="D819" s="43"/>
      <c r="E819" s="43"/>
      <c r="F819" s="44"/>
      <c r="G819" s="31" t="str">
        <f>IF(AND(SUMPRODUCT(--ISNUMBER(SEARCH('Dropdown Selections'!E$2:E$52,C819)))&gt;0,SUMPRODUCT(--ISNUMBER(SEARCH("Non-Court",C819)))=0),'Dropdown Selections'!A$2,IF(SUMPRODUCT(--ISNUMBER(SEARCH('Dropdown Selections'!E$54:E$60,C819)))&gt;0,'Dropdown Selections'!A$3,IF(SUMPRODUCT(--ISNUMBER(SEARCH('Dropdown Selections'!E$62:E$66,C819)))&gt;0,'Dropdown Selections'!A$4,IF(SUMPRODUCT(--ISNUMBER(SEARCH('Dropdown Selections'!E$68:E$76,C819)))&gt;0,'Dropdown Selections'!A$5,IF(SUMPRODUCT(--ISNUMBER(SEARCH('Dropdown Selections'!E$78:E$83,C819)))&gt;0,'Dropdown Selections'!A$6,IF(SUMPRODUCT(--ISNUMBER(SEARCH('Dropdown Selections'!E$93:E$101,C819)))&gt;0,'Dropdown Selections'!A$7,IF(SUMPRODUCT(--ISNUMBER(SEARCH('Dropdown Selections'!E$103:E$111,C819)))&gt;0,'Dropdown Selections'!A$8,IF(SUMPRODUCT(--ISNUMBER(SEARCH('Dropdown Selections'!E$114:E$119,C819)))&gt;0,'Dropdown Selections'!A$9,"OTHER"))))))))</f>
        <v>PUBLIC SAFETY</v>
      </c>
      <c r="H819" s="20" t="s">
        <v>11478</v>
      </c>
      <c r="I819" s="20" t="s">
        <v>11479</v>
      </c>
      <c r="J819" s="20"/>
      <c r="K819" s="20" t="s">
        <v>11480</v>
      </c>
      <c r="L819" s="20"/>
      <c r="M819" s="20"/>
      <c r="N819" s="20"/>
      <c r="O819" s="20"/>
      <c r="P819" s="20"/>
      <c r="Q819" s="45"/>
      <c r="R819" s="44"/>
      <c r="S819" s="46">
        <v>3777438</v>
      </c>
      <c r="T819" s="44"/>
    </row>
    <row r="820" spans="2:20" x14ac:dyDescent="0.2">
      <c r="B820" s="2"/>
      <c r="C820" s="42" t="s">
        <v>864</v>
      </c>
      <c r="D820" s="43"/>
      <c r="E820" s="43"/>
      <c r="F820" s="44"/>
      <c r="G820" s="31" t="str">
        <f>IF(AND(SUMPRODUCT(--ISNUMBER(SEARCH('Dropdown Selections'!E$2:E$52,C820)))&gt;0,SUMPRODUCT(--ISNUMBER(SEARCH("Non-Court",C820)))=0),'Dropdown Selections'!A$2,IF(SUMPRODUCT(--ISNUMBER(SEARCH('Dropdown Selections'!E$54:E$60,C820)))&gt;0,'Dropdown Selections'!A$3,IF(SUMPRODUCT(--ISNUMBER(SEARCH('Dropdown Selections'!E$62:E$66,C820)))&gt;0,'Dropdown Selections'!A$4,IF(SUMPRODUCT(--ISNUMBER(SEARCH('Dropdown Selections'!E$68:E$76,C820)))&gt;0,'Dropdown Selections'!A$5,IF(SUMPRODUCT(--ISNUMBER(SEARCH('Dropdown Selections'!E$78:E$83,C820)))&gt;0,'Dropdown Selections'!A$6,IF(SUMPRODUCT(--ISNUMBER(SEARCH('Dropdown Selections'!E$93:E$101,C820)))&gt;0,'Dropdown Selections'!A$7,IF(SUMPRODUCT(--ISNUMBER(SEARCH('Dropdown Selections'!E$103:E$111,C820)))&gt;0,'Dropdown Selections'!A$8,IF(SUMPRODUCT(--ISNUMBER(SEARCH('Dropdown Selections'!E$114:E$119,C820)))&gt;0,'Dropdown Selections'!A$9,"OTHER"))))))))</f>
        <v>PUBLIC SAFETY</v>
      </c>
      <c r="H820" s="20" t="s">
        <v>11481</v>
      </c>
      <c r="I820" s="20"/>
      <c r="J820" s="20"/>
      <c r="K820" s="20"/>
      <c r="L820" s="20"/>
      <c r="M820" s="20"/>
      <c r="N820" s="20"/>
      <c r="O820" s="20"/>
      <c r="P820" s="20"/>
      <c r="Q820" s="45"/>
      <c r="R820" s="44"/>
      <c r="S820" s="46">
        <v>742393</v>
      </c>
      <c r="T820" s="44"/>
    </row>
    <row r="821" spans="2:20" x14ac:dyDescent="0.2">
      <c r="B821" s="2"/>
      <c r="C821" s="42" t="s">
        <v>498</v>
      </c>
      <c r="D821" s="43"/>
      <c r="E821" s="43"/>
      <c r="F821" s="44"/>
      <c r="G821" s="31" t="str">
        <f>IF(AND(SUMPRODUCT(--ISNUMBER(SEARCH('Dropdown Selections'!E$2:E$52,C821)))&gt;0,SUMPRODUCT(--ISNUMBER(SEARCH("Non-Court",C821)))=0),'Dropdown Selections'!A$2,IF(SUMPRODUCT(--ISNUMBER(SEARCH('Dropdown Selections'!E$54:E$60,C821)))&gt;0,'Dropdown Selections'!A$3,IF(SUMPRODUCT(--ISNUMBER(SEARCH('Dropdown Selections'!E$62:E$66,C821)))&gt;0,'Dropdown Selections'!A$4,IF(SUMPRODUCT(--ISNUMBER(SEARCH('Dropdown Selections'!E$68:E$76,C821)))&gt;0,'Dropdown Selections'!A$5,IF(SUMPRODUCT(--ISNUMBER(SEARCH('Dropdown Selections'!E$78:E$83,C821)))&gt;0,'Dropdown Selections'!A$6,IF(SUMPRODUCT(--ISNUMBER(SEARCH('Dropdown Selections'!E$93:E$101,C821)))&gt;0,'Dropdown Selections'!A$7,IF(SUMPRODUCT(--ISNUMBER(SEARCH('Dropdown Selections'!E$103:E$111,C821)))&gt;0,'Dropdown Selections'!A$8,IF(SUMPRODUCT(--ISNUMBER(SEARCH('Dropdown Selections'!E$114:E$119,C821)))&gt;0,'Dropdown Selections'!A$9,"OTHER"))))))))</f>
        <v>PUBLIC SAFETY</v>
      </c>
      <c r="H821" s="20" t="s">
        <v>11482</v>
      </c>
      <c r="I821" s="20" t="s">
        <v>11483</v>
      </c>
      <c r="J821" s="20"/>
      <c r="K821" s="20"/>
      <c r="L821" s="20"/>
      <c r="M821" s="20"/>
      <c r="N821" s="20"/>
      <c r="O821" s="20"/>
      <c r="P821" s="20"/>
      <c r="Q821" s="45"/>
      <c r="R821" s="44"/>
      <c r="S821" s="46">
        <v>2343098</v>
      </c>
      <c r="T821" s="44"/>
    </row>
    <row r="822" spans="2:20" x14ac:dyDescent="0.2">
      <c r="B822" s="2"/>
      <c r="C822" s="42" t="s">
        <v>501</v>
      </c>
      <c r="D822" s="43"/>
      <c r="E822" s="43"/>
      <c r="F822" s="44"/>
      <c r="G822" s="31" t="str">
        <f>IF(AND(SUMPRODUCT(--ISNUMBER(SEARCH('Dropdown Selections'!E$2:E$52,C822)))&gt;0,SUMPRODUCT(--ISNUMBER(SEARCH("Non-Court",C822)))=0),'Dropdown Selections'!A$2,IF(SUMPRODUCT(--ISNUMBER(SEARCH('Dropdown Selections'!E$54:E$60,C822)))&gt;0,'Dropdown Selections'!A$3,IF(SUMPRODUCT(--ISNUMBER(SEARCH('Dropdown Selections'!E$62:E$66,C822)))&gt;0,'Dropdown Selections'!A$4,IF(SUMPRODUCT(--ISNUMBER(SEARCH('Dropdown Selections'!E$68:E$76,C822)))&gt;0,'Dropdown Selections'!A$5,IF(SUMPRODUCT(--ISNUMBER(SEARCH('Dropdown Selections'!E$78:E$83,C822)))&gt;0,'Dropdown Selections'!A$6,IF(SUMPRODUCT(--ISNUMBER(SEARCH('Dropdown Selections'!E$93:E$101,C822)))&gt;0,'Dropdown Selections'!A$7,IF(SUMPRODUCT(--ISNUMBER(SEARCH('Dropdown Selections'!E$103:E$111,C822)))&gt;0,'Dropdown Selections'!A$8,IF(SUMPRODUCT(--ISNUMBER(SEARCH('Dropdown Selections'!E$114:E$119,C822)))&gt;0,'Dropdown Selections'!A$9,"OTHER"))))))))</f>
        <v>PUBLIC SAFETY</v>
      </c>
      <c r="H822" s="20" t="s">
        <v>3861</v>
      </c>
      <c r="I822" s="20" t="s">
        <v>11484</v>
      </c>
      <c r="J822" s="20"/>
      <c r="K822" s="20"/>
      <c r="L822" s="20"/>
      <c r="M822" s="20"/>
      <c r="N822" s="20"/>
      <c r="O822" s="20"/>
      <c r="P822" s="20"/>
      <c r="Q822" s="45"/>
      <c r="R822" s="44"/>
      <c r="S822" s="46">
        <v>953823</v>
      </c>
      <c r="T822" s="44"/>
    </row>
    <row r="823" spans="2:20" x14ac:dyDescent="0.2">
      <c r="B823" s="2"/>
      <c r="C823" s="42" t="s">
        <v>870</v>
      </c>
      <c r="D823" s="43"/>
      <c r="E823" s="43"/>
      <c r="F823" s="44"/>
      <c r="G823" s="31" t="str">
        <f>IF(AND(SUMPRODUCT(--ISNUMBER(SEARCH('Dropdown Selections'!E$2:E$52,C823)))&gt;0,SUMPRODUCT(--ISNUMBER(SEARCH("Non-Court",C823)))=0),'Dropdown Selections'!A$2,IF(SUMPRODUCT(--ISNUMBER(SEARCH('Dropdown Selections'!E$54:E$60,C823)))&gt;0,'Dropdown Selections'!A$3,IF(SUMPRODUCT(--ISNUMBER(SEARCH('Dropdown Selections'!E$62:E$66,C823)))&gt;0,'Dropdown Selections'!A$4,IF(SUMPRODUCT(--ISNUMBER(SEARCH('Dropdown Selections'!E$68:E$76,C823)))&gt;0,'Dropdown Selections'!A$5,IF(SUMPRODUCT(--ISNUMBER(SEARCH('Dropdown Selections'!E$78:E$83,C823)))&gt;0,'Dropdown Selections'!A$6,IF(SUMPRODUCT(--ISNUMBER(SEARCH('Dropdown Selections'!E$93:E$101,C823)))&gt;0,'Dropdown Selections'!A$7,IF(SUMPRODUCT(--ISNUMBER(SEARCH('Dropdown Selections'!E$103:E$111,C823)))&gt;0,'Dropdown Selections'!A$8,IF(SUMPRODUCT(--ISNUMBER(SEARCH('Dropdown Selections'!E$114:E$119,C823)))&gt;0,'Dropdown Selections'!A$9,"OTHER"))))))))</f>
        <v>PUBLIC SAFETY</v>
      </c>
      <c r="H823" s="20"/>
      <c r="I823" s="20" t="s">
        <v>11485</v>
      </c>
      <c r="J823" s="20"/>
      <c r="K823" s="20"/>
      <c r="L823" s="20"/>
      <c r="M823" s="20"/>
      <c r="N823" s="20"/>
      <c r="O823" s="20"/>
      <c r="P823" s="20"/>
      <c r="Q823" s="45"/>
      <c r="R823" s="44"/>
      <c r="S823" s="46">
        <v>10295</v>
      </c>
      <c r="T823" s="44"/>
    </row>
    <row r="824" spans="2:20" x14ac:dyDescent="0.2">
      <c r="B824" s="2"/>
      <c r="C824" s="42" t="s">
        <v>504</v>
      </c>
      <c r="D824" s="43"/>
      <c r="E824" s="43"/>
      <c r="F824" s="44"/>
      <c r="G824" s="31" t="str">
        <f>IF(AND(SUMPRODUCT(--ISNUMBER(SEARCH('Dropdown Selections'!E$2:E$52,C824)))&gt;0,SUMPRODUCT(--ISNUMBER(SEARCH("Non-Court",C824)))=0),'Dropdown Selections'!A$2,IF(SUMPRODUCT(--ISNUMBER(SEARCH('Dropdown Selections'!E$54:E$60,C824)))&gt;0,'Dropdown Selections'!A$3,IF(SUMPRODUCT(--ISNUMBER(SEARCH('Dropdown Selections'!E$62:E$66,C824)))&gt;0,'Dropdown Selections'!A$4,IF(SUMPRODUCT(--ISNUMBER(SEARCH('Dropdown Selections'!E$68:E$76,C824)))&gt;0,'Dropdown Selections'!A$5,IF(SUMPRODUCT(--ISNUMBER(SEARCH('Dropdown Selections'!E$78:E$83,C824)))&gt;0,'Dropdown Selections'!A$6,IF(SUMPRODUCT(--ISNUMBER(SEARCH('Dropdown Selections'!E$93:E$101,C824)))&gt;0,'Dropdown Selections'!A$7,IF(SUMPRODUCT(--ISNUMBER(SEARCH('Dropdown Selections'!E$103:E$111,C824)))&gt;0,'Dropdown Selections'!A$8,IF(SUMPRODUCT(--ISNUMBER(SEARCH('Dropdown Selections'!E$114:E$119,C824)))&gt;0,'Dropdown Selections'!A$9,"OTHER"))))))))</f>
        <v>PUBLIC SAFETY</v>
      </c>
      <c r="H824" s="20" t="s">
        <v>11486</v>
      </c>
      <c r="I824" s="20" t="s">
        <v>11487</v>
      </c>
      <c r="J824" s="20"/>
      <c r="K824" s="20"/>
      <c r="L824" s="20"/>
      <c r="M824" s="20"/>
      <c r="N824" s="20"/>
      <c r="O824" s="20"/>
      <c r="P824" s="20"/>
      <c r="Q824" s="45"/>
      <c r="R824" s="44"/>
      <c r="S824" s="46">
        <v>10386307</v>
      </c>
      <c r="T824" s="44"/>
    </row>
    <row r="825" spans="2:20" x14ac:dyDescent="0.2">
      <c r="B825" s="2"/>
      <c r="C825" s="42" t="s">
        <v>508</v>
      </c>
      <c r="D825" s="43"/>
      <c r="E825" s="43"/>
      <c r="F825" s="44"/>
      <c r="G825" s="31" t="str">
        <f>IF(AND(SUMPRODUCT(--ISNUMBER(SEARCH('Dropdown Selections'!E$2:E$52,C825)))&gt;0,SUMPRODUCT(--ISNUMBER(SEARCH("Non-Court",C825)))=0),'Dropdown Selections'!A$2,IF(SUMPRODUCT(--ISNUMBER(SEARCH('Dropdown Selections'!E$54:E$60,C825)))&gt;0,'Dropdown Selections'!A$3,IF(SUMPRODUCT(--ISNUMBER(SEARCH('Dropdown Selections'!E$62:E$66,C825)))&gt;0,'Dropdown Selections'!A$4,IF(SUMPRODUCT(--ISNUMBER(SEARCH('Dropdown Selections'!E$68:E$76,C825)))&gt;0,'Dropdown Selections'!A$5,IF(SUMPRODUCT(--ISNUMBER(SEARCH('Dropdown Selections'!E$78:E$83,C825)))&gt;0,'Dropdown Selections'!A$6,IF(SUMPRODUCT(--ISNUMBER(SEARCH('Dropdown Selections'!E$93:E$101,C825)))&gt;0,'Dropdown Selections'!A$7,IF(SUMPRODUCT(--ISNUMBER(SEARCH('Dropdown Selections'!E$103:E$111,C825)))&gt;0,'Dropdown Selections'!A$8,IF(SUMPRODUCT(--ISNUMBER(SEARCH('Dropdown Selections'!E$114:E$119,C825)))&gt;0,'Dropdown Selections'!A$9,"OTHER"))))))))</f>
        <v>PUBLIC SAFETY</v>
      </c>
      <c r="H825" s="20" t="s">
        <v>11488</v>
      </c>
      <c r="I825" s="20" t="s">
        <v>11489</v>
      </c>
      <c r="J825" s="20"/>
      <c r="K825" s="20"/>
      <c r="L825" s="20"/>
      <c r="M825" s="20"/>
      <c r="N825" s="20"/>
      <c r="O825" s="20"/>
      <c r="P825" s="20"/>
      <c r="Q825" s="45"/>
      <c r="R825" s="44"/>
      <c r="S825" s="46">
        <v>1452363</v>
      </c>
      <c r="T825" s="44"/>
    </row>
    <row r="826" spans="2:20" x14ac:dyDescent="0.2">
      <c r="B826" s="2"/>
      <c r="C826" s="42" t="s">
        <v>512</v>
      </c>
      <c r="D826" s="43"/>
      <c r="E826" s="43"/>
      <c r="F826" s="44"/>
      <c r="G826" s="31" t="str">
        <f>IF(AND(SUMPRODUCT(--ISNUMBER(SEARCH('Dropdown Selections'!E$2:E$52,C826)))&gt;0,SUMPRODUCT(--ISNUMBER(SEARCH("Non-Court",C826)))=0),'Dropdown Selections'!A$2,IF(SUMPRODUCT(--ISNUMBER(SEARCH('Dropdown Selections'!E$54:E$60,C826)))&gt;0,'Dropdown Selections'!A$3,IF(SUMPRODUCT(--ISNUMBER(SEARCH('Dropdown Selections'!E$62:E$66,C826)))&gt;0,'Dropdown Selections'!A$4,IF(SUMPRODUCT(--ISNUMBER(SEARCH('Dropdown Selections'!E$68:E$76,C826)))&gt;0,'Dropdown Selections'!A$5,IF(SUMPRODUCT(--ISNUMBER(SEARCH('Dropdown Selections'!E$78:E$83,C826)))&gt;0,'Dropdown Selections'!A$6,IF(SUMPRODUCT(--ISNUMBER(SEARCH('Dropdown Selections'!E$93:E$101,C826)))&gt;0,'Dropdown Selections'!A$7,IF(SUMPRODUCT(--ISNUMBER(SEARCH('Dropdown Selections'!E$103:E$111,C826)))&gt;0,'Dropdown Selections'!A$8,IF(SUMPRODUCT(--ISNUMBER(SEARCH('Dropdown Selections'!E$114:E$119,C826)))&gt;0,'Dropdown Selections'!A$9,"OTHER"))))))))</f>
        <v>PUBLIC SAFETY</v>
      </c>
      <c r="H826" s="20"/>
      <c r="I826" s="20" t="s">
        <v>11490</v>
      </c>
      <c r="J826" s="20"/>
      <c r="K826" s="20" t="s">
        <v>11491</v>
      </c>
      <c r="L826" s="20"/>
      <c r="M826" s="20"/>
      <c r="N826" s="20"/>
      <c r="O826" s="20"/>
      <c r="P826" s="20"/>
      <c r="Q826" s="45"/>
      <c r="R826" s="44"/>
      <c r="S826" s="46">
        <v>536316</v>
      </c>
      <c r="T826" s="44"/>
    </row>
    <row r="827" spans="2:20" x14ac:dyDescent="0.2">
      <c r="B827" s="2"/>
      <c r="C827" s="42" t="s">
        <v>883</v>
      </c>
      <c r="D827" s="43"/>
      <c r="E827" s="43"/>
      <c r="F827" s="44"/>
      <c r="G827" s="31" t="str">
        <f>IF(AND(SUMPRODUCT(--ISNUMBER(SEARCH('Dropdown Selections'!E$2:E$52,C827)))&gt;0,SUMPRODUCT(--ISNUMBER(SEARCH("Non-Court",C827)))=0),'Dropdown Selections'!A$2,IF(SUMPRODUCT(--ISNUMBER(SEARCH('Dropdown Selections'!E$54:E$60,C827)))&gt;0,'Dropdown Selections'!A$3,IF(SUMPRODUCT(--ISNUMBER(SEARCH('Dropdown Selections'!E$62:E$66,C827)))&gt;0,'Dropdown Selections'!A$4,IF(SUMPRODUCT(--ISNUMBER(SEARCH('Dropdown Selections'!E$68:E$76,C827)))&gt;0,'Dropdown Selections'!A$5,IF(SUMPRODUCT(--ISNUMBER(SEARCH('Dropdown Selections'!E$78:E$83,C827)))&gt;0,'Dropdown Selections'!A$6,IF(SUMPRODUCT(--ISNUMBER(SEARCH('Dropdown Selections'!E$93:E$101,C827)))&gt;0,'Dropdown Selections'!A$7,IF(SUMPRODUCT(--ISNUMBER(SEARCH('Dropdown Selections'!E$103:E$111,C827)))&gt;0,'Dropdown Selections'!A$8,IF(SUMPRODUCT(--ISNUMBER(SEARCH('Dropdown Selections'!E$114:E$119,C827)))&gt;0,'Dropdown Selections'!A$9,"OTHER"))))))))</f>
        <v>PUBLIC SAFETY</v>
      </c>
      <c r="H827" s="20"/>
      <c r="I827" s="20" t="s">
        <v>11492</v>
      </c>
      <c r="J827" s="20"/>
      <c r="K827" s="20"/>
      <c r="L827" s="20"/>
      <c r="M827" s="20"/>
      <c r="N827" s="20"/>
      <c r="O827" s="20"/>
      <c r="P827" s="20"/>
      <c r="Q827" s="45"/>
      <c r="R827" s="44"/>
      <c r="S827" s="53">
        <v>970</v>
      </c>
      <c r="T827" s="44"/>
    </row>
    <row r="828" spans="2:20" x14ac:dyDescent="0.2">
      <c r="B828" s="2"/>
      <c r="C828" s="42" t="s">
        <v>515</v>
      </c>
      <c r="D828" s="43"/>
      <c r="E828" s="43"/>
      <c r="F828" s="44"/>
      <c r="G828" s="31" t="str">
        <f>IF(AND(SUMPRODUCT(--ISNUMBER(SEARCH('Dropdown Selections'!E$2:E$52,C828)))&gt;0,SUMPRODUCT(--ISNUMBER(SEARCH("Non-Court",C828)))=0),'Dropdown Selections'!A$2,IF(SUMPRODUCT(--ISNUMBER(SEARCH('Dropdown Selections'!E$54:E$60,C828)))&gt;0,'Dropdown Selections'!A$3,IF(SUMPRODUCT(--ISNUMBER(SEARCH('Dropdown Selections'!E$62:E$66,C828)))&gt;0,'Dropdown Selections'!A$4,IF(SUMPRODUCT(--ISNUMBER(SEARCH('Dropdown Selections'!E$68:E$76,C828)))&gt;0,'Dropdown Selections'!A$5,IF(SUMPRODUCT(--ISNUMBER(SEARCH('Dropdown Selections'!E$78:E$83,C828)))&gt;0,'Dropdown Selections'!A$6,IF(SUMPRODUCT(--ISNUMBER(SEARCH('Dropdown Selections'!E$93:E$101,C828)))&gt;0,'Dropdown Selections'!A$7,IF(SUMPRODUCT(--ISNUMBER(SEARCH('Dropdown Selections'!E$103:E$111,C828)))&gt;0,'Dropdown Selections'!A$8,IF(SUMPRODUCT(--ISNUMBER(SEARCH('Dropdown Selections'!E$114:E$119,C828)))&gt;0,'Dropdown Selections'!A$9,"OTHER"))))))))</f>
        <v>PUBLIC SAFETY</v>
      </c>
      <c r="H828" s="20" t="s">
        <v>11493</v>
      </c>
      <c r="I828" s="20"/>
      <c r="J828" s="20"/>
      <c r="K828" s="20"/>
      <c r="L828" s="20"/>
      <c r="M828" s="20"/>
      <c r="N828" s="20"/>
      <c r="O828" s="20"/>
      <c r="P828" s="20"/>
      <c r="Q828" s="45"/>
      <c r="R828" s="44"/>
      <c r="S828" s="46">
        <v>13657652</v>
      </c>
      <c r="T828" s="44"/>
    </row>
    <row r="829" spans="2:20" x14ac:dyDescent="0.2">
      <c r="B829" s="2"/>
      <c r="C829" s="42" t="s">
        <v>517</v>
      </c>
      <c r="D829" s="43"/>
      <c r="E829" s="43"/>
      <c r="F829" s="44"/>
      <c r="G829" s="31" t="str">
        <f>IF(AND(SUMPRODUCT(--ISNUMBER(SEARCH('Dropdown Selections'!E$2:E$52,C829)))&gt;0,SUMPRODUCT(--ISNUMBER(SEARCH("Non-Court",C829)))=0),'Dropdown Selections'!A$2,IF(SUMPRODUCT(--ISNUMBER(SEARCH('Dropdown Selections'!E$54:E$60,C829)))&gt;0,'Dropdown Selections'!A$3,IF(SUMPRODUCT(--ISNUMBER(SEARCH('Dropdown Selections'!E$62:E$66,C829)))&gt;0,'Dropdown Selections'!A$4,IF(SUMPRODUCT(--ISNUMBER(SEARCH('Dropdown Selections'!E$68:E$76,C829)))&gt;0,'Dropdown Selections'!A$5,IF(SUMPRODUCT(--ISNUMBER(SEARCH('Dropdown Selections'!E$78:E$83,C829)))&gt;0,'Dropdown Selections'!A$6,IF(SUMPRODUCT(--ISNUMBER(SEARCH('Dropdown Selections'!E$93:E$101,C829)))&gt;0,'Dropdown Selections'!A$7,IF(SUMPRODUCT(--ISNUMBER(SEARCH('Dropdown Selections'!E$103:E$111,C829)))&gt;0,'Dropdown Selections'!A$8,IF(SUMPRODUCT(--ISNUMBER(SEARCH('Dropdown Selections'!E$114:E$119,C829)))&gt;0,'Dropdown Selections'!A$9,"OTHER"))))))))</f>
        <v>PUBLIC SAFETY</v>
      </c>
      <c r="H829" s="20" t="s">
        <v>11494</v>
      </c>
      <c r="I829" s="20" t="s">
        <v>10481</v>
      </c>
      <c r="J829" s="20"/>
      <c r="K829" s="20"/>
      <c r="L829" s="20"/>
      <c r="M829" s="20"/>
      <c r="N829" s="20"/>
      <c r="O829" s="20"/>
      <c r="P829" s="20"/>
      <c r="Q829" s="45"/>
      <c r="R829" s="44"/>
      <c r="S829" s="46">
        <v>4681950</v>
      </c>
      <c r="T829" s="44"/>
    </row>
    <row r="830" spans="2:20" x14ac:dyDescent="0.2">
      <c r="B830" s="2"/>
      <c r="C830" s="42" t="s">
        <v>520</v>
      </c>
      <c r="D830" s="43"/>
      <c r="E830" s="43"/>
      <c r="F830" s="44"/>
      <c r="G830" s="31" t="str">
        <f>IF(AND(SUMPRODUCT(--ISNUMBER(SEARCH('Dropdown Selections'!E$2:E$52,C830)))&gt;0,SUMPRODUCT(--ISNUMBER(SEARCH("Non-Court",C830)))=0),'Dropdown Selections'!A$2,IF(SUMPRODUCT(--ISNUMBER(SEARCH('Dropdown Selections'!E$54:E$60,C830)))&gt;0,'Dropdown Selections'!A$3,IF(SUMPRODUCT(--ISNUMBER(SEARCH('Dropdown Selections'!E$62:E$66,C830)))&gt;0,'Dropdown Selections'!A$4,IF(SUMPRODUCT(--ISNUMBER(SEARCH('Dropdown Selections'!E$68:E$76,C830)))&gt;0,'Dropdown Selections'!A$5,IF(SUMPRODUCT(--ISNUMBER(SEARCH('Dropdown Selections'!E$78:E$83,C830)))&gt;0,'Dropdown Selections'!A$6,IF(SUMPRODUCT(--ISNUMBER(SEARCH('Dropdown Selections'!E$93:E$101,C830)))&gt;0,'Dropdown Selections'!A$7,IF(SUMPRODUCT(--ISNUMBER(SEARCH('Dropdown Selections'!E$103:E$111,C830)))&gt;0,'Dropdown Selections'!A$8,IF(SUMPRODUCT(--ISNUMBER(SEARCH('Dropdown Selections'!E$114:E$119,C830)))&gt;0,'Dropdown Selections'!A$9,"OTHER"))))))))</f>
        <v>PUBLIC SAFETY</v>
      </c>
      <c r="H830" s="20" t="s">
        <v>11495</v>
      </c>
      <c r="I830" s="20" t="s">
        <v>11496</v>
      </c>
      <c r="J830" s="20"/>
      <c r="K830" s="20"/>
      <c r="L830" s="20"/>
      <c r="M830" s="20"/>
      <c r="N830" s="20"/>
      <c r="O830" s="20"/>
      <c r="P830" s="20"/>
      <c r="Q830" s="45"/>
      <c r="R830" s="44"/>
      <c r="S830" s="46">
        <v>271604</v>
      </c>
      <c r="T830" s="44"/>
    </row>
    <row r="831" spans="2:20" x14ac:dyDescent="0.2">
      <c r="B831" s="2"/>
      <c r="C831" s="42" t="s">
        <v>1049</v>
      </c>
      <c r="D831" s="43"/>
      <c r="E831" s="43"/>
      <c r="F831" s="44"/>
      <c r="G831" s="31" t="str">
        <f>IF(AND(SUMPRODUCT(--ISNUMBER(SEARCH('Dropdown Selections'!E$2:E$52,C831)))&gt;0,SUMPRODUCT(--ISNUMBER(SEARCH("Non-Court",C831)))=0),'Dropdown Selections'!A$2,IF(SUMPRODUCT(--ISNUMBER(SEARCH('Dropdown Selections'!E$54:E$60,C831)))&gt;0,'Dropdown Selections'!A$3,IF(SUMPRODUCT(--ISNUMBER(SEARCH('Dropdown Selections'!E$62:E$66,C831)))&gt;0,'Dropdown Selections'!A$4,IF(SUMPRODUCT(--ISNUMBER(SEARCH('Dropdown Selections'!E$68:E$76,C831)))&gt;0,'Dropdown Selections'!A$5,IF(SUMPRODUCT(--ISNUMBER(SEARCH('Dropdown Selections'!E$78:E$83,C831)))&gt;0,'Dropdown Selections'!A$6,IF(SUMPRODUCT(--ISNUMBER(SEARCH('Dropdown Selections'!E$93:E$101,C831)))&gt;0,'Dropdown Selections'!A$7,IF(SUMPRODUCT(--ISNUMBER(SEARCH('Dropdown Selections'!E$103:E$111,C831)))&gt;0,'Dropdown Selections'!A$8,IF(SUMPRODUCT(--ISNUMBER(SEARCH('Dropdown Selections'!E$114:E$119,C831)))&gt;0,'Dropdown Selections'!A$9,"OTHER"))))))))</f>
        <v>PUBLIC SAFETY</v>
      </c>
      <c r="H831" s="20" t="s">
        <v>11497</v>
      </c>
      <c r="I831" s="20"/>
      <c r="J831" s="20"/>
      <c r="K831" s="20"/>
      <c r="L831" s="20"/>
      <c r="M831" s="20"/>
      <c r="N831" s="20"/>
      <c r="O831" s="20"/>
      <c r="P831" s="20"/>
      <c r="Q831" s="45"/>
      <c r="R831" s="44"/>
      <c r="S831" s="46">
        <v>3425</v>
      </c>
      <c r="T831" s="44"/>
    </row>
    <row r="832" spans="2:20" x14ac:dyDescent="0.2">
      <c r="B832" s="2"/>
      <c r="C832" s="42" t="s">
        <v>891</v>
      </c>
      <c r="D832" s="43"/>
      <c r="E832" s="43"/>
      <c r="F832" s="44"/>
      <c r="G832" s="31" t="str">
        <f>IF(AND(SUMPRODUCT(--ISNUMBER(SEARCH('Dropdown Selections'!E$2:E$52,C832)))&gt;0,SUMPRODUCT(--ISNUMBER(SEARCH("Non-Court",C832)))=0),'Dropdown Selections'!A$2,IF(SUMPRODUCT(--ISNUMBER(SEARCH('Dropdown Selections'!E$54:E$60,C832)))&gt;0,'Dropdown Selections'!A$3,IF(SUMPRODUCT(--ISNUMBER(SEARCH('Dropdown Selections'!E$62:E$66,C832)))&gt;0,'Dropdown Selections'!A$4,IF(SUMPRODUCT(--ISNUMBER(SEARCH('Dropdown Selections'!E$68:E$76,C832)))&gt;0,'Dropdown Selections'!A$5,IF(SUMPRODUCT(--ISNUMBER(SEARCH('Dropdown Selections'!E$78:E$83,C832)))&gt;0,'Dropdown Selections'!A$6,IF(SUMPRODUCT(--ISNUMBER(SEARCH('Dropdown Selections'!E$93:E$101,C832)))&gt;0,'Dropdown Selections'!A$7,IF(SUMPRODUCT(--ISNUMBER(SEARCH('Dropdown Selections'!E$103:E$111,C832)))&gt;0,'Dropdown Selections'!A$8,IF(SUMPRODUCT(--ISNUMBER(SEARCH('Dropdown Selections'!E$114:E$119,C832)))&gt;0,'Dropdown Selections'!A$9,"OTHER"))))))))</f>
        <v>PUBLIC SAFETY</v>
      </c>
      <c r="H832" s="20" t="s">
        <v>11498</v>
      </c>
      <c r="I832" s="20"/>
      <c r="J832" s="20"/>
      <c r="K832" s="20"/>
      <c r="L832" s="20"/>
      <c r="M832" s="20"/>
      <c r="N832" s="20"/>
      <c r="O832" s="20"/>
      <c r="P832" s="20"/>
      <c r="Q832" s="45"/>
      <c r="R832" s="44"/>
      <c r="S832" s="46">
        <v>1403155</v>
      </c>
      <c r="T832" s="44"/>
    </row>
    <row r="833" spans="2:20" x14ac:dyDescent="0.2">
      <c r="B833" s="2"/>
      <c r="C833" s="42" t="s">
        <v>524</v>
      </c>
      <c r="D833" s="43"/>
      <c r="E833" s="43"/>
      <c r="F833" s="44"/>
      <c r="G833" s="31" t="str">
        <f>IF(AND(SUMPRODUCT(--ISNUMBER(SEARCH('Dropdown Selections'!E$2:E$52,C833)))&gt;0,SUMPRODUCT(--ISNUMBER(SEARCH("Non-Court",C833)))=0),'Dropdown Selections'!A$2,IF(SUMPRODUCT(--ISNUMBER(SEARCH('Dropdown Selections'!E$54:E$60,C833)))&gt;0,'Dropdown Selections'!A$3,IF(SUMPRODUCT(--ISNUMBER(SEARCH('Dropdown Selections'!E$62:E$66,C833)))&gt;0,'Dropdown Selections'!A$4,IF(SUMPRODUCT(--ISNUMBER(SEARCH('Dropdown Selections'!E$68:E$76,C833)))&gt;0,'Dropdown Selections'!A$5,IF(SUMPRODUCT(--ISNUMBER(SEARCH('Dropdown Selections'!E$78:E$83,C833)))&gt;0,'Dropdown Selections'!A$6,IF(SUMPRODUCT(--ISNUMBER(SEARCH('Dropdown Selections'!E$93:E$101,C833)))&gt;0,'Dropdown Selections'!A$7,IF(SUMPRODUCT(--ISNUMBER(SEARCH('Dropdown Selections'!E$103:E$111,C833)))&gt;0,'Dropdown Selections'!A$8,IF(SUMPRODUCT(--ISNUMBER(SEARCH('Dropdown Selections'!E$114:E$119,C833)))&gt;0,'Dropdown Selections'!A$9,"OTHER"))))))))</f>
        <v>PUBLIC SAFETY</v>
      </c>
      <c r="H833" s="20" t="s">
        <v>11499</v>
      </c>
      <c r="I833" s="20" t="s">
        <v>11500</v>
      </c>
      <c r="J833" s="20"/>
      <c r="K833" s="20"/>
      <c r="L833" s="20"/>
      <c r="M833" s="20"/>
      <c r="N833" s="20"/>
      <c r="O833" s="20"/>
      <c r="P833" s="20"/>
      <c r="Q833" s="45"/>
      <c r="R833" s="44"/>
      <c r="S833" s="46">
        <v>489556</v>
      </c>
      <c r="T833" s="44"/>
    </row>
    <row r="834" spans="2:20" x14ac:dyDescent="0.2">
      <c r="B834" s="2"/>
      <c r="C834" s="42" t="s">
        <v>894</v>
      </c>
      <c r="D834" s="43"/>
      <c r="E834" s="43"/>
      <c r="F834" s="44"/>
      <c r="G834" s="31" t="str">
        <f>IF(AND(SUMPRODUCT(--ISNUMBER(SEARCH('Dropdown Selections'!E$2:E$52,C834)))&gt;0,SUMPRODUCT(--ISNUMBER(SEARCH("Non-Court",C834)))=0),'Dropdown Selections'!A$2,IF(SUMPRODUCT(--ISNUMBER(SEARCH('Dropdown Selections'!E$54:E$60,C834)))&gt;0,'Dropdown Selections'!A$3,IF(SUMPRODUCT(--ISNUMBER(SEARCH('Dropdown Selections'!E$62:E$66,C834)))&gt;0,'Dropdown Selections'!A$4,IF(SUMPRODUCT(--ISNUMBER(SEARCH('Dropdown Selections'!E$68:E$76,C834)))&gt;0,'Dropdown Selections'!A$5,IF(SUMPRODUCT(--ISNUMBER(SEARCH('Dropdown Selections'!E$78:E$83,C834)))&gt;0,'Dropdown Selections'!A$6,IF(SUMPRODUCT(--ISNUMBER(SEARCH('Dropdown Selections'!E$93:E$101,C834)))&gt;0,'Dropdown Selections'!A$7,IF(SUMPRODUCT(--ISNUMBER(SEARCH('Dropdown Selections'!E$103:E$111,C834)))&gt;0,'Dropdown Selections'!A$8,IF(SUMPRODUCT(--ISNUMBER(SEARCH('Dropdown Selections'!E$114:E$119,C834)))&gt;0,'Dropdown Selections'!A$9,"OTHER"))))))))</f>
        <v>PUBLIC SAFETY</v>
      </c>
      <c r="H834" s="20" t="s">
        <v>11501</v>
      </c>
      <c r="I834" s="20"/>
      <c r="J834" s="20"/>
      <c r="K834" s="20"/>
      <c r="L834" s="20"/>
      <c r="M834" s="20"/>
      <c r="N834" s="20"/>
      <c r="O834" s="20"/>
      <c r="P834" s="20"/>
      <c r="Q834" s="45"/>
      <c r="R834" s="44"/>
      <c r="S834" s="46">
        <v>16767</v>
      </c>
      <c r="T834" s="44"/>
    </row>
    <row r="835" spans="2:20" x14ac:dyDescent="0.2">
      <c r="B835" s="2"/>
      <c r="C835" s="42" t="s">
        <v>1530</v>
      </c>
      <c r="D835" s="43"/>
      <c r="E835" s="43"/>
      <c r="F835" s="44"/>
      <c r="G835" s="31" t="str">
        <f>IF(AND(SUMPRODUCT(--ISNUMBER(SEARCH('Dropdown Selections'!E$2:E$52,C835)))&gt;0,SUMPRODUCT(--ISNUMBER(SEARCH("Non-Court",C835)))=0),'Dropdown Selections'!A$2,IF(SUMPRODUCT(--ISNUMBER(SEARCH('Dropdown Selections'!E$54:E$60,C835)))&gt;0,'Dropdown Selections'!A$3,IF(SUMPRODUCT(--ISNUMBER(SEARCH('Dropdown Selections'!E$62:E$66,C835)))&gt;0,'Dropdown Selections'!A$4,IF(SUMPRODUCT(--ISNUMBER(SEARCH('Dropdown Selections'!E$68:E$76,C835)))&gt;0,'Dropdown Selections'!A$5,IF(SUMPRODUCT(--ISNUMBER(SEARCH('Dropdown Selections'!E$78:E$83,C835)))&gt;0,'Dropdown Selections'!A$6,IF(SUMPRODUCT(--ISNUMBER(SEARCH('Dropdown Selections'!E$93:E$101,C835)))&gt;0,'Dropdown Selections'!A$7,IF(SUMPRODUCT(--ISNUMBER(SEARCH('Dropdown Selections'!E$103:E$111,C835)))&gt;0,'Dropdown Selections'!A$8,IF(SUMPRODUCT(--ISNUMBER(SEARCH('Dropdown Selections'!E$114:E$119,C835)))&gt;0,'Dropdown Selections'!A$9,"OTHER"))))))))</f>
        <v>PUBLIC SAFETY</v>
      </c>
      <c r="H835" s="20" t="s">
        <v>10361</v>
      </c>
      <c r="I835" s="20"/>
      <c r="J835" s="20"/>
      <c r="K835" s="20"/>
      <c r="L835" s="20"/>
      <c r="M835" s="20"/>
      <c r="N835" s="20"/>
      <c r="O835" s="20"/>
      <c r="P835" s="20"/>
      <c r="Q835" s="45"/>
      <c r="R835" s="44"/>
      <c r="S835" s="53">
        <v>70</v>
      </c>
      <c r="T835" s="44"/>
    </row>
    <row r="836" spans="2:20" x14ac:dyDescent="0.2">
      <c r="B836" s="2"/>
      <c r="C836" s="42" t="s">
        <v>526</v>
      </c>
      <c r="D836" s="43"/>
      <c r="E836" s="43"/>
      <c r="F836" s="44"/>
      <c r="G836" s="31" t="str">
        <f>IF(AND(SUMPRODUCT(--ISNUMBER(SEARCH('Dropdown Selections'!E$2:E$52,C836)))&gt;0,SUMPRODUCT(--ISNUMBER(SEARCH("Non-Court",C836)))=0),'Dropdown Selections'!A$2,IF(SUMPRODUCT(--ISNUMBER(SEARCH('Dropdown Selections'!E$54:E$60,C836)))&gt;0,'Dropdown Selections'!A$3,IF(SUMPRODUCT(--ISNUMBER(SEARCH('Dropdown Selections'!E$62:E$66,C836)))&gt;0,'Dropdown Selections'!A$4,IF(SUMPRODUCT(--ISNUMBER(SEARCH('Dropdown Selections'!E$68:E$76,C836)))&gt;0,'Dropdown Selections'!A$5,IF(SUMPRODUCT(--ISNUMBER(SEARCH('Dropdown Selections'!E$78:E$83,C836)))&gt;0,'Dropdown Selections'!A$6,IF(SUMPRODUCT(--ISNUMBER(SEARCH('Dropdown Selections'!E$93:E$101,C836)))&gt;0,'Dropdown Selections'!A$7,IF(SUMPRODUCT(--ISNUMBER(SEARCH('Dropdown Selections'!E$103:E$111,C836)))&gt;0,'Dropdown Selections'!A$8,IF(SUMPRODUCT(--ISNUMBER(SEARCH('Dropdown Selections'!E$114:E$119,C836)))&gt;0,'Dropdown Selections'!A$9,"OTHER"))))))))</f>
        <v>PUBLIC SAFETY</v>
      </c>
      <c r="H836" s="20" t="s">
        <v>11502</v>
      </c>
      <c r="I836" s="20"/>
      <c r="J836" s="20"/>
      <c r="K836" s="20"/>
      <c r="L836" s="20"/>
      <c r="M836" s="20"/>
      <c r="N836" s="20"/>
      <c r="O836" s="20"/>
      <c r="P836" s="20"/>
      <c r="Q836" s="45"/>
      <c r="R836" s="44"/>
      <c r="S836" s="46">
        <v>1626493</v>
      </c>
      <c r="T836" s="44"/>
    </row>
    <row r="837" spans="2:20" x14ac:dyDescent="0.2">
      <c r="B837" s="2"/>
      <c r="C837" s="42" t="s">
        <v>529</v>
      </c>
      <c r="D837" s="43"/>
      <c r="E837" s="43"/>
      <c r="F837" s="44"/>
      <c r="G837" s="31" t="str">
        <f>IF(AND(SUMPRODUCT(--ISNUMBER(SEARCH('Dropdown Selections'!E$2:E$52,C837)))&gt;0,SUMPRODUCT(--ISNUMBER(SEARCH("Non-Court",C837)))=0),'Dropdown Selections'!A$2,IF(SUMPRODUCT(--ISNUMBER(SEARCH('Dropdown Selections'!E$54:E$60,C837)))&gt;0,'Dropdown Selections'!A$3,IF(SUMPRODUCT(--ISNUMBER(SEARCH('Dropdown Selections'!E$62:E$66,C837)))&gt;0,'Dropdown Selections'!A$4,IF(SUMPRODUCT(--ISNUMBER(SEARCH('Dropdown Selections'!E$68:E$76,C837)))&gt;0,'Dropdown Selections'!A$5,IF(SUMPRODUCT(--ISNUMBER(SEARCH('Dropdown Selections'!E$78:E$83,C837)))&gt;0,'Dropdown Selections'!A$6,IF(SUMPRODUCT(--ISNUMBER(SEARCH('Dropdown Selections'!E$93:E$101,C837)))&gt;0,'Dropdown Selections'!A$7,IF(SUMPRODUCT(--ISNUMBER(SEARCH('Dropdown Selections'!E$103:E$111,C837)))&gt;0,'Dropdown Selections'!A$8,IF(SUMPRODUCT(--ISNUMBER(SEARCH('Dropdown Selections'!E$114:E$119,C837)))&gt;0,'Dropdown Selections'!A$9,"OTHER"))))))))</f>
        <v>PUBLIC SAFETY</v>
      </c>
      <c r="H837" s="20" t="s">
        <v>11503</v>
      </c>
      <c r="I837" s="20"/>
      <c r="J837" s="20"/>
      <c r="K837" s="20"/>
      <c r="L837" s="20"/>
      <c r="M837" s="20"/>
      <c r="N837" s="20"/>
      <c r="O837" s="20"/>
      <c r="P837" s="20"/>
      <c r="Q837" s="45"/>
      <c r="R837" s="44"/>
      <c r="S837" s="46">
        <v>90163</v>
      </c>
      <c r="T837" s="44"/>
    </row>
    <row r="838" spans="2:20" x14ac:dyDescent="0.2">
      <c r="B838" s="2"/>
      <c r="C838" s="42" t="s">
        <v>534</v>
      </c>
      <c r="D838" s="43"/>
      <c r="E838" s="43"/>
      <c r="F838" s="44"/>
      <c r="G838" s="31" t="str">
        <f>IF(AND(SUMPRODUCT(--ISNUMBER(SEARCH('Dropdown Selections'!E$2:E$52,C838)))&gt;0,SUMPRODUCT(--ISNUMBER(SEARCH("Non-Court",C838)))=0),'Dropdown Selections'!A$2,IF(SUMPRODUCT(--ISNUMBER(SEARCH('Dropdown Selections'!E$54:E$60,C838)))&gt;0,'Dropdown Selections'!A$3,IF(SUMPRODUCT(--ISNUMBER(SEARCH('Dropdown Selections'!E$62:E$66,C838)))&gt;0,'Dropdown Selections'!A$4,IF(SUMPRODUCT(--ISNUMBER(SEARCH('Dropdown Selections'!E$68:E$76,C838)))&gt;0,'Dropdown Selections'!A$5,IF(SUMPRODUCT(--ISNUMBER(SEARCH('Dropdown Selections'!E$78:E$83,C838)))&gt;0,'Dropdown Selections'!A$6,IF(SUMPRODUCT(--ISNUMBER(SEARCH('Dropdown Selections'!E$93:E$101,C838)))&gt;0,'Dropdown Selections'!A$7,IF(SUMPRODUCT(--ISNUMBER(SEARCH('Dropdown Selections'!E$103:E$111,C838)))&gt;0,'Dropdown Selections'!A$8,IF(SUMPRODUCT(--ISNUMBER(SEARCH('Dropdown Selections'!E$114:E$119,C838)))&gt;0,'Dropdown Selections'!A$9,"OTHER"))))))))</f>
        <v>TRANSPORTATION</v>
      </c>
      <c r="H838" s="20"/>
      <c r="I838" s="20" t="s">
        <v>11504</v>
      </c>
      <c r="J838" s="20"/>
      <c r="K838" s="20"/>
      <c r="L838" s="20"/>
      <c r="M838" s="20"/>
      <c r="N838" s="20"/>
      <c r="O838" s="20"/>
      <c r="P838" s="20"/>
      <c r="Q838" s="45"/>
      <c r="R838" s="44"/>
      <c r="S838" s="46">
        <v>5973803</v>
      </c>
      <c r="T838" s="44"/>
    </row>
    <row r="839" spans="2:20" x14ac:dyDescent="0.2">
      <c r="B839" s="2"/>
      <c r="C839" s="42" t="s">
        <v>537</v>
      </c>
      <c r="D839" s="43"/>
      <c r="E839" s="43"/>
      <c r="F839" s="44"/>
      <c r="G839" s="31" t="str">
        <f>IF(AND(SUMPRODUCT(--ISNUMBER(SEARCH('Dropdown Selections'!E$2:E$52,C839)))&gt;0,SUMPRODUCT(--ISNUMBER(SEARCH("Non-Court",C839)))=0),'Dropdown Selections'!A$2,IF(SUMPRODUCT(--ISNUMBER(SEARCH('Dropdown Selections'!E$54:E$60,C839)))&gt;0,'Dropdown Selections'!A$3,IF(SUMPRODUCT(--ISNUMBER(SEARCH('Dropdown Selections'!E$62:E$66,C839)))&gt;0,'Dropdown Selections'!A$4,IF(SUMPRODUCT(--ISNUMBER(SEARCH('Dropdown Selections'!E$68:E$76,C839)))&gt;0,'Dropdown Selections'!A$5,IF(SUMPRODUCT(--ISNUMBER(SEARCH('Dropdown Selections'!E$78:E$83,C839)))&gt;0,'Dropdown Selections'!A$6,IF(SUMPRODUCT(--ISNUMBER(SEARCH('Dropdown Selections'!E$93:E$101,C839)))&gt;0,'Dropdown Selections'!A$7,IF(SUMPRODUCT(--ISNUMBER(SEARCH('Dropdown Selections'!E$103:E$111,C839)))&gt;0,'Dropdown Selections'!A$8,IF(SUMPRODUCT(--ISNUMBER(SEARCH('Dropdown Selections'!E$114:E$119,C839)))&gt;0,'Dropdown Selections'!A$9,"OTHER"))))))))</f>
        <v>TRANSPORTATION</v>
      </c>
      <c r="H839" s="20"/>
      <c r="I839" s="20" t="s">
        <v>11505</v>
      </c>
      <c r="J839" s="20"/>
      <c r="K839" s="20"/>
      <c r="L839" s="20"/>
      <c r="M839" s="20"/>
      <c r="N839" s="20"/>
      <c r="O839" s="20"/>
      <c r="P839" s="20"/>
      <c r="Q839" s="45"/>
      <c r="R839" s="44"/>
      <c r="S839" s="46">
        <v>14901226</v>
      </c>
      <c r="T839" s="44"/>
    </row>
    <row r="840" spans="2:20" x14ac:dyDescent="0.2">
      <c r="B840" s="2"/>
      <c r="C840" s="42" t="s">
        <v>541</v>
      </c>
      <c r="D840" s="43"/>
      <c r="E840" s="43"/>
      <c r="F840" s="44"/>
      <c r="G840" s="31" t="str">
        <f>IF(AND(SUMPRODUCT(--ISNUMBER(SEARCH('Dropdown Selections'!E$2:E$52,C840)))&gt;0,SUMPRODUCT(--ISNUMBER(SEARCH("Non-Court",C840)))=0),'Dropdown Selections'!A$2,IF(SUMPRODUCT(--ISNUMBER(SEARCH('Dropdown Selections'!E$54:E$60,C840)))&gt;0,'Dropdown Selections'!A$3,IF(SUMPRODUCT(--ISNUMBER(SEARCH('Dropdown Selections'!E$62:E$66,C840)))&gt;0,'Dropdown Selections'!A$4,IF(SUMPRODUCT(--ISNUMBER(SEARCH('Dropdown Selections'!E$68:E$76,C840)))&gt;0,'Dropdown Selections'!A$5,IF(SUMPRODUCT(--ISNUMBER(SEARCH('Dropdown Selections'!E$78:E$83,C840)))&gt;0,'Dropdown Selections'!A$6,IF(SUMPRODUCT(--ISNUMBER(SEARCH('Dropdown Selections'!E$93:E$101,C840)))&gt;0,'Dropdown Selections'!A$7,IF(SUMPRODUCT(--ISNUMBER(SEARCH('Dropdown Selections'!E$103:E$111,C840)))&gt;0,'Dropdown Selections'!A$8,IF(SUMPRODUCT(--ISNUMBER(SEARCH('Dropdown Selections'!E$114:E$119,C840)))&gt;0,'Dropdown Selections'!A$9,"OTHER"))))))))</f>
        <v>TRANSPORTATION</v>
      </c>
      <c r="H840" s="20"/>
      <c r="I840" s="20" t="s">
        <v>11506</v>
      </c>
      <c r="J840" s="20"/>
      <c r="K840" s="20" t="s">
        <v>11507</v>
      </c>
      <c r="L840" s="20"/>
      <c r="M840" s="20"/>
      <c r="N840" s="20"/>
      <c r="O840" s="20"/>
      <c r="P840" s="20"/>
      <c r="Q840" s="45"/>
      <c r="R840" s="44"/>
      <c r="S840" s="46">
        <v>14241408</v>
      </c>
      <c r="T840" s="44"/>
    </row>
    <row r="841" spans="2:20" x14ac:dyDescent="0.2">
      <c r="B841" s="2"/>
      <c r="C841" s="42" t="s">
        <v>1284</v>
      </c>
      <c r="D841" s="43"/>
      <c r="E841" s="43"/>
      <c r="F841" s="44"/>
      <c r="G841" s="31" t="str">
        <f>IF(AND(SUMPRODUCT(--ISNUMBER(SEARCH('Dropdown Selections'!E$2:E$52,C841)))&gt;0,SUMPRODUCT(--ISNUMBER(SEARCH("Non-Court",C841)))=0),'Dropdown Selections'!A$2,IF(SUMPRODUCT(--ISNUMBER(SEARCH('Dropdown Selections'!E$54:E$60,C841)))&gt;0,'Dropdown Selections'!A$3,IF(SUMPRODUCT(--ISNUMBER(SEARCH('Dropdown Selections'!E$62:E$66,C841)))&gt;0,'Dropdown Selections'!A$4,IF(SUMPRODUCT(--ISNUMBER(SEARCH('Dropdown Selections'!E$68:E$76,C841)))&gt;0,'Dropdown Selections'!A$5,IF(SUMPRODUCT(--ISNUMBER(SEARCH('Dropdown Selections'!E$78:E$83,C841)))&gt;0,'Dropdown Selections'!A$6,IF(SUMPRODUCT(--ISNUMBER(SEARCH('Dropdown Selections'!E$93:E$101,C841)))&gt;0,'Dropdown Selections'!A$7,IF(SUMPRODUCT(--ISNUMBER(SEARCH('Dropdown Selections'!E$103:E$111,C841)))&gt;0,'Dropdown Selections'!A$8,IF(SUMPRODUCT(--ISNUMBER(SEARCH('Dropdown Selections'!E$114:E$119,C841)))&gt;0,'Dropdown Selections'!A$9,"OTHER"))))))))</f>
        <v>TRANSPORTATION</v>
      </c>
      <c r="H841" s="20"/>
      <c r="I841" s="20"/>
      <c r="J841" s="20"/>
      <c r="K841" s="20"/>
      <c r="L841" s="20"/>
      <c r="M841" s="20" t="s">
        <v>11508</v>
      </c>
      <c r="N841" s="20"/>
      <c r="O841" s="20"/>
      <c r="P841" s="20"/>
      <c r="Q841" s="45"/>
      <c r="R841" s="44"/>
      <c r="S841" s="46">
        <v>3034214</v>
      </c>
      <c r="T841" s="44"/>
    </row>
    <row r="842" spans="2:20" x14ac:dyDescent="0.2">
      <c r="B842" s="2"/>
      <c r="C842" s="42" t="s">
        <v>1287</v>
      </c>
      <c r="D842" s="43"/>
      <c r="E842" s="43"/>
      <c r="F842" s="44"/>
      <c r="G842" s="31" t="str">
        <f>IF(AND(SUMPRODUCT(--ISNUMBER(SEARCH('Dropdown Selections'!E$2:E$52,C842)))&gt;0,SUMPRODUCT(--ISNUMBER(SEARCH("Non-Court",C842)))=0),'Dropdown Selections'!A$2,IF(SUMPRODUCT(--ISNUMBER(SEARCH('Dropdown Selections'!E$54:E$60,C842)))&gt;0,'Dropdown Selections'!A$3,IF(SUMPRODUCT(--ISNUMBER(SEARCH('Dropdown Selections'!E$62:E$66,C842)))&gt;0,'Dropdown Selections'!A$4,IF(SUMPRODUCT(--ISNUMBER(SEARCH('Dropdown Selections'!E$68:E$76,C842)))&gt;0,'Dropdown Selections'!A$5,IF(SUMPRODUCT(--ISNUMBER(SEARCH('Dropdown Selections'!E$78:E$83,C842)))&gt;0,'Dropdown Selections'!A$6,IF(SUMPRODUCT(--ISNUMBER(SEARCH('Dropdown Selections'!E$93:E$101,C842)))&gt;0,'Dropdown Selections'!A$7,IF(SUMPRODUCT(--ISNUMBER(SEARCH('Dropdown Selections'!E$103:E$111,C842)))&gt;0,'Dropdown Selections'!A$8,IF(SUMPRODUCT(--ISNUMBER(SEARCH('Dropdown Selections'!E$114:E$119,C842)))&gt;0,'Dropdown Selections'!A$9,"OTHER"))))))))</f>
        <v>TRANSPORTATION</v>
      </c>
      <c r="H842" s="20"/>
      <c r="I842" s="20"/>
      <c r="J842" s="20"/>
      <c r="K842" s="20"/>
      <c r="L842" s="20"/>
      <c r="M842" s="20" t="s">
        <v>11509</v>
      </c>
      <c r="N842" s="20"/>
      <c r="O842" s="20"/>
      <c r="P842" s="20"/>
      <c r="Q842" s="45"/>
      <c r="R842" s="44"/>
      <c r="S842" s="46">
        <v>12950064</v>
      </c>
      <c r="T842" s="44"/>
    </row>
    <row r="843" spans="2:20" x14ac:dyDescent="0.2">
      <c r="B843" s="2"/>
      <c r="C843" s="42" t="s">
        <v>1547</v>
      </c>
      <c r="D843" s="43"/>
      <c r="E843" s="43"/>
      <c r="F843" s="44"/>
      <c r="G843" s="31" t="str">
        <f>IF(AND(SUMPRODUCT(--ISNUMBER(SEARCH('Dropdown Selections'!E$2:E$52,C843)))&gt;0,SUMPRODUCT(--ISNUMBER(SEARCH("Non-Court",C843)))=0),'Dropdown Selections'!A$2,IF(SUMPRODUCT(--ISNUMBER(SEARCH('Dropdown Selections'!E$54:E$60,C843)))&gt;0,'Dropdown Selections'!A$3,IF(SUMPRODUCT(--ISNUMBER(SEARCH('Dropdown Selections'!E$62:E$66,C843)))&gt;0,'Dropdown Selections'!A$4,IF(SUMPRODUCT(--ISNUMBER(SEARCH('Dropdown Selections'!E$68:E$76,C843)))&gt;0,'Dropdown Selections'!A$5,IF(SUMPRODUCT(--ISNUMBER(SEARCH('Dropdown Selections'!E$78:E$83,C843)))&gt;0,'Dropdown Selections'!A$6,IF(SUMPRODUCT(--ISNUMBER(SEARCH('Dropdown Selections'!E$93:E$101,C843)))&gt;0,'Dropdown Selections'!A$7,IF(SUMPRODUCT(--ISNUMBER(SEARCH('Dropdown Selections'!E$103:E$111,C843)))&gt;0,'Dropdown Selections'!A$8,IF(SUMPRODUCT(--ISNUMBER(SEARCH('Dropdown Selections'!E$114:E$119,C843)))&gt;0,'Dropdown Selections'!A$9,"OTHER"))))))))</f>
        <v>TRANSPORTATION</v>
      </c>
      <c r="H843" s="20"/>
      <c r="I843" s="20" t="s">
        <v>11510</v>
      </c>
      <c r="J843" s="20"/>
      <c r="K843" s="20"/>
      <c r="L843" s="20"/>
      <c r="M843" s="20"/>
      <c r="N843" s="20"/>
      <c r="O843" s="20"/>
      <c r="P843" s="20"/>
      <c r="Q843" s="45"/>
      <c r="R843" s="44"/>
      <c r="S843" s="46">
        <v>352858</v>
      </c>
      <c r="T843" s="44"/>
    </row>
    <row r="844" spans="2:20" x14ac:dyDescent="0.2">
      <c r="B844" s="2"/>
      <c r="C844" s="42" t="s">
        <v>1549</v>
      </c>
      <c r="D844" s="43"/>
      <c r="E844" s="43"/>
      <c r="F844" s="44"/>
      <c r="G844" s="31" t="str">
        <f>IF(AND(SUMPRODUCT(--ISNUMBER(SEARCH('Dropdown Selections'!E$2:E$52,C844)))&gt;0,SUMPRODUCT(--ISNUMBER(SEARCH("Non-Court",C844)))=0),'Dropdown Selections'!A$2,IF(SUMPRODUCT(--ISNUMBER(SEARCH('Dropdown Selections'!E$54:E$60,C844)))&gt;0,'Dropdown Selections'!A$3,IF(SUMPRODUCT(--ISNUMBER(SEARCH('Dropdown Selections'!E$62:E$66,C844)))&gt;0,'Dropdown Selections'!A$4,IF(SUMPRODUCT(--ISNUMBER(SEARCH('Dropdown Selections'!E$68:E$76,C844)))&gt;0,'Dropdown Selections'!A$5,IF(SUMPRODUCT(--ISNUMBER(SEARCH('Dropdown Selections'!E$78:E$83,C844)))&gt;0,'Dropdown Selections'!A$6,IF(SUMPRODUCT(--ISNUMBER(SEARCH('Dropdown Selections'!E$93:E$101,C844)))&gt;0,'Dropdown Selections'!A$7,IF(SUMPRODUCT(--ISNUMBER(SEARCH('Dropdown Selections'!E$103:E$111,C844)))&gt;0,'Dropdown Selections'!A$8,IF(SUMPRODUCT(--ISNUMBER(SEARCH('Dropdown Selections'!E$114:E$119,C844)))&gt;0,'Dropdown Selections'!A$9,"OTHER"))))))))</f>
        <v>TRANSPORTATION</v>
      </c>
      <c r="H844" s="20"/>
      <c r="I844" s="20" t="s">
        <v>11511</v>
      </c>
      <c r="J844" s="20"/>
      <c r="K844" s="20"/>
      <c r="L844" s="20"/>
      <c r="M844" s="20"/>
      <c r="N844" s="20"/>
      <c r="O844" s="20"/>
      <c r="P844" s="20"/>
      <c r="Q844" s="45"/>
      <c r="R844" s="44"/>
      <c r="S844" s="46">
        <v>295737</v>
      </c>
      <c r="T844" s="44"/>
    </row>
    <row r="845" spans="2:20" x14ac:dyDescent="0.2">
      <c r="B845" s="2"/>
      <c r="C845" s="42" t="s">
        <v>4640</v>
      </c>
      <c r="D845" s="43"/>
      <c r="E845" s="43"/>
      <c r="F845" s="44"/>
      <c r="G845" s="31" t="str">
        <f>IF(AND(SUMPRODUCT(--ISNUMBER(SEARCH('Dropdown Selections'!E$2:E$52,C845)))&gt;0,SUMPRODUCT(--ISNUMBER(SEARCH("Non-Court",C845)))=0),'Dropdown Selections'!A$2,IF(SUMPRODUCT(--ISNUMBER(SEARCH('Dropdown Selections'!E$54:E$60,C845)))&gt;0,'Dropdown Selections'!A$3,IF(SUMPRODUCT(--ISNUMBER(SEARCH('Dropdown Selections'!E$62:E$66,C845)))&gt;0,'Dropdown Selections'!A$4,IF(SUMPRODUCT(--ISNUMBER(SEARCH('Dropdown Selections'!E$68:E$76,C845)))&gt;0,'Dropdown Selections'!A$5,IF(SUMPRODUCT(--ISNUMBER(SEARCH('Dropdown Selections'!E$78:E$83,C845)))&gt;0,'Dropdown Selections'!A$6,IF(SUMPRODUCT(--ISNUMBER(SEARCH('Dropdown Selections'!E$93:E$101,C845)))&gt;0,'Dropdown Selections'!A$7,IF(SUMPRODUCT(--ISNUMBER(SEARCH('Dropdown Selections'!E$103:E$111,C845)))&gt;0,'Dropdown Selections'!A$8,IF(SUMPRODUCT(--ISNUMBER(SEARCH('Dropdown Selections'!E$114:E$119,C845)))&gt;0,'Dropdown Selections'!A$9,"OTHER"))))))))</f>
        <v>TRANSPORTATION</v>
      </c>
      <c r="H845" s="20"/>
      <c r="I845" s="20" t="s">
        <v>11512</v>
      </c>
      <c r="J845" s="20"/>
      <c r="K845" s="20"/>
      <c r="L845" s="20"/>
      <c r="M845" s="20"/>
      <c r="N845" s="20"/>
      <c r="O845" s="20"/>
      <c r="P845" s="20"/>
      <c r="Q845" s="45"/>
      <c r="R845" s="44"/>
      <c r="S845" s="46">
        <v>2353512</v>
      </c>
      <c r="T845" s="44"/>
    </row>
    <row r="846" spans="2:20" x14ac:dyDescent="0.2">
      <c r="B846" s="2"/>
      <c r="C846" s="42" t="s">
        <v>4642</v>
      </c>
      <c r="D846" s="43"/>
      <c r="E846" s="43"/>
      <c r="F846" s="44"/>
      <c r="G846" s="31" t="str">
        <f>IF(AND(SUMPRODUCT(--ISNUMBER(SEARCH('Dropdown Selections'!E$2:E$52,C846)))&gt;0,SUMPRODUCT(--ISNUMBER(SEARCH("Non-Court",C846)))=0),'Dropdown Selections'!A$2,IF(SUMPRODUCT(--ISNUMBER(SEARCH('Dropdown Selections'!E$54:E$60,C846)))&gt;0,'Dropdown Selections'!A$3,IF(SUMPRODUCT(--ISNUMBER(SEARCH('Dropdown Selections'!E$62:E$66,C846)))&gt;0,'Dropdown Selections'!A$4,IF(SUMPRODUCT(--ISNUMBER(SEARCH('Dropdown Selections'!E$68:E$76,C846)))&gt;0,'Dropdown Selections'!A$5,IF(SUMPRODUCT(--ISNUMBER(SEARCH('Dropdown Selections'!E$78:E$83,C846)))&gt;0,'Dropdown Selections'!A$6,IF(SUMPRODUCT(--ISNUMBER(SEARCH('Dropdown Selections'!E$93:E$101,C846)))&gt;0,'Dropdown Selections'!A$7,IF(SUMPRODUCT(--ISNUMBER(SEARCH('Dropdown Selections'!E$103:E$111,C846)))&gt;0,'Dropdown Selections'!A$8,IF(SUMPRODUCT(--ISNUMBER(SEARCH('Dropdown Selections'!E$114:E$119,C846)))&gt;0,'Dropdown Selections'!A$9,"OTHER"))))))))</f>
        <v>TRANSPORTATION</v>
      </c>
      <c r="H846" s="20"/>
      <c r="I846" s="20" t="s">
        <v>11513</v>
      </c>
      <c r="J846" s="20"/>
      <c r="K846" s="20"/>
      <c r="L846" s="20"/>
      <c r="M846" s="20"/>
      <c r="N846" s="20"/>
      <c r="O846" s="20"/>
      <c r="P846" s="20"/>
      <c r="Q846" s="45"/>
      <c r="R846" s="44"/>
      <c r="S846" s="46">
        <v>270146</v>
      </c>
      <c r="T846" s="44"/>
    </row>
    <row r="847" spans="2:20" x14ac:dyDescent="0.2">
      <c r="B847" s="2"/>
      <c r="C847" s="42" t="s">
        <v>908</v>
      </c>
      <c r="D847" s="43"/>
      <c r="E847" s="43"/>
      <c r="F847" s="44"/>
      <c r="G847" s="31" t="str">
        <f>IF(AND(SUMPRODUCT(--ISNUMBER(SEARCH('Dropdown Selections'!E$2:E$52,C847)))&gt;0,SUMPRODUCT(--ISNUMBER(SEARCH("Non-Court",C847)))=0),'Dropdown Selections'!A$2,IF(SUMPRODUCT(--ISNUMBER(SEARCH('Dropdown Selections'!E$54:E$60,C847)))&gt;0,'Dropdown Selections'!A$3,IF(SUMPRODUCT(--ISNUMBER(SEARCH('Dropdown Selections'!E$62:E$66,C847)))&gt;0,'Dropdown Selections'!A$4,IF(SUMPRODUCT(--ISNUMBER(SEARCH('Dropdown Selections'!E$68:E$76,C847)))&gt;0,'Dropdown Selections'!A$5,IF(SUMPRODUCT(--ISNUMBER(SEARCH('Dropdown Selections'!E$78:E$83,C847)))&gt;0,'Dropdown Selections'!A$6,IF(SUMPRODUCT(--ISNUMBER(SEARCH('Dropdown Selections'!E$93:E$101,C847)))&gt;0,'Dropdown Selections'!A$7,IF(SUMPRODUCT(--ISNUMBER(SEARCH('Dropdown Selections'!E$103:E$111,C847)))&gt;0,'Dropdown Selections'!A$8,IF(SUMPRODUCT(--ISNUMBER(SEARCH('Dropdown Selections'!E$114:E$119,C847)))&gt;0,'Dropdown Selections'!A$9,"OTHER"))))))))</f>
        <v>TRANSPORTATION</v>
      </c>
      <c r="H847" s="20"/>
      <c r="I847" s="20"/>
      <c r="J847" s="20"/>
      <c r="K847" s="20"/>
      <c r="L847" s="20"/>
      <c r="M847" s="20" t="s">
        <v>11514</v>
      </c>
      <c r="N847" s="20"/>
      <c r="O847" s="20"/>
      <c r="P847" s="20"/>
      <c r="Q847" s="45"/>
      <c r="R847" s="44"/>
      <c r="S847" s="46">
        <v>12925861</v>
      </c>
      <c r="T847" s="44"/>
    </row>
    <row r="848" spans="2:20" x14ac:dyDescent="0.2">
      <c r="B848" s="2"/>
      <c r="C848" s="42" t="s">
        <v>544</v>
      </c>
      <c r="D848" s="43"/>
      <c r="E848" s="43"/>
      <c r="F848" s="44"/>
      <c r="G848" s="31" t="str">
        <f>IF(AND(SUMPRODUCT(--ISNUMBER(SEARCH('Dropdown Selections'!E$2:E$52,C848)))&gt;0,SUMPRODUCT(--ISNUMBER(SEARCH("Non-Court",C848)))=0),'Dropdown Selections'!A$2,IF(SUMPRODUCT(--ISNUMBER(SEARCH('Dropdown Selections'!E$54:E$60,C848)))&gt;0,'Dropdown Selections'!A$3,IF(SUMPRODUCT(--ISNUMBER(SEARCH('Dropdown Selections'!E$62:E$66,C848)))&gt;0,'Dropdown Selections'!A$4,IF(SUMPRODUCT(--ISNUMBER(SEARCH('Dropdown Selections'!E$68:E$76,C848)))&gt;0,'Dropdown Selections'!A$5,IF(SUMPRODUCT(--ISNUMBER(SEARCH('Dropdown Selections'!E$78:E$83,C848)))&gt;0,'Dropdown Selections'!A$6,IF(SUMPRODUCT(--ISNUMBER(SEARCH('Dropdown Selections'!E$93:E$101,C848)))&gt;0,'Dropdown Selections'!A$7,IF(SUMPRODUCT(--ISNUMBER(SEARCH('Dropdown Selections'!E$103:E$111,C848)))&gt;0,'Dropdown Selections'!A$8,IF(SUMPRODUCT(--ISNUMBER(SEARCH('Dropdown Selections'!E$114:E$119,C848)))&gt;0,'Dropdown Selections'!A$9,"OTHER"))))))))</f>
        <v>TRANSPORTATION</v>
      </c>
      <c r="H848" s="20"/>
      <c r="I848" s="20"/>
      <c r="J848" s="20"/>
      <c r="K848" s="20"/>
      <c r="L848" s="20"/>
      <c r="M848" s="20" t="s">
        <v>11515</v>
      </c>
      <c r="N848" s="20"/>
      <c r="O848" s="20"/>
      <c r="P848" s="20"/>
      <c r="Q848" s="45"/>
      <c r="R848" s="44"/>
      <c r="S848" s="46">
        <v>12371422</v>
      </c>
      <c r="T848" s="44"/>
    </row>
    <row r="849" spans="2:20" x14ac:dyDescent="0.2">
      <c r="B849" s="2"/>
      <c r="C849" s="42" t="s">
        <v>2267</v>
      </c>
      <c r="D849" s="43"/>
      <c r="E849" s="43"/>
      <c r="F849" s="44"/>
      <c r="G849" s="31" t="str">
        <f>IF(AND(SUMPRODUCT(--ISNUMBER(SEARCH('Dropdown Selections'!E$2:E$52,C849)))&gt;0,SUMPRODUCT(--ISNUMBER(SEARCH("Non-Court",C849)))=0),'Dropdown Selections'!A$2,IF(SUMPRODUCT(--ISNUMBER(SEARCH('Dropdown Selections'!E$54:E$60,C849)))&gt;0,'Dropdown Selections'!A$3,IF(SUMPRODUCT(--ISNUMBER(SEARCH('Dropdown Selections'!E$62:E$66,C849)))&gt;0,'Dropdown Selections'!A$4,IF(SUMPRODUCT(--ISNUMBER(SEARCH('Dropdown Selections'!E$68:E$76,C849)))&gt;0,'Dropdown Selections'!A$5,IF(SUMPRODUCT(--ISNUMBER(SEARCH('Dropdown Selections'!E$78:E$83,C849)))&gt;0,'Dropdown Selections'!A$6,IF(SUMPRODUCT(--ISNUMBER(SEARCH('Dropdown Selections'!E$93:E$101,C849)))&gt;0,'Dropdown Selections'!A$7,IF(SUMPRODUCT(--ISNUMBER(SEARCH('Dropdown Selections'!E$103:E$111,C849)))&gt;0,'Dropdown Selections'!A$8,IF(SUMPRODUCT(--ISNUMBER(SEARCH('Dropdown Selections'!E$114:E$119,C849)))&gt;0,'Dropdown Selections'!A$9,"OTHER"))))))))</f>
        <v>TRANSPORTATION</v>
      </c>
      <c r="H849" s="20"/>
      <c r="I849" s="20"/>
      <c r="J849" s="20"/>
      <c r="K849" s="20"/>
      <c r="L849" s="20"/>
      <c r="M849" s="20" t="s">
        <v>11516</v>
      </c>
      <c r="N849" s="20"/>
      <c r="O849" s="20"/>
      <c r="P849" s="20"/>
      <c r="Q849" s="45"/>
      <c r="R849" s="44"/>
      <c r="S849" s="46">
        <v>65656</v>
      </c>
      <c r="T849" s="44"/>
    </row>
    <row r="850" spans="2:20" x14ac:dyDescent="0.2">
      <c r="B850" s="2"/>
      <c r="C850" s="42" t="s">
        <v>2269</v>
      </c>
      <c r="D850" s="43"/>
      <c r="E850" s="43"/>
      <c r="F850" s="44"/>
      <c r="G850" s="31" t="str">
        <f>IF(AND(SUMPRODUCT(--ISNUMBER(SEARCH('Dropdown Selections'!E$2:E$52,C850)))&gt;0,SUMPRODUCT(--ISNUMBER(SEARCH("Non-Court",C850)))=0),'Dropdown Selections'!A$2,IF(SUMPRODUCT(--ISNUMBER(SEARCH('Dropdown Selections'!E$54:E$60,C850)))&gt;0,'Dropdown Selections'!A$3,IF(SUMPRODUCT(--ISNUMBER(SEARCH('Dropdown Selections'!E$62:E$66,C850)))&gt;0,'Dropdown Selections'!A$4,IF(SUMPRODUCT(--ISNUMBER(SEARCH('Dropdown Selections'!E$68:E$76,C850)))&gt;0,'Dropdown Selections'!A$5,IF(SUMPRODUCT(--ISNUMBER(SEARCH('Dropdown Selections'!E$78:E$83,C850)))&gt;0,'Dropdown Selections'!A$6,IF(SUMPRODUCT(--ISNUMBER(SEARCH('Dropdown Selections'!E$93:E$101,C850)))&gt;0,'Dropdown Selections'!A$7,IF(SUMPRODUCT(--ISNUMBER(SEARCH('Dropdown Selections'!E$103:E$111,C850)))&gt;0,'Dropdown Selections'!A$8,IF(SUMPRODUCT(--ISNUMBER(SEARCH('Dropdown Selections'!E$114:E$119,C850)))&gt;0,'Dropdown Selections'!A$9,"OTHER"))))))))</f>
        <v>TRANSPORTATION</v>
      </c>
      <c r="H850" s="20"/>
      <c r="I850" s="20"/>
      <c r="J850" s="20"/>
      <c r="K850" s="20"/>
      <c r="L850" s="20"/>
      <c r="M850" s="20" t="s">
        <v>11517</v>
      </c>
      <c r="N850" s="20"/>
      <c r="O850" s="20"/>
      <c r="P850" s="20"/>
      <c r="Q850" s="45"/>
      <c r="R850" s="44"/>
      <c r="S850" s="46">
        <v>1589517</v>
      </c>
      <c r="T850" s="44"/>
    </row>
    <row r="851" spans="2:20" x14ac:dyDescent="0.2">
      <c r="B851" s="2"/>
      <c r="C851" s="42" t="s">
        <v>2109</v>
      </c>
      <c r="D851" s="43"/>
      <c r="E851" s="43"/>
      <c r="F851" s="44"/>
      <c r="G851" s="31" t="str">
        <f>IF(AND(SUMPRODUCT(--ISNUMBER(SEARCH('Dropdown Selections'!E$2:E$52,C851)))&gt;0,SUMPRODUCT(--ISNUMBER(SEARCH("Non-Court",C851)))=0),'Dropdown Selections'!A$2,IF(SUMPRODUCT(--ISNUMBER(SEARCH('Dropdown Selections'!E$54:E$60,C851)))&gt;0,'Dropdown Selections'!A$3,IF(SUMPRODUCT(--ISNUMBER(SEARCH('Dropdown Selections'!E$62:E$66,C851)))&gt;0,'Dropdown Selections'!A$4,IF(SUMPRODUCT(--ISNUMBER(SEARCH('Dropdown Selections'!E$68:E$76,C851)))&gt;0,'Dropdown Selections'!A$5,IF(SUMPRODUCT(--ISNUMBER(SEARCH('Dropdown Selections'!E$78:E$83,C851)))&gt;0,'Dropdown Selections'!A$6,IF(SUMPRODUCT(--ISNUMBER(SEARCH('Dropdown Selections'!E$93:E$101,C851)))&gt;0,'Dropdown Selections'!A$7,IF(SUMPRODUCT(--ISNUMBER(SEARCH('Dropdown Selections'!E$103:E$111,C851)))&gt;0,'Dropdown Selections'!A$8,IF(SUMPRODUCT(--ISNUMBER(SEARCH('Dropdown Selections'!E$114:E$119,C851)))&gt;0,'Dropdown Selections'!A$9,"OTHER"))))))))</f>
        <v>TRANSPORTATION</v>
      </c>
      <c r="H851" s="20" t="s">
        <v>11518</v>
      </c>
      <c r="I851" s="20"/>
      <c r="J851" s="20"/>
      <c r="K851" s="20"/>
      <c r="L851" s="20"/>
      <c r="M851" s="20"/>
      <c r="N851" s="20"/>
      <c r="O851" s="20"/>
      <c r="P851" s="20"/>
      <c r="Q851" s="45"/>
      <c r="R851" s="44"/>
      <c r="S851" s="46">
        <v>77895</v>
      </c>
      <c r="T851" s="44"/>
    </row>
    <row r="852" spans="2:20" x14ac:dyDescent="0.2">
      <c r="B852" s="22"/>
      <c r="C852" s="49"/>
      <c r="D852" s="48"/>
      <c r="E852" s="50" t="s">
        <v>3</v>
      </c>
      <c r="F852" s="44"/>
      <c r="G852" s="26"/>
      <c r="H852" s="23" t="s">
        <v>11519</v>
      </c>
      <c r="I852" s="23" t="s">
        <v>11520</v>
      </c>
      <c r="J852" s="23" t="s">
        <v>11413</v>
      </c>
      <c r="K852" s="23" t="s">
        <v>11521</v>
      </c>
      <c r="L852" s="23"/>
      <c r="M852" s="23" t="s">
        <v>11522</v>
      </c>
      <c r="N852" s="23" t="s">
        <v>11523</v>
      </c>
      <c r="O852" s="23" t="s">
        <v>11524</v>
      </c>
      <c r="P852" s="23"/>
      <c r="Q852" s="51" t="s">
        <v>11525</v>
      </c>
      <c r="R852" s="44"/>
      <c r="S852" s="52">
        <v>625334126</v>
      </c>
      <c r="T852" s="44"/>
    </row>
    <row r="853" spans="2:20" x14ac:dyDescent="0.2">
      <c r="B853" s="54" t="s">
        <v>11526</v>
      </c>
      <c r="C853" s="43"/>
      <c r="D853" s="43"/>
      <c r="E853" s="43"/>
      <c r="F853" s="43"/>
      <c r="G853" s="43"/>
      <c r="H853" s="43"/>
      <c r="I853" s="43"/>
      <c r="J853" s="44"/>
      <c r="K853" s="1"/>
      <c r="L853" s="1"/>
      <c r="M853" s="1"/>
      <c r="N853" s="1"/>
      <c r="O853" s="1"/>
      <c r="P853" s="1"/>
      <c r="Q853" s="55"/>
      <c r="R853" s="44"/>
      <c r="S853" s="55"/>
      <c r="T853" s="44"/>
    </row>
    <row r="854" spans="2:20" ht="18" x14ac:dyDescent="0.2">
      <c r="B854" s="56" t="s">
        <v>159</v>
      </c>
      <c r="C854" s="48"/>
      <c r="D854" s="48"/>
      <c r="E854" s="48"/>
      <c r="F854" s="48"/>
      <c r="G854" s="27" t="s">
        <v>11817</v>
      </c>
      <c r="H854" s="24" t="s">
        <v>160</v>
      </c>
      <c r="I854" s="24" t="s">
        <v>161</v>
      </c>
      <c r="J854" s="24" t="s">
        <v>162</v>
      </c>
      <c r="K854" s="24" t="s">
        <v>163</v>
      </c>
      <c r="L854" s="24" t="s">
        <v>164</v>
      </c>
      <c r="M854" s="24" t="s">
        <v>165</v>
      </c>
      <c r="N854" s="24" t="s">
        <v>166</v>
      </c>
      <c r="O854" s="24" t="s">
        <v>167</v>
      </c>
      <c r="P854" s="24" t="s">
        <v>168</v>
      </c>
      <c r="Q854" s="57" t="s">
        <v>169</v>
      </c>
      <c r="R854" s="44"/>
      <c r="S854" s="57" t="s">
        <v>3</v>
      </c>
      <c r="T854" s="44"/>
    </row>
    <row r="855" spans="2:20" x14ac:dyDescent="0.2">
      <c r="B855" s="2"/>
      <c r="C855" s="42" t="s">
        <v>2743</v>
      </c>
      <c r="D855" s="43"/>
      <c r="E855" s="43"/>
      <c r="F855" s="44"/>
      <c r="G855" s="31" t="str">
        <f>IF(AND(SUMPRODUCT(--ISNUMBER(SEARCH('Dropdown Selections'!E$2:E$52,C855)))&gt;0,SUMPRODUCT(--ISNUMBER(SEARCH("Non-Court",C855)))=0),'Dropdown Selections'!A$2,IF(SUMPRODUCT(--ISNUMBER(SEARCH('Dropdown Selections'!E$54:E$60,C855)))&gt;0,'Dropdown Selections'!A$3,IF(SUMPRODUCT(--ISNUMBER(SEARCH('Dropdown Selections'!E$62:E$66,C855)))&gt;0,'Dropdown Selections'!A$4,IF(SUMPRODUCT(--ISNUMBER(SEARCH('Dropdown Selections'!E$68:E$76,C855)))&gt;0,'Dropdown Selections'!A$5,IF(SUMPRODUCT(--ISNUMBER(SEARCH('Dropdown Selections'!E$78:E$83,C855)))&gt;0,'Dropdown Selections'!A$6,IF(SUMPRODUCT(--ISNUMBER(SEARCH('Dropdown Selections'!E$93:E$101,C855)))&gt;0,'Dropdown Selections'!A$7,IF(SUMPRODUCT(--ISNUMBER(SEARCH('Dropdown Selections'!E$103:E$111,C855)))&gt;0,'Dropdown Selections'!A$8,IF(SUMPRODUCT(--ISNUMBER(SEARCH('Dropdown Selections'!E$114:E$119,C855)))&gt;0,'Dropdown Selections'!A$9,"OTHER"))))))))</f>
        <v>COURTS</v>
      </c>
      <c r="H855" s="20" t="s">
        <v>6714</v>
      </c>
      <c r="I855" s="20"/>
      <c r="J855" s="20"/>
      <c r="K855" s="20"/>
      <c r="L855" s="20"/>
      <c r="M855" s="20"/>
      <c r="N855" s="20"/>
      <c r="O855" s="20"/>
      <c r="P855" s="20"/>
      <c r="Q855" s="45"/>
      <c r="R855" s="44"/>
      <c r="S855" s="46">
        <v>55000</v>
      </c>
      <c r="T855" s="44"/>
    </row>
    <row r="856" spans="2:20" x14ac:dyDescent="0.2">
      <c r="B856" s="2"/>
      <c r="C856" s="42" t="s">
        <v>566</v>
      </c>
      <c r="D856" s="43"/>
      <c r="E856" s="43"/>
      <c r="F856" s="44"/>
      <c r="G856" s="31" t="str">
        <f>IF(AND(SUMPRODUCT(--ISNUMBER(SEARCH('Dropdown Selections'!E$2:E$52,C856)))&gt;0,SUMPRODUCT(--ISNUMBER(SEARCH("Non-Court",C856)))=0),'Dropdown Selections'!A$2,IF(SUMPRODUCT(--ISNUMBER(SEARCH('Dropdown Selections'!E$54:E$60,C856)))&gt;0,'Dropdown Selections'!A$3,IF(SUMPRODUCT(--ISNUMBER(SEARCH('Dropdown Selections'!E$62:E$66,C856)))&gt;0,'Dropdown Selections'!A$4,IF(SUMPRODUCT(--ISNUMBER(SEARCH('Dropdown Selections'!E$68:E$76,C856)))&gt;0,'Dropdown Selections'!A$5,IF(SUMPRODUCT(--ISNUMBER(SEARCH('Dropdown Selections'!E$78:E$83,C856)))&gt;0,'Dropdown Selections'!A$6,IF(SUMPRODUCT(--ISNUMBER(SEARCH('Dropdown Selections'!E$93:E$101,C856)))&gt;0,'Dropdown Selections'!A$7,IF(SUMPRODUCT(--ISNUMBER(SEARCH('Dropdown Selections'!E$103:E$111,C856)))&gt;0,'Dropdown Selections'!A$8,IF(SUMPRODUCT(--ISNUMBER(SEARCH('Dropdown Selections'!E$114:E$119,C856)))&gt;0,'Dropdown Selections'!A$9,"OTHER"))))))))</f>
        <v>CULTURE &amp; RECREATION</v>
      </c>
      <c r="H856" s="20" t="s">
        <v>11527</v>
      </c>
      <c r="I856" s="20"/>
      <c r="J856" s="20"/>
      <c r="K856" s="20"/>
      <c r="L856" s="20"/>
      <c r="M856" s="20"/>
      <c r="N856" s="20"/>
      <c r="O856" s="20"/>
      <c r="P856" s="20"/>
      <c r="Q856" s="45"/>
      <c r="R856" s="44"/>
      <c r="S856" s="46">
        <v>216459</v>
      </c>
      <c r="T856" s="44"/>
    </row>
    <row r="857" spans="2:20" x14ac:dyDescent="0.2">
      <c r="B857" s="2"/>
      <c r="C857" s="42" t="s">
        <v>568</v>
      </c>
      <c r="D857" s="43"/>
      <c r="E857" s="43"/>
      <c r="F857" s="44"/>
      <c r="G857" s="31" t="str">
        <f>IF(AND(SUMPRODUCT(--ISNUMBER(SEARCH('Dropdown Selections'!E$2:E$52,C857)))&gt;0,SUMPRODUCT(--ISNUMBER(SEARCH("Non-Court",C857)))=0),'Dropdown Selections'!A$2,IF(SUMPRODUCT(--ISNUMBER(SEARCH('Dropdown Selections'!E$54:E$60,C857)))&gt;0,'Dropdown Selections'!A$3,IF(SUMPRODUCT(--ISNUMBER(SEARCH('Dropdown Selections'!E$62:E$66,C857)))&gt;0,'Dropdown Selections'!A$4,IF(SUMPRODUCT(--ISNUMBER(SEARCH('Dropdown Selections'!E$68:E$76,C857)))&gt;0,'Dropdown Selections'!A$5,IF(SUMPRODUCT(--ISNUMBER(SEARCH('Dropdown Selections'!E$78:E$83,C857)))&gt;0,'Dropdown Selections'!A$6,IF(SUMPRODUCT(--ISNUMBER(SEARCH('Dropdown Selections'!E$93:E$101,C857)))&gt;0,'Dropdown Selections'!A$7,IF(SUMPRODUCT(--ISNUMBER(SEARCH('Dropdown Selections'!E$103:E$111,C857)))&gt;0,'Dropdown Selections'!A$8,IF(SUMPRODUCT(--ISNUMBER(SEARCH('Dropdown Selections'!E$114:E$119,C857)))&gt;0,'Dropdown Selections'!A$9,"OTHER"))))))))</f>
        <v>CULTURE &amp; RECREATION</v>
      </c>
      <c r="H857" s="20" t="s">
        <v>11528</v>
      </c>
      <c r="I857" s="20"/>
      <c r="J857" s="20"/>
      <c r="K857" s="20" t="s">
        <v>11529</v>
      </c>
      <c r="L857" s="20"/>
      <c r="M857" s="20"/>
      <c r="N857" s="20"/>
      <c r="O857" s="20"/>
      <c r="P857" s="20"/>
      <c r="Q857" s="45"/>
      <c r="R857" s="44"/>
      <c r="S857" s="46">
        <v>168006</v>
      </c>
      <c r="T857" s="44"/>
    </row>
    <row r="858" spans="2:20" x14ac:dyDescent="0.2">
      <c r="B858" s="2"/>
      <c r="C858" s="42" t="s">
        <v>570</v>
      </c>
      <c r="D858" s="43"/>
      <c r="E858" s="43"/>
      <c r="F858" s="44"/>
      <c r="G858" s="31" t="str">
        <f>IF(AND(SUMPRODUCT(--ISNUMBER(SEARCH('Dropdown Selections'!E$2:E$52,C858)))&gt;0,SUMPRODUCT(--ISNUMBER(SEARCH("Non-Court",C858)))=0),'Dropdown Selections'!A$2,IF(SUMPRODUCT(--ISNUMBER(SEARCH('Dropdown Selections'!E$54:E$60,C858)))&gt;0,'Dropdown Selections'!A$3,IF(SUMPRODUCT(--ISNUMBER(SEARCH('Dropdown Selections'!E$62:E$66,C858)))&gt;0,'Dropdown Selections'!A$4,IF(SUMPRODUCT(--ISNUMBER(SEARCH('Dropdown Selections'!E$68:E$76,C858)))&gt;0,'Dropdown Selections'!A$5,IF(SUMPRODUCT(--ISNUMBER(SEARCH('Dropdown Selections'!E$78:E$83,C858)))&gt;0,'Dropdown Selections'!A$6,IF(SUMPRODUCT(--ISNUMBER(SEARCH('Dropdown Selections'!E$93:E$101,C858)))&gt;0,'Dropdown Selections'!A$7,IF(SUMPRODUCT(--ISNUMBER(SEARCH('Dropdown Selections'!E$103:E$111,C858)))&gt;0,'Dropdown Selections'!A$8,IF(SUMPRODUCT(--ISNUMBER(SEARCH('Dropdown Selections'!E$114:E$119,C858)))&gt;0,'Dropdown Selections'!A$9,"OTHER"))))))))</f>
        <v>CULTURE &amp; RECREATION</v>
      </c>
      <c r="H858" s="20"/>
      <c r="I858" s="20"/>
      <c r="J858" s="20"/>
      <c r="K858" s="20" t="s">
        <v>11530</v>
      </c>
      <c r="L858" s="20"/>
      <c r="M858" s="20"/>
      <c r="N858" s="20"/>
      <c r="O858" s="20"/>
      <c r="P858" s="20"/>
      <c r="Q858" s="45"/>
      <c r="R858" s="44"/>
      <c r="S858" s="46">
        <v>26234</v>
      </c>
      <c r="T858" s="44"/>
    </row>
    <row r="859" spans="2:20" x14ac:dyDescent="0.2">
      <c r="B859" s="2"/>
      <c r="C859" s="42" t="s">
        <v>261</v>
      </c>
      <c r="D859" s="43"/>
      <c r="E859" s="43"/>
      <c r="F859" s="44"/>
      <c r="G859" s="31" t="str">
        <f>IF(AND(SUMPRODUCT(--ISNUMBER(SEARCH('Dropdown Selections'!E$2:E$52,C859)))&gt;0,SUMPRODUCT(--ISNUMBER(SEARCH("Non-Court",C859)))=0),'Dropdown Selections'!A$2,IF(SUMPRODUCT(--ISNUMBER(SEARCH('Dropdown Selections'!E$54:E$60,C859)))&gt;0,'Dropdown Selections'!A$3,IF(SUMPRODUCT(--ISNUMBER(SEARCH('Dropdown Selections'!E$62:E$66,C859)))&gt;0,'Dropdown Selections'!A$4,IF(SUMPRODUCT(--ISNUMBER(SEARCH('Dropdown Selections'!E$68:E$76,C859)))&gt;0,'Dropdown Selections'!A$5,IF(SUMPRODUCT(--ISNUMBER(SEARCH('Dropdown Selections'!E$78:E$83,C859)))&gt;0,'Dropdown Selections'!A$6,IF(SUMPRODUCT(--ISNUMBER(SEARCH('Dropdown Selections'!E$93:E$101,C859)))&gt;0,'Dropdown Selections'!A$7,IF(SUMPRODUCT(--ISNUMBER(SEARCH('Dropdown Selections'!E$103:E$111,C859)))&gt;0,'Dropdown Selections'!A$8,IF(SUMPRODUCT(--ISNUMBER(SEARCH('Dropdown Selections'!E$114:E$119,C859)))&gt;0,'Dropdown Selections'!A$9,"OTHER"))))))))</f>
        <v>CULTURE &amp; RECREATION</v>
      </c>
      <c r="H859" s="20" t="s">
        <v>11531</v>
      </c>
      <c r="I859" s="20"/>
      <c r="J859" s="20"/>
      <c r="K859" s="20"/>
      <c r="L859" s="20"/>
      <c r="M859" s="20"/>
      <c r="N859" s="20"/>
      <c r="O859" s="20"/>
      <c r="P859" s="20"/>
      <c r="Q859" s="45"/>
      <c r="R859" s="44"/>
      <c r="S859" s="46">
        <v>272087</v>
      </c>
      <c r="T859" s="44"/>
    </row>
    <row r="860" spans="2:20" x14ac:dyDescent="0.2">
      <c r="B860" s="2"/>
      <c r="C860" s="42" t="s">
        <v>265</v>
      </c>
      <c r="D860" s="43"/>
      <c r="E860" s="43"/>
      <c r="F860" s="44"/>
      <c r="G860" s="31" t="str">
        <f>IF(AND(SUMPRODUCT(--ISNUMBER(SEARCH('Dropdown Selections'!E$2:E$52,C860)))&gt;0,SUMPRODUCT(--ISNUMBER(SEARCH("Non-Court",C860)))=0),'Dropdown Selections'!A$2,IF(SUMPRODUCT(--ISNUMBER(SEARCH('Dropdown Selections'!E$54:E$60,C860)))&gt;0,'Dropdown Selections'!A$3,IF(SUMPRODUCT(--ISNUMBER(SEARCH('Dropdown Selections'!E$62:E$66,C860)))&gt;0,'Dropdown Selections'!A$4,IF(SUMPRODUCT(--ISNUMBER(SEARCH('Dropdown Selections'!E$68:E$76,C860)))&gt;0,'Dropdown Selections'!A$5,IF(SUMPRODUCT(--ISNUMBER(SEARCH('Dropdown Selections'!E$78:E$83,C860)))&gt;0,'Dropdown Selections'!A$6,IF(SUMPRODUCT(--ISNUMBER(SEARCH('Dropdown Selections'!E$93:E$101,C860)))&gt;0,'Dropdown Selections'!A$7,IF(SUMPRODUCT(--ISNUMBER(SEARCH('Dropdown Selections'!E$103:E$111,C860)))&gt;0,'Dropdown Selections'!A$8,IF(SUMPRODUCT(--ISNUMBER(SEARCH('Dropdown Selections'!E$114:E$119,C860)))&gt;0,'Dropdown Selections'!A$9,"OTHER"))))))))</f>
        <v>CULTURE &amp; RECREATION</v>
      </c>
      <c r="H860" s="20" t="s">
        <v>11532</v>
      </c>
      <c r="I860" s="20" t="s">
        <v>11533</v>
      </c>
      <c r="J860" s="20"/>
      <c r="K860" s="20" t="s">
        <v>11534</v>
      </c>
      <c r="L860" s="20"/>
      <c r="M860" s="20"/>
      <c r="N860" s="20"/>
      <c r="O860" s="20"/>
      <c r="P860" s="20"/>
      <c r="Q860" s="45"/>
      <c r="R860" s="44"/>
      <c r="S860" s="46">
        <v>917857</v>
      </c>
      <c r="T860" s="44"/>
    </row>
    <row r="861" spans="2:20" x14ac:dyDescent="0.2">
      <c r="B861" s="2"/>
      <c r="C861" s="42" t="s">
        <v>269</v>
      </c>
      <c r="D861" s="43"/>
      <c r="E861" s="43"/>
      <c r="F861" s="44"/>
      <c r="G861" s="31" t="str">
        <f>IF(AND(SUMPRODUCT(--ISNUMBER(SEARCH('Dropdown Selections'!E$2:E$52,C861)))&gt;0,SUMPRODUCT(--ISNUMBER(SEARCH("Non-Court",C861)))=0),'Dropdown Selections'!A$2,IF(SUMPRODUCT(--ISNUMBER(SEARCH('Dropdown Selections'!E$54:E$60,C861)))&gt;0,'Dropdown Selections'!A$3,IF(SUMPRODUCT(--ISNUMBER(SEARCH('Dropdown Selections'!E$62:E$66,C861)))&gt;0,'Dropdown Selections'!A$4,IF(SUMPRODUCT(--ISNUMBER(SEARCH('Dropdown Selections'!E$68:E$76,C861)))&gt;0,'Dropdown Selections'!A$5,IF(SUMPRODUCT(--ISNUMBER(SEARCH('Dropdown Selections'!E$78:E$83,C861)))&gt;0,'Dropdown Selections'!A$6,IF(SUMPRODUCT(--ISNUMBER(SEARCH('Dropdown Selections'!E$93:E$101,C861)))&gt;0,'Dropdown Selections'!A$7,IF(SUMPRODUCT(--ISNUMBER(SEARCH('Dropdown Selections'!E$103:E$111,C861)))&gt;0,'Dropdown Selections'!A$8,IF(SUMPRODUCT(--ISNUMBER(SEARCH('Dropdown Selections'!E$114:E$119,C861)))&gt;0,'Dropdown Selections'!A$9,"OTHER"))))))))</f>
        <v>CULTURE &amp; RECREATION</v>
      </c>
      <c r="H861" s="20" t="s">
        <v>1374</v>
      </c>
      <c r="I861" s="20"/>
      <c r="J861" s="20"/>
      <c r="K861" s="20" t="s">
        <v>11535</v>
      </c>
      <c r="L861" s="20"/>
      <c r="M861" s="20"/>
      <c r="N861" s="20"/>
      <c r="O861" s="20"/>
      <c r="P861" s="20"/>
      <c r="Q861" s="45"/>
      <c r="R861" s="44"/>
      <c r="S861" s="46">
        <v>434805</v>
      </c>
      <c r="T861" s="44"/>
    </row>
    <row r="862" spans="2:20" x14ac:dyDescent="0.2">
      <c r="B862" s="2"/>
      <c r="C862" s="42" t="s">
        <v>715</v>
      </c>
      <c r="D862" s="43"/>
      <c r="E862" s="43"/>
      <c r="F862" s="44"/>
      <c r="G862" s="31" t="str">
        <f>IF(AND(SUMPRODUCT(--ISNUMBER(SEARCH('Dropdown Selections'!E$2:E$52,C862)))&gt;0,SUMPRODUCT(--ISNUMBER(SEARCH("Non-Court",C862)))=0),'Dropdown Selections'!A$2,IF(SUMPRODUCT(--ISNUMBER(SEARCH('Dropdown Selections'!E$54:E$60,C862)))&gt;0,'Dropdown Selections'!A$3,IF(SUMPRODUCT(--ISNUMBER(SEARCH('Dropdown Selections'!E$62:E$66,C862)))&gt;0,'Dropdown Selections'!A$4,IF(SUMPRODUCT(--ISNUMBER(SEARCH('Dropdown Selections'!E$68:E$76,C862)))&gt;0,'Dropdown Selections'!A$5,IF(SUMPRODUCT(--ISNUMBER(SEARCH('Dropdown Selections'!E$78:E$83,C862)))&gt;0,'Dropdown Selections'!A$6,IF(SUMPRODUCT(--ISNUMBER(SEARCH('Dropdown Selections'!E$93:E$101,C862)))&gt;0,'Dropdown Selections'!A$7,IF(SUMPRODUCT(--ISNUMBER(SEARCH('Dropdown Selections'!E$103:E$111,C862)))&gt;0,'Dropdown Selections'!A$8,IF(SUMPRODUCT(--ISNUMBER(SEARCH('Dropdown Selections'!E$114:E$119,C862)))&gt;0,'Dropdown Selections'!A$9,"OTHER"))))))))</f>
        <v>CULTURE &amp; RECREATION</v>
      </c>
      <c r="H862" s="20"/>
      <c r="I862" s="20" t="s">
        <v>11536</v>
      </c>
      <c r="J862" s="20"/>
      <c r="K862" s="20"/>
      <c r="L862" s="20"/>
      <c r="M862" s="20"/>
      <c r="N862" s="20"/>
      <c r="O862" s="20"/>
      <c r="P862" s="20"/>
      <c r="Q862" s="45"/>
      <c r="R862" s="44"/>
      <c r="S862" s="46">
        <v>4800</v>
      </c>
      <c r="T862" s="44"/>
    </row>
    <row r="863" spans="2:20" x14ac:dyDescent="0.2">
      <c r="B863" s="2"/>
      <c r="C863" s="42" t="s">
        <v>286</v>
      </c>
      <c r="D863" s="43"/>
      <c r="E863" s="43"/>
      <c r="F863" s="44"/>
      <c r="G863" s="31" t="str">
        <f>IF(AND(SUMPRODUCT(--ISNUMBER(SEARCH('Dropdown Selections'!E$2:E$52,C863)))&gt;0,SUMPRODUCT(--ISNUMBER(SEARCH("Non-Court",C863)))=0),'Dropdown Selections'!A$2,IF(SUMPRODUCT(--ISNUMBER(SEARCH('Dropdown Selections'!E$54:E$60,C863)))&gt;0,'Dropdown Selections'!A$3,IF(SUMPRODUCT(--ISNUMBER(SEARCH('Dropdown Selections'!E$62:E$66,C863)))&gt;0,'Dropdown Selections'!A$4,IF(SUMPRODUCT(--ISNUMBER(SEARCH('Dropdown Selections'!E$68:E$76,C863)))&gt;0,'Dropdown Selections'!A$5,IF(SUMPRODUCT(--ISNUMBER(SEARCH('Dropdown Selections'!E$78:E$83,C863)))&gt;0,'Dropdown Selections'!A$6,IF(SUMPRODUCT(--ISNUMBER(SEARCH('Dropdown Selections'!E$93:E$101,C863)))&gt;0,'Dropdown Selections'!A$7,IF(SUMPRODUCT(--ISNUMBER(SEARCH('Dropdown Selections'!E$103:E$111,C863)))&gt;0,'Dropdown Selections'!A$8,IF(SUMPRODUCT(--ISNUMBER(SEARCH('Dropdown Selections'!E$114:E$119,C863)))&gt;0,'Dropdown Selections'!A$9,"OTHER"))))))))</f>
        <v>ECONOMIC DEVELOPMENT</v>
      </c>
      <c r="H863" s="20" t="s">
        <v>11537</v>
      </c>
      <c r="I863" s="20"/>
      <c r="J863" s="20"/>
      <c r="K863" s="20"/>
      <c r="L863" s="20"/>
      <c r="M863" s="20"/>
      <c r="N863" s="20"/>
      <c r="O863" s="20"/>
      <c r="P863" s="20"/>
      <c r="Q863" s="45"/>
      <c r="R863" s="44"/>
      <c r="S863" s="46">
        <v>14747</v>
      </c>
      <c r="T863" s="44"/>
    </row>
    <row r="864" spans="2:20" x14ac:dyDescent="0.2">
      <c r="B864" s="2"/>
      <c r="C864" s="42" t="s">
        <v>288</v>
      </c>
      <c r="D864" s="43"/>
      <c r="E864" s="43"/>
      <c r="F864" s="44"/>
      <c r="G864" s="31" t="str">
        <f>IF(AND(SUMPRODUCT(--ISNUMBER(SEARCH('Dropdown Selections'!E$2:E$52,C864)))&gt;0,SUMPRODUCT(--ISNUMBER(SEARCH("Non-Court",C864)))=0),'Dropdown Selections'!A$2,IF(SUMPRODUCT(--ISNUMBER(SEARCH('Dropdown Selections'!E$54:E$60,C864)))&gt;0,'Dropdown Selections'!A$3,IF(SUMPRODUCT(--ISNUMBER(SEARCH('Dropdown Selections'!E$62:E$66,C864)))&gt;0,'Dropdown Selections'!A$4,IF(SUMPRODUCT(--ISNUMBER(SEARCH('Dropdown Selections'!E$68:E$76,C864)))&gt;0,'Dropdown Selections'!A$5,IF(SUMPRODUCT(--ISNUMBER(SEARCH('Dropdown Selections'!E$78:E$83,C864)))&gt;0,'Dropdown Selections'!A$6,IF(SUMPRODUCT(--ISNUMBER(SEARCH('Dropdown Selections'!E$93:E$101,C864)))&gt;0,'Dropdown Selections'!A$7,IF(SUMPRODUCT(--ISNUMBER(SEARCH('Dropdown Selections'!E$103:E$111,C864)))&gt;0,'Dropdown Selections'!A$8,IF(SUMPRODUCT(--ISNUMBER(SEARCH('Dropdown Selections'!E$114:E$119,C864)))&gt;0,'Dropdown Selections'!A$9,"OTHER"))))))))</f>
        <v>ECONOMIC DEVELOPMENT</v>
      </c>
      <c r="H864" s="20" t="s">
        <v>3906</v>
      </c>
      <c r="I864" s="20"/>
      <c r="J864" s="20"/>
      <c r="K864" s="20"/>
      <c r="L864" s="20"/>
      <c r="M864" s="20"/>
      <c r="N864" s="20"/>
      <c r="O864" s="20"/>
      <c r="P864" s="20"/>
      <c r="Q864" s="45"/>
      <c r="R864" s="44"/>
      <c r="S864" s="53">
        <v>454</v>
      </c>
      <c r="T864" s="44"/>
    </row>
    <row r="865" spans="2:20" x14ac:dyDescent="0.2">
      <c r="B865" s="2"/>
      <c r="C865" s="42" t="s">
        <v>294</v>
      </c>
      <c r="D865" s="43"/>
      <c r="E865" s="43"/>
      <c r="F865" s="44"/>
      <c r="G865" s="31" t="str">
        <f>IF(AND(SUMPRODUCT(--ISNUMBER(SEARCH('Dropdown Selections'!E$2:E$52,C865)))&gt;0,SUMPRODUCT(--ISNUMBER(SEARCH("Non-Court",C865)))=0),'Dropdown Selections'!A$2,IF(SUMPRODUCT(--ISNUMBER(SEARCH('Dropdown Selections'!E$54:E$60,C865)))&gt;0,'Dropdown Selections'!A$3,IF(SUMPRODUCT(--ISNUMBER(SEARCH('Dropdown Selections'!E$62:E$66,C865)))&gt;0,'Dropdown Selections'!A$4,IF(SUMPRODUCT(--ISNUMBER(SEARCH('Dropdown Selections'!E$68:E$76,C865)))&gt;0,'Dropdown Selections'!A$5,IF(SUMPRODUCT(--ISNUMBER(SEARCH('Dropdown Selections'!E$78:E$83,C865)))&gt;0,'Dropdown Selections'!A$6,IF(SUMPRODUCT(--ISNUMBER(SEARCH('Dropdown Selections'!E$93:E$101,C865)))&gt;0,'Dropdown Selections'!A$7,IF(SUMPRODUCT(--ISNUMBER(SEARCH('Dropdown Selections'!E$103:E$111,C865)))&gt;0,'Dropdown Selections'!A$8,IF(SUMPRODUCT(--ISNUMBER(SEARCH('Dropdown Selections'!E$114:E$119,C865)))&gt;0,'Dropdown Selections'!A$9,"OTHER"))))))))</f>
        <v>ECONOMIC DEVELOPMENT</v>
      </c>
      <c r="H865" s="20"/>
      <c r="I865" s="20" t="s">
        <v>11538</v>
      </c>
      <c r="J865" s="20"/>
      <c r="K865" s="20"/>
      <c r="L865" s="20"/>
      <c r="M865" s="20"/>
      <c r="N865" s="20"/>
      <c r="O865" s="20"/>
      <c r="P865" s="20"/>
      <c r="Q865" s="45"/>
      <c r="R865" s="44"/>
      <c r="S865" s="46">
        <v>1209291</v>
      </c>
      <c r="T865" s="44"/>
    </row>
    <row r="866" spans="2:20" x14ac:dyDescent="0.2">
      <c r="B866" s="2"/>
      <c r="C866" s="42" t="s">
        <v>300</v>
      </c>
      <c r="D866" s="43"/>
      <c r="E866" s="43"/>
      <c r="F866" s="44"/>
      <c r="G866" s="31" t="str">
        <f>IF(AND(SUMPRODUCT(--ISNUMBER(SEARCH('Dropdown Selections'!E$2:E$52,C866)))&gt;0,SUMPRODUCT(--ISNUMBER(SEARCH("Non-Court",C866)))=0),'Dropdown Selections'!A$2,IF(SUMPRODUCT(--ISNUMBER(SEARCH('Dropdown Selections'!E$54:E$60,C866)))&gt;0,'Dropdown Selections'!A$3,IF(SUMPRODUCT(--ISNUMBER(SEARCH('Dropdown Selections'!E$62:E$66,C866)))&gt;0,'Dropdown Selections'!A$4,IF(SUMPRODUCT(--ISNUMBER(SEARCH('Dropdown Selections'!E$68:E$76,C866)))&gt;0,'Dropdown Selections'!A$5,IF(SUMPRODUCT(--ISNUMBER(SEARCH('Dropdown Selections'!E$78:E$83,C866)))&gt;0,'Dropdown Selections'!A$6,IF(SUMPRODUCT(--ISNUMBER(SEARCH('Dropdown Selections'!E$93:E$101,C866)))&gt;0,'Dropdown Selections'!A$7,IF(SUMPRODUCT(--ISNUMBER(SEARCH('Dropdown Selections'!E$103:E$111,C866)))&gt;0,'Dropdown Selections'!A$8,IF(SUMPRODUCT(--ISNUMBER(SEARCH('Dropdown Selections'!E$114:E$119,C866)))&gt;0,'Dropdown Selections'!A$9,"OTHER"))))))))</f>
        <v>ECONOMIC DEVELOPMENT</v>
      </c>
      <c r="H866" s="20"/>
      <c r="I866" s="20" t="s">
        <v>11539</v>
      </c>
      <c r="J866" s="20"/>
      <c r="K866" s="20"/>
      <c r="L866" s="20"/>
      <c r="M866" s="20"/>
      <c r="N866" s="20"/>
      <c r="O866" s="20"/>
      <c r="P866" s="20"/>
      <c r="Q866" s="45"/>
      <c r="R866" s="44"/>
      <c r="S866" s="46">
        <v>136157</v>
      </c>
      <c r="T866" s="44"/>
    </row>
    <row r="867" spans="2:20" x14ac:dyDescent="0.2">
      <c r="B867" s="2"/>
      <c r="C867" s="42" t="s">
        <v>583</v>
      </c>
      <c r="D867" s="43"/>
      <c r="E867" s="43"/>
      <c r="F867" s="44"/>
      <c r="G867" s="31" t="str">
        <f>IF(AND(SUMPRODUCT(--ISNUMBER(SEARCH('Dropdown Selections'!E$2:E$52,C867)))&gt;0,SUMPRODUCT(--ISNUMBER(SEARCH("Non-Court",C867)))=0),'Dropdown Selections'!A$2,IF(SUMPRODUCT(--ISNUMBER(SEARCH('Dropdown Selections'!E$54:E$60,C867)))&gt;0,'Dropdown Selections'!A$3,IF(SUMPRODUCT(--ISNUMBER(SEARCH('Dropdown Selections'!E$62:E$66,C867)))&gt;0,'Dropdown Selections'!A$4,IF(SUMPRODUCT(--ISNUMBER(SEARCH('Dropdown Selections'!E$68:E$76,C867)))&gt;0,'Dropdown Selections'!A$5,IF(SUMPRODUCT(--ISNUMBER(SEARCH('Dropdown Selections'!E$78:E$83,C867)))&gt;0,'Dropdown Selections'!A$6,IF(SUMPRODUCT(--ISNUMBER(SEARCH('Dropdown Selections'!E$93:E$101,C867)))&gt;0,'Dropdown Selections'!A$7,IF(SUMPRODUCT(--ISNUMBER(SEARCH('Dropdown Selections'!E$103:E$111,C867)))&gt;0,'Dropdown Selections'!A$8,IF(SUMPRODUCT(--ISNUMBER(SEARCH('Dropdown Selections'!E$114:E$119,C867)))&gt;0,'Dropdown Selections'!A$9,"OTHER"))))))))</f>
        <v>ECONOMIC DEVELOPMENT</v>
      </c>
      <c r="H867" s="20"/>
      <c r="I867" s="20" t="s">
        <v>11540</v>
      </c>
      <c r="J867" s="20"/>
      <c r="K867" s="20"/>
      <c r="L867" s="20"/>
      <c r="M867" s="20"/>
      <c r="N867" s="20"/>
      <c r="O867" s="20"/>
      <c r="P867" s="20"/>
      <c r="Q867" s="45"/>
      <c r="R867" s="44"/>
      <c r="S867" s="53">
        <v>110</v>
      </c>
      <c r="T867" s="44"/>
    </row>
    <row r="868" spans="2:20" x14ac:dyDescent="0.2">
      <c r="B868" s="2"/>
      <c r="C868" s="42" t="s">
        <v>301</v>
      </c>
      <c r="D868" s="43"/>
      <c r="E868" s="43"/>
      <c r="F868" s="44"/>
      <c r="G868" s="31" t="str">
        <f>IF(AND(SUMPRODUCT(--ISNUMBER(SEARCH('Dropdown Selections'!E$2:E$52,C868)))&gt;0,SUMPRODUCT(--ISNUMBER(SEARCH("Non-Court",C868)))=0),'Dropdown Selections'!A$2,IF(SUMPRODUCT(--ISNUMBER(SEARCH('Dropdown Selections'!E$54:E$60,C868)))&gt;0,'Dropdown Selections'!A$3,IF(SUMPRODUCT(--ISNUMBER(SEARCH('Dropdown Selections'!E$62:E$66,C868)))&gt;0,'Dropdown Selections'!A$4,IF(SUMPRODUCT(--ISNUMBER(SEARCH('Dropdown Selections'!E$68:E$76,C868)))&gt;0,'Dropdown Selections'!A$5,IF(SUMPRODUCT(--ISNUMBER(SEARCH('Dropdown Selections'!E$78:E$83,C868)))&gt;0,'Dropdown Selections'!A$6,IF(SUMPRODUCT(--ISNUMBER(SEARCH('Dropdown Selections'!E$93:E$101,C868)))&gt;0,'Dropdown Selections'!A$7,IF(SUMPRODUCT(--ISNUMBER(SEARCH('Dropdown Selections'!E$103:E$111,C868)))&gt;0,'Dropdown Selections'!A$8,IF(SUMPRODUCT(--ISNUMBER(SEARCH('Dropdown Selections'!E$114:E$119,C868)))&gt;0,'Dropdown Selections'!A$9,"OTHER"))))))))</f>
        <v>COURTS</v>
      </c>
      <c r="H868" s="20"/>
      <c r="I868" s="20" t="s">
        <v>11541</v>
      </c>
      <c r="J868" s="20"/>
      <c r="K868" s="20"/>
      <c r="L868" s="20"/>
      <c r="M868" s="20"/>
      <c r="N868" s="20"/>
      <c r="O868" s="20"/>
      <c r="P868" s="20"/>
      <c r="Q868" s="45"/>
      <c r="R868" s="44"/>
      <c r="S868" s="46">
        <v>759404</v>
      </c>
      <c r="T868" s="44"/>
    </row>
    <row r="869" spans="2:20" x14ac:dyDescent="0.2">
      <c r="B869" s="2"/>
      <c r="C869" s="42" t="s">
        <v>304</v>
      </c>
      <c r="D869" s="43"/>
      <c r="E869" s="43"/>
      <c r="F869" s="44"/>
      <c r="G869" s="31" t="str">
        <f>IF(AND(SUMPRODUCT(--ISNUMBER(SEARCH('Dropdown Selections'!E$2:E$52,C869)))&gt;0,SUMPRODUCT(--ISNUMBER(SEARCH("Non-Court",C869)))=0),'Dropdown Selections'!A$2,IF(SUMPRODUCT(--ISNUMBER(SEARCH('Dropdown Selections'!E$54:E$60,C869)))&gt;0,'Dropdown Selections'!A$3,IF(SUMPRODUCT(--ISNUMBER(SEARCH('Dropdown Selections'!E$62:E$66,C869)))&gt;0,'Dropdown Selections'!A$4,IF(SUMPRODUCT(--ISNUMBER(SEARCH('Dropdown Selections'!E$68:E$76,C869)))&gt;0,'Dropdown Selections'!A$5,IF(SUMPRODUCT(--ISNUMBER(SEARCH('Dropdown Selections'!E$78:E$83,C869)))&gt;0,'Dropdown Selections'!A$6,IF(SUMPRODUCT(--ISNUMBER(SEARCH('Dropdown Selections'!E$93:E$101,C869)))&gt;0,'Dropdown Selections'!A$7,IF(SUMPRODUCT(--ISNUMBER(SEARCH('Dropdown Selections'!E$103:E$111,C869)))&gt;0,'Dropdown Selections'!A$8,IF(SUMPRODUCT(--ISNUMBER(SEARCH('Dropdown Selections'!E$114:E$119,C869)))&gt;0,'Dropdown Selections'!A$9,"OTHER"))))))))</f>
        <v>COURTS</v>
      </c>
      <c r="H869" s="20"/>
      <c r="I869" s="20" t="s">
        <v>11542</v>
      </c>
      <c r="J869" s="20"/>
      <c r="K869" s="20"/>
      <c r="L869" s="20"/>
      <c r="M869" s="20"/>
      <c r="N869" s="20"/>
      <c r="O869" s="20"/>
      <c r="P869" s="20"/>
      <c r="Q869" s="45"/>
      <c r="R869" s="44"/>
      <c r="S869" s="46">
        <v>126571</v>
      </c>
      <c r="T869" s="44"/>
    </row>
    <row r="870" spans="2:20" x14ac:dyDescent="0.2">
      <c r="B870" s="2"/>
      <c r="C870" s="42" t="s">
        <v>11543</v>
      </c>
      <c r="D870" s="43"/>
      <c r="E870" s="43"/>
      <c r="F870" s="44"/>
      <c r="G870" s="31" t="str">
        <f>IF(AND(SUMPRODUCT(--ISNUMBER(SEARCH('Dropdown Selections'!E$2:E$52,C870)))&gt;0,SUMPRODUCT(--ISNUMBER(SEARCH("Non-Court",C870)))=0),'Dropdown Selections'!A$2,IF(SUMPRODUCT(--ISNUMBER(SEARCH('Dropdown Selections'!E$54:E$60,C870)))&gt;0,'Dropdown Selections'!A$3,IF(SUMPRODUCT(--ISNUMBER(SEARCH('Dropdown Selections'!E$62:E$66,C870)))&gt;0,'Dropdown Selections'!A$4,IF(SUMPRODUCT(--ISNUMBER(SEARCH('Dropdown Selections'!E$68:E$76,C870)))&gt;0,'Dropdown Selections'!A$5,IF(SUMPRODUCT(--ISNUMBER(SEARCH('Dropdown Selections'!E$78:E$83,C870)))&gt;0,'Dropdown Selections'!A$6,IF(SUMPRODUCT(--ISNUMBER(SEARCH('Dropdown Selections'!E$93:E$101,C870)))&gt;0,'Dropdown Selections'!A$7,IF(SUMPRODUCT(--ISNUMBER(SEARCH('Dropdown Selections'!E$103:E$111,C870)))&gt;0,'Dropdown Selections'!A$8,IF(SUMPRODUCT(--ISNUMBER(SEARCH('Dropdown Selections'!E$114:E$119,C870)))&gt;0,'Dropdown Selections'!A$9,"OTHER"))))))))</f>
        <v>COURTS</v>
      </c>
      <c r="H870" s="20"/>
      <c r="I870" s="20" t="s">
        <v>11544</v>
      </c>
      <c r="J870" s="20"/>
      <c r="K870" s="20"/>
      <c r="L870" s="20"/>
      <c r="M870" s="20"/>
      <c r="N870" s="20"/>
      <c r="O870" s="20"/>
      <c r="P870" s="20"/>
      <c r="Q870" s="45"/>
      <c r="R870" s="44"/>
      <c r="S870" s="46">
        <v>121274</v>
      </c>
      <c r="T870" s="44"/>
    </row>
    <row r="871" spans="2:20" x14ac:dyDescent="0.2">
      <c r="B871" s="2"/>
      <c r="C871" s="42" t="s">
        <v>737</v>
      </c>
      <c r="D871" s="43"/>
      <c r="E871" s="43"/>
      <c r="F871" s="44"/>
      <c r="G871" s="31" t="str">
        <f>IF(AND(SUMPRODUCT(--ISNUMBER(SEARCH('Dropdown Selections'!E$2:E$52,C871)))&gt;0,SUMPRODUCT(--ISNUMBER(SEARCH("Non-Court",C871)))=0),'Dropdown Selections'!A$2,IF(SUMPRODUCT(--ISNUMBER(SEARCH('Dropdown Selections'!E$54:E$60,C871)))&gt;0,'Dropdown Selections'!A$3,IF(SUMPRODUCT(--ISNUMBER(SEARCH('Dropdown Selections'!E$62:E$66,C871)))&gt;0,'Dropdown Selections'!A$4,IF(SUMPRODUCT(--ISNUMBER(SEARCH('Dropdown Selections'!E$68:E$76,C871)))&gt;0,'Dropdown Selections'!A$5,IF(SUMPRODUCT(--ISNUMBER(SEARCH('Dropdown Selections'!E$78:E$83,C871)))&gt;0,'Dropdown Selections'!A$6,IF(SUMPRODUCT(--ISNUMBER(SEARCH('Dropdown Selections'!E$93:E$101,C871)))&gt;0,'Dropdown Selections'!A$7,IF(SUMPRODUCT(--ISNUMBER(SEARCH('Dropdown Selections'!E$103:E$111,C871)))&gt;0,'Dropdown Selections'!A$8,IF(SUMPRODUCT(--ISNUMBER(SEARCH('Dropdown Selections'!E$114:E$119,C871)))&gt;0,'Dropdown Selections'!A$9,"OTHER"))))))))</f>
        <v>COURTS</v>
      </c>
      <c r="H871" s="20"/>
      <c r="I871" s="20" t="s">
        <v>11545</v>
      </c>
      <c r="J871" s="20"/>
      <c r="K871" s="20"/>
      <c r="L871" s="20"/>
      <c r="M871" s="20"/>
      <c r="N871" s="20"/>
      <c r="O871" s="20"/>
      <c r="P871" s="20"/>
      <c r="Q871" s="45"/>
      <c r="R871" s="44"/>
      <c r="S871" s="46">
        <v>15287</v>
      </c>
      <c r="T871" s="44"/>
    </row>
    <row r="872" spans="2:20" x14ac:dyDescent="0.2">
      <c r="B872" s="2"/>
      <c r="C872" s="42" t="s">
        <v>593</v>
      </c>
      <c r="D872" s="43"/>
      <c r="E872" s="43"/>
      <c r="F872" s="44"/>
      <c r="G872" s="31" t="str">
        <f>IF(AND(SUMPRODUCT(--ISNUMBER(SEARCH('Dropdown Selections'!E$2:E$52,C872)))&gt;0,SUMPRODUCT(--ISNUMBER(SEARCH("Non-Court",C872)))=0),'Dropdown Selections'!A$2,IF(SUMPRODUCT(--ISNUMBER(SEARCH('Dropdown Selections'!E$54:E$60,C872)))&gt;0,'Dropdown Selections'!A$3,IF(SUMPRODUCT(--ISNUMBER(SEARCH('Dropdown Selections'!E$62:E$66,C872)))&gt;0,'Dropdown Selections'!A$4,IF(SUMPRODUCT(--ISNUMBER(SEARCH('Dropdown Selections'!E$68:E$76,C872)))&gt;0,'Dropdown Selections'!A$5,IF(SUMPRODUCT(--ISNUMBER(SEARCH('Dropdown Selections'!E$78:E$83,C872)))&gt;0,'Dropdown Selections'!A$6,IF(SUMPRODUCT(--ISNUMBER(SEARCH('Dropdown Selections'!E$93:E$101,C872)))&gt;0,'Dropdown Selections'!A$7,IF(SUMPRODUCT(--ISNUMBER(SEARCH('Dropdown Selections'!E$103:E$111,C872)))&gt;0,'Dropdown Selections'!A$8,IF(SUMPRODUCT(--ISNUMBER(SEARCH('Dropdown Selections'!E$114:E$119,C872)))&gt;0,'Dropdown Selections'!A$9,"OTHER"))))))))</f>
        <v>COURTS</v>
      </c>
      <c r="H872" s="20"/>
      <c r="I872" s="20" t="s">
        <v>11546</v>
      </c>
      <c r="J872" s="20"/>
      <c r="K872" s="20"/>
      <c r="L872" s="20"/>
      <c r="M872" s="20"/>
      <c r="N872" s="20"/>
      <c r="O872" s="20"/>
      <c r="P872" s="20"/>
      <c r="Q872" s="45"/>
      <c r="R872" s="44"/>
      <c r="S872" s="46">
        <v>19507</v>
      </c>
      <c r="T872" s="44"/>
    </row>
    <row r="873" spans="2:20" x14ac:dyDescent="0.2">
      <c r="B873" s="2"/>
      <c r="C873" s="42" t="s">
        <v>341</v>
      </c>
      <c r="D873" s="43"/>
      <c r="E873" s="43"/>
      <c r="F873" s="44"/>
      <c r="G873" s="31" t="str">
        <f>IF(AND(SUMPRODUCT(--ISNUMBER(SEARCH('Dropdown Selections'!E$2:E$52,C873)))&gt;0,SUMPRODUCT(--ISNUMBER(SEARCH("Non-Court",C873)))=0),'Dropdown Selections'!A$2,IF(SUMPRODUCT(--ISNUMBER(SEARCH('Dropdown Selections'!E$54:E$60,C873)))&gt;0,'Dropdown Selections'!A$3,IF(SUMPRODUCT(--ISNUMBER(SEARCH('Dropdown Selections'!E$62:E$66,C873)))&gt;0,'Dropdown Selections'!A$4,IF(SUMPRODUCT(--ISNUMBER(SEARCH('Dropdown Selections'!E$68:E$76,C873)))&gt;0,'Dropdown Selections'!A$5,IF(SUMPRODUCT(--ISNUMBER(SEARCH('Dropdown Selections'!E$78:E$83,C873)))&gt;0,'Dropdown Selections'!A$6,IF(SUMPRODUCT(--ISNUMBER(SEARCH('Dropdown Selections'!E$93:E$101,C873)))&gt;0,'Dropdown Selections'!A$7,IF(SUMPRODUCT(--ISNUMBER(SEARCH('Dropdown Selections'!E$103:E$111,C873)))&gt;0,'Dropdown Selections'!A$8,IF(SUMPRODUCT(--ISNUMBER(SEARCH('Dropdown Selections'!E$114:E$119,C873)))&gt;0,'Dropdown Selections'!A$9,"OTHER"))))))))</f>
        <v>COURTS</v>
      </c>
      <c r="H873" s="20"/>
      <c r="I873" s="20" t="s">
        <v>11547</v>
      </c>
      <c r="J873" s="20"/>
      <c r="K873" s="20"/>
      <c r="L873" s="20"/>
      <c r="M873" s="20"/>
      <c r="N873" s="20"/>
      <c r="O873" s="20"/>
      <c r="P873" s="20"/>
      <c r="Q873" s="45"/>
      <c r="R873" s="44"/>
      <c r="S873" s="46">
        <v>41693</v>
      </c>
      <c r="T873" s="44"/>
    </row>
    <row r="874" spans="2:20" x14ac:dyDescent="0.2">
      <c r="B874" s="2"/>
      <c r="C874" s="42" t="s">
        <v>344</v>
      </c>
      <c r="D874" s="43"/>
      <c r="E874" s="43"/>
      <c r="F874" s="44"/>
      <c r="G874" s="31" t="str">
        <f>IF(AND(SUMPRODUCT(--ISNUMBER(SEARCH('Dropdown Selections'!E$2:E$52,C874)))&gt;0,SUMPRODUCT(--ISNUMBER(SEARCH("Non-Court",C874)))=0),'Dropdown Selections'!A$2,IF(SUMPRODUCT(--ISNUMBER(SEARCH('Dropdown Selections'!E$54:E$60,C874)))&gt;0,'Dropdown Selections'!A$3,IF(SUMPRODUCT(--ISNUMBER(SEARCH('Dropdown Selections'!E$62:E$66,C874)))&gt;0,'Dropdown Selections'!A$4,IF(SUMPRODUCT(--ISNUMBER(SEARCH('Dropdown Selections'!E$68:E$76,C874)))&gt;0,'Dropdown Selections'!A$5,IF(SUMPRODUCT(--ISNUMBER(SEARCH('Dropdown Selections'!E$78:E$83,C874)))&gt;0,'Dropdown Selections'!A$6,IF(SUMPRODUCT(--ISNUMBER(SEARCH('Dropdown Selections'!E$93:E$101,C874)))&gt;0,'Dropdown Selections'!A$7,IF(SUMPRODUCT(--ISNUMBER(SEARCH('Dropdown Selections'!E$103:E$111,C874)))&gt;0,'Dropdown Selections'!A$8,IF(SUMPRODUCT(--ISNUMBER(SEARCH('Dropdown Selections'!E$114:E$119,C874)))&gt;0,'Dropdown Selections'!A$9,"OTHER"))))))))</f>
        <v>COURTS</v>
      </c>
      <c r="H874" s="20"/>
      <c r="I874" s="20" t="s">
        <v>11548</v>
      </c>
      <c r="J874" s="20"/>
      <c r="K874" s="20"/>
      <c r="L874" s="20"/>
      <c r="M874" s="20"/>
      <c r="N874" s="20"/>
      <c r="O874" s="20"/>
      <c r="P874" s="20"/>
      <c r="Q874" s="45"/>
      <c r="R874" s="44"/>
      <c r="S874" s="46">
        <v>8977</v>
      </c>
      <c r="T874" s="44"/>
    </row>
    <row r="875" spans="2:20" x14ac:dyDescent="0.2">
      <c r="B875" s="2"/>
      <c r="C875" s="42" t="s">
        <v>347</v>
      </c>
      <c r="D875" s="43"/>
      <c r="E875" s="43"/>
      <c r="F875" s="44"/>
      <c r="G875" s="31" t="str">
        <f>IF(AND(SUMPRODUCT(--ISNUMBER(SEARCH('Dropdown Selections'!E$2:E$52,C875)))&gt;0,SUMPRODUCT(--ISNUMBER(SEARCH("Non-Court",C875)))=0),'Dropdown Selections'!A$2,IF(SUMPRODUCT(--ISNUMBER(SEARCH('Dropdown Selections'!E$54:E$60,C875)))&gt;0,'Dropdown Selections'!A$3,IF(SUMPRODUCT(--ISNUMBER(SEARCH('Dropdown Selections'!E$62:E$66,C875)))&gt;0,'Dropdown Selections'!A$4,IF(SUMPRODUCT(--ISNUMBER(SEARCH('Dropdown Selections'!E$68:E$76,C875)))&gt;0,'Dropdown Selections'!A$5,IF(SUMPRODUCT(--ISNUMBER(SEARCH('Dropdown Selections'!E$78:E$83,C875)))&gt;0,'Dropdown Selections'!A$6,IF(SUMPRODUCT(--ISNUMBER(SEARCH('Dropdown Selections'!E$93:E$101,C875)))&gt;0,'Dropdown Selections'!A$7,IF(SUMPRODUCT(--ISNUMBER(SEARCH('Dropdown Selections'!E$103:E$111,C875)))&gt;0,'Dropdown Selections'!A$8,IF(SUMPRODUCT(--ISNUMBER(SEARCH('Dropdown Selections'!E$114:E$119,C875)))&gt;0,'Dropdown Selections'!A$9,"OTHER"))))))))</f>
        <v>COURTS</v>
      </c>
      <c r="H875" s="20"/>
      <c r="I875" s="20" t="s">
        <v>11549</v>
      </c>
      <c r="J875" s="20"/>
      <c r="K875" s="20"/>
      <c r="L875" s="20"/>
      <c r="M875" s="20"/>
      <c r="N875" s="20"/>
      <c r="O875" s="20"/>
      <c r="P875" s="20"/>
      <c r="Q875" s="45"/>
      <c r="R875" s="44"/>
      <c r="S875" s="46">
        <v>1449</v>
      </c>
      <c r="T875" s="44"/>
    </row>
    <row r="876" spans="2:20" x14ac:dyDescent="0.2">
      <c r="B876" s="2"/>
      <c r="C876" s="42" t="s">
        <v>359</v>
      </c>
      <c r="D876" s="43"/>
      <c r="E876" s="43"/>
      <c r="F876" s="44"/>
      <c r="G876" s="31" t="str">
        <f>IF(AND(SUMPRODUCT(--ISNUMBER(SEARCH('Dropdown Selections'!E$2:E$52,C876)))&gt;0,SUMPRODUCT(--ISNUMBER(SEARCH("Non-Court",C876)))=0),'Dropdown Selections'!A$2,IF(SUMPRODUCT(--ISNUMBER(SEARCH('Dropdown Selections'!E$54:E$60,C876)))&gt;0,'Dropdown Selections'!A$3,IF(SUMPRODUCT(--ISNUMBER(SEARCH('Dropdown Selections'!E$62:E$66,C876)))&gt;0,'Dropdown Selections'!A$4,IF(SUMPRODUCT(--ISNUMBER(SEARCH('Dropdown Selections'!E$68:E$76,C876)))&gt;0,'Dropdown Selections'!A$5,IF(SUMPRODUCT(--ISNUMBER(SEARCH('Dropdown Selections'!E$78:E$83,C876)))&gt;0,'Dropdown Selections'!A$6,IF(SUMPRODUCT(--ISNUMBER(SEARCH('Dropdown Selections'!E$93:E$101,C876)))&gt;0,'Dropdown Selections'!A$7,IF(SUMPRODUCT(--ISNUMBER(SEARCH('Dropdown Selections'!E$103:E$111,C876)))&gt;0,'Dropdown Selections'!A$8,IF(SUMPRODUCT(--ISNUMBER(SEARCH('Dropdown Selections'!E$114:E$119,C876)))&gt;0,'Dropdown Selections'!A$9,"OTHER"))))))))</f>
        <v>GENERAL GOVERNMENT</v>
      </c>
      <c r="H876" s="20" t="s">
        <v>11550</v>
      </c>
      <c r="I876" s="20"/>
      <c r="J876" s="20"/>
      <c r="K876" s="20"/>
      <c r="L876" s="20"/>
      <c r="M876" s="20"/>
      <c r="N876" s="20"/>
      <c r="O876" s="20"/>
      <c r="P876" s="20"/>
      <c r="Q876" s="45"/>
      <c r="R876" s="44"/>
      <c r="S876" s="46">
        <v>271209</v>
      </c>
      <c r="T876" s="44"/>
    </row>
    <row r="877" spans="2:20" x14ac:dyDescent="0.2">
      <c r="B877" s="2"/>
      <c r="C877" s="42" t="s">
        <v>361</v>
      </c>
      <c r="D877" s="43"/>
      <c r="E877" s="43"/>
      <c r="F877" s="44"/>
      <c r="G877" s="31" t="str">
        <f>IF(AND(SUMPRODUCT(--ISNUMBER(SEARCH('Dropdown Selections'!E$2:E$52,C877)))&gt;0,SUMPRODUCT(--ISNUMBER(SEARCH("Non-Court",C877)))=0),'Dropdown Selections'!A$2,IF(SUMPRODUCT(--ISNUMBER(SEARCH('Dropdown Selections'!E$54:E$60,C877)))&gt;0,'Dropdown Selections'!A$3,IF(SUMPRODUCT(--ISNUMBER(SEARCH('Dropdown Selections'!E$62:E$66,C877)))&gt;0,'Dropdown Selections'!A$4,IF(SUMPRODUCT(--ISNUMBER(SEARCH('Dropdown Selections'!E$68:E$76,C877)))&gt;0,'Dropdown Selections'!A$5,IF(SUMPRODUCT(--ISNUMBER(SEARCH('Dropdown Selections'!E$78:E$83,C877)))&gt;0,'Dropdown Selections'!A$6,IF(SUMPRODUCT(--ISNUMBER(SEARCH('Dropdown Selections'!E$93:E$101,C877)))&gt;0,'Dropdown Selections'!A$7,IF(SUMPRODUCT(--ISNUMBER(SEARCH('Dropdown Selections'!E$103:E$111,C877)))&gt;0,'Dropdown Selections'!A$8,IF(SUMPRODUCT(--ISNUMBER(SEARCH('Dropdown Selections'!E$114:E$119,C877)))&gt;0,'Dropdown Selections'!A$9,"OTHER"))))))))</f>
        <v>GENERAL GOVERNMENT</v>
      </c>
      <c r="H877" s="20" t="s">
        <v>11551</v>
      </c>
      <c r="I877" s="20"/>
      <c r="J877" s="20"/>
      <c r="K877" s="20"/>
      <c r="L877" s="20"/>
      <c r="M877" s="20"/>
      <c r="N877" s="20"/>
      <c r="O877" s="20"/>
      <c r="P877" s="20"/>
      <c r="Q877" s="45"/>
      <c r="R877" s="44"/>
      <c r="S877" s="46">
        <v>31815</v>
      </c>
      <c r="T877" s="44"/>
    </row>
    <row r="878" spans="2:20" x14ac:dyDescent="0.2">
      <c r="B878" s="2"/>
      <c r="C878" s="42" t="s">
        <v>363</v>
      </c>
      <c r="D878" s="43"/>
      <c r="E878" s="43"/>
      <c r="F878" s="44"/>
      <c r="G878" s="31" t="str">
        <f>IF(AND(SUMPRODUCT(--ISNUMBER(SEARCH('Dropdown Selections'!E$2:E$52,C878)))&gt;0,SUMPRODUCT(--ISNUMBER(SEARCH("Non-Court",C878)))=0),'Dropdown Selections'!A$2,IF(SUMPRODUCT(--ISNUMBER(SEARCH('Dropdown Selections'!E$54:E$60,C878)))&gt;0,'Dropdown Selections'!A$3,IF(SUMPRODUCT(--ISNUMBER(SEARCH('Dropdown Selections'!E$62:E$66,C878)))&gt;0,'Dropdown Selections'!A$4,IF(SUMPRODUCT(--ISNUMBER(SEARCH('Dropdown Selections'!E$68:E$76,C878)))&gt;0,'Dropdown Selections'!A$5,IF(SUMPRODUCT(--ISNUMBER(SEARCH('Dropdown Selections'!E$78:E$83,C878)))&gt;0,'Dropdown Selections'!A$6,IF(SUMPRODUCT(--ISNUMBER(SEARCH('Dropdown Selections'!E$93:E$101,C878)))&gt;0,'Dropdown Selections'!A$7,IF(SUMPRODUCT(--ISNUMBER(SEARCH('Dropdown Selections'!E$103:E$111,C878)))&gt;0,'Dropdown Selections'!A$8,IF(SUMPRODUCT(--ISNUMBER(SEARCH('Dropdown Selections'!E$114:E$119,C878)))&gt;0,'Dropdown Selections'!A$9,"OTHER"))))))))</f>
        <v>GENERAL GOVERNMENT</v>
      </c>
      <c r="H878" s="20" t="s">
        <v>11552</v>
      </c>
      <c r="I878" s="20"/>
      <c r="J878" s="20"/>
      <c r="K878" s="20"/>
      <c r="L878" s="20"/>
      <c r="M878" s="20"/>
      <c r="N878" s="20"/>
      <c r="O878" s="20"/>
      <c r="P878" s="20"/>
      <c r="Q878" s="45"/>
      <c r="R878" s="44"/>
      <c r="S878" s="46">
        <v>449064</v>
      </c>
      <c r="T878" s="44"/>
    </row>
    <row r="879" spans="2:20" x14ac:dyDescent="0.2">
      <c r="B879" s="2"/>
      <c r="C879" s="42" t="s">
        <v>365</v>
      </c>
      <c r="D879" s="43"/>
      <c r="E879" s="43"/>
      <c r="F879" s="44"/>
      <c r="G879" s="31" t="str">
        <f>IF(AND(SUMPRODUCT(--ISNUMBER(SEARCH('Dropdown Selections'!E$2:E$52,C879)))&gt;0,SUMPRODUCT(--ISNUMBER(SEARCH("Non-Court",C879)))=0),'Dropdown Selections'!A$2,IF(SUMPRODUCT(--ISNUMBER(SEARCH('Dropdown Selections'!E$54:E$60,C879)))&gt;0,'Dropdown Selections'!A$3,IF(SUMPRODUCT(--ISNUMBER(SEARCH('Dropdown Selections'!E$62:E$66,C879)))&gt;0,'Dropdown Selections'!A$4,IF(SUMPRODUCT(--ISNUMBER(SEARCH('Dropdown Selections'!E$68:E$76,C879)))&gt;0,'Dropdown Selections'!A$5,IF(SUMPRODUCT(--ISNUMBER(SEARCH('Dropdown Selections'!E$78:E$83,C879)))&gt;0,'Dropdown Selections'!A$6,IF(SUMPRODUCT(--ISNUMBER(SEARCH('Dropdown Selections'!E$93:E$101,C879)))&gt;0,'Dropdown Selections'!A$7,IF(SUMPRODUCT(--ISNUMBER(SEARCH('Dropdown Selections'!E$103:E$111,C879)))&gt;0,'Dropdown Selections'!A$8,IF(SUMPRODUCT(--ISNUMBER(SEARCH('Dropdown Selections'!E$114:E$119,C879)))&gt;0,'Dropdown Selections'!A$9,"OTHER"))))))))</f>
        <v>GENERAL GOVERNMENT</v>
      </c>
      <c r="H879" s="20" t="s">
        <v>11553</v>
      </c>
      <c r="I879" s="20"/>
      <c r="J879" s="20"/>
      <c r="K879" s="20"/>
      <c r="L879" s="20"/>
      <c r="M879" s="20"/>
      <c r="N879" s="20"/>
      <c r="O879" s="20"/>
      <c r="P879" s="20"/>
      <c r="Q879" s="45"/>
      <c r="R879" s="44"/>
      <c r="S879" s="46">
        <v>32050</v>
      </c>
      <c r="T879" s="44"/>
    </row>
    <row r="880" spans="2:20" x14ac:dyDescent="0.2">
      <c r="B880" s="2"/>
      <c r="C880" s="42" t="s">
        <v>368</v>
      </c>
      <c r="D880" s="43"/>
      <c r="E880" s="43"/>
      <c r="F880" s="44"/>
      <c r="G880" s="31" t="str">
        <f>IF(AND(SUMPRODUCT(--ISNUMBER(SEARCH('Dropdown Selections'!E$2:E$52,C880)))&gt;0,SUMPRODUCT(--ISNUMBER(SEARCH("Non-Court",C880)))=0),'Dropdown Selections'!A$2,IF(SUMPRODUCT(--ISNUMBER(SEARCH('Dropdown Selections'!E$54:E$60,C880)))&gt;0,'Dropdown Selections'!A$3,IF(SUMPRODUCT(--ISNUMBER(SEARCH('Dropdown Selections'!E$62:E$66,C880)))&gt;0,'Dropdown Selections'!A$4,IF(SUMPRODUCT(--ISNUMBER(SEARCH('Dropdown Selections'!E$68:E$76,C880)))&gt;0,'Dropdown Selections'!A$5,IF(SUMPRODUCT(--ISNUMBER(SEARCH('Dropdown Selections'!E$78:E$83,C880)))&gt;0,'Dropdown Selections'!A$6,IF(SUMPRODUCT(--ISNUMBER(SEARCH('Dropdown Selections'!E$93:E$101,C880)))&gt;0,'Dropdown Selections'!A$7,IF(SUMPRODUCT(--ISNUMBER(SEARCH('Dropdown Selections'!E$103:E$111,C880)))&gt;0,'Dropdown Selections'!A$8,IF(SUMPRODUCT(--ISNUMBER(SEARCH('Dropdown Selections'!E$114:E$119,C880)))&gt;0,'Dropdown Selections'!A$9,"OTHER"))))))))</f>
        <v>GENERAL GOVERNMENT</v>
      </c>
      <c r="H880" s="20" t="s">
        <v>11554</v>
      </c>
      <c r="I880" s="20"/>
      <c r="J880" s="20"/>
      <c r="K880" s="20"/>
      <c r="L880" s="20"/>
      <c r="M880" s="20"/>
      <c r="N880" s="20"/>
      <c r="O880" s="20"/>
      <c r="P880" s="20"/>
      <c r="Q880" s="45"/>
      <c r="R880" s="44"/>
      <c r="S880" s="46">
        <v>2243955</v>
      </c>
      <c r="T880" s="44"/>
    </row>
    <row r="881" spans="2:20" x14ac:dyDescent="0.2">
      <c r="B881" s="2"/>
      <c r="C881" s="42" t="s">
        <v>371</v>
      </c>
      <c r="D881" s="43"/>
      <c r="E881" s="43"/>
      <c r="F881" s="44"/>
      <c r="G881" s="31" t="str">
        <f>IF(AND(SUMPRODUCT(--ISNUMBER(SEARCH('Dropdown Selections'!E$2:E$52,C881)))&gt;0,SUMPRODUCT(--ISNUMBER(SEARCH("Non-Court",C881)))=0),'Dropdown Selections'!A$2,IF(SUMPRODUCT(--ISNUMBER(SEARCH('Dropdown Selections'!E$54:E$60,C881)))&gt;0,'Dropdown Selections'!A$3,IF(SUMPRODUCT(--ISNUMBER(SEARCH('Dropdown Selections'!E$62:E$66,C881)))&gt;0,'Dropdown Selections'!A$4,IF(SUMPRODUCT(--ISNUMBER(SEARCH('Dropdown Selections'!E$68:E$76,C881)))&gt;0,'Dropdown Selections'!A$5,IF(SUMPRODUCT(--ISNUMBER(SEARCH('Dropdown Selections'!E$78:E$83,C881)))&gt;0,'Dropdown Selections'!A$6,IF(SUMPRODUCT(--ISNUMBER(SEARCH('Dropdown Selections'!E$93:E$101,C881)))&gt;0,'Dropdown Selections'!A$7,IF(SUMPRODUCT(--ISNUMBER(SEARCH('Dropdown Selections'!E$103:E$111,C881)))&gt;0,'Dropdown Selections'!A$8,IF(SUMPRODUCT(--ISNUMBER(SEARCH('Dropdown Selections'!E$114:E$119,C881)))&gt;0,'Dropdown Selections'!A$9,"OTHER"))))))))</f>
        <v>GENERAL GOVERNMENT</v>
      </c>
      <c r="H881" s="20" t="s">
        <v>11555</v>
      </c>
      <c r="I881" s="20" t="s">
        <v>11556</v>
      </c>
      <c r="J881" s="20"/>
      <c r="K881" s="20"/>
      <c r="L881" s="20"/>
      <c r="M881" s="20"/>
      <c r="N881" s="20"/>
      <c r="O881" s="20"/>
      <c r="P881" s="20"/>
      <c r="Q881" s="45"/>
      <c r="R881" s="44"/>
      <c r="S881" s="46">
        <v>1147389</v>
      </c>
      <c r="T881" s="44"/>
    </row>
    <row r="882" spans="2:20" x14ac:dyDescent="0.2">
      <c r="B882" s="2"/>
      <c r="C882" s="42" t="s">
        <v>377</v>
      </c>
      <c r="D882" s="43"/>
      <c r="E882" s="43"/>
      <c r="F882" s="44"/>
      <c r="G882" s="31" t="str">
        <f>IF(AND(SUMPRODUCT(--ISNUMBER(SEARCH('Dropdown Selections'!E$2:E$52,C882)))&gt;0,SUMPRODUCT(--ISNUMBER(SEARCH("Non-Court",C882)))=0),'Dropdown Selections'!A$2,IF(SUMPRODUCT(--ISNUMBER(SEARCH('Dropdown Selections'!E$54:E$60,C882)))&gt;0,'Dropdown Selections'!A$3,IF(SUMPRODUCT(--ISNUMBER(SEARCH('Dropdown Selections'!E$62:E$66,C882)))&gt;0,'Dropdown Selections'!A$4,IF(SUMPRODUCT(--ISNUMBER(SEARCH('Dropdown Selections'!E$68:E$76,C882)))&gt;0,'Dropdown Selections'!A$5,IF(SUMPRODUCT(--ISNUMBER(SEARCH('Dropdown Selections'!E$78:E$83,C882)))&gt;0,'Dropdown Selections'!A$6,IF(SUMPRODUCT(--ISNUMBER(SEARCH('Dropdown Selections'!E$93:E$101,C882)))&gt;0,'Dropdown Selections'!A$7,IF(SUMPRODUCT(--ISNUMBER(SEARCH('Dropdown Selections'!E$103:E$111,C882)))&gt;0,'Dropdown Selections'!A$8,IF(SUMPRODUCT(--ISNUMBER(SEARCH('Dropdown Selections'!E$114:E$119,C882)))&gt;0,'Dropdown Selections'!A$9,"OTHER"))))))))</f>
        <v>GENERAL GOVERNMENT</v>
      </c>
      <c r="H882" s="20" t="s">
        <v>11557</v>
      </c>
      <c r="I882" s="20"/>
      <c r="J882" s="20"/>
      <c r="K882" s="20"/>
      <c r="L882" s="20"/>
      <c r="M882" s="20"/>
      <c r="N882" s="20"/>
      <c r="O882" s="20"/>
      <c r="P882" s="20"/>
      <c r="Q882" s="45"/>
      <c r="R882" s="44"/>
      <c r="S882" s="46">
        <v>247250</v>
      </c>
      <c r="T882" s="44"/>
    </row>
    <row r="883" spans="2:20" x14ac:dyDescent="0.2">
      <c r="B883" s="2"/>
      <c r="C883" s="42" t="s">
        <v>381</v>
      </c>
      <c r="D883" s="43"/>
      <c r="E883" s="43"/>
      <c r="F883" s="44"/>
      <c r="G883" s="31" t="str">
        <f>IF(AND(SUMPRODUCT(--ISNUMBER(SEARCH('Dropdown Selections'!E$2:E$52,C883)))&gt;0,SUMPRODUCT(--ISNUMBER(SEARCH("Non-Court",C883)))=0),'Dropdown Selections'!A$2,IF(SUMPRODUCT(--ISNUMBER(SEARCH('Dropdown Selections'!E$54:E$60,C883)))&gt;0,'Dropdown Selections'!A$3,IF(SUMPRODUCT(--ISNUMBER(SEARCH('Dropdown Selections'!E$62:E$66,C883)))&gt;0,'Dropdown Selections'!A$4,IF(SUMPRODUCT(--ISNUMBER(SEARCH('Dropdown Selections'!E$68:E$76,C883)))&gt;0,'Dropdown Selections'!A$5,IF(SUMPRODUCT(--ISNUMBER(SEARCH('Dropdown Selections'!E$78:E$83,C883)))&gt;0,'Dropdown Selections'!A$6,IF(SUMPRODUCT(--ISNUMBER(SEARCH('Dropdown Selections'!E$93:E$101,C883)))&gt;0,'Dropdown Selections'!A$7,IF(SUMPRODUCT(--ISNUMBER(SEARCH('Dropdown Selections'!E$103:E$111,C883)))&gt;0,'Dropdown Selections'!A$8,IF(SUMPRODUCT(--ISNUMBER(SEARCH('Dropdown Selections'!E$114:E$119,C883)))&gt;0,'Dropdown Selections'!A$9,"OTHER"))))))))</f>
        <v>GENERAL GOVERNMENT</v>
      </c>
      <c r="H883" s="20" t="s">
        <v>11558</v>
      </c>
      <c r="I883" s="20"/>
      <c r="J883" s="20"/>
      <c r="K883" s="20"/>
      <c r="L883" s="20"/>
      <c r="M883" s="20"/>
      <c r="N883" s="20"/>
      <c r="O883" s="20"/>
      <c r="P883" s="20"/>
      <c r="Q883" s="45"/>
      <c r="R883" s="44"/>
      <c r="S883" s="46">
        <v>230683</v>
      </c>
      <c r="T883" s="44"/>
    </row>
    <row r="884" spans="2:20" x14ac:dyDescent="0.2">
      <c r="B884" s="2"/>
      <c r="C884" s="42" t="s">
        <v>776</v>
      </c>
      <c r="D884" s="43"/>
      <c r="E884" s="43"/>
      <c r="F884" s="44"/>
      <c r="G884" s="31" t="str">
        <f>IF(AND(SUMPRODUCT(--ISNUMBER(SEARCH('Dropdown Selections'!E$2:E$52,C884)))&gt;0,SUMPRODUCT(--ISNUMBER(SEARCH("Non-Court",C884)))=0),'Dropdown Selections'!A$2,IF(SUMPRODUCT(--ISNUMBER(SEARCH('Dropdown Selections'!E$54:E$60,C884)))&gt;0,'Dropdown Selections'!A$3,IF(SUMPRODUCT(--ISNUMBER(SEARCH('Dropdown Selections'!E$62:E$66,C884)))&gt;0,'Dropdown Selections'!A$4,IF(SUMPRODUCT(--ISNUMBER(SEARCH('Dropdown Selections'!E$68:E$76,C884)))&gt;0,'Dropdown Selections'!A$5,IF(SUMPRODUCT(--ISNUMBER(SEARCH('Dropdown Selections'!E$78:E$83,C884)))&gt;0,'Dropdown Selections'!A$6,IF(SUMPRODUCT(--ISNUMBER(SEARCH('Dropdown Selections'!E$93:E$101,C884)))&gt;0,'Dropdown Selections'!A$7,IF(SUMPRODUCT(--ISNUMBER(SEARCH('Dropdown Selections'!E$103:E$111,C884)))&gt;0,'Dropdown Selections'!A$8,IF(SUMPRODUCT(--ISNUMBER(SEARCH('Dropdown Selections'!E$114:E$119,C884)))&gt;0,'Dropdown Selections'!A$9,"OTHER"))))))))</f>
        <v>GENERAL GOVERNMENT</v>
      </c>
      <c r="H884" s="20" t="s">
        <v>11559</v>
      </c>
      <c r="I884" s="20"/>
      <c r="J884" s="20"/>
      <c r="K884" s="20"/>
      <c r="L884" s="20"/>
      <c r="M884" s="20"/>
      <c r="N884" s="20"/>
      <c r="O884" s="20"/>
      <c r="P884" s="20"/>
      <c r="Q884" s="45"/>
      <c r="R884" s="44"/>
      <c r="S884" s="46">
        <v>246034</v>
      </c>
      <c r="T884" s="44"/>
    </row>
    <row r="885" spans="2:20" x14ac:dyDescent="0.2">
      <c r="B885" s="2"/>
      <c r="C885" s="42" t="s">
        <v>610</v>
      </c>
      <c r="D885" s="43"/>
      <c r="E885" s="43"/>
      <c r="F885" s="44"/>
      <c r="G885" s="31" t="str">
        <f>IF(AND(SUMPRODUCT(--ISNUMBER(SEARCH('Dropdown Selections'!E$2:E$52,C885)))&gt;0,SUMPRODUCT(--ISNUMBER(SEARCH("Non-Court",C885)))=0),'Dropdown Selections'!A$2,IF(SUMPRODUCT(--ISNUMBER(SEARCH('Dropdown Selections'!E$54:E$60,C885)))&gt;0,'Dropdown Selections'!A$3,IF(SUMPRODUCT(--ISNUMBER(SEARCH('Dropdown Selections'!E$62:E$66,C885)))&gt;0,'Dropdown Selections'!A$4,IF(SUMPRODUCT(--ISNUMBER(SEARCH('Dropdown Selections'!E$68:E$76,C885)))&gt;0,'Dropdown Selections'!A$5,IF(SUMPRODUCT(--ISNUMBER(SEARCH('Dropdown Selections'!E$78:E$83,C885)))&gt;0,'Dropdown Selections'!A$6,IF(SUMPRODUCT(--ISNUMBER(SEARCH('Dropdown Selections'!E$93:E$101,C885)))&gt;0,'Dropdown Selections'!A$7,IF(SUMPRODUCT(--ISNUMBER(SEARCH('Dropdown Selections'!E$103:E$111,C885)))&gt;0,'Dropdown Selections'!A$8,IF(SUMPRODUCT(--ISNUMBER(SEARCH('Dropdown Selections'!E$114:E$119,C885)))&gt;0,'Dropdown Selections'!A$9,"OTHER"))))))))</f>
        <v>GENERAL GOVERNMENT</v>
      </c>
      <c r="H885" s="20" t="s">
        <v>11560</v>
      </c>
      <c r="I885" s="20"/>
      <c r="J885" s="20"/>
      <c r="K885" s="20"/>
      <c r="L885" s="20"/>
      <c r="M885" s="20"/>
      <c r="N885" s="20"/>
      <c r="O885" s="20"/>
      <c r="P885" s="20"/>
      <c r="Q885" s="45"/>
      <c r="R885" s="44"/>
      <c r="S885" s="46">
        <v>26346</v>
      </c>
      <c r="T885" s="44"/>
    </row>
    <row r="886" spans="2:20" x14ac:dyDescent="0.2">
      <c r="B886" s="2"/>
      <c r="C886" s="42" t="s">
        <v>387</v>
      </c>
      <c r="D886" s="43"/>
      <c r="E886" s="43"/>
      <c r="F886" s="44"/>
      <c r="G886" s="31" t="str">
        <f>IF(AND(SUMPRODUCT(--ISNUMBER(SEARCH('Dropdown Selections'!E$2:E$52,C886)))&gt;0,SUMPRODUCT(--ISNUMBER(SEARCH("Non-Court",C886)))=0),'Dropdown Selections'!A$2,IF(SUMPRODUCT(--ISNUMBER(SEARCH('Dropdown Selections'!E$54:E$60,C886)))&gt;0,'Dropdown Selections'!A$3,IF(SUMPRODUCT(--ISNUMBER(SEARCH('Dropdown Selections'!E$62:E$66,C886)))&gt;0,'Dropdown Selections'!A$4,IF(SUMPRODUCT(--ISNUMBER(SEARCH('Dropdown Selections'!E$68:E$76,C886)))&gt;0,'Dropdown Selections'!A$5,IF(SUMPRODUCT(--ISNUMBER(SEARCH('Dropdown Selections'!E$78:E$83,C886)))&gt;0,'Dropdown Selections'!A$6,IF(SUMPRODUCT(--ISNUMBER(SEARCH('Dropdown Selections'!E$93:E$101,C886)))&gt;0,'Dropdown Selections'!A$7,IF(SUMPRODUCT(--ISNUMBER(SEARCH('Dropdown Selections'!E$103:E$111,C886)))&gt;0,'Dropdown Selections'!A$8,IF(SUMPRODUCT(--ISNUMBER(SEARCH('Dropdown Selections'!E$114:E$119,C886)))&gt;0,'Dropdown Selections'!A$9,"OTHER"))))))))</f>
        <v>GENERAL GOVERNMENT</v>
      </c>
      <c r="H886" s="20" t="s">
        <v>11561</v>
      </c>
      <c r="I886" s="20"/>
      <c r="J886" s="20"/>
      <c r="K886" s="20"/>
      <c r="L886" s="20"/>
      <c r="M886" s="20"/>
      <c r="N886" s="20"/>
      <c r="O886" s="20"/>
      <c r="P886" s="20"/>
      <c r="Q886" s="45"/>
      <c r="R886" s="44"/>
      <c r="S886" s="46">
        <v>458560</v>
      </c>
      <c r="T886" s="44"/>
    </row>
    <row r="887" spans="2:20" x14ac:dyDescent="0.2">
      <c r="B887" s="2"/>
      <c r="C887" s="42" t="s">
        <v>390</v>
      </c>
      <c r="D887" s="43"/>
      <c r="E887" s="43"/>
      <c r="F887" s="44"/>
      <c r="G887" s="31" t="str">
        <f>IF(AND(SUMPRODUCT(--ISNUMBER(SEARCH('Dropdown Selections'!E$2:E$52,C887)))&gt;0,SUMPRODUCT(--ISNUMBER(SEARCH("Non-Court",C887)))=0),'Dropdown Selections'!A$2,IF(SUMPRODUCT(--ISNUMBER(SEARCH('Dropdown Selections'!E$54:E$60,C887)))&gt;0,'Dropdown Selections'!A$3,IF(SUMPRODUCT(--ISNUMBER(SEARCH('Dropdown Selections'!E$62:E$66,C887)))&gt;0,'Dropdown Selections'!A$4,IF(SUMPRODUCT(--ISNUMBER(SEARCH('Dropdown Selections'!E$68:E$76,C887)))&gt;0,'Dropdown Selections'!A$5,IF(SUMPRODUCT(--ISNUMBER(SEARCH('Dropdown Selections'!E$78:E$83,C887)))&gt;0,'Dropdown Selections'!A$6,IF(SUMPRODUCT(--ISNUMBER(SEARCH('Dropdown Selections'!E$93:E$101,C887)))&gt;0,'Dropdown Selections'!A$7,IF(SUMPRODUCT(--ISNUMBER(SEARCH('Dropdown Selections'!E$103:E$111,C887)))&gt;0,'Dropdown Selections'!A$8,IF(SUMPRODUCT(--ISNUMBER(SEARCH('Dropdown Selections'!E$114:E$119,C887)))&gt;0,'Dropdown Selections'!A$9,"OTHER"))))))))</f>
        <v>GENERAL GOVERNMENT</v>
      </c>
      <c r="H887" s="20" t="s">
        <v>11562</v>
      </c>
      <c r="I887" s="20" t="s">
        <v>11563</v>
      </c>
      <c r="J887" s="20"/>
      <c r="K887" s="20" t="s">
        <v>11564</v>
      </c>
      <c r="L887" s="20"/>
      <c r="M887" s="20"/>
      <c r="N887" s="20"/>
      <c r="O887" s="20"/>
      <c r="P887" s="20"/>
      <c r="Q887" s="45"/>
      <c r="R887" s="44"/>
      <c r="S887" s="46">
        <v>453449</v>
      </c>
      <c r="T887" s="44"/>
    </row>
    <row r="888" spans="2:20" x14ac:dyDescent="0.2">
      <c r="B888" s="2"/>
      <c r="C888" s="42" t="s">
        <v>396</v>
      </c>
      <c r="D888" s="43"/>
      <c r="E888" s="43"/>
      <c r="F888" s="44"/>
      <c r="G888" s="31" t="str">
        <f>IF(AND(SUMPRODUCT(--ISNUMBER(SEARCH('Dropdown Selections'!E$2:E$52,C888)))&gt;0,SUMPRODUCT(--ISNUMBER(SEARCH("Non-Court",C888)))=0),'Dropdown Selections'!A$2,IF(SUMPRODUCT(--ISNUMBER(SEARCH('Dropdown Selections'!E$54:E$60,C888)))&gt;0,'Dropdown Selections'!A$3,IF(SUMPRODUCT(--ISNUMBER(SEARCH('Dropdown Selections'!E$62:E$66,C888)))&gt;0,'Dropdown Selections'!A$4,IF(SUMPRODUCT(--ISNUMBER(SEARCH('Dropdown Selections'!E$68:E$76,C888)))&gt;0,'Dropdown Selections'!A$5,IF(SUMPRODUCT(--ISNUMBER(SEARCH('Dropdown Selections'!E$78:E$83,C888)))&gt;0,'Dropdown Selections'!A$6,IF(SUMPRODUCT(--ISNUMBER(SEARCH('Dropdown Selections'!E$93:E$101,C888)))&gt;0,'Dropdown Selections'!A$7,IF(SUMPRODUCT(--ISNUMBER(SEARCH('Dropdown Selections'!E$103:E$111,C888)))&gt;0,'Dropdown Selections'!A$8,IF(SUMPRODUCT(--ISNUMBER(SEARCH('Dropdown Selections'!E$114:E$119,C888)))&gt;0,'Dropdown Selections'!A$9,"OTHER"))))))))</f>
        <v>GENERAL GOVERNMENT</v>
      </c>
      <c r="H888" s="20" t="s">
        <v>1380</v>
      </c>
      <c r="I888" s="20"/>
      <c r="J888" s="20"/>
      <c r="K888" s="20" t="s">
        <v>11565</v>
      </c>
      <c r="L888" s="20"/>
      <c r="M888" s="20"/>
      <c r="N888" s="20"/>
      <c r="O888" s="20"/>
      <c r="P888" s="20"/>
      <c r="Q888" s="45"/>
      <c r="R888" s="44"/>
      <c r="S888" s="46">
        <v>135372</v>
      </c>
      <c r="T888" s="44"/>
    </row>
    <row r="889" spans="2:20" x14ac:dyDescent="0.2">
      <c r="B889" s="2"/>
      <c r="C889" s="42" t="s">
        <v>786</v>
      </c>
      <c r="D889" s="43"/>
      <c r="E889" s="43"/>
      <c r="F889" s="44"/>
      <c r="G889" s="31" t="str">
        <f>IF(AND(SUMPRODUCT(--ISNUMBER(SEARCH('Dropdown Selections'!E$2:E$52,C889)))&gt;0,SUMPRODUCT(--ISNUMBER(SEARCH("Non-Court",C889)))=0),'Dropdown Selections'!A$2,IF(SUMPRODUCT(--ISNUMBER(SEARCH('Dropdown Selections'!E$54:E$60,C889)))&gt;0,'Dropdown Selections'!A$3,IF(SUMPRODUCT(--ISNUMBER(SEARCH('Dropdown Selections'!E$62:E$66,C889)))&gt;0,'Dropdown Selections'!A$4,IF(SUMPRODUCT(--ISNUMBER(SEARCH('Dropdown Selections'!E$68:E$76,C889)))&gt;0,'Dropdown Selections'!A$5,IF(SUMPRODUCT(--ISNUMBER(SEARCH('Dropdown Selections'!E$78:E$83,C889)))&gt;0,'Dropdown Selections'!A$6,IF(SUMPRODUCT(--ISNUMBER(SEARCH('Dropdown Selections'!E$93:E$101,C889)))&gt;0,'Dropdown Selections'!A$7,IF(SUMPRODUCT(--ISNUMBER(SEARCH('Dropdown Selections'!E$103:E$111,C889)))&gt;0,'Dropdown Selections'!A$8,IF(SUMPRODUCT(--ISNUMBER(SEARCH('Dropdown Selections'!E$114:E$119,C889)))&gt;0,'Dropdown Selections'!A$9,"OTHER"))))))))</f>
        <v>GENERAL GOVERNMENT</v>
      </c>
      <c r="H889" s="20"/>
      <c r="I889" s="20"/>
      <c r="J889" s="20"/>
      <c r="K889" s="20" t="s">
        <v>11566</v>
      </c>
      <c r="L889" s="20"/>
      <c r="M889" s="20"/>
      <c r="N889" s="20"/>
      <c r="O889" s="20"/>
      <c r="P889" s="20"/>
      <c r="Q889" s="45"/>
      <c r="R889" s="44"/>
      <c r="S889" s="46">
        <v>242994</v>
      </c>
      <c r="T889" s="44"/>
    </row>
    <row r="890" spans="2:20" x14ac:dyDescent="0.2">
      <c r="B890" s="2"/>
      <c r="C890" s="42" t="s">
        <v>401</v>
      </c>
      <c r="D890" s="43"/>
      <c r="E890" s="43"/>
      <c r="F890" s="44"/>
      <c r="G890" s="31" t="str">
        <f>IF(AND(SUMPRODUCT(--ISNUMBER(SEARCH('Dropdown Selections'!E$2:E$52,C890)))&gt;0,SUMPRODUCT(--ISNUMBER(SEARCH("Non-Court",C890)))=0),'Dropdown Selections'!A$2,IF(SUMPRODUCT(--ISNUMBER(SEARCH('Dropdown Selections'!E$54:E$60,C890)))&gt;0,'Dropdown Selections'!A$3,IF(SUMPRODUCT(--ISNUMBER(SEARCH('Dropdown Selections'!E$62:E$66,C890)))&gt;0,'Dropdown Selections'!A$4,IF(SUMPRODUCT(--ISNUMBER(SEARCH('Dropdown Selections'!E$68:E$76,C890)))&gt;0,'Dropdown Selections'!A$5,IF(SUMPRODUCT(--ISNUMBER(SEARCH('Dropdown Selections'!E$78:E$83,C890)))&gt;0,'Dropdown Selections'!A$6,IF(SUMPRODUCT(--ISNUMBER(SEARCH('Dropdown Selections'!E$93:E$101,C890)))&gt;0,'Dropdown Selections'!A$7,IF(SUMPRODUCT(--ISNUMBER(SEARCH('Dropdown Selections'!E$103:E$111,C890)))&gt;0,'Dropdown Selections'!A$8,IF(SUMPRODUCT(--ISNUMBER(SEARCH('Dropdown Selections'!E$114:E$119,C890)))&gt;0,'Dropdown Selections'!A$9,"OTHER"))))))))</f>
        <v>HEALTH &amp; HUMAN SERVICES</v>
      </c>
      <c r="H890" s="20" t="s">
        <v>11567</v>
      </c>
      <c r="I890" s="20"/>
      <c r="J890" s="20"/>
      <c r="K890" s="20"/>
      <c r="L890" s="20"/>
      <c r="M890" s="20"/>
      <c r="N890" s="20"/>
      <c r="O890" s="20"/>
      <c r="P890" s="20"/>
      <c r="Q890" s="45"/>
      <c r="R890" s="44"/>
      <c r="S890" s="46">
        <v>139653</v>
      </c>
      <c r="T890" s="44"/>
    </row>
    <row r="891" spans="2:20" x14ac:dyDescent="0.2">
      <c r="B891" s="2"/>
      <c r="C891" s="42" t="s">
        <v>404</v>
      </c>
      <c r="D891" s="43"/>
      <c r="E891" s="43"/>
      <c r="F891" s="44"/>
      <c r="G891" s="31" t="str">
        <f>IF(AND(SUMPRODUCT(--ISNUMBER(SEARCH('Dropdown Selections'!E$2:E$52,C891)))&gt;0,SUMPRODUCT(--ISNUMBER(SEARCH("Non-Court",C891)))=0),'Dropdown Selections'!A$2,IF(SUMPRODUCT(--ISNUMBER(SEARCH('Dropdown Selections'!E$54:E$60,C891)))&gt;0,'Dropdown Selections'!A$3,IF(SUMPRODUCT(--ISNUMBER(SEARCH('Dropdown Selections'!E$62:E$66,C891)))&gt;0,'Dropdown Selections'!A$4,IF(SUMPRODUCT(--ISNUMBER(SEARCH('Dropdown Selections'!E$68:E$76,C891)))&gt;0,'Dropdown Selections'!A$5,IF(SUMPRODUCT(--ISNUMBER(SEARCH('Dropdown Selections'!E$78:E$83,C891)))&gt;0,'Dropdown Selections'!A$6,IF(SUMPRODUCT(--ISNUMBER(SEARCH('Dropdown Selections'!E$93:E$101,C891)))&gt;0,'Dropdown Selections'!A$7,IF(SUMPRODUCT(--ISNUMBER(SEARCH('Dropdown Selections'!E$103:E$111,C891)))&gt;0,'Dropdown Selections'!A$8,IF(SUMPRODUCT(--ISNUMBER(SEARCH('Dropdown Selections'!E$114:E$119,C891)))&gt;0,'Dropdown Selections'!A$9,"OTHER"))))))))</f>
        <v>HEALTH &amp; HUMAN SERVICES</v>
      </c>
      <c r="H891" s="20" t="s">
        <v>11568</v>
      </c>
      <c r="I891" s="20" t="s">
        <v>11569</v>
      </c>
      <c r="J891" s="20"/>
      <c r="K891" s="20"/>
      <c r="L891" s="20"/>
      <c r="M891" s="20"/>
      <c r="N891" s="20"/>
      <c r="O891" s="20"/>
      <c r="P891" s="20"/>
      <c r="Q891" s="45"/>
      <c r="R891" s="44"/>
      <c r="S891" s="46">
        <v>482906</v>
      </c>
      <c r="T891" s="44"/>
    </row>
    <row r="892" spans="2:20" x14ac:dyDescent="0.2">
      <c r="B892" s="2"/>
      <c r="C892" s="42" t="s">
        <v>794</v>
      </c>
      <c r="D892" s="43"/>
      <c r="E892" s="43"/>
      <c r="F892" s="44"/>
      <c r="G892" s="31" t="str">
        <f>IF(AND(SUMPRODUCT(--ISNUMBER(SEARCH('Dropdown Selections'!E$2:E$52,C892)))&gt;0,SUMPRODUCT(--ISNUMBER(SEARCH("Non-Court",C892)))=0),'Dropdown Selections'!A$2,IF(SUMPRODUCT(--ISNUMBER(SEARCH('Dropdown Selections'!E$54:E$60,C892)))&gt;0,'Dropdown Selections'!A$3,IF(SUMPRODUCT(--ISNUMBER(SEARCH('Dropdown Selections'!E$62:E$66,C892)))&gt;0,'Dropdown Selections'!A$4,IF(SUMPRODUCT(--ISNUMBER(SEARCH('Dropdown Selections'!E$68:E$76,C892)))&gt;0,'Dropdown Selections'!A$5,IF(SUMPRODUCT(--ISNUMBER(SEARCH('Dropdown Selections'!E$78:E$83,C892)))&gt;0,'Dropdown Selections'!A$6,IF(SUMPRODUCT(--ISNUMBER(SEARCH('Dropdown Selections'!E$93:E$101,C892)))&gt;0,'Dropdown Selections'!A$7,IF(SUMPRODUCT(--ISNUMBER(SEARCH('Dropdown Selections'!E$103:E$111,C892)))&gt;0,'Dropdown Selections'!A$8,IF(SUMPRODUCT(--ISNUMBER(SEARCH('Dropdown Selections'!E$114:E$119,C892)))&gt;0,'Dropdown Selections'!A$9,"OTHER"))))))))</f>
        <v>HEALTH &amp; HUMAN SERVICES</v>
      </c>
      <c r="H892" s="20" t="s">
        <v>1555</v>
      </c>
      <c r="I892" s="20"/>
      <c r="J892" s="20"/>
      <c r="K892" s="20"/>
      <c r="L892" s="20"/>
      <c r="M892" s="20"/>
      <c r="N892" s="20"/>
      <c r="O892" s="20"/>
      <c r="P892" s="20"/>
      <c r="Q892" s="45"/>
      <c r="R892" s="44"/>
      <c r="S892" s="46">
        <v>66000</v>
      </c>
      <c r="T892" s="44"/>
    </row>
    <row r="893" spans="2:20" x14ac:dyDescent="0.2">
      <c r="B893" s="2"/>
      <c r="C893" s="42" t="s">
        <v>1208</v>
      </c>
      <c r="D893" s="43"/>
      <c r="E893" s="43"/>
      <c r="F893" s="44"/>
      <c r="G893" s="31" t="str">
        <f>IF(AND(SUMPRODUCT(--ISNUMBER(SEARCH('Dropdown Selections'!E$2:E$52,C893)))&gt;0,SUMPRODUCT(--ISNUMBER(SEARCH("Non-Court",C893)))=0),'Dropdown Selections'!A$2,IF(SUMPRODUCT(--ISNUMBER(SEARCH('Dropdown Selections'!E$54:E$60,C893)))&gt;0,'Dropdown Selections'!A$3,IF(SUMPRODUCT(--ISNUMBER(SEARCH('Dropdown Selections'!E$62:E$66,C893)))&gt;0,'Dropdown Selections'!A$4,IF(SUMPRODUCT(--ISNUMBER(SEARCH('Dropdown Selections'!E$68:E$76,C893)))&gt;0,'Dropdown Selections'!A$5,IF(SUMPRODUCT(--ISNUMBER(SEARCH('Dropdown Selections'!E$78:E$83,C893)))&gt;0,'Dropdown Selections'!A$6,IF(SUMPRODUCT(--ISNUMBER(SEARCH('Dropdown Selections'!E$93:E$101,C893)))&gt;0,'Dropdown Selections'!A$7,IF(SUMPRODUCT(--ISNUMBER(SEARCH('Dropdown Selections'!E$103:E$111,C893)))&gt;0,'Dropdown Selections'!A$8,IF(SUMPRODUCT(--ISNUMBER(SEARCH('Dropdown Selections'!E$114:E$119,C893)))&gt;0,'Dropdown Selections'!A$9,"OTHER"))))))))</f>
        <v>HEALTH &amp; HUMAN SERVICES</v>
      </c>
      <c r="H893" s="20" t="s">
        <v>11570</v>
      </c>
      <c r="I893" s="20"/>
      <c r="J893" s="20"/>
      <c r="K893" s="20"/>
      <c r="L893" s="20"/>
      <c r="M893" s="20"/>
      <c r="N893" s="20"/>
      <c r="O893" s="20"/>
      <c r="P893" s="20"/>
      <c r="Q893" s="45"/>
      <c r="R893" s="44"/>
      <c r="S893" s="46">
        <v>69101</v>
      </c>
      <c r="T893" s="44"/>
    </row>
    <row r="894" spans="2:20" x14ac:dyDescent="0.2">
      <c r="B894" s="2"/>
      <c r="C894" s="42" t="s">
        <v>430</v>
      </c>
      <c r="D894" s="43"/>
      <c r="E894" s="43"/>
      <c r="F894" s="44"/>
      <c r="G894" s="31" t="str">
        <f>IF(AND(SUMPRODUCT(--ISNUMBER(SEARCH('Dropdown Selections'!E$2:E$52,C894)))&gt;0,SUMPRODUCT(--ISNUMBER(SEARCH("Non-Court",C894)))=0),'Dropdown Selections'!A$2,IF(SUMPRODUCT(--ISNUMBER(SEARCH('Dropdown Selections'!E$54:E$60,C894)))&gt;0,'Dropdown Selections'!A$3,IF(SUMPRODUCT(--ISNUMBER(SEARCH('Dropdown Selections'!E$62:E$66,C894)))&gt;0,'Dropdown Selections'!A$4,IF(SUMPRODUCT(--ISNUMBER(SEARCH('Dropdown Selections'!E$68:E$76,C894)))&gt;0,'Dropdown Selections'!A$5,IF(SUMPRODUCT(--ISNUMBER(SEARCH('Dropdown Selections'!E$78:E$83,C894)))&gt;0,'Dropdown Selections'!A$6,IF(SUMPRODUCT(--ISNUMBER(SEARCH('Dropdown Selections'!E$93:E$101,C894)))&gt;0,'Dropdown Selections'!A$7,IF(SUMPRODUCT(--ISNUMBER(SEARCH('Dropdown Selections'!E$103:E$111,C894)))&gt;0,'Dropdown Selections'!A$8,IF(SUMPRODUCT(--ISNUMBER(SEARCH('Dropdown Selections'!E$114:E$119,C894)))&gt;0,'Dropdown Selections'!A$9,"OTHER"))))))))</f>
        <v>OTHER</v>
      </c>
      <c r="H894" s="20" t="s">
        <v>11571</v>
      </c>
      <c r="I894" s="20" t="s">
        <v>11572</v>
      </c>
      <c r="J894" s="20"/>
      <c r="K894" s="20" t="s">
        <v>11573</v>
      </c>
      <c r="L894" s="20"/>
      <c r="M894" s="20" t="s">
        <v>11574</v>
      </c>
      <c r="N894" s="20"/>
      <c r="O894" s="20"/>
      <c r="P894" s="20"/>
      <c r="Q894" s="45"/>
      <c r="R894" s="44"/>
      <c r="S894" s="46">
        <v>15220883</v>
      </c>
      <c r="T894" s="44"/>
    </row>
    <row r="895" spans="2:20" x14ac:dyDescent="0.2">
      <c r="B895" s="2"/>
      <c r="C895" s="42" t="s">
        <v>445</v>
      </c>
      <c r="D895" s="43"/>
      <c r="E895" s="43"/>
      <c r="F895" s="44"/>
      <c r="G895" s="31" t="str">
        <f>IF(AND(SUMPRODUCT(--ISNUMBER(SEARCH('Dropdown Selections'!E$2:E$52,C895)))&gt;0,SUMPRODUCT(--ISNUMBER(SEARCH("Non-Court",C895)))=0),'Dropdown Selections'!A$2,IF(SUMPRODUCT(--ISNUMBER(SEARCH('Dropdown Selections'!E$54:E$60,C895)))&gt;0,'Dropdown Selections'!A$3,IF(SUMPRODUCT(--ISNUMBER(SEARCH('Dropdown Selections'!E$62:E$66,C895)))&gt;0,'Dropdown Selections'!A$4,IF(SUMPRODUCT(--ISNUMBER(SEARCH('Dropdown Selections'!E$68:E$76,C895)))&gt;0,'Dropdown Selections'!A$5,IF(SUMPRODUCT(--ISNUMBER(SEARCH('Dropdown Selections'!E$78:E$83,C895)))&gt;0,'Dropdown Selections'!A$6,IF(SUMPRODUCT(--ISNUMBER(SEARCH('Dropdown Selections'!E$93:E$101,C895)))&gt;0,'Dropdown Selections'!A$7,IF(SUMPRODUCT(--ISNUMBER(SEARCH('Dropdown Selections'!E$103:E$111,C895)))&gt;0,'Dropdown Selections'!A$8,IF(SUMPRODUCT(--ISNUMBER(SEARCH('Dropdown Selections'!E$114:E$119,C895)))&gt;0,'Dropdown Selections'!A$9,"OTHER"))))))))</f>
        <v>PHYSICAL ENVIRONMENT</v>
      </c>
      <c r="H895" s="20"/>
      <c r="I895" s="20"/>
      <c r="J895" s="20"/>
      <c r="K895" s="20"/>
      <c r="L895" s="20"/>
      <c r="M895" s="20" t="s">
        <v>11575</v>
      </c>
      <c r="N895" s="20"/>
      <c r="O895" s="20"/>
      <c r="P895" s="20"/>
      <c r="Q895" s="45"/>
      <c r="R895" s="44"/>
      <c r="S895" s="46">
        <v>3319514</v>
      </c>
      <c r="T895" s="44"/>
    </row>
    <row r="896" spans="2:20" x14ac:dyDescent="0.2">
      <c r="B896" s="2"/>
      <c r="C896" s="42" t="s">
        <v>814</v>
      </c>
      <c r="D896" s="43"/>
      <c r="E896" s="43"/>
      <c r="F896" s="44"/>
      <c r="G896" s="31" t="str">
        <f>IF(AND(SUMPRODUCT(--ISNUMBER(SEARCH('Dropdown Selections'!E$2:E$52,C896)))&gt;0,SUMPRODUCT(--ISNUMBER(SEARCH("Non-Court",C896)))=0),'Dropdown Selections'!A$2,IF(SUMPRODUCT(--ISNUMBER(SEARCH('Dropdown Selections'!E$54:E$60,C896)))&gt;0,'Dropdown Selections'!A$3,IF(SUMPRODUCT(--ISNUMBER(SEARCH('Dropdown Selections'!E$62:E$66,C896)))&gt;0,'Dropdown Selections'!A$4,IF(SUMPRODUCT(--ISNUMBER(SEARCH('Dropdown Selections'!E$68:E$76,C896)))&gt;0,'Dropdown Selections'!A$5,IF(SUMPRODUCT(--ISNUMBER(SEARCH('Dropdown Selections'!E$78:E$83,C896)))&gt;0,'Dropdown Selections'!A$6,IF(SUMPRODUCT(--ISNUMBER(SEARCH('Dropdown Selections'!E$93:E$101,C896)))&gt;0,'Dropdown Selections'!A$7,IF(SUMPRODUCT(--ISNUMBER(SEARCH('Dropdown Selections'!E$103:E$111,C896)))&gt;0,'Dropdown Selections'!A$8,IF(SUMPRODUCT(--ISNUMBER(SEARCH('Dropdown Selections'!E$114:E$119,C896)))&gt;0,'Dropdown Selections'!A$9,"OTHER"))))))))</f>
        <v>PHYSICAL ENVIRONMENT</v>
      </c>
      <c r="H896" s="20"/>
      <c r="I896" s="20"/>
      <c r="J896" s="20"/>
      <c r="K896" s="20"/>
      <c r="L896" s="20"/>
      <c r="M896" s="20" t="s">
        <v>11576</v>
      </c>
      <c r="N896" s="20"/>
      <c r="O896" s="20"/>
      <c r="P896" s="20"/>
      <c r="Q896" s="45"/>
      <c r="R896" s="44"/>
      <c r="S896" s="46">
        <v>28259</v>
      </c>
      <c r="T896" s="44"/>
    </row>
    <row r="897" spans="2:20" x14ac:dyDescent="0.2">
      <c r="B897" s="2"/>
      <c r="C897" s="42" t="s">
        <v>819</v>
      </c>
      <c r="D897" s="43"/>
      <c r="E897" s="43"/>
      <c r="F897" s="44"/>
      <c r="G897" s="31" t="str">
        <f>IF(AND(SUMPRODUCT(--ISNUMBER(SEARCH('Dropdown Selections'!E$2:E$52,C897)))&gt;0,SUMPRODUCT(--ISNUMBER(SEARCH("Non-Court",C897)))=0),'Dropdown Selections'!A$2,IF(SUMPRODUCT(--ISNUMBER(SEARCH('Dropdown Selections'!E$54:E$60,C897)))&gt;0,'Dropdown Selections'!A$3,IF(SUMPRODUCT(--ISNUMBER(SEARCH('Dropdown Selections'!E$62:E$66,C897)))&gt;0,'Dropdown Selections'!A$4,IF(SUMPRODUCT(--ISNUMBER(SEARCH('Dropdown Selections'!E$68:E$76,C897)))&gt;0,'Dropdown Selections'!A$5,IF(SUMPRODUCT(--ISNUMBER(SEARCH('Dropdown Selections'!E$78:E$83,C897)))&gt;0,'Dropdown Selections'!A$6,IF(SUMPRODUCT(--ISNUMBER(SEARCH('Dropdown Selections'!E$93:E$101,C897)))&gt;0,'Dropdown Selections'!A$7,IF(SUMPRODUCT(--ISNUMBER(SEARCH('Dropdown Selections'!E$103:E$111,C897)))&gt;0,'Dropdown Selections'!A$8,IF(SUMPRODUCT(--ISNUMBER(SEARCH('Dropdown Selections'!E$114:E$119,C897)))&gt;0,'Dropdown Selections'!A$9,"OTHER"))))))))</f>
        <v>PHYSICAL ENVIRONMENT</v>
      </c>
      <c r="H897" s="20"/>
      <c r="I897" s="20"/>
      <c r="J897" s="20"/>
      <c r="K897" s="20"/>
      <c r="L897" s="20"/>
      <c r="M897" s="20" t="s">
        <v>11577</v>
      </c>
      <c r="N897" s="20"/>
      <c r="O897" s="20"/>
      <c r="P897" s="20"/>
      <c r="Q897" s="45"/>
      <c r="R897" s="44"/>
      <c r="S897" s="46">
        <v>1690695</v>
      </c>
      <c r="T897" s="44"/>
    </row>
    <row r="898" spans="2:20" x14ac:dyDescent="0.2">
      <c r="B898" s="2"/>
      <c r="C898" s="42" t="s">
        <v>821</v>
      </c>
      <c r="D898" s="43"/>
      <c r="E898" s="43"/>
      <c r="F898" s="44"/>
      <c r="G898" s="31" t="str">
        <f>IF(AND(SUMPRODUCT(--ISNUMBER(SEARCH('Dropdown Selections'!E$2:E$52,C898)))&gt;0,SUMPRODUCT(--ISNUMBER(SEARCH("Non-Court",C898)))=0),'Dropdown Selections'!A$2,IF(SUMPRODUCT(--ISNUMBER(SEARCH('Dropdown Selections'!E$54:E$60,C898)))&gt;0,'Dropdown Selections'!A$3,IF(SUMPRODUCT(--ISNUMBER(SEARCH('Dropdown Selections'!E$62:E$66,C898)))&gt;0,'Dropdown Selections'!A$4,IF(SUMPRODUCT(--ISNUMBER(SEARCH('Dropdown Selections'!E$68:E$76,C898)))&gt;0,'Dropdown Selections'!A$5,IF(SUMPRODUCT(--ISNUMBER(SEARCH('Dropdown Selections'!E$78:E$83,C898)))&gt;0,'Dropdown Selections'!A$6,IF(SUMPRODUCT(--ISNUMBER(SEARCH('Dropdown Selections'!E$93:E$101,C898)))&gt;0,'Dropdown Selections'!A$7,IF(SUMPRODUCT(--ISNUMBER(SEARCH('Dropdown Selections'!E$103:E$111,C898)))&gt;0,'Dropdown Selections'!A$8,IF(SUMPRODUCT(--ISNUMBER(SEARCH('Dropdown Selections'!E$114:E$119,C898)))&gt;0,'Dropdown Selections'!A$9,"OTHER"))))))))</f>
        <v>PHYSICAL ENVIRONMENT</v>
      </c>
      <c r="H898" s="20"/>
      <c r="I898" s="20"/>
      <c r="J898" s="20"/>
      <c r="K898" s="20"/>
      <c r="L898" s="20"/>
      <c r="M898" s="20" t="s">
        <v>11578</v>
      </c>
      <c r="N898" s="20"/>
      <c r="O898" s="20"/>
      <c r="P898" s="20"/>
      <c r="Q898" s="45"/>
      <c r="R898" s="44"/>
      <c r="S898" s="46">
        <v>75203</v>
      </c>
      <c r="T898" s="44"/>
    </row>
    <row r="899" spans="2:20" x14ac:dyDescent="0.2">
      <c r="B899" s="2"/>
      <c r="C899" s="42" t="s">
        <v>451</v>
      </c>
      <c r="D899" s="43"/>
      <c r="E899" s="43"/>
      <c r="F899" s="44"/>
      <c r="G899" s="31" t="str">
        <f>IF(AND(SUMPRODUCT(--ISNUMBER(SEARCH('Dropdown Selections'!E$2:E$52,C899)))&gt;0,SUMPRODUCT(--ISNUMBER(SEARCH("Non-Court",C899)))=0),'Dropdown Selections'!A$2,IF(SUMPRODUCT(--ISNUMBER(SEARCH('Dropdown Selections'!E$54:E$60,C899)))&gt;0,'Dropdown Selections'!A$3,IF(SUMPRODUCT(--ISNUMBER(SEARCH('Dropdown Selections'!E$62:E$66,C899)))&gt;0,'Dropdown Selections'!A$4,IF(SUMPRODUCT(--ISNUMBER(SEARCH('Dropdown Selections'!E$68:E$76,C899)))&gt;0,'Dropdown Selections'!A$5,IF(SUMPRODUCT(--ISNUMBER(SEARCH('Dropdown Selections'!E$78:E$83,C899)))&gt;0,'Dropdown Selections'!A$6,IF(SUMPRODUCT(--ISNUMBER(SEARCH('Dropdown Selections'!E$93:E$101,C899)))&gt;0,'Dropdown Selections'!A$7,IF(SUMPRODUCT(--ISNUMBER(SEARCH('Dropdown Selections'!E$103:E$111,C899)))&gt;0,'Dropdown Selections'!A$8,IF(SUMPRODUCT(--ISNUMBER(SEARCH('Dropdown Selections'!E$114:E$119,C899)))&gt;0,'Dropdown Selections'!A$9,"OTHER"))))))))</f>
        <v>PHYSICAL ENVIRONMENT</v>
      </c>
      <c r="H899" s="20" t="s">
        <v>11579</v>
      </c>
      <c r="I899" s="20"/>
      <c r="J899" s="20"/>
      <c r="K899" s="20"/>
      <c r="L899" s="20"/>
      <c r="M899" s="20"/>
      <c r="N899" s="20"/>
      <c r="O899" s="20"/>
      <c r="P899" s="20"/>
      <c r="Q899" s="45"/>
      <c r="R899" s="44"/>
      <c r="S899" s="46">
        <v>117422</v>
      </c>
      <c r="T899" s="44"/>
    </row>
    <row r="900" spans="2:20" x14ac:dyDescent="0.2">
      <c r="B900" s="2"/>
      <c r="C900" s="42" t="s">
        <v>455</v>
      </c>
      <c r="D900" s="43"/>
      <c r="E900" s="43"/>
      <c r="F900" s="44"/>
      <c r="G900" s="31" t="str">
        <f>IF(AND(SUMPRODUCT(--ISNUMBER(SEARCH('Dropdown Selections'!E$2:E$52,C900)))&gt;0,SUMPRODUCT(--ISNUMBER(SEARCH("Non-Court",C900)))=0),'Dropdown Selections'!A$2,IF(SUMPRODUCT(--ISNUMBER(SEARCH('Dropdown Selections'!E$54:E$60,C900)))&gt;0,'Dropdown Selections'!A$3,IF(SUMPRODUCT(--ISNUMBER(SEARCH('Dropdown Selections'!E$62:E$66,C900)))&gt;0,'Dropdown Selections'!A$4,IF(SUMPRODUCT(--ISNUMBER(SEARCH('Dropdown Selections'!E$68:E$76,C900)))&gt;0,'Dropdown Selections'!A$5,IF(SUMPRODUCT(--ISNUMBER(SEARCH('Dropdown Selections'!E$78:E$83,C900)))&gt;0,'Dropdown Selections'!A$6,IF(SUMPRODUCT(--ISNUMBER(SEARCH('Dropdown Selections'!E$93:E$101,C900)))&gt;0,'Dropdown Selections'!A$7,IF(SUMPRODUCT(--ISNUMBER(SEARCH('Dropdown Selections'!E$103:E$111,C900)))&gt;0,'Dropdown Selections'!A$8,IF(SUMPRODUCT(--ISNUMBER(SEARCH('Dropdown Selections'!E$114:E$119,C900)))&gt;0,'Dropdown Selections'!A$9,"OTHER"))))))))</f>
        <v>PHYSICAL ENVIRONMENT</v>
      </c>
      <c r="H900" s="20" t="s">
        <v>11580</v>
      </c>
      <c r="I900" s="20"/>
      <c r="J900" s="20"/>
      <c r="K900" s="20"/>
      <c r="L900" s="20"/>
      <c r="M900" s="20"/>
      <c r="N900" s="20"/>
      <c r="O900" s="20"/>
      <c r="P900" s="20"/>
      <c r="Q900" s="45"/>
      <c r="R900" s="44"/>
      <c r="S900" s="46">
        <v>28225</v>
      </c>
      <c r="T900" s="44"/>
    </row>
    <row r="901" spans="2:20" x14ac:dyDescent="0.2">
      <c r="B901" s="2"/>
      <c r="C901" s="42" t="s">
        <v>841</v>
      </c>
      <c r="D901" s="43"/>
      <c r="E901" s="43"/>
      <c r="F901" s="44"/>
      <c r="G901" s="31" t="str">
        <f>IF(AND(SUMPRODUCT(--ISNUMBER(SEARCH('Dropdown Selections'!E$2:E$52,C901)))&gt;0,SUMPRODUCT(--ISNUMBER(SEARCH("Non-Court",C901)))=0),'Dropdown Selections'!A$2,IF(SUMPRODUCT(--ISNUMBER(SEARCH('Dropdown Selections'!E$54:E$60,C901)))&gt;0,'Dropdown Selections'!A$3,IF(SUMPRODUCT(--ISNUMBER(SEARCH('Dropdown Selections'!E$62:E$66,C901)))&gt;0,'Dropdown Selections'!A$4,IF(SUMPRODUCT(--ISNUMBER(SEARCH('Dropdown Selections'!E$68:E$76,C901)))&gt;0,'Dropdown Selections'!A$5,IF(SUMPRODUCT(--ISNUMBER(SEARCH('Dropdown Selections'!E$78:E$83,C901)))&gt;0,'Dropdown Selections'!A$6,IF(SUMPRODUCT(--ISNUMBER(SEARCH('Dropdown Selections'!E$93:E$101,C901)))&gt;0,'Dropdown Selections'!A$7,IF(SUMPRODUCT(--ISNUMBER(SEARCH('Dropdown Selections'!E$103:E$111,C901)))&gt;0,'Dropdown Selections'!A$8,IF(SUMPRODUCT(--ISNUMBER(SEARCH('Dropdown Selections'!E$114:E$119,C901)))&gt;0,'Dropdown Selections'!A$9,"OTHER"))))))))</f>
        <v>PHYSICAL ENVIRONMENT</v>
      </c>
      <c r="H901" s="20"/>
      <c r="I901" s="20"/>
      <c r="J901" s="20"/>
      <c r="K901" s="20" t="s">
        <v>11581</v>
      </c>
      <c r="L901" s="20"/>
      <c r="M901" s="20"/>
      <c r="N901" s="20"/>
      <c r="O901" s="20"/>
      <c r="P901" s="20"/>
      <c r="Q901" s="45"/>
      <c r="R901" s="44"/>
      <c r="S901" s="46">
        <v>46616</v>
      </c>
      <c r="T901" s="44"/>
    </row>
    <row r="902" spans="2:20" x14ac:dyDescent="0.2">
      <c r="B902" s="2"/>
      <c r="C902" s="42" t="s">
        <v>843</v>
      </c>
      <c r="D902" s="43"/>
      <c r="E902" s="43"/>
      <c r="F902" s="44"/>
      <c r="G902" s="31" t="str">
        <f>IF(AND(SUMPRODUCT(--ISNUMBER(SEARCH('Dropdown Selections'!E$2:E$52,C902)))&gt;0,SUMPRODUCT(--ISNUMBER(SEARCH("Non-Court",C902)))=0),'Dropdown Selections'!A$2,IF(SUMPRODUCT(--ISNUMBER(SEARCH('Dropdown Selections'!E$54:E$60,C902)))&gt;0,'Dropdown Selections'!A$3,IF(SUMPRODUCT(--ISNUMBER(SEARCH('Dropdown Selections'!E$62:E$66,C902)))&gt;0,'Dropdown Selections'!A$4,IF(SUMPRODUCT(--ISNUMBER(SEARCH('Dropdown Selections'!E$68:E$76,C902)))&gt;0,'Dropdown Selections'!A$5,IF(SUMPRODUCT(--ISNUMBER(SEARCH('Dropdown Selections'!E$78:E$83,C902)))&gt;0,'Dropdown Selections'!A$6,IF(SUMPRODUCT(--ISNUMBER(SEARCH('Dropdown Selections'!E$93:E$101,C902)))&gt;0,'Dropdown Selections'!A$7,IF(SUMPRODUCT(--ISNUMBER(SEARCH('Dropdown Selections'!E$103:E$111,C902)))&gt;0,'Dropdown Selections'!A$8,IF(SUMPRODUCT(--ISNUMBER(SEARCH('Dropdown Selections'!E$114:E$119,C902)))&gt;0,'Dropdown Selections'!A$9,"OTHER"))))))))</f>
        <v>PHYSICAL ENVIRONMENT</v>
      </c>
      <c r="H902" s="20"/>
      <c r="I902" s="20"/>
      <c r="J902" s="20"/>
      <c r="K902" s="20" t="s">
        <v>11582</v>
      </c>
      <c r="L902" s="20"/>
      <c r="M902" s="20"/>
      <c r="N902" s="20"/>
      <c r="O902" s="20"/>
      <c r="P902" s="20"/>
      <c r="Q902" s="45"/>
      <c r="R902" s="44"/>
      <c r="S902" s="46">
        <v>84104</v>
      </c>
      <c r="T902" s="44"/>
    </row>
    <row r="903" spans="2:20" x14ac:dyDescent="0.2">
      <c r="B903" s="2"/>
      <c r="C903" s="42" t="s">
        <v>465</v>
      </c>
      <c r="D903" s="43"/>
      <c r="E903" s="43"/>
      <c r="F903" s="44"/>
      <c r="G903" s="31" t="str">
        <f>IF(AND(SUMPRODUCT(--ISNUMBER(SEARCH('Dropdown Selections'!E$2:E$52,C903)))&gt;0,SUMPRODUCT(--ISNUMBER(SEARCH("Non-Court",C903)))=0),'Dropdown Selections'!A$2,IF(SUMPRODUCT(--ISNUMBER(SEARCH('Dropdown Selections'!E$54:E$60,C903)))&gt;0,'Dropdown Selections'!A$3,IF(SUMPRODUCT(--ISNUMBER(SEARCH('Dropdown Selections'!E$62:E$66,C903)))&gt;0,'Dropdown Selections'!A$4,IF(SUMPRODUCT(--ISNUMBER(SEARCH('Dropdown Selections'!E$68:E$76,C903)))&gt;0,'Dropdown Selections'!A$5,IF(SUMPRODUCT(--ISNUMBER(SEARCH('Dropdown Selections'!E$78:E$83,C903)))&gt;0,'Dropdown Selections'!A$6,IF(SUMPRODUCT(--ISNUMBER(SEARCH('Dropdown Selections'!E$93:E$101,C903)))&gt;0,'Dropdown Selections'!A$7,IF(SUMPRODUCT(--ISNUMBER(SEARCH('Dropdown Selections'!E$103:E$111,C903)))&gt;0,'Dropdown Selections'!A$8,IF(SUMPRODUCT(--ISNUMBER(SEARCH('Dropdown Selections'!E$114:E$119,C903)))&gt;0,'Dropdown Selections'!A$9,"OTHER"))))))))</f>
        <v>PUBLIC SAFETY</v>
      </c>
      <c r="H903" s="20" t="s">
        <v>11583</v>
      </c>
      <c r="I903" s="20" t="s">
        <v>11584</v>
      </c>
      <c r="J903" s="20"/>
      <c r="K903" s="20"/>
      <c r="L903" s="20"/>
      <c r="M903" s="20"/>
      <c r="N903" s="20"/>
      <c r="O903" s="20"/>
      <c r="P903" s="20"/>
      <c r="Q903" s="45"/>
      <c r="R903" s="44"/>
      <c r="S903" s="46">
        <v>5575667</v>
      </c>
      <c r="T903" s="44"/>
    </row>
    <row r="904" spans="2:20" x14ac:dyDescent="0.2">
      <c r="B904" s="2"/>
      <c r="C904" s="42" t="s">
        <v>468</v>
      </c>
      <c r="D904" s="43"/>
      <c r="E904" s="43"/>
      <c r="F904" s="44"/>
      <c r="G904" s="31" t="str">
        <f>IF(AND(SUMPRODUCT(--ISNUMBER(SEARCH('Dropdown Selections'!E$2:E$52,C904)))&gt;0,SUMPRODUCT(--ISNUMBER(SEARCH("Non-Court",C904)))=0),'Dropdown Selections'!A$2,IF(SUMPRODUCT(--ISNUMBER(SEARCH('Dropdown Selections'!E$54:E$60,C904)))&gt;0,'Dropdown Selections'!A$3,IF(SUMPRODUCT(--ISNUMBER(SEARCH('Dropdown Selections'!E$62:E$66,C904)))&gt;0,'Dropdown Selections'!A$4,IF(SUMPRODUCT(--ISNUMBER(SEARCH('Dropdown Selections'!E$68:E$76,C904)))&gt;0,'Dropdown Selections'!A$5,IF(SUMPRODUCT(--ISNUMBER(SEARCH('Dropdown Selections'!E$78:E$83,C904)))&gt;0,'Dropdown Selections'!A$6,IF(SUMPRODUCT(--ISNUMBER(SEARCH('Dropdown Selections'!E$93:E$101,C904)))&gt;0,'Dropdown Selections'!A$7,IF(SUMPRODUCT(--ISNUMBER(SEARCH('Dropdown Selections'!E$103:E$111,C904)))&gt;0,'Dropdown Selections'!A$8,IF(SUMPRODUCT(--ISNUMBER(SEARCH('Dropdown Selections'!E$114:E$119,C904)))&gt;0,'Dropdown Selections'!A$9,"OTHER"))))))))</f>
        <v>PUBLIC SAFETY</v>
      </c>
      <c r="H904" s="20" t="s">
        <v>11585</v>
      </c>
      <c r="I904" s="20" t="s">
        <v>11586</v>
      </c>
      <c r="J904" s="20"/>
      <c r="K904" s="20"/>
      <c r="L904" s="20"/>
      <c r="M904" s="20"/>
      <c r="N904" s="20"/>
      <c r="O904" s="20"/>
      <c r="P904" s="20"/>
      <c r="Q904" s="45"/>
      <c r="R904" s="44"/>
      <c r="S904" s="46">
        <v>923909</v>
      </c>
      <c r="T904" s="44"/>
    </row>
    <row r="905" spans="2:20" x14ac:dyDescent="0.2">
      <c r="B905" s="2"/>
      <c r="C905" s="42" t="s">
        <v>472</v>
      </c>
      <c r="D905" s="43"/>
      <c r="E905" s="43"/>
      <c r="F905" s="44"/>
      <c r="G905" s="31" t="str">
        <f>IF(AND(SUMPRODUCT(--ISNUMBER(SEARCH('Dropdown Selections'!E$2:E$52,C905)))&gt;0,SUMPRODUCT(--ISNUMBER(SEARCH("Non-Court",C905)))=0),'Dropdown Selections'!A$2,IF(SUMPRODUCT(--ISNUMBER(SEARCH('Dropdown Selections'!E$54:E$60,C905)))&gt;0,'Dropdown Selections'!A$3,IF(SUMPRODUCT(--ISNUMBER(SEARCH('Dropdown Selections'!E$62:E$66,C905)))&gt;0,'Dropdown Selections'!A$4,IF(SUMPRODUCT(--ISNUMBER(SEARCH('Dropdown Selections'!E$68:E$76,C905)))&gt;0,'Dropdown Selections'!A$5,IF(SUMPRODUCT(--ISNUMBER(SEARCH('Dropdown Selections'!E$78:E$83,C905)))&gt;0,'Dropdown Selections'!A$6,IF(SUMPRODUCT(--ISNUMBER(SEARCH('Dropdown Selections'!E$93:E$101,C905)))&gt;0,'Dropdown Selections'!A$7,IF(SUMPRODUCT(--ISNUMBER(SEARCH('Dropdown Selections'!E$103:E$111,C905)))&gt;0,'Dropdown Selections'!A$8,IF(SUMPRODUCT(--ISNUMBER(SEARCH('Dropdown Selections'!E$114:E$119,C905)))&gt;0,'Dropdown Selections'!A$9,"OTHER"))))))))</f>
        <v>PUBLIC SAFETY</v>
      </c>
      <c r="H905" s="20" t="s">
        <v>11587</v>
      </c>
      <c r="I905" s="20" t="s">
        <v>11588</v>
      </c>
      <c r="J905" s="20"/>
      <c r="K905" s="20"/>
      <c r="L905" s="20"/>
      <c r="M905" s="20"/>
      <c r="N905" s="20"/>
      <c r="O905" s="20"/>
      <c r="P905" s="20"/>
      <c r="Q905" s="45"/>
      <c r="R905" s="44"/>
      <c r="S905" s="46">
        <v>234058</v>
      </c>
      <c r="T905" s="44"/>
    </row>
    <row r="906" spans="2:20" x14ac:dyDescent="0.2">
      <c r="B906" s="2"/>
      <c r="C906" s="42" t="s">
        <v>477</v>
      </c>
      <c r="D906" s="43"/>
      <c r="E906" s="43"/>
      <c r="F906" s="44"/>
      <c r="G906" s="31" t="str">
        <f>IF(AND(SUMPRODUCT(--ISNUMBER(SEARCH('Dropdown Selections'!E$2:E$52,C906)))&gt;0,SUMPRODUCT(--ISNUMBER(SEARCH("Non-Court",C906)))=0),'Dropdown Selections'!A$2,IF(SUMPRODUCT(--ISNUMBER(SEARCH('Dropdown Selections'!E$54:E$60,C906)))&gt;0,'Dropdown Selections'!A$3,IF(SUMPRODUCT(--ISNUMBER(SEARCH('Dropdown Selections'!E$62:E$66,C906)))&gt;0,'Dropdown Selections'!A$4,IF(SUMPRODUCT(--ISNUMBER(SEARCH('Dropdown Selections'!E$68:E$76,C906)))&gt;0,'Dropdown Selections'!A$5,IF(SUMPRODUCT(--ISNUMBER(SEARCH('Dropdown Selections'!E$78:E$83,C906)))&gt;0,'Dropdown Selections'!A$6,IF(SUMPRODUCT(--ISNUMBER(SEARCH('Dropdown Selections'!E$93:E$101,C906)))&gt;0,'Dropdown Selections'!A$7,IF(SUMPRODUCT(--ISNUMBER(SEARCH('Dropdown Selections'!E$103:E$111,C906)))&gt;0,'Dropdown Selections'!A$8,IF(SUMPRODUCT(--ISNUMBER(SEARCH('Dropdown Selections'!E$114:E$119,C906)))&gt;0,'Dropdown Selections'!A$9,"OTHER"))))))))</f>
        <v>PUBLIC SAFETY</v>
      </c>
      <c r="H906" s="20"/>
      <c r="I906" s="20" t="s">
        <v>11589</v>
      </c>
      <c r="J906" s="20"/>
      <c r="K906" s="20"/>
      <c r="L906" s="20"/>
      <c r="M906" s="20"/>
      <c r="N906" s="20"/>
      <c r="O906" s="20"/>
      <c r="P906" s="20"/>
      <c r="Q906" s="45"/>
      <c r="R906" s="44"/>
      <c r="S906" s="46">
        <v>577180</v>
      </c>
      <c r="T906" s="44"/>
    </row>
    <row r="907" spans="2:20" x14ac:dyDescent="0.2">
      <c r="B907" s="2"/>
      <c r="C907" s="42" t="s">
        <v>479</v>
      </c>
      <c r="D907" s="43"/>
      <c r="E907" s="43"/>
      <c r="F907" s="44"/>
      <c r="G907" s="31" t="str">
        <f>IF(AND(SUMPRODUCT(--ISNUMBER(SEARCH('Dropdown Selections'!E$2:E$52,C907)))&gt;0,SUMPRODUCT(--ISNUMBER(SEARCH("Non-Court",C907)))=0),'Dropdown Selections'!A$2,IF(SUMPRODUCT(--ISNUMBER(SEARCH('Dropdown Selections'!E$54:E$60,C907)))&gt;0,'Dropdown Selections'!A$3,IF(SUMPRODUCT(--ISNUMBER(SEARCH('Dropdown Selections'!E$62:E$66,C907)))&gt;0,'Dropdown Selections'!A$4,IF(SUMPRODUCT(--ISNUMBER(SEARCH('Dropdown Selections'!E$68:E$76,C907)))&gt;0,'Dropdown Selections'!A$5,IF(SUMPRODUCT(--ISNUMBER(SEARCH('Dropdown Selections'!E$78:E$83,C907)))&gt;0,'Dropdown Selections'!A$6,IF(SUMPRODUCT(--ISNUMBER(SEARCH('Dropdown Selections'!E$93:E$101,C907)))&gt;0,'Dropdown Selections'!A$7,IF(SUMPRODUCT(--ISNUMBER(SEARCH('Dropdown Selections'!E$103:E$111,C907)))&gt;0,'Dropdown Selections'!A$8,IF(SUMPRODUCT(--ISNUMBER(SEARCH('Dropdown Selections'!E$114:E$119,C907)))&gt;0,'Dropdown Selections'!A$9,"OTHER"))))))))</f>
        <v>PUBLIC SAFETY</v>
      </c>
      <c r="H907" s="20"/>
      <c r="I907" s="20" t="s">
        <v>11590</v>
      </c>
      <c r="J907" s="20"/>
      <c r="K907" s="20"/>
      <c r="L907" s="20"/>
      <c r="M907" s="20"/>
      <c r="N907" s="20"/>
      <c r="O907" s="20"/>
      <c r="P907" s="20"/>
      <c r="Q907" s="45"/>
      <c r="R907" s="44"/>
      <c r="S907" s="46">
        <v>405782</v>
      </c>
      <c r="T907" s="44"/>
    </row>
    <row r="908" spans="2:20" x14ac:dyDescent="0.2">
      <c r="B908" s="2"/>
      <c r="C908" s="42" t="s">
        <v>482</v>
      </c>
      <c r="D908" s="43"/>
      <c r="E908" s="43"/>
      <c r="F908" s="44"/>
      <c r="G908" s="31" t="str">
        <f>IF(AND(SUMPRODUCT(--ISNUMBER(SEARCH('Dropdown Selections'!E$2:E$52,C908)))&gt;0,SUMPRODUCT(--ISNUMBER(SEARCH("Non-Court",C908)))=0),'Dropdown Selections'!A$2,IF(SUMPRODUCT(--ISNUMBER(SEARCH('Dropdown Selections'!E$54:E$60,C908)))&gt;0,'Dropdown Selections'!A$3,IF(SUMPRODUCT(--ISNUMBER(SEARCH('Dropdown Selections'!E$62:E$66,C908)))&gt;0,'Dropdown Selections'!A$4,IF(SUMPRODUCT(--ISNUMBER(SEARCH('Dropdown Selections'!E$68:E$76,C908)))&gt;0,'Dropdown Selections'!A$5,IF(SUMPRODUCT(--ISNUMBER(SEARCH('Dropdown Selections'!E$78:E$83,C908)))&gt;0,'Dropdown Selections'!A$6,IF(SUMPRODUCT(--ISNUMBER(SEARCH('Dropdown Selections'!E$93:E$101,C908)))&gt;0,'Dropdown Selections'!A$7,IF(SUMPRODUCT(--ISNUMBER(SEARCH('Dropdown Selections'!E$103:E$111,C908)))&gt;0,'Dropdown Selections'!A$8,IF(SUMPRODUCT(--ISNUMBER(SEARCH('Dropdown Selections'!E$114:E$119,C908)))&gt;0,'Dropdown Selections'!A$9,"OTHER"))))))))</f>
        <v>PUBLIC SAFETY</v>
      </c>
      <c r="H908" s="20"/>
      <c r="I908" s="20" t="s">
        <v>11591</v>
      </c>
      <c r="J908" s="20"/>
      <c r="K908" s="20"/>
      <c r="L908" s="20"/>
      <c r="M908" s="20"/>
      <c r="N908" s="20"/>
      <c r="O908" s="20"/>
      <c r="P908" s="20"/>
      <c r="Q908" s="45"/>
      <c r="R908" s="44"/>
      <c r="S908" s="46">
        <v>139781</v>
      </c>
      <c r="T908" s="44"/>
    </row>
    <row r="909" spans="2:20" x14ac:dyDescent="0.2">
      <c r="B909" s="2"/>
      <c r="C909" s="42" t="s">
        <v>488</v>
      </c>
      <c r="D909" s="43"/>
      <c r="E909" s="43"/>
      <c r="F909" s="44"/>
      <c r="G909" s="31" t="str">
        <f>IF(AND(SUMPRODUCT(--ISNUMBER(SEARCH('Dropdown Selections'!E$2:E$52,C909)))&gt;0,SUMPRODUCT(--ISNUMBER(SEARCH("Non-Court",C909)))=0),'Dropdown Selections'!A$2,IF(SUMPRODUCT(--ISNUMBER(SEARCH('Dropdown Selections'!E$54:E$60,C909)))&gt;0,'Dropdown Selections'!A$3,IF(SUMPRODUCT(--ISNUMBER(SEARCH('Dropdown Selections'!E$62:E$66,C909)))&gt;0,'Dropdown Selections'!A$4,IF(SUMPRODUCT(--ISNUMBER(SEARCH('Dropdown Selections'!E$68:E$76,C909)))&gt;0,'Dropdown Selections'!A$5,IF(SUMPRODUCT(--ISNUMBER(SEARCH('Dropdown Selections'!E$78:E$83,C909)))&gt;0,'Dropdown Selections'!A$6,IF(SUMPRODUCT(--ISNUMBER(SEARCH('Dropdown Selections'!E$93:E$101,C909)))&gt;0,'Dropdown Selections'!A$7,IF(SUMPRODUCT(--ISNUMBER(SEARCH('Dropdown Selections'!E$103:E$111,C909)))&gt;0,'Dropdown Selections'!A$8,IF(SUMPRODUCT(--ISNUMBER(SEARCH('Dropdown Selections'!E$114:E$119,C909)))&gt;0,'Dropdown Selections'!A$9,"OTHER"))))))))</f>
        <v>PUBLIC SAFETY</v>
      </c>
      <c r="H909" s="20" t="s">
        <v>11592</v>
      </c>
      <c r="I909" s="20"/>
      <c r="J909" s="20"/>
      <c r="K909" s="20"/>
      <c r="L909" s="20"/>
      <c r="M909" s="20"/>
      <c r="N909" s="20"/>
      <c r="O909" s="20"/>
      <c r="P909" s="20"/>
      <c r="Q909" s="45"/>
      <c r="R909" s="44"/>
      <c r="S909" s="46">
        <v>2880289</v>
      </c>
      <c r="T909" s="44"/>
    </row>
    <row r="910" spans="2:20" x14ac:dyDescent="0.2">
      <c r="B910" s="2"/>
      <c r="C910" s="42" t="s">
        <v>491</v>
      </c>
      <c r="D910" s="43"/>
      <c r="E910" s="43"/>
      <c r="F910" s="44"/>
      <c r="G910" s="31" t="str">
        <f>IF(AND(SUMPRODUCT(--ISNUMBER(SEARCH('Dropdown Selections'!E$2:E$52,C910)))&gt;0,SUMPRODUCT(--ISNUMBER(SEARCH("Non-Court",C910)))=0),'Dropdown Selections'!A$2,IF(SUMPRODUCT(--ISNUMBER(SEARCH('Dropdown Selections'!E$54:E$60,C910)))&gt;0,'Dropdown Selections'!A$3,IF(SUMPRODUCT(--ISNUMBER(SEARCH('Dropdown Selections'!E$62:E$66,C910)))&gt;0,'Dropdown Selections'!A$4,IF(SUMPRODUCT(--ISNUMBER(SEARCH('Dropdown Selections'!E$68:E$76,C910)))&gt;0,'Dropdown Selections'!A$5,IF(SUMPRODUCT(--ISNUMBER(SEARCH('Dropdown Selections'!E$78:E$83,C910)))&gt;0,'Dropdown Selections'!A$6,IF(SUMPRODUCT(--ISNUMBER(SEARCH('Dropdown Selections'!E$93:E$101,C910)))&gt;0,'Dropdown Selections'!A$7,IF(SUMPRODUCT(--ISNUMBER(SEARCH('Dropdown Selections'!E$103:E$111,C910)))&gt;0,'Dropdown Selections'!A$8,IF(SUMPRODUCT(--ISNUMBER(SEARCH('Dropdown Selections'!E$114:E$119,C910)))&gt;0,'Dropdown Selections'!A$9,"OTHER"))))))))</f>
        <v>PUBLIC SAFETY</v>
      </c>
      <c r="H910" s="20" t="s">
        <v>11593</v>
      </c>
      <c r="I910" s="20" t="s">
        <v>11594</v>
      </c>
      <c r="J910" s="20"/>
      <c r="K910" s="20"/>
      <c r="L910" s="20"/>
      <c r="M910" s="20"/>
      <c r="N910" s="20"/>
      <c r="O910" s="20"/>
      <c r="P910" s="20"/>
      <c r="Q910" s="45"/>
      <c r="R910" s="44"/>
      <c r="S910" s="46">
        <v>1866136</v>
      </c>
      <c r="T910" s="44"/>
    </row>
    <row r="911" spans="2:20" x14ac:dyDescent="0.2">
      <c r="B911" s="2"/>
      <c r="C911" s="42" t="s">
        <v>495</v>
      </c>
      <c r="D911" s="43"/>
      <c r="E911" s="43"/>
      <c r="F911" s="44"/>
      <c r="G911" s="31" t="str">
        <f>IF(AND(SUMPRODUCT(--ISNUMBER(SEARCH('Dropdown Selections'!E$2:E$52,C911)))&gt;0,SUMPRODUCT(--ISNUMBER(SEARCH("Non-Court",C911)))=0),'Dropdown Selections'!A$2,IF(SUMPRODUCT(--ISNUMBER(SEARCH('Dropdown Selections'!E$54:E$60,C911)))&gt;0,'Dropdown Selections'!A$3,IF(SUMPRODUCT(--ISNUMBER(SEARCH('Dropdown Selections'!E$62:E$66,C911)))&gt;0,'Dropdown Selections'!A$4,IF(SUMPRODUCT(--ISNUMBER(SEARCH('Dropdown Selections'!E$68:E$76,C911)))&gt;0,'Dropdown Selections'!A$5,IF(SUMPRODUCT(--ISNUMBER(SEARCH('Dropdown Selections'!E$78:E$83,C911)))&gt;0,'Dropdown Selections'!A$6,IF(SUMPRODUCT(--ISNUMBER(SEARCH('Dropdown Selections'!E$93:E$101,C911)))&gt;0,'Dropdown Selections'!A$7,IF(SUMPRODUCT(--ISNUMBER(SEARCH('Dropdown Selections'!E$103:E$111,C911)))&gt;0,'Dropdown Selections'!A$8,IF(SUMPRODUCT(--ISNUMBER(SEARCH('Dropdown Selections'!E$114:E$119,C911)))&gt;0,'Dropdown Selections'!A$9,"OTHER"))))))))</f>
        <v>PUBLIC SAFETY</v>
      </c>
      <c r="H911" s="20" t="s">
        <v>11595</v>
      </c>
      <c r="I911" s="20" t="s">
        <v>11596</v>
      </c>
      <c r="J911" s="20"/>
      <c r="K911" s="20"/>
      <c r="L911" s="20"/>
      <c r="M911" s="20"/>
      <c r="N911" s="20"/>
      <c r="O911" s="20"/>
      <c r="P911" s="20"/>
      <c r="Q911" s="45"/>
      <c r="R911" s="44"/>
      <c r="S911" s="46">
        <v>179185</v>
      </c>
      <c r="T911" s="44"/>
    </row>
    <row r="912" spans="2:20" x14ac:dyDescent="0.2">
      <c r="B912" s="2"/>
      <c r="C912" s="42" t="s">
        <v>498</v>
      </c>
      <c r="D912" s="43"/>
      <c r="E912" s="43"/>
      <c r="F912" s="44"/>
      <c r="G912" s="31" t="str">
        <f>IF(AND(SUMPRODUCT(--ISNUMBER(SEARCH('Dropdown Selections'!E$2:E$52,C912)))&gt;0,SUMPRODUCT(--ISNUMBER(SEARCH("Non-Court",C912)))=0),'Dropdown Selections'!A$2,IF(SUMPRODUCT(--ISNUMBER(SEARCH('Dropdown Selections'!E$54:E$60,C912)))&gt;0,'Dropdown Selections'!A$3,IF(SUMPRODUCT(--ISNUMBER(SEARCH('Dropdown Selections'!E$62:E$66,C912)))&gt;0,'Dropdown Selections'!A$4,IF(SUMPRODUCT(--ISNUMBER(SEARCH('Dropdown Selections'!E$68:E$76,C912)))&gt;0,'Dropdown Selections'!A$5,IF(SUMPRODUCT(--ISNUMBER(SEARCH('Dropdown Selections'!E$78:E$83,C912)))&gt;0,'Dropdown Selections'!A$6,IF(SUMPRODUCT(--ISNUMBER(SEARCH('Dropdown Selections'!E$93:E$101,C912)))&gt;0,'Dropdown Selections'!A$7,IF(SUMPRODUCT(--ISNUMBER(SEARCH('Dropdown Selections'!E$103:E$111,C912)))&gt;0,'Dropdown Selections'!A$8,IF(SUMPRODUCT(--ISNUMBER(SEARCH('Dropdown Selections'!E$114:E$119,C912)))&gt;0,'Dropdown Selections'!A$9,"OTHER"))))))))</f>
        <v>PUBLIC SAFETY</v>
      </c>
      <c r="H912" s="20" t="s">
        <v>11597</v>
      </c>
      <c r="I912" s="20"/>
      <c r="J912" s="20"/>
      <c r="K912" s="20"/>
      <c r="L912" s="20"/>
      <c r="M912" s="20"/>
      <c r="N912" s="20"/>
      <c r="O912" s="20"/>
      <c r="P912" s="20"/>
      <c r="Q912" s="45"/>
      <c r="R912" s="44"/>
      <c r="S912" s="46">
        <v>294044</v>
      </c>
      <c r="T912" s="44"/>
    </row>
    <row r="913" spans="2:20" x14ac:dyDescent="0.2">
      <c r="B913" s="2"/>
      <c r="C913" s="42" t="s">
        <v>501</v>
      </c>
      <c r="D913" s="43"/>
      <c r="E913" s="43"/>
      <c r="F913" s="44"/>
      <c r="G913" s="31" t="str">
        <f>IF(AND(SUMPRODUCT(--ISNUMBER(SEARCH('Dropdown Selections'!E$2:E$52,C913)))&gt;0,SUMPRODUCT(--ISNUMBER(SEARCH("Non-Court",C913)))=0),'Dropdown Selections'!A$2,IF(SUMPRODUCT(--ISNUMBER(SEARCH('Dropdown Selections'!E$54:E$60,C913)))&gt;0,'Dropdown Selections'!A$3,IF(SUMPRODUCT(--ISNUMBER(SEARCH('Dropdown Selections'!E$62:E$66,C913)))&gt;0,'Dropdown Selections'!A$4,IF(SUMPRODUCT(--ISNUMBER(SEARCH('Dropdown Selections'!E$68:E$76,C913)))&gt;0,'Dropdown Selections'!A$5,IF(SUMPRODUCT(--ISNUMBER(SEARCH('Dropdown Selections'!E$78:E$83,C913)))&gt;0,'Dropdown Selections'!A$6,IF(SUMPRODUCT(--ISNUMBER(SEARCH('Dropdown Selections'!E$93:E$101,C913)))&gt;0,'Dropdown Selections'!A$7,IF(SUMPRODUCT(--ISNUMBER(SEARCH('Dropdown Selections'!E$103:E$111,C913)))&gt;0,'Dropdown Selections'!A$8,IF(SUMPRODUCT(--ISNUMBER(SEARCH('Dropdown Selections'!E$114:E$119,C913)))&gt;0,'Dropdown Selections'!A$9,"OTHER"))))))))</f>
        <v>PUBLIC SAFETY</v>
      </c>
      <c r="H913" s="20" t="s">
        <v>11598</v>
      </c>
      <c r="I913" s="20"/>
      <c r="J913" s="20"/>
      <c r="K913" s="20"/>
      <c r="L913" s="20"/>
      <c r="M913" s="20"/>
      <c r="N913" s="20"/>
      <c r="O913" s="20"/>
      <c r="P913" s="20"/>
      <c r="Q913" s="45"/>
      <c r="R913" s="44"/>
      <c r="S913" s="46">
        <v>37600</v>
      </c>
      <c r="T913" s="44"/>
    </row>
    <row r="914" spans="2:20" x14ac:dyDescent="0.2">
      <c r="B914" s="2"/>
      <c r="C914" s="42" t="s">
        <v>870</v>
      </c>
      <c r="D914" s="43"/>
      <c r="E914" s="43"/>
      <c r="F914" s="44"/>
      <c r="G914" s="31" t="str">
        <f>IF(AND(SUMPRODUCT(--ISNUMBER(SEARCH('Dropdown Selections'!E$2:E$52,C914)))&gt;0,SUMPRODUCT(--ISNUMBER(SEARCH("Non-Court",C914)))=0),'Dropdown Selections'!A$2,IF(SUMPRODUCT(--ISNUMBER(SEARCH('Dropdown Selections'!E$54:E$60,C914)))&gt;0,'Dropdown Selections'!A$3,IF(SUMPRODUCT(--ISNUMBER(SEARCH('Dropdown Selections'!E$62:E$66,C914)))&gt;0,'Dropdown Selections'!A$4,IF(SUMPRODUCT(--ISNUMBER(SEARCH('Dropdown Selections'!E$68:E$76,C914)))&gt;0,'Dropdown Selections'!A$5,IF(SUMPRODUCT(--ISNUMBER(SEARCH('Dropdown Selections'!E$78:E$83,C914)))&gt;0,'Dropdown Selections'!A$6,IF(SUMPRODUCT(--ISNUMBER(SEARCH('Dropdown Selections'!E$93:E$101,C914)))&gt;0,'Dropdown Selections'!A$7,IF(SUMPRODUCT(--ISNUMBER(SEARCH('Dropdown Selections'!E$103:E$111,C914)))&gt;0,'Dropdown Selections'!A$8,IF(SUMPRODUCT(--ISNUMBER(SEARCH('Dropdown Selections'!E$114:E$119,C914)))&gt;0,'Dropdown Selections'!A$9,"OTHER"))))))))</f>
        <v>PUBLIC SAFETY</v>
      </c>
      <c r="H914" s="20" t="s">
        <v>1380</v>
      </c>
      <c r="I914" s="20"/>
      <c r="J914" s="20"/>
      <c r="K914" s="20"/>
      <c r="L914" s="20"/>
      <c r="M914" s="20"/>
      <c r="N914" s="20"/>
      <c r="O914" s="20"/>
      <c r="P914" s="20"/>
      <c r="Q914" s="45"/>
      <c r="R914" s="44"/>
      <c r="S914" s="46">
        <v>25000</v>
      </c>
      <c r="T914" s="44"/>
    </row>
    <row r="915" spans="2:20" x14ac:dyDescent="0.2">
      <c r="B915" s="2"/>
      <c r="C915" s="42" t="s">
        <v>515</v>
      </c>
      <c r="D915" s="43"/>
      <c r="E915" s="43"/>
      <c r="F915" s="44"/>
      <c r="G915" s="31" t="str">
        <f>IF(AND(SUMPRODUCT(--ISNUMBER(SEARCH('Dropdown Selections'!E$2:E$52,C915)))&gt;0,SUMPRODUCT(--ISNUMBER(SEARCH("Non-Court",C915)))=0),'Dropdown Selections'!A$2,IF(SUMPRODUCT(--ISNUMBER(SEARCH('Dropdown Selections'!E$54:E$60,C915)))&gt;0,'Dropdown Selections'!A$3,IF(SUMPRODUCT(--ISNUMBER(SEARCH('Dropdown Selections'!E$62:E$66,C915)))&gt;0,'Dropdown Selections'!A$4,IF(SUMPRODUCT(--ISNUMBER(SEARCH('Dropdown Selections'!E$68:E$76,C915)))&gt;0,'Dropdown Selections'!A$5,IF(SUMPRODUCT(--ISNUMBER(SEARCH('Dropdown Selections'!E$78:E$83,C915)))&gt;0,'Dropdown Selections'!A$6,IF(SUMPRODUCT(--ISNUMBER(SEARCH('Dropdown Selections'!E$93:E$101,C915)))&gt;0,'Dropdown Selections'!A$7,IF(SUMPRODUCT(--ISNUMBER(SEARCH('Dropdown Selections'!E$103:E$111,C915)))&gt;0,'Dropdown Selections'!A$8,IF(SUMPRODUCT(--ISNUMBER(SEARCH('Dropdown Selections'!E$114:E$119,C915)))&gt;0,'Dropdown Selections'!A$9,"OTHER"))))))))</f>
        <v>PUBLIC SAFETY</v>
      </c>
      <c r="H915" s="20" t="s">
        <v>11599</v>
      </c>
      <c r="I915" s="20"/>
      <c r="J915" s="20"/>
      <c r="K915" s="20"/>
      <c r="L915" s="20"/>
      <c r="M915" s="20"/>
      <c r="N915" s="20"/>
      <c r="O915" s="20"/>
      <c r="P915" s="20"/>
      <c r="Q915" s="45"/>
      <c r="R915" s="44"/>
      <c r="S915" s="46">
        <v>1630765</v>
      </c>
      <c r="T915" s="44"/>
    </row>
    <row r="916" spans="2:20" x14ac:dyDescent="0.2">
      <c r="B916" s="2"/>
      <c r="C916" s="42" t="s">
        <v>517</v>
      </c>
      <c r="D916" s="43"/>
      <c r="E916" s="43"/>
      <c r="F916" s="44"/>
      <c r="G916" s="31" t="str">
        <f>IF(AND(SUMPRODUCT(--ISNUMBER(SEARCH('Dropdown Selections'!E$2:E$52,C916)))&gt;0,SUMPRODUCT(--ISNUMBER(SEARCH("Non-Court",C916)))=0),'Dropdown Selections'!A$2,IF(SUMPRODUCT(--ISNUMBER(SEARCH('Dropdown Selections'!E$54:E$60,C916)))&gt;0,'Dropdown Selections'!A$3,IF(SUMPRODUCT(--ISNUMBER(SEARCH('Dropdown Selections'!E$62:E$66,C916)))&gt;0,'Dropdown Selections'!A$4,IF(SUMPRODUCT(--ISNUMBER(SEARCH('Dropdown Selections'!E$68:E$76,C916)))&gt;0,'Dropdown Selections'!A$5,IF(SUMPRODUCT(--ISNUMBER(SEARCH('Dropdown Selections'!E$78:E$83,C916)))&gt;0,'Dropdown Selections'!A$6,IF(SUMPRODUCT(--ISNUMBER(SEARCH('Dropdown Selections'!E$93:E$101,C916)))&gt;0,'Dropdown Selections'!A$7,IF(SUMPRODUCT(--ISNUMBER(SEARCH('Dropdown Selections'!E$103:E$111,C916)))&gt;0,'Dropdown Selections'!A$8,IF(SUMPRODUCT(--ISNUMBER(SEARCH('Dropdown Selections'!E$114:E$119,C916)))&gt;0,'Dropdown Selections'!A$9,"OTHER"))))))))</f>
        <v>PUBLIC SAFETY</v>
      </c>
      <c r="H916" s="20" t="s">
        <v>11600</v>
      </c>
      <c r="I916" s="20" t="s">
        <v>11601</v>
      </c>
      <c r="J916" s="20"/>
      <c r="K916" s="20"/>
      <c r="L916" s="20"/>
      <c r="M916" s="20"/>
      <c r="N916" s="20"/>
      <c r="O916" s="20"/>
      <c r="P916" s="20"/>
      <c r="Q916" s="45"/>
      <c r="R916" s="44"/>
      <c r="S916" s="46">
        <v>243467</v>
      </c>
      <c r="T916" s="44"/>
    </row>
    <row r="917" spans="2:20" x14ac:dyDescent="0.2">
      <c r="B917" s="2"/>
      <c r="C917" s="42" t="s">
        <v>524</v>
      </c>
      <c r="D917" s="43"/>
      <c r="E917" s="43"/>
      <c r="F917" s="44"/>
      <c r="G917" s="31" t="str">
        <f>IF(AND(SUMPRODUCT(--ISNUMBER(SEARCH('Dropdown Selections'!E$2:E$52,C917)))&gt;0,SUMPRODUCT(--ISNUMBER(SEARCH("Non-Court",C917)))=0),'Dropdown Selections'!A$2,IF(SUMPRODUCT(--ISNUMBER(SEARCH('Dropdown Selections'!E$54:E$60,C917)))&gt;0,'Dropdown Selections'!A$3,IF(SUMPRODUCT(--ISNUMBER(SEARCH('Dropdown Selections'!E$62:E$66,C917)))&gt;0,'Dropdown Selections'!A$4,IF(SUMPRODUCT(--ISNUMBER(SEARCH('Dropdown Selections'!E$68:E$76,C917)))&gt;0,'Dropdown Selections'!A$5,IF(SUMPRODUCT(--ISNUMBER(SEARCH('Dropdown Selections'!E$78:E$83,C917)))&gt;0,'Dropdown Selections'!A$6,IF(SUMPRODUCT(--ISNUMBER(SEARCH('Dropdown Selections'!E$93:E$101,C917)))&gt;0,'Dropdown Selections'!A$7,IF(SUMPRODUCT(--ISNUMBER(SEARCH('Dropdown Selections'!E$103:E$111,C917)))&gt;0,'Dropdown Selections'!A$8,IF(SUMPRODUCT(--ISNUMBER(SEARCH('Dropdown Selections'!E$114:E$119,C917)))&gt;0,'Dropdown Selections'!A$9,"OTHER"))))))))</f>
        <v>PUBLIC SAFETY</v>
      </c>
      <c r="H917" s="20" t="s">
        <v>11602</v>
      </c>
      <c r="I917" s="20"/>
      <c r="J917" s="20"/>
      <c r="K917" s="20"/>
      <c r="L917" s="20"/>
      <c r="M917" s="20"/>
      <c r="N917" s="20"/>
      <c r="O917" s="20"/>
      <c r="P917" s="20"/>
      <c r="Q917" s="45"/>
      <c r="R917" s="44"/>
      <c r="S917" s="46">
        <v>60461</v>
      </c>
      <c r="T917" s="44"/>
    </row>
    <row r="918" spans="2:20" x14ac:dyDescent="0.2">
      <c r="B918" s="2"/>
      <c r="C918" s="42" t="s">
        <v>529</v>
      </c>
      <c r="D918" s="43"/>
      <c r="E918" s="43"/>
      <c r="F918" s="44"/>
      <c r="G918" s="31" t="str">
        <f>IF(AND(SUMPRODUCT(--ISNUMBER(SEARCH('Dropdown Selections'!E$2:E$52,C918)))&gt;0,SUMPRODUCT(--ISNUMBER(SEARCH("Non-Court",C918)))=0),'Dropdown Selections'!A$2,IF(SUMPRODUCT(--ISNUMBER(SEARCH('Dropdown Selections'!E$54:E$60,C918)))&gt;0,'Dropdown Selections'!A$3,IF(SUMPRODUCT(--ISNUMBER(SEARCH('Dropdown Selections'!E$62:E$66,C918)))&gt;0,'Dropdown Selections'!A$4,IF(SUMPRODUCT(--ISNUMBER(SEARCH('Dropdown Selections'!E$68:E$76,C918)))&gt;0,'Dropdown Selections'!A$5,IF(SUMPRODUCT(--ISNUMBER(SEARCH('Dropdown Selections'!E$78:E$83,C918)))&gt;0,'Dropdown Selections'!A$6,IF(SUMPRODUCT(--ISNUMBER(SEARCH('Dropdown Selections'!E$93:E$101,C918)))&gt;0,'Dropdown Selections'!A$7,IF(SUMPRODUCT(--ISNUMBER(SEARCH('Dropdown Selections'!E$103:E$111,C918)))&gt;0,'Dropdown Selections'!A$8,IF(SUMPRODUCT(--ISNUMBER(SEARCH('Dropdown Selections'!E$114:E$119,C918)))&gt;0,'Dropdown Selections'!A$9,"OTHER"))))))))</f>
        <v>PUBLIC SAFETY</v>
      </c>
      <c r="H918" s="20"/>
      <c r="I918" s="20" t="s">
        <v>1652</v>
      </c>
      <c r="J918" s="20"/>
      <c r="K918" s="20" t="s">
        <v>11603</v>
      </c>
      <c r="L918" s="20"/>
      <c r="M918" s="20"/>
      <c r="N918" s="20"/>
      <c r="O918" s="20"/>
      <c r="P918" s="20"/>
      <c r="Q918" s="45"/>
      <c r="R918" s="44"/>
      <c r="S918" s="46">
        <v>12789</v>
      </c>
      <c r="T918" s="44"/>
    </row>
    <row r="919" spans="2:20" x14ac:dyDescent="0.2">
      <c r="B919" s="2"/>
      <c r="C919" s="42" t="s">
        <v>532</v>
      </c>
      <c r="D919" s="43"/>
      <c r="E919" s="43"/>
      <c r="F919" s="44"/>
      <c r="G919" s="31" t="str">
        <f>IF(AND(SUMPRODUCT(--ISNUMBER(SEARCH('Dropdown Selections'!E$2:E$52,C919)))&gt;0,SUMPRODUCT(--ISNUMBER(SEARCH("Non-Court",C919)))=0),'Dropdown Selections'!A$2,IF(SUMPRODUCT(--ISNUMBER(SEARCH('Dropdown Selections'!E$54:E$60,C919)))&gt;0,'Dropdown Selections'!A$3,IF(SUMPRODUCT(--ISNUMBER(SEARCH('Dropdown Selections'!E$62:E$66,C919)))&gt;0,'Dropdown Selections'!A$4,IF(SUMPRODUCT(--ISNUMBER(SEARCH('Dropdown Selections'!E$68:E$76,C919)))&gt;0,'Dropdown Selections'!A$5,IF(SUMPRODUCT(--ISNUMBER(SEARCH('Dropdown Selections'!E$78:E$83,C919)))&gt;0,'Dropdown Selections'!A$6,IF(SUMPRODUCT(--ISNUMBER(SEARCH('Dropdown Selections'!E$93:E$101,C919)))&gt;0,'Dropdown Selections'!A$7,IF(SUMPRODUCT(--ISNUMBER(SEARCH('Dropdown Selections'!E$103:E$111,C919)))&gt;0,'Dropdown Selections'!A$8,IF(SUMPRODUCT(--ISNUMBER(SEARCH('Dropdown Selections'!E$114:E$119,C919)))&gt;0,'Dropdown Selections'!A$9,"OTHER"))))))))</f>
        <v>PUBLIC SAFETY</v>
      </c>
      <c r="H919" s="20"/>
      <c r="I919" s="20"/>
      <c r="J919" s="20"/>
      <c r="K919" s="20" t="s">
        <v>11604</v>
      </c>
      <c r="L919" s="20"/>
      <c r="M919" s="20"/>
      <c r="N919" s="20"/>
      <c r="O919" s="20"/>
      <c r="P919" s="20"/>
      <c r="Q919" s="45"/>
      <c r="R919" s="44"/>
      <c r="S919" s="46">
        <v>29071</v>
      </c>
      <c r="T919" s="44"/>
    </row>
    <row r="920" spans="2:20" x14ac:dyDescent="0.2">
      <c r="B920" s="2"/>
      <c r="C920" s="42" t="s">
        <v>537</v>
      </c>
      <c r="D920" s="43"/>
      <c r="E920" s="43"/>
      <c r="F920" s="44"/>
      <c r="G920" s="31" t="str">
        <f>IF(AND(SUMPRODUCT(--ISNUMBER(SEARCH('Dropdown Selections'!E$2:E$52,C920)))&gt;0,SUMPRODUCT(--ISNUMBER(SEARCH("Non-Court",C920)))=0),'Dropdown Selections'!A$2,IF(SUMPRODUCT(--ISNUMBER(SEARCH('Dropdown Selections'!E$54:E$60,C920)))&gt;0,'Dropdown Selections'!A$3,IF(SUMPRODUCT(--ISNUMBER(SEARCH('Dropdown Selections'!E$62:E$66,C920)))&gt;0,'Dropdown Selections'!A$4,IF(SUMPRODUCT(--ISNUMBER(SEARCH('Dropdown Selections'!E$68:E$76,C920)))&gt;0,'Dropdown Selections'!A$5,IF(SUMPRODUCT(--ISNUMBER(SEARCH('Dropdown Selections'!E$78:E$83,C920)))&gt;0,'Dropdown Selections'!A$6,IF(SUMPRODUCT(--ISNUMBER(SEARCH('Dropdown Selections'!E$93:E$101,C920)))&gt;0,'Dropdown Selections'!A$7,IF(SUMPRODUCT(--ISNUMBER(SEARCH('Dropdown Selections'!E$103:E$111,C920)))&gt;0,'Dropdown Selections'!A$8,IF(SUMPRODUCT(--ISNUMBER(SEARCH('Dropdown Selections'!E$114:E$119,C920)))&gt;0,'Dropdown Selections'!A$9,"OTHER"))))))))</f>
        <v>TRANSPORTATION</v>
      </c>
      <c r="H920" s="20"/>
      <c r="I920" s="20" t="s">
        <v>11605</v>
      </c>
      <c r="J920" s="20"/>
      <c r="K920" s="20"/>
      <c r="L920" s="20"/>
      <c r="M920" s="20"/>
      <c r="N920" s="20"/>
      <c r="O920" s="20"/>
      <c r="P920" s="20"/>
      <c r="Q920" s="45"/>
      <c r="R920" s="44"/>
      <c r="S920" s="46">
        <v>1651956</v>
      </c>
      <c r="T920" s="44"/>
    </row>
    <row r="921" spans="2:20" x14ac:dyDescent="0.2">
      <c r="B921" s="2"/>
      <c r="C921" s="42" t="s">
        <v>541</v>
      </c>
      <c r="D921" s="43"/>
      <c r="E921" s="43"/>
      <c r="F921" s="44"/>
      <c r="G921" s="31" t="str">
        <f>IF(AND(SUMPRODUCT(--ISNUMBER(SEARCH('Dropdown Selections'!E$2:E$52,C921)))&gt;0,SUMPRODUCT(--ISNUMBER(SEARCH("Non-Court",C921)))=0),'Dropdown Selections'!A$2,IF(SUMPRODUCT(--ISNUMBER(SEARCH('Dropdown Selections'!E$54:E$60,C921)))&gt;0,'Dropdown Selections'!A$3,IF(SUMPRODUCT(--ISNUMBER(SEARCH('Dropdown Selections'!E$62:E$66,C921)))&gt;0,'Dropdown Selections'!A$4,IF(SUMPRODUCT(--ISNUMBER(SEARCH('Dropdown Selections'!E$68:E$76,C921)))&gt;0,'Dropdown Selections'!A$5,IF(SUMPRODUCT(--ISNUMBER(SEARCH('Dropdown Selections'!E$78:E$83,C921)))&gt;0,'Dropdown Selections'!A$6,IF(SUMPRODUCT(--ISNUMBER(SEARCH('Dropdown Selections'!E$93:E$101,C921)))&gt;0,'Dropdown Selections'!A$7,IF(SUMPRODUCT(--ISNUMBER(SEARCH('Dropdown Selections'!E$103:E$111,C921)))&gt;0,'Dropdown Selections'!A$8,IF(SUMPRODUCT(--ISNUMBER(SEARCH('Dropdown Selections'!E$114:E$119,C921)))&gt;0,'Dropdown Selections'!A$9,"OTHER"))))))))</f>
        <v>TRANSPORTATION</v>
      </c>
      <c r="H921" s="20"/>
      <c r="I921" s="20" t="s">
        <v>11606</v>
      </c>
      <c r="J921" s="20"/>
      <c r="K921" s="20" t="s">
        <v>11607</v>
      </c>
      <c r="L921" s="20"/>
      <c r="M921" s="20"/>
      <c r="N921" s="20"/>
      <c r="O921" s="20"/>
      <c r="P921" s="20"/>
      <c r="Q921" s="45"/>
      <c r="R921" s="44"/>
      <c r="S921" s="46">
        <v>2033039</v>
      </c>
      <c r="T921" s="44"/>
    </row>
    <row r="922" spans="2:20" x14ac:dyDescent="0.2">
      <c r="B922" s="2"/>
      <c r="C922" s="42" t="s">
        <v>904</v>
      </c>
      <c r="D922" s="43"/>
      <c r="E922" s="43"/>
      <c r="F922" s="44"/>
      <c r="G922" s="31" t="str">
        <f>IF(AND(SUMPRODUCT(--ISNUMBER(SEARCH('Dropdown Selections'!E$2:E$52,C922)))&gt;0,SUMPRODUCT(--ISNUMBER(SEARCH("Non-Court",C922)))=0),'Dropdown Selections'!A$2,IF(SUMPRODUCT(--ISNUMBER(SEARCH('Dropdown Selections'!E$54:E$60,C922)))&gt;0,'Dropdown Selections'!A$3,IF(SUMPRODUCT(--ISNUMBER(SEARCH('Dropdown Selections'!E$62:E$66,C922)))&gt;0,'Dropdown Selections'!A$4,IF(SUMPRODUCT(--ISNUMBER(SEARCH('Dropdown Selections'!E$68:E$76,C922)))&gt;0,'Dropdown Selections'!A$5,IF(SUMPRODUCT(--ISNUMBER(SEARCH('Dropdown Selections'!E$78:E$83,C922)))&gt;0,'Dropdown Selections'!A$6,IF(SUMPRODUCT(--ISNUMBER(SEARCH('Dropdown Selections'!E$93:E$101,C922)))&gt;0,'Dropdown Selections'!A$7,IF(SUMPRODUCT(--ISNUMBER(SEARCH('Dropdown Selections'!E$103:E$111,C922)))&gt;0,'Dropdown Selections'!A$8,IF(SUMPRODUCT(--ISNUMBER(SEARCH('Dropdown Selections'!E$114:E$119,C922)))&gt;0,'Dropdown Selections'!A$9,"OTHER"))))))))</f>
        <v>TRANSPORTATION</v>
      </c>
      <c r="H922" s="20"/>
      <c r="I922" s="20" t="s">
        <v>11608</v>
      </c>
      <c r="J922" s="20"/>
      <c r="K922" s="20" t="s">
        <v>11609</v>
      </c>
      <c r="L922" s="20"/>
      <c r="M922" s="20"/>
      <c r="N922" s="20"/>
      <c r="O922" s="20"/>
      <c r="P922" s="20"/>
      <c r="Q922" s="45"/>
      <c r="R922" s="44"/>
      <c r="S922" s="46">
        <v>426641</v>
      </c>
      <c r="T922" s="44"/>
    </row>
    <row r="923" spans="2:20" x14ac:dyDescent="0.2">
      <c r="B923" s="2"/>
      <c r="C923" s="42" t="s">
        <v>906</v>
      </c>
      <c r="D923" s="43"/>
      <c r="E923" s="43"/>
      <c r="F923" s="44"/>
      <c r="G923" s="31" t="str">
        <f>IF(AND(SUMPRODUCT(--ISNUMBER(SEARCH('Dropdown Selections'!E$2:E$52,C923)))&gt;0,SUMPRODUCT(--ISNUMBER(SEARCH("Non-Court",C923)))=0),'Dropdown Selections'!A$2,IF(SUMPRODUCT(--ISNUMBER(SEARCH('Dropdown Selections'!E$54:E$60,C923)))&gt;0,'Dropdown Selections'!A$3,IF(SUMPRODUCT(--ISNUMBER(SEARCH('Dropdown Selections'!E$62:E$66,C923)))&gt;0,'Dropdown Selections'!A$4,IF(SUMPRODUCT(--ISNUMBER(SEARCH('Dropdown Selections'!E$68:E$76,C923)))&gt;0,'Dropdown Selections'!A$5,IF(SUMPRODUCT(--ISNUMBER(SEARCH('Dropdown Selections'!E$78:E$83,C923)))&gt;0,'Dropdown Selections'!A$6,IF(SUMPRODUCT(--ISNUMBER(SEARCH('Dropdown Selections'!E$93:E$101,C923)))&gt;0,'Dropdown Selections'!A$7,IF(SUMPRODUCT(--ISNUMBER(SEARCH('Dropdown Selections'!E$103:E$111,C923)))&gt;0,'Dropdown Selections'!A$8,IF(SUMPRODUCT(--ISNUMBER(SEARCH('Dropdown Selections'!E$114:E$119,C923)))&gt;0,'Dropdown Selections'!A$9,"OTHER"))))))))</f>
        <v>TRANSPORTATION</v>
      </c>
      <c r="H923" s="20"/>
      <c r="I923" s="20" t="s">
        <v>1544</v>
      </c>
      <c r="J923" s="20"/>
      <c r="K923" s="20"/>
      <c r="L923" s="20"/>
      <c r="M923" s="20"/>
      <c r="N923" s="20"/>
      <c r="O923" s="20"/>
      <c r="P923" s="20"/>
      <c r="Q923" s="45"/>
      <c r="R923" s="44"/>
      <c r="S923" s="46">
        <v>20000</v>
      </c>
      <c r="T923" s="44"/>
    </row>
    <row r="924" spans="2:20" x14ac:dyDescent="0.2">
      <c r="B924" s="2"/>
      <c r="C924" s="42" t="s">
        <v>1287</v>
      </c>
      <c r="D924" s="43"/>
      <c r="E924" s="43"/>
      <c r="F924" s="44"/>
      <c r="G924" s="31" t="str">
        <f>IF(AND(SUMPRODUCT(--ISNUMBER(SEARCH('Dropdown Selections'!E$2:E$52,C924)))&gt;0,SUMPRODUCT(--ISNUMBER(SEARCH("Non-Court",C924)))=0),'Dropdown Selections'!A$2,IF(SUMPRODUCT(--ISNUMBER(SEARCH('Dropdown Selections'!E$54:E$60,C924)))&gt;0,'Dropdown Selections'!A$3,IF(SUMPRODUCT(--ISNUMBER(SEARCH('Dropdown Selections'!E$62:E$66,C924)))&gt;0,'Dropdown Selections'!A$4,IF(SUMPRODUCT(--ISNUMBER(SEARCH('Dropdown Selections'!E$68:E$76,C924)))&gt;0,'Dropdown Selections'!A$5,IF(SUMPRODUCT(--ISNUMBER(SEARCH('Dropdown Selections'!E$78:E$83,C924)))&gt;0,'Dropdown Selections'!A$6,IF(SUMPRODUCT(--ISNUMBER(SEARCH('Dropdown Selections'!E$93:E$101,C924)))&gt;0,'Dropdown Selections'!A$7,IF(SUMPRODUCT(--ISNUMBER(SEARCH('Dropdown Selections'!E$103:E$111,C924)))&gt;0,'Dropdown Selections'!A$8,IF(SUMPRODUCT(--ISNUMBER(SEARCH('Dropdown Selections'!E$114:E$119,C924)))&gt;0,'Dropdown Selections'!A$9,"OTHER"))))))))</f>
        <v>TRANSPORTATION</v>
      </c>
      <c r="H924" s="20" t="s">
        <v>11610</v>
      </c>
      <c r="I924" s="20"/>
      <c r="J924" s="20"/>
      <c r="K924" s="20"/>
      <c r="L924" s="20"/>
      <c r="M924" s="20"/>
      <c r="N924" s="20"/>
      <c r="O924" s="20"/>
      <c r="P924" s="20"/>
      <c r="Q924" s="45"/>
      <c r="R924" s="44"/>
      <c r="S924" s="46">
        <v>2952</v>
      </c>
      <c r="T924" s="44"/>
    </row>
    <row r="925" spans="2:20" x14ac:dyDescent="0.2">
      <c r="B925" s="22"/>
      <c r="C925" s="49"/>
      <c r="D925" s="48"/>
      <c r="E925" s="50" t="s">
        <v>3</v>
      </c>
      <c r="F925" s="44"/>
      <c r="G925" s="26"/>
      <c r="H925" s="23" t="s">
        <v>11611</v>
      </c>
      <c r="I925" s="23" t="s">
        <v>11612</v>
      </c>
      <c r="J925" s="23"/>
      <c r="K925" s="23" t="s">
        <v>11613</v>
      </c>
      <c r="L925" s="23"/>
      <c r="M925" s="23" t="s">
        <v>11614</v>
      </c>
      <c r="N925" s="23"/>
      <c r="O925" s="23"/>
      <c r="P925" s="23"/>
      <c r="Q925" s="51"/>
      <c r="R925" s="44"/>
      <c r="S925" s="52">
        <v>51384692</v>
      </c>
      <c r="T925" s="44"/>
    </row>
    <row r="926" spans="2:20" ht="18" customHeight="1" x14ac:dyDescent="0.2">
      <c r="B926" s="21"/>
      <c r="C926" s="21"/>
      <c r="D926" s="21"/>
      <c r="E926" s="21"/>
      <c r="F926" s="47"/>
      <c r="G926" s="47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21"/>
      <c r="S926" s="21"/>
      <c r="T926" s="21"/>
    </row>
  </sheetData>
  <mergeCells count="2774">
    <mergeCell ref="C919:F919"/>
    <mergeCell ref="Q919:R919"/>
    <mergeCell ref="S919:T919"/>
    <mergeCell ref="F926:Q926"/>
    <mergeCell ref="C924:F924"/>
    <mergeCell ref="Q924:R924"/>
    <mergeCell ref="S924:T924"/>
    <mergeCell ref="C925:D925"/>
    <mergeCell ref="E925:F925"/>
    <mergeCell ref="Q925:R925"/>
    <mergeCell ref="S925:T925"/>
    <mergeCell ref="C922:F922"/>
    <mergeCell ref="Q922:R922"/>
    <mergeCell ref="S922:T922"/>
    <mergeCell ref="C923:F923"/>
    <mergeCell ref="Q923:R923"/>
    <mergeCell ref="S923:T923"/>
    <mergeCell ref="C920:F920"/>
    <mergeCell ref="Q920:R920"/>
    <mergeCell ref="S920:T920"/>
    <mergeCell ref="C921:F921"/>
    <mergeCell ref="Q921:R921"/>
    <mergeCell ref="S921:T921"/>
    <mergeCell ref="C913:F913"/>
    <mergeCell ref="Q913:R913"/>
    <mergeCell ref="S913:T913"/>
    <mergeCell ref="C910:F910"/>
    <mergeCell ref="Q910:R910"/>
    <mergeCell ref="S910:T910"/>
    <mergeCell ref="C911:F911"/>
    <mergeCell ref="Q911:R911"/>
    <mergeCell ref="S911:T911"/>
    <mergeCell ref="C908:F908"/>
    <mergeCell ref="Q908:R908"/>
    <mergeCell ref="S908:T908"/>
    <mergeCell ref="C909:F909"/>
    <mergeCell ref="Q909:R909"/>
    <mergeCell ref="S909:T909"/>
    <mergeCell ref="C918:F918"/>
    <mergeCell ref="Q918:R918"/>
    <mergeCell ref="S918:T918"/>
    <mergeCell ref="C916:F916"/>
    <mergeCell ref="Q916:R916"/>
    <mergeCell ref="S916:T916"/>
    <mergeCell ref="C917:F917"/>
    <mergeCell ref="Q917:R917"/>
    <mergeCell ref="S917:T917"/>
    <mergeCell ref="C914:F914"/>
    <mergeCell ref="Q914:R914"/>
    <mergeCell ref="S914:T914"/>
    <mergeCell ref="C915:F915"/>
    <mergeCell ref="Q915:R915"/>
    <mergeCell ref="S915:T915"/>
    <mergeCell ref="C907:F907"/>
    <mergeCell ref="Q907:R907"/>
    <mergeCell ref="S907:T907"/>
    <mergeCell ref="C904:F904"/>
    <mergeCell ref="Q904:R904"/>
    <mergeCell ref="S904:T904"/>
    <mergeCell ref="C905:F905"/>
    <mergeCell ref="Q905:R905"/>
    <mergeCell ref="S905:T905"/>
    <mergeCell ref="C902:F902"/>
    <mergeCell ref="Q902:R902"/>
    <mergeCell ref="S902:T902"/>
    <mergeCell ref="C903:F903"/>
    <mergeCell ref="Q903:R903"/>
    <mergeCell ref="S903:T903"/>
    <mergeCell ref="C912:F912"/>
    <mergeCell ref="Q912:R912"/>
    <mergeCell ref="S912:T912"/>
    <mergeCell ref="C901:F901"/>
    <mergeCell ref="Q901:R901"/>
    <mergeCell ref="S901:T901"/>
    <mergeCell ref="C898:F898"/>
    <mergeCell ref="Q898:R898"/>
    <mergeCell ref="S898:T898"/>
    <mergeCell ref="C899:F899"/>
    <mergeCell ref="Q899:R899"/>
    <mergeCell ref="S899:T899"/>
    <mergeCell ref="C896:F896"/>
    <mergeCell ref="Q896:R896"/>
    <mergeCell ref="S896:T896"/>
    <mergeCell ref="C897:F897"/>
    <mergeCell ref="Q897:R897"/>
    <mergeCell ref="S897:T897"/>
    <mergeCell ref="C906:F906"/>
    <mergeCell ref="Q906:R906"/>
    <mergeCell ref="S906:T906"/>
    <mergeCell ref="C895:F895"/>
    <mergeCell ref="Q895:R895"/>
    <mergeCell ref="S895:T895"/>
    <mergeCell ref="C892:F892"/>
    <mergeCell ref="Q892:R892"/>
    <mergeCell ref="S892:T892"/>
    <mergeCell ref="C893:F893"/>
    <mergeCell ref="Q893:R893"/>
    <mergeCell ref="S893:T893"/>
    <mergeCell ref="C890:F890"/>
    <mergeCell ref="Q890:R890"/>
    <mergeCell ref="S890:T890"/>
    <mergeCell ref="C891:F891"/>
    <mergeCell ref="Q891:R891"/>
    <mergeCell ref="S891:T891"/>
    <mergeCell ref="C900:F900"/>
    <mergeCell ref="Q900:R900"/>
    <mergeCell ref="S900:T900"/>
    <mergeCell ref="C889:F889"/>
    <mergeCell ref="Q889:R889"/>
    <mergeCell ref="S889:T889"/>
    <mergeCell ref="C886:F886"/>
    <mergeCell ref="Q886:R886"/>
    <mergeCell ref="S886:T886"/>
    <mergeCell ref="C887:F887"/>
    <mergeCell ref="Q887:R887"/>
    <mergeCell ref="S887:T887"/>
    <mergeCell ref="C884:F884"/>
    <mergeCell ref="Q884:R884"/>
    <mergeCell ref="S884:T884"/>
    <mergeCell ref="C885:F885"/>
    <mergeCell ref="Q885:R885"/>
    <mergeCell ref="S885:T885"/>
    <mergeCell ref="C894:F894"/>
    <mergeCell ref="Q894:R894"/>
    <mergeCell ref="S894:T894"/>
    <mergeCell ref="C883:F883"/>
    <mergeCell ref="Q883:R883"/>
    <mergeCell ref="S883:T883"/>
    <mergeCell ref="C880:F880"/>
    <mergeCell ref="Q880:R880"/>
    <mergeCell ref="S880:T880"/>
    <mergeCell ref="C881:F881"/>
    <mergeCell ref="Q881:R881"/>
    <mergeCell ref="S881:T881"/>
    <mergeCell ref="C878:F878"/>
    <mergeCell ref="Q878:R878"/>
    <mergeCell ref="S878:T878"/>
    <mergeCell ref="C879:F879"/>
    <mergeCell ref="Q879:R879"/>
    <mergeCell ref="S879:T879"/>
    <mergeCell ref="C888:F888"/>
    <mergeCell ref="Q888:R888"/>
    <mergeCell ref="S888:T888"/>
    <mergeCell ref="C877:F877"/>
    <mergeCell ref="Q877:R877"/>
    <mergeCell ref="S877:T877"/>
    <mergeCell ref="C874:F874"/>
    <mergeCell ref="Q874:R874"/>
    <mergeCell ref="S874:T874"/>
    <mergeCell ref="C875:F875"/>
    <mergeCell ref="Q875:R875"/>
    <mergeCell ref="S875:T875"/>
    <mergeCell ref="C872:F872"/>
    <mergeCell ref="Q872:R872"/>
    <mergeCell ref="S872:T872"/>
    <mergeCell ref="C873:F873"/>
    <mergeCell ref="Q873:R873"/>
    <mergeCell ref="S873:T873"/>
    <mergeCell ref="C882:F882"/>
    <mergeCell ref="Q882:R882"/>
    <mergeCell ref="S882:T882"/>
    <mergeCell ref="C871:F871"/>
    <mergeCell ref="Q871:R871"/>
    <mergeCell ref="S871:T871"/>
    <mergeCell ref="C868:F868"/>
    <mergeCell ref="Q868:R868"/>
    <mergeCell ref="S868:T868"/>
    <mergeCell ref="C869:F869"/>
    <mergeCell ref="Q869:R869"/>
    <mergeCell ref="S869:T869"/>
    <mergeCell ref="C866:F866"/>
    <mergeCell ref="Q866:R866"/>
    <mergeCell ref="S866:T866"/>
    <mergeCell ref="C867:F867"/>
    <mergeCell ref="Q867:R867"/>
    <mergeCell ref="S867:T867"/>
    <mergeCell ref="C876:F876"/>
    <mergeCell ref="Q876:R876"/>
    <mergeCell ref="S876:T876"/>
    <mergeCell ref="C865:F865"/>
    <mergeCell ref="Q865:R865"/>
    <mergeCell ref="S865:T865"/>
    <mergeCell ref="C862:F862"/>
    <mergeCell ref="Q862:R862"/>
    <mergeCell ref="S862:T862"/>
    <mergeCell ref="C863:F863"/>
    <mergeCell ref="Q863:R863"/>
    <mergeCell ref="S863:T863"/>
    <mergeCell ref="C860:F860"/>
    <mergeCell ref="Q860:R860"/>
    <mergeCell ref="S860:T860"/>
    <mergeCell ref="C861:F861"/>
    <mergeCell ref="Q861:R861"/>
    <mergeCell ref="S861:T861"/>
    <mergeCell ref="C870:F870"/>
    <mergeCell ref="Q870:R870"/>
    <mergeCell ref="S870:T870"/>
    <mergeCell ref="C859:F859"/>
    <mergeCell ref="Q859:R859"/>
    <mergeCell ref="S859:T859"/>
    <mergeCell ref="C856:F856"/>
    <mergeCell ref="Q856:R856"/>
    <mergeCell ref="S856:T856"/>
    <mergeCell ref="C857:F857"/>
    <mergeCell ref="Q857:R857"/>
    <mergeCell ref="S857:T857"/>
    <mergeCell ref="B854:F854"/>
    <mergeCell ref="Q854:R854"/>
    <mergeCell ref="S854:T854"/>
    <mergeCell ref="C855:F855"/>
    <mergeCell ref="Q855:R855"/>
    <mergeCell ref="S855:T855"/>
    <mergeCell ref="C864:F864"/>
    <mergeCell ref="Q864:R864"/>
    <mergeCell ref="S864:T864"/>
    <mergeCell ref="B853:J853"/>
    <mergeCell ref="Q853:R853"/>
    <mergeCell ref="S853:T853"/>
    <mergeCell ref="C850:F850"/>
    <mergeCell ref="Q850:R850"/>
    <mergeCell ref="S850:T850"/>
    <mergeCell ref="C851:F851"/>
    <mergeCell ref="Q851:R851"/>
    <mergeCell ref="S851:T851"/>
    <mergeCell ref="C848:F848"/>
    <mergeCell ref="Q848:R848"/>
    <mergeCell ref="S848:T848"/>
    <mergeCell ref="C849:F849"/>
    <mergeCell ref="Q849:R849"/>
    <mergeCell ref="S849:T849"/>
    <mergeCell ref="C858:F858"/>
    <mergeCell ref="Q858:R858"/>
    <mergeCell ref="S858:T858"/>
    <mergeCell ref="C847:F847"/>
    <mergeCell ref="Q847:R847"/>
    <mergeCell ref="S847:T847"/>
    <mergeCell ref="C844:F844"/>
    <mergeCell ref="Q844:R844"/>
    <mergeCell ref="S844:T844"/>
    <mergeCell ref="C845:F845"/>
    <mergeCell ref="Q845:R845"/>
    <mergeCell ref="S845:T845"/>
    <mergeCell ref="C842:F842"/>
    <mergeCell ref="Q842:R842"/>
    <mergeCell ref="S842:T842"/>
    <mergeCell ref="C843:F843"/>
    <mergeCell ref="Q843:R843"/>
    <mergeCell ref="S843:T843"/>
    <mergeCell ref="C852:D852"/>
    <mergeCell ref="E852:F852"/>
    <mergeCell ref="Q852:R852"/>
    <mergeCell ref="S852:T852"/>
    <mergeCell ref="C841:F841"/>
    <mergeCell ref="Q841:R841"/>
    <mergeCell ref="S841:T841"/>
    <mergeCell ref="C838:F838"/>
    <mergeCell ref="Q838:R838"/>
    <mergeCell ref="S838:T838"/>
    <mergeCell ref="C839:F839"/>
    <mergeCell ref="Q839:R839"/>
    <mergeCell ref="S839:T839"/>
    <mergeCell ref="C836:F836"/>
    <mergeCell ref="Q836:R836"/>
    <mergeCell ref="S836:T836"/>
    <mergeCell ref="C837:F837"/>
    <mergeCell ref="Q837:R837"/>
    <mergeCell ref="S837:T837"/>
    <mergeCell ref="C846:F846"/>
    <mergeCell ref="Q846:R846"/>
    <mergeCell ref="S846:T846"/>
    <mergeCell ref="C835:F835"/>
    <mergeCell ref="Q835:R835"/>
    <mergeCell ref="S835:T835"/>
    <mergeCell ref="C832:F832"/>
    <mergeCell ref="Q832:R832"/>
    <mergeCell ref="S832:T832"/>
    <mergeCell ref="C833:F833"/>
    <mergeCell ref="Q833:R833"/>
    <mergeCell ref="S833:T833"/>
    <mergeCell ref="C830:F830"/>
    <mergeCell ref="Q830:R830"/>
    <mergeCell ref="S830:T830"/>
    <mergeCell ref="C831:F831"/>
    <mergeCell ref="Q831:R831"/>
    <mergeCell ref="S831:T831"/>
    <mergeCell ref="C840:F840"/>
    <mergeCell ref="Q840:R840"/>
    <mergeCell ref="S840:T840"/>
    <mergeCell ref="C829:F829"/>
    <mergeCell ref="Q829:R829"/>
    <mergeCell ref="S829:T829"/>
    <mergeCell ref="C826:F826"/>
    <mergeCell ref="Q826:R826"/>
    <mergeCell ref="S826:T826"/>
    <mergeCell ref="C827:F827"/>
    <mergeCell ref="Q827:R827"/>
    <mergeCell ref="S827:T827"/>
    <mergeCell ref="C824:F824"/>
    <mergeCell ref="Q824:R824"/>
    <mergeCell ref="S824:T824"/>
    <mergeCell ref="C825:F825"/>
    <mergeCell ref="Q825:R825"/>
    <mergeCell ref="S825:T825"/>
    <mergeCell ref="C834:F834"/>
    <mergeCell ref="Q834:R834"/>
    <mergeCell ref="S834:T834"/>
    <mergeCell ref="C823:F823"/>
    <mergeCell ref="Q823:R823"/>
    <mergeCell ref="S823:T823"/>
    <mergeCell ref="C820:F820"/>
    <mergeCell ref="Q820:R820"/>
    <mergeCell ref="S820:T820"/>
    <mergeCell ref="C821:F821"/>
    <mergeCell ref="Q821:R821"/>
    <mergeCell ref="S821:T821"/>
    <mergeCell ref="C818:F818"/>
    <mergeCell ref="Q818:R818"/>
    <mergeCell ref="S818:T818"/>
    <mergeCell ref="C819:F819"/>
    <mergeCell ref="Q819:R819"/>
    <mergeCell ref="S819:T819"/>
    <mergeCell ref="C828:F828"/>
    <mergeCell ref="Q828:R828"/>
    <mergeCell ref="S828:T828"/>
    <mergeCell ref="C817:F817"/>
    <mergeCell ref="Q817:R817"/>
    <mergeCell ref="S817:T817"/>
    <mergeCell ref="C814:F814"/>
    <mergeCell ref="Q814:R814"/>
    <mergeCell ref="S814:T814"/>
    <mergeCell ref="C815:F815"/>
    <mergeCell ref="Q815:R815"/>
    <mergeCell ref="S815:T815"/>
    <mergeCell ref="C812:F812"/>
    <mergeCell ref="Q812:R812"/>
    <mergeCell ref="S812:T812"/>
    <mergeCell ref="C813:F813"/>
    <mergeCell ref="Q813:R813"/>
    <mergeCell ref="S813:T813"/>
    <mergeCell ref="C822:F822"/>
    <mergeCell ref="Q822:R822"/>
    <mergeCell ref="S822:T822"/>
    <mergeCell ref="C811:F811"/>
    <mergeCell ref="Q811:R811"/>
    <mergeCell ref="S811:T811"/>
    <mergeCell ref="C808:F808"/>
    <mergeCell ref="Q808:R808"/>
    <mergeCell ref="S808:T808"/>
    <mergeCell ref="C809:F809"/>
    <mergeCell ref="Q809:R809"/>
    <mergeCell ref="S809:T809"/>
    <mergeCell ref="C806:F806"/>
    <mergeCell ref="Q806:R806"/>
    <mergeCell ref="S806:T806"/>
    <mergeCell ref="C807:F807"/>
    <mergeCell ref="Q807:R807"/>
    <mergeCell ref="S807:T807"/>
    <mergeCell ref="C816:F816"/>
    <mergeCell ref="Q816:R816"/>
    <mergeCell ref="S816:T816"/>
    <mergeCell ref="C805:F805"/>
    <mergeCell ref="Q805:R805"/>
    <mergeCell ref="S805:T805"/>
    <mergeCell ref="C802:F802"/>
    <mergeCell ref="Q802:R802"/>
    <mergeCell ref="S802:T802"/>
    <mergeCell ref="C803:F803"/>
    <mergeCell ref="Q803:R803"/>
    <mergeCell ref="S803:T803"/>
    <mergeCell ref="C800:F800"/>
    <mergeCell ref="Q800:R800"/>
    <mergeCell ref="S800:T800"/>
    <mergeCell ref="C801:F801"/>
    <mergeCell ref="Q801:R801"/>
    <mergeCell ref="S801:T801"/>
    <mergeCell ref="C810:F810"/>
    <mergeCell ref="Q810:R810"/>
    <mergeCell ref="S810:T810"/>
    <mergeCell ref="C799:F799"/>
    <mergeCell ref="Q799:R799"/>
    <mergeCell ref="S799:T799"/>
    <mergeCell ref="C796:F796"/>
    <mergeCell ref="Q796:R796"/>
    <mergeCell ref="S796:T796"/>
    <mergeCell ref="C797:F797"/>
    <mergeCell ref="Q797:R797"/>
    <mergeCell ref="S797:T797"/>
    <mergeCell ref="C794:F794"/>
    <mergeCell ref="Q794:R794"/>
    <mergeCell ref="S794:T794"/>
    <mergeCell ref="C795:F795"/>
    <mergeCell ref="Q795:R795"/>
    <mergeCell ref="S795:T795"/>
    <mergeCell ref="C804:F804"/>
    <mergeCell ref="Q804:R804"/>
    <mergeCell ref="S804:T804"/>
    <mergeCell ref="C793:F793"/>
    <mergeCell ref="Q793:R793"/>
    <mergeCell ref="S793:T793"/>
    <mergeCell ref="C790:F790"/>
    <mergeCell ref="Q790:R790"/>
    <mergeCell ref="S790:T790"/>
    <mergeCell ref="C791:F791"/>
    <mergeCell ref="Q791:R791"/>
    <mergeCell ref="S791:T791"/>
    <mergeCell ref="C788:F788"/>
    <mergeCell ref="Q788:R788"/>
    <mergeCell ref="S788:T788"/>
    <mergeCell ref="C789:F789"/>
    <mergeCell ref="Q789:R789"/>
    <mergeCell ref="S789:T789"/>
    <mergeCell ref="C798:F798"/>
    <mergeCell ref="Q798:R798"/>
    <mergeCell ref="S798:T798"/>
    <mergeCell ref="C787:F787"/>
    <mergeCell ref="Q787:R787"/>
    <mergeCell ref="S787:T787"/>
    <mergeCell ref="C784:F784"/>
    <mergeCell ref="Q784:R784"/>
    <mergeCell ref="S784:T784"/>
    <mergeCell ref="C785:F785"/>
    <mergeCell ref="Q785:R785"/>
    <mergeCell ref="S785:T785"/>
    <mergeCell ref="C782:F782"/>
    <mergeCell ref="Q782:R782"/>
    <mergeCell ref="S782:T782"/>
    <mergeCell ref="C783:F783"/>
    <mergeCell ref="Q783:R783"/>
    <mergeCell ref="S783:T783"/>
    <mergeCell ref="C792:F792"/>
    <mergeCell ref="Q792:R792"/>
    <mergeCell ref="S792:T792"/>
    <mergeCell ref="C781:F781"/>
    <mergeCell ref="Q781:R781"/>
    <mergeCell ref="S781:T781"/>
    <mergeCell ref="C778:F778"/>
    <mergeCell ref="Q778:R778"/>
    <mergeCell ref="S778:T778"/>
    <mergeCell ref="C779:F779"/>
    <mergeCell ref="Q779:R779"/>
    <mergeCell ref="S779:T779"/>
    <mergeCell ref="C776:F776"/>
    <mergeCell ref="Q776:R776"/>
    <mergeCell ref="S776:T776"/>
    <mergeCell ref="C777:F777"/>
    <mergeCell ref="Q777:R777"/>
    <mergeCell ref="S777:T777"/>
    <mergeCell ref="C786:F786"/>
    <mergeCell ref="Q786:R786"/>
    <mergeCell ref="S786:T786"/>
    <mergeCell ref="C775:F775"/>
    <mergeCell ref="Q775:R775"/>
    <mergeCell ref="S775:T775"/>
    <mergeCell ref="C772:F772"/>
    <mergeCell ref="Q772:R772"/>
    <mergeCell ref="S772:T772"/>
    <mergeCell ref="C773:F773"/>
    <mergeCell ref="Q773:R773"/>
    <mergeCell ref="S773:T773"/>
    <mergeCell ref="C770:F770"/>
    <mergeCell ref="Q770:R770"/>
    <mergeCell ref="S770:T770"/>
    <mergeCell ref="C771:F771"/>
    <mergeCell ref="Q771:R771"/>
    <mergeCell ref="S771:T771"/>
    <mergeCell ref="C780:F780"/>
    <mergeCell ref="Q780:R780"/>
    <mergeCell ref="S780:T780"/>
    <mergeCell ref="C769:F769"/>
    <mergeCell ref="Q769:R769"/>
    <mergeCell ref="S769:T769"/>
    <mergeCell ref="C766:F766"/>
    <mergeCell ref="Q766:R766"/>
    <mergeCell ref="S766:T766"/>
    <mergeCell ref="C767:F767"/>
    <mergeCell ref="Q767:R767"/>
    <mergeCell ref="S767:T767"/>
    <mergeCell ref="C764:F764"/>
    <mergeCell ref="Q764:R764"/>
    <mergeCell ref="S764:T764"/>
    <mergeCell ref="C765:F765"/>
    <mergeCell ref="Q765:R765"/>
    <mergeCell ref="S765:T765"/>
    <mergeCell ref="C774:F774"/>
    <mergeCell ref="Q774:R774"/>
    <mergeCell ref="S774:T774"/>
    <mergeCell ref="C763:F763"/>
    <mergeCell ref="Q763:R763"/>
    <mergeCell ref="S763:T763"/>
    <mergeCell ref="C760:F760"/>
    <mergeCell ref="Q760:R760"/>
    <mergeCell ref="S760:T760"/>
    <mergeCell ref="C761:F761"/>
    <mergeCell ref="Q761:R761"/>
    <mergeCell ref="S761:T761"/>
    <mergeCell ref="C758:F758"/>
    <mergeCell ref="Q758:R758"/>
    <mergeCell ref="S758:T758"/>
    <mergeCell ref="C759:F759"/>
    <mergeCell ref="Q759:R759"/>
    <mergeCell ref="S759:T759"/>
    <mergeCell ref="C768:F768"/>
    <mergeCell ref="Q768:R768"/>
    <mergeCell ref="S768:T768"/>
    <mergeCell ref="C757:F757"/>
    <mergeCell ref="Q757:R757"/>
    <mergeCell ref="S757:T757"/>
    <mergeCell ref="C754:F754"/>
    <mergeCell ref="Q754:R754"/>
    <mergeCell ref="S754:T754"/>
    <mergeCell ref="C755:F755"/>
    <mergeCell ref="Q755:R755"/>
    <mergeCell ref="S755:T755"/>
    <mergeCell ref="C752:F752"/>
    <mergeCell ref="Q752:R752"/>
    <mergeCell ref="S752:T752"/>
    <mergeCell ref="C753:F753"/>
    <mergeCell ref="Q753:R753"/>
    <mergeCell ref="S753:T753"/>
    <mergeCell ref="C762:F762"/>
    <mergeCell ref="Q762:R762"/>
    <mergeCell ref="S762:T762"/>
    <mergeCell ref="C751:F751"/>
    <mergeCell ref="Q751:R751"/>
    <mergeCell ref="S751:T751"/>
    <mergeCell ref="C748:F748"/>
    <mergeCell ref="Q748:R748"/>
    <mergeCell ref="S748:T748"/>
    <mergeCell ref="C749:F749"/>
    <mergeCell ref="Q749:R749"/>
    <mergeCell ref="S749:T749"/>
    <mergeCell ref="C746:F746"/>
    <mergeCell ref="Q746:R746"/>
    <mergeCell ref="S746:T746"/>
    <mergeCell ref="C747:F747"/>
    <mergeCell ref="Q747:R747"/>
    <mergeCell ref="S747:T747"/>
    <mergeCell ref="C756:F756"/>
    <mergeCell ref="Q756:R756"/>
    <mergeCell ref="S756:T756"/>
    <mergeCell ref="C745:F745"/>
    <mergeCell ref="Q745:R745"/>
    <mergeCell ref="S745:T745"/>
    <mergeCell ref="C742:F742"/>
    <mergeCell ref="Q742:R742"/>
    <mergeCell ref="S742:T742"/>
    <mergeCell ref="C743:F743"/>
    <mergeCell ref="Q743:R743"/>
    <mergeCell ref="S743:T743"/>
    <mergeCell ref="C740:F740"/>
    <mergeCell ref="Q740:R740"/>
    <mergeCell ref="S740:T740"/>
    <mergeCell ref="C741:F741"/>
    <mergeCell ref="Q741:R741"/>
    <mergeCell ref="S741:T741"/>
    <mergeCell ref="C750:F750"/>
    <mergeCell ref="Q750:R750"/>
    <mergeCell ref="S750:T750"/>
    <mergeCell ref="C739:F739"/>
    <mergeCell ref="Q739:R739"/>
    <mergeCell ref="S739:T739"/>
    <mergeCell ref="C736:F736"/>
    <mergeCell ref="Q736:R736"/>
    <mergeCell ref="S736:T736"/>
    <mergeCell ref="C737:F737"/>
    <mergeCell ref="Q737:R737"/>
    <mergeCell ref="S737:T737"/>
    <mergeCell ref="C734:F734"/>
    <mergeCell ref="Q734:R734"/>
    <mergeCell ref="S734:T734"/>
    <mergeCell ref="C735:F735"/>
    <mergeCell ref="Q735:R735"/>
    <mergeCell ref="S735:T735"/>
    <mergeCell ref="C744:F744"/>
    <mergeCell ref="Q744:R744"/>
    <mergeCell ref="S744:T744"/>
    <mergeCell ref="C733:F733"/>
    <mergeCell ref="Q733:R733"/>
    <mergeCell ref="S733:T733"/>
    <mergeCell ref="C730:F730"/>
    <mergeCell ref="Q730:R730"/>
    <mergeCell ref="S730:T730"/>
    <mergeCell ref="C731:F731"/>
    <mergeCell ref="Q731:R731"/>
    <mergeCell ref="S731:T731"/>
    <mergeCell ref="C728:F728"/>
    <mergeCell ref="Q728:R728"/>
    <mergeCell ref="S728:T728"/>
    <mergeCell ref="C729:F729"/>
    <mergeCell ref="Q729:R729"/>
    <mergeCell ref="S729:T729"/>
    <mergeCell ref="C738:F738"/>
    <mergeCell ref="Q738:R738"/>
    <mergeCell ref="S738:T738"/>
    <mergeCell ref="C727:F727"/>
    <mergeCell ref="Q727:R727"/>
    <mergeCell ref="S727:T727"/>
    <mergeCell ref="C724:F724"/>
    <mergeCell ref="Q724:R724"/>
    <mergeCell ref="S724:T724"/>
    <mergeCell ref="C725:F725"/>
    <mergeCell ref="Q725:R725"/>
    <mergeCell ref="S725:T725"/>
    <mergeCell ref="C722:F722"/>
    <mergeCell ref="Q722:R722"/>
    <mergeCell ref="S722:T722"/>
    <mergeCell ref="C723:F723"/>
    <mergeCell ref="Q723:R723"/>
    <mergeCell ref="S723:T723"/>
    <mergeCell ref="C732:F732"/>
    <mergeCell ref="Q732:R732"/>
    <mergeCell ref="S732:T732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C716:F716"/>
    <mergeCell ref="Q716:R716"/>
    <mergeCell ref="S716:T716"/>
    <mergeCell ref="C717:F717"/>
    <mergeCell ref="Q717:R717"/>
    <mergeCell ref="S717:T717"/>
    <mergeCell ref="C726:F726"/>
    <mergeCell ref="Q726:R726"/>
    <mergeCell ref="S726:T726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10:F710"/>
    <mergeCell ref="Q710:R710"/>
    <mergeCell ref="S710:T710"/>
    <mergeCell ref="C711:F711"/>
    <mergeCell ref="Q711:R711"/>
    <mergeCell ref="S711:T711"/>
    <mergeCell ref="C720:F720"/>
    <mergeCell ref="Q720:R720"/>
    <mergeCell ref="S720:T720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14:F714"/>
    <mergeCell ref="Q714:R714"/>
    <mergeCell ref="S714:T714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708:F708"/>
    <mergeCell ref="Q708:R708"/>
    <mergeCell ref="S708:T708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702:F702"/>
    <mergeCell ref="Q702:R702"/>
    <mergeCell ref="S702:T702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B686:F686"/>
    <mergeCell ref="Q686:R686"/>
    <mergeCell ref="S686:T686"/>
    <mergeCell ref="C687:F687"/>
    <mergeCell ref="Q687:R687"/>
    <mergeCell ref="S687:T687"/>
    <mergeCell ref="C696:F696"/>
    <mergeCell ref="Q696:R696"/>
    <mergeCell ref="S696:T696"/>
    <mergeCell ref="B685:J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90:F690"/>
    <mergeCell ref="Q690:R690"/>
    <mergeCell ref="S690:T690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84:D684"/>
    <mergeCell ref="E684:F684"/>
    <mergeCell ref="Q684:R684"/>
    <mergeCell ref="S684:T684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78:F678"/>
    <mergeCell ref="Q678:R678"/>
    <mergeCell ref="S678:T678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72:F672"/>
    <mergeCell ref="Q672:R672"/>
    <mergeCell ref="S672:T672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66:F666"/>
    <mergeCell ref="Q666:R666"/>
    <mergeCell ref="S666:T666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60:F660"/>
    <mergeCell ref="Q660:R660"/>
    <mergeCell ref="S660:T660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54:F654"/>
    <mergeCell ref="Q654:R654"/>
    <mergeCell ref="S654:T654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48:F648"/>
    <mergeCell ref="Q648:R648"/>
    <mergeCell ref="S648:T648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42:F642"/>
    <mergeCell ref="Q642:R642"/>
    <mergeCell ref="S642:T642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36:F636"/>
    <mergeCell ref="Q636:R636"/>
    <mergeCell ref="S636:T636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30:F630"/>
    <mergeCell ref="Q630:R630"/>
    <mergeCell ref="S630:T630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24:F624"/>
    <mergeCell ref="Q624:R624"/>
    <mergeCell ref="S624:T624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18:F618"/>
    <mergeCell ref="Q618:R618"/>
    <mergeCell ref="S618:T618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12:F612"/>
    <mergeCell ref="Q612:R612"/>
    <mergeCell ref="S612:T612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606:F606"/>
    <mergeCell ref="Q606:R606"/>
    <mergeCell ref="S606:T606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600:F600"/>
    <mergeCell ref="Q600:R600"/>
    <mergeCell ref="S600:T600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94:F594"/>
    <mergeCell ref="Q594:R594"/>
    <mergeCell ref="S594:T594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88:F588"/>
    <mergeCell ref="Q588:R588"/>
    <mergeCell ref="S588:T588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82:F582"/>
    <mergeCell ref="Q582:R582"/>
    <mergeCell ref="S582:T582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76:F576"/>
    <mergeCell ref="Q576:R576"/>
    <mergeCell ref="S576:T576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70:F570"/>
    <mergeCell ref="Q570:R570"/>
    <mergeCell ref="S570:T570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64:F564"/>
    <mergeCell ref="Q564:R564"/>
    <mergeCell ref="S564:T564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58:F558"/>
    <mergeCell ref="Q558:R558"/>
    <mergeCell ref="S558:T558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52:F552"/>
    <mergeCell ref="Q552:R552"/>
    <mergeCell ref="S552:T552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46:F546"/>
    <mergeCell ref="Q546:R546"/>
    <mergeCell ref="S546:T546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40:F540"/>
    <mergeCell ref="Q540:R540"/>
    <mergeCell ref="S540:T540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34:F534"/>
    <mergeCell ref="Q534:R534"/>
    <mergeCell ref="S534:T534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28:F528"/>
    <mergeCell ref="Q528:R528"/>
    <mergeCell ref="S528:T528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22:F522"/>
    <mergeCell ref="Q522:R522"/>
    <mergeCell ref="S522:T522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16:F516"/>
    <mergeCell ref="Q516:R516"/>
    <mergeCell ref="S516:T516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510:F510"/>
    <mergeCell ref="Q510:R510"/>
    <mergeCell ref="S510:T510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504:F504"/>
    <mergeCell ref="Q504:R504"/>
    <mergeCell ref="S504:T504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98:F498"/>
    <mergeCell ref="Q498:R498"/>
    <mergeCell ref="S498:T498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92:F492"/>
    <mergeCell ref="Q492:R492"/>
    <mergeCell ref="S492:T492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86:F486"/>
    <mergeCell ref="Q486:R486"/>
    <mergeCell ref="S486:T486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80:F480"/>
    <mergeCell ref="Q480:R480"/>
    <mergeCell ref="S480:T480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74:F474"/>
    <mergeCell ref="Q474:R474"/>
    <mergeCell ref="S474:T474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68:F468"/>
    <mergeCell ref="Q468:R468"/>
    <mergeCell ref="S468:T468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62:F462"/>
    <mergeCell ref="Q462:R462"/>
    <mergeCell ref="S462:T462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56:F456"/>
    <mergeCell ref="Q456:R456"/>
    <mergeCell ref="S456:T456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50:F450"/>
    <mergeCell ref="Q450:R450"/>
    <mergeCell ref="S450:T450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44:F444"/>
    <mergeCell ref="Q444:R444"/>
    <mergeCell ref="S444:T444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38:F438"/>
    <mergeCell ref="Q438:R438"/>
    <mergeCell ref="S438:T438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32:F432"/>
    <mergeCell ref="Q432:R432"/>
    <mergeCell ref="S432:T432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26:F426"/>
    <mergeCell ref="Q426:R426"/>
    <mergeCell ref="S426:T426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20:F420"/>
    <mergeCell ref="Q420:R420"/>
    <mergeCell ref="S420:T420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14:F414"/>
    <mergeCell ref="Q414:R414"/>
    <mergeCell ref="S414:T414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408:F408"/>
    <mergeCell ref="Q408:R408"/>
    <mergeCell ref="S408:T408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402:F402"/>
    <mergeCell ref="Q402:R402"/>
    <mergeCell ref="S402:T402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96:F396"/>
    <mergeCell ref="Q396:R396"/>
    <mergeCell ref="S396:T396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90:F390"/>
    <mergeCell ref="Q390:R390"/>
    <mergeCell ref="S390:T390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84:F384"/>
    <mergeCell ref="Q384:R384"/>
    <mergeCell ref="S384:T384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78:F378"/>
    <mergeCell ref="Q378:R378"/>
    <mergeCell ref="S378:T378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72:F372"/>
    <mergeCell ref="Q372:R372"/>
    <mergeCell ref="S372:T372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66:F366"/>
    <mergeCell ref="Q366:R366"/>
    <mergeCell ref="S366:T366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60:F360"/>
    <mergeCell ref="Q360:R360"/>
    <mergeCell ref="S360:T360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54:F354"/>
    <mergeCell ref="Q354:R354"/>
    <mergeCell ref="S354:T354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48:F348"/>
    <mergeCell ref="Q348:R348"/>
    <mergeCell ref="S348:T348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42:F342"/>
    <mergeCell ref="Q342:R342"/>
    <mergeCell ref="S342:T342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36:F336"/>
    <mergeCell ref="Q336:R336"/>
    <mergeCell ref="S336:T336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30:F330"/>
    <mergeCell ref="Q330:R330"/>
    <mergeCell ref="S330:T330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24:F324"/>
    <mergeCell ref="Q324:R324"/>
    <mergeCell ref="S324:T324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18:F318"/>
    <mergeCell ref="Q318:R318"/>
    <mergeCell ref="S318:T318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12:F312"/>
    <mergeCell ref="Q312:R312"/>
    <mergeCell ref="S312:T312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306:F306"/>
    <mergeCell ref="Q306:R306"/>
    <mergeCell ref="S306:T306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300:F300"/>
    <mergeCell ref="Q300:R300"/>
    <mergeCell ref="S300:T300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94:F294"/>
    <mergeCell ref="Q294:R294"/>
    <mergeCell ref="S294:T294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88:F288"/>
    <mergeCell ref="Q288:R288"/>
    <mergeCell ref="S288:T288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82:F282"/>
    <mergeCell ref="Q282:R282"/>
    <mergeCell ref="S282:T282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76:F276"/>
    <mergeCell ref="Q276:R276"/>
    <mergeCell ref="S276:T276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70:F270"/>
    <mergeCell ref="Q270:R270"/>
    <mergeCell ref="S270:T270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64:F264"/>
    <mergeCell ref="Q264:R264"/>
    <mergeCell ref="S264:T264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58:F258"/>
    <mergeCell ref="Q258:R258"/>
    <mergeCell ref="S258:T258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52:F252"/>
    <mergeCell ref="Q252:R252"/>
    <mergeCell ref="S252:T252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46:F246"/>
    <mergeCell ref="Q246:R246"/>
    <mergeCell ref="S246:T246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40:F240"/>
    <mergeCell ref="Q240:R240"/>
    <mergeCell ref="S240:T240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34:F234"/>
    <mergeCell ref="Q234:R234"/>
    <mergeCell ref="S234:T234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28:F228"/>
    <mergeCell ref="Q228:R228"/>
    <mergeCell ref="S228:T228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22:F222"/>
    <mergeCell ref="Q222:R222"/>
    <mergeCell ref="S222:T222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16:F216"/>
    <mergeCell ref="Q216:R216"/>
    <mergeCell ref="S216:T216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210:F210"/>
    <mergeCell ref="Q210:R210"/>
    <mergeCell ref="S210:T210"/>
    <mergeCell ref="B199:F199"/>
    <mergeCell ref="Q199:R199"/>
    <mergeCell ref="S199:T199"/>
    <mergeCell ref="C196:F196"/>
    <mergeCell ref="Q196:R196"/>
    <mergeCell ref="S196:T196"/>
    <mergeCell ref="C197:D197"/>
    <mergeCell ref="E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204:F204"/>
    <mergeCell ref="Q204:R204"/>
    <mergeCell ref="S204:T204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B198:J198"/>
    <mergeCell ref="Q198:R198"/>
    <mergeCell ref="S198:T198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92:F192"/>
    <mergeCell ref="Q192:R192"/>
    <mergeCell ref="S192:T192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86:F186"/>
    <mergeCell ref="Q186:R186"/>
    <mergeCell ref="S186:T186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80:F180"/>
    <mergeCell ref="Q180:R180"/>
    <mergeCell ref="S180:T180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74:F174"/>
    <mergeCell ref="Q174:R174"/>
    <mergeCell ref="S174:T174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68:F168"/>
    <mergeCell ref="Q168:R168"/>
    <mergeCell ref="S168:T168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62:F162"/>
    <mergeCell ref="Q162:R162"/>
    <mergeCell ref="S162:T162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56:F156"/>
    <mergeCell ref="Q156:R156"/>
    <mergeCell ref="S156:T156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50:F150"/>
    <mergeCell ref="Q150:R150"/>
    <mergeCell ref="S150:T150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44:F144"/>
    <mergeCell ref="Q144:R144"/>
    <mergeCell ref="S144:T144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38:F138"/>
    <mergeCell ref="Q138:R138"/>
    <mergeCell ref="S138:T138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32:F132"/>
    <mergeCell ref="Q132:R132"/>
    <mergeCell ref="S132:T132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26:F126"/>
    <mergeCell ref="Q126:R126"/>
    <mergeCell ref="S126:T126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20:F120"/>
    <mergeCell ref="Q120:R120"/>
    <mergeCell ref="S120:T120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14:F114"/>
    <mergeCell ref="Q114:R114"/>
    <mergeCell ref="S114:T114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108:F108"/>
    <mergeCell ref="Q108:R108"/>
    <mergeCell ref="S108:T108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102:F102"/>
    <mergeCell ref="Q102:R102"/>
    <mergeCell ref="S102:T102"/>
    <mergeCell ref="B91:F91"/>
    <mergeCell ref="Q91:R91"/>
    <mergeCell ref="S91:T91"/>
    <mergeCell ref="C88:F88"/>
    <mergeCell ref="Q88:R88"/>
    <mergeCell ref="S88:T88"/>
    <mergeCell ref="C89:D89"/>
    <mergeCell ref="E89:F89"/>
    <mergeCell ref="Q89:R89"/>
    <mergeCell ref="S89:T89"/>
    <mergeCell ref="C86:F86"/>
    <mergeCell ref="Q86:R86"/>
    <mergeCell ref="S86:T86"/>
    <mergeCell ref="C87:F87"/>
    <mergeCell ref="Q87:R87"/>
    <mergeCell ref="S87:T87"/>
    <mergeCell ref="C96:F96"/>
    <mergeCell ref="Q96:R96"/>
    <mergeCell ref="S96:T96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B90:J90"/>
    <mergeCell ref="Q90:R90"/>
    <mergeCell ref="S90:T90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84:F84"/>
    <mergeCell ref="Q84:R84"/>
    <mergeCell ref="S84:T84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78:F78"/>
    <mergeCell ref="Q78:R78"/>
    <mergeCell ref="S78:T78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72:F72"/>
    <mergeCell ref="Q72:R72"/>
    <mergeCell ref="S72:T72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66:F66"/>
    <mergeCell ref="Q66:R66"/>
    <mergeCell ref="S66:T66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60:F60"/>
    <mergeCell ref="Q60:R60"/>
    <mergeCell ref="S60:T60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54:F54"/>
    <mergeCell ref="Q54:R54"/>
    <mergeCell ref="S54:T54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48:F48"/>
    <mergeCell ref="Q48:R48"/>
    <mergeCell ref="S48:T48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42:F42"/>
    <mergeCell ref="Q42:R42"/>
    <mergeCell ref="S42:T42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36:F36"/>
    <mergeCell ref="Q36:R36"/>
    <mergeCell ref="S36:T36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30:F30"/>
    <mergeCell ref="Q30:R30"/>
    <mergeCell ref="S30:T30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24:F24"/>
    <mergeCell ref="Q24:R24"/>
    <mergeCell ref="S24:T24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C18:F18"/>
    <mergeCell ref="Q18:R18"/>
    <mergeCell ref="S18:T18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  <mergeCell ref="C12:F12"/>
    <mergeCell ref="Q12:R12"/>
    <mergeCell ref="S12:T12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69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11615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566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CULTURE &amp; RECREATION</v>
      </c>
      <c r="H7" s="20" t="s">
        <v>11616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620548</v>
      </c>
      <c r="T7" s="44"/>
    </row>
    <row r="8" spans="2:20" x14ac:dyDescent="0.2">
      <c r="B8" s="2"/>
      <c r="C8" s="42" t="s">
        <v>568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CULTURE &amp; RECREATION</v>
      </c>
      <c r="H8" s="20" t="s">
        <v>11617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142303</v>
      </c>
      <c r="T8" s="44"/>
    </row>
    <row r="9" spans="2:20" x14ac:dyDescent="0.2">
      <c r="B9" s="2"/>
      <c r="C9" s="42" t="s">
        <v>570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CULTURE &amp; RECREATION</v>
      </c>
      <c r="H9" s="20" t="s">
        <v>11618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32558</v>
      </c>
      <c r="T9" s="44"/>
    </row>
    <row r="10" spans="2:20" x14ac:dyDescent="0.2">
      <c r="B10" s="2"/>
      <c r="C10" s="42" t="s">
        <v>261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CULTURE &amp; RECREATION</v>
      </c>
      <c r="H10" s="20" t="s">
        <v>11619</v>
      </c>
      <c r="I10" s="20" t="s">
        <v>11620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155488</v>
      </c>
      <c r="T10" s="44"/>
    </row>
    <row r="11" spans="2:20" x14ac:dyDescent="0.2">
      <c r="B11" s="2"/>
      <c r="C11" s="42" t="s">
        <v>265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CULTURE &amp; RECREATION</v>
      </c>
      <c r="H11" s="20" t="s">
        <v>11621</v>
      </c>
      <c r="I11" s="20" t="s">
        <v>11622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395828</v>
      </c>
      <c r="T11" s="44"/>
    </row>
    <row r="12" spans="2:20" x14ac:dyDescent="0.2">
      <c r="B12" s="2"/>
      <c r="C12" s="42" t="s">
        <v>269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CULTURE &amp; RECREATION</v>
      </c>
      <c r="H12" s="20"/>
      <c r="I12" s="20"/>
      <c r="J12" s="20"/>
      <c r="K12" s="20" t="s">
        <v>11623</v>
      </c>
      <c r="L12" s="20"/>
      <c r="M12" s="20"/>
      <c r="N12" s="20"/>
      <c r="O12" s="20"/>
      <c r="P12" s="20"/>
      <c r="Q12" s="45"/>
      <c r="R12" s="44"/>
      <c r="S12" s="46">
        <v>2501531</v>
      </c>
      <c r="T12" s="44"/>
    </row>
    <row r="13" spans="2:20" x14ac:dyDescent="0.2">
      <c r="B13" s="2"/>
      <c r="C13" s="42" t="s">
        <v>1737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CULTURE &amp; RECREATION</v>
      </c>
      <c r="H13" s="20" t="s">
        <v>11624</v>
      </c>
      <c r="I13" s="20"/>
      <c r="J13" s="20"/>
      <c r="K13" s="20"/>
      <c r="L13" s="20"/>
      <c r="M13" s="20"/>
      <c r="N13" s="20"/>
      <c r="O13" s="20"/>
      <c r="P13" s="20"/>
      <c r="Q13" s="45"/>
      <c r="R13" s="44"/>
      <c r="S13" s="46">
        <v>12938</v>
      </c>
      <c r="T13" s="44"/>
    </row>
    <row r="14" spans="2:20" x14ac:dyDescent="0.2">
      <c r="B14" s="2"/>
      <c r="C14" s="42" t="s">
        <v>278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ECONOMIC DEVELOPMENT</v>
      </c>
      <c r="H14" s="20"/>
      <c r="I14" s="20" t="s">
        <v>11625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2157965</v>
      </c>
      <c r="T14" s="44"/>
    </row>
    <row r="15" spans="2:20" x14ac:dyDescent="0.2">
      <c r="B15" s="2"/>
      <c r="C15" s="42" t="s">
        <v>280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ECONOMIC DEVELOPMENT</v>
      </c>
      <c r="H15" s="20"/>
      <c r="I15" s="20" t="s">
        <v>11626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11383795</v>
      </c>
      <c r="T15" s="44"/>
    </row>
    <row r="16" spans="2:20" x14ac:dyDescent="0.2">
      <c r="B16" s="2"/>
      <c r="C16" s="42" t="s">
        <v>282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ECONOMIC DEVELOPMENT</v>
      </c>
      <c r="H16" s="20"/>
      <c r="I16" s="20" t="s">
        <v>11627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424927</v>
      </c>
      <c r="T16" s="44"/>
    </row>
    <row r="17" spans="2:20" x14ac:dyDescent="0.2">
      <c r="B17" s="2"/>
      <c r="C17" s="42" t="s">
        <v>719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ECONOMIC DEVELOPMENT</v>
      </c>
      <c r="H17" s="20"/>
      <c r="I17" s="20" t="s">
        <v>11628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871528</v>
      </c>
      <c r="T17" s="44"/>
    </row>
    <row r="18" spans="2:20" x14ac:dyDescent="0.2">
      <c r="B18" s="2"/>
      <c r="C18" s="42" t="s">
        <v>284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ECONOMIC DEVELOPMENT</v>
      </c>
      <c r="H18" s="20" t="s">
        <v>11629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140206</v>
      </c>
      <c r="T18" s="44"/>
    </row>
    <row r="19" spans="2:20" x14ac:dyDescent="0.2">
      <c r="B19" s="2"/>
      <c r="C19" s="42" t="s">
        <v>286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ECONOMIC DEVELOPMENT</v>
      </c>
      <c r="H19" s="20" t="s">
        <v>11630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109740</v>
      </c>
      <c r="T19" s="44"/>
    </row>
    <row r="20" spans="2:20" x14ac:dyDescent="0.2">
      <c r="B20" s="2"/>
      <c r="C20" s="42" t="s">
        <v>288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ECONOMIC DEVELOPMENT</v>
      </c>
      <c r="H20" s="20" t="s">
        <v>2526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7500</v>
      </c>
      <c r="T20" s="44"/>
    </row>
    <row r="21" spans="2:20" x14ac:dyDescent="0.2">
      <c r="B21" s="2"/>
      <c r="C21" s="42" t="s">
        <v>290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ECONOMIC DEVELOPMENT</v>
      </c>
      <c r="H21" s="20"/>
      <c r="I21" s="20" t="s">
        <v>11631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174328</v>
      </c>
      <c r="T21" s="44"/>
    </row>
    <row r="22" spans="2:20" x14ac:dyDescent="0.2">
      <c r="B22" s="2"/>
      <c r="C22" s="42" t="s">
        <v>294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ECONOMIC DEVELOPMENT</v>
      </c>
      <c r="H22" s="20"/>
      <c r="I22" s="20" t="s">
        <v>11632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2086505</v>
      </c>
      <c r="T22" s="44"/>
    </row>
    <row r="23" spans="2:20" x14ac:dyDescent="0.2">
      <c r="B23" s="2"/>
      <c r="C23" s="42" t="s">
        <v>308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11633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68734</v>
      </c>
      <c r="T23" s="44"/>
    </row>
    <row r="24" spans="2:20" x14ac:dyDescent="0.2">
      <c r="B24" s="2"/>
      <c r="C24" s="42" t="s">
        <v>315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11634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16752</v>
      </c>
      <c r="T24" s="44"/>
    </row>
    <row r="25" spans="2:20" x14ac:dyDescent="0.2">
      <c r="B25" s="2"/>
      <c r="C25" s="42" t="s">
        <v>737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 t="s">
        <v>11635</v>
      </c>
      <c r="I25" s="20"/>
      <c r="J25" s="20"/>
      <c r="K25" s="20"/>
      <c r="L25" s="20"/>
      <c r="M25" s="20"/>
      <c r="N25" s="20"/>
      <c r="O25" s="20"/>
      <c r="P25" s="20"/>
      <c r="Q25" s="45"/>
      <c r="R25" s="44"/>
      <c r="S25" s="46">
        <v>241699</v>
      </c>
      <c r="T25" s="44"/>
    </row>
    <row r="26" spans="2:20" x14ac:dyDescent="0.2">
      <c r="B26" s="2"/>
      <c r="C26" s="42" t="s">
        <v>593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 t="s">
        <v>11636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97757</v>
      </c>
      <c r="T26" s="44"/>
    </row>
    <row r="27" spans="2:20" x14ac:dyDescent="0.2">
      <c r="B27" s="2"/>
      <c r="C27" s="42" t="s">
        <v>1399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 t="s">
        <v>11637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8974</v>
      </c>
      <c r="T27" s="44"/>
    </row>
    <row r="28" spans="2:20" x14ac:dyDescent="0.2">
      <c r="B28" s="2"/>
      <c r="C28" s="42" t="s">
        <v>359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GENERAL GOVERNMENT</v>
      </c>
      <c r="H28" s="20" t="s">
        <v>11638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2190522</v>
      </c>
      <c r="T28" s="44"/>
    </row>
    <row r="29" spans="2:20" x14ac:dyDescent="0.2">
      <c r="B29" s="2"/>
      <c r="C29" s="42" t="s">
        <v>361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GENERAL GOVERNMENT</v>
      </c>
      <c r="H29" s="20" t="s">
        <v>11639</v>
      </c>
      <c r="I29" s="20"/>
      <c r="J29" s="20"/>
      <c r="K29" s="20" t="s">
        <v>11640</v>
      </c>
      <c r="L29" s="20"/>
      <c r="M29" s="20"/>
      <c r="N29" s="20"/>
      <c r="O29" s="20"/>
      <c r="P29" s="20"/>
      <c r="Q29" s="45"/>
      <c r="R29" s="44"/>
      <c r="S29" s="46">
        <v>3876921</v>
      </c>
      <c r="T29" s="44"/>
    </row>
    <row r="30" spans="2:20" x14ac:dyDescent="0.2">
      <c r="B30" s="2"/>
      <c r="C30" s="42" t="s">
        <v>757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GENERAL GOVERNMENT</v>
      </c>
      <c r="H30" s="20" t="s">
        <v>11641</v>
      </c>
      <c r="I30" s="20"/>
      <c r="J30" s="20"/>
      <c r="K30" s="20" t="s">
        <v>11642</v>
      </c>
      <c r="L30" s="20"/>
      <c r="M30" s="20"/>
      <c r="N30" s="20"/>
      <c r="O30" s="20"/>
      <c r="P30" s="20"/>
      <c r="Q30" s="45"/>
      <c r="R30" s="44"/>
      <c r="S30" s="46">
        <v>489029</v>
      </c>
      <c r="T30" s="44"/>
    </row>
    <row r="31" spans="2:20" x14ac:dyDescent="0.2">
      <c r="B31" s="2"/>
      <c r="C31" s="42" t="s">
        <v>2003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GENERAL GOVERNMENT</v>
      </c>
      <c r="H31" s="20"/>
      <c r="I31" s="20"/>
      <c r="J31" s="20"/>
      <c r="K31" s="20" t="s">
        <v>11643</v>
      </c>
      <c r="L31" s="20"/>
      <c r="M31" s="20"/>
      <c r="N31" s="20"/>
      <c r="O31" s="20"/>
      <c r="P31" s="20"/>
      <c r="Q31" s="45"/>
      <c r="R31" s="44"/>
      <c r="S31" s="46">
        <v>18704401</v>
      </c>
      <c r="T31" s="44"/>
    </row>
    <row r="32" spans="2:20" x14ac:dyDescent="0.2">
      <c r="B32" s="2"/>
      <c r="C32" s="42" t="s">
        <v>363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GENERAL GOVERNMENT</v>
      </c>
      <c r="H32" s="20" t="s">
        <v>11644</v>
      </c>
      <c r="I32" s="20"/>
      <c r="J32" s="20"/>
      <c r="K32" s="20"/>
      <c r="L32" s="20"/>
      <c r="M32" s="20"/>
      <c r="N32" s="20"/>
      <c r="O32" s="20"/>
      <c r="P32" s="20"/>
      <c r="Q32" s="45"/>
      <c r="R32" s="44"/>
      <c r="S32" s="46">
        <v>857660</v>
      </c>
      <c r="T32" s="44"/>
    </row>
    <row r="33" spans="2:20" x14ac:dyDescent="0.2">
      <c r="B33" s="2"/>
      <c r="C33" s="42" t="s">
        <v>365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GENERAL GOVERNMENT</v>
      </c>
      <c r="H33" s="20" t="s">
        <v>11645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55375</v>
      </c>
      <c r="T33" s="44"/>
    </row>
    <row r="34" spans="2:20" x14ac:dyDescent="0.2">
      <c r="B34" s="2"/>
      <c r="C34" s="42" t="s">
        <v>368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GENERAL GOVERNMENT</v>
      </c>
      <c r="H34" s="20" t="s">
        <v>11646</v>
      </c>
      <c r="I34" s="20" t="s">
        <v>11647</v>
      </c>
      <c r="J34" s="20"/>
      <c r="K34" s="20"/>
      <c r="L34" s="20"/>
      <c r="M34" s="20"/>
      <c r="N34" s="20" t="s">
        <v>11648</v>
      </c>
      <c r="O34" s="20"/>
      <c r="P34" s="20"/>
      <c r="Q34" s="45"/>
      <c r="R34" s="44"/>
      <c r="S34" s="46">
        <v>9225409</v>
      </c>
      <c r="T34" s="44"/>
    </row>
    <row r="35" spans="2:20" x14ac:dyDescent="0.2">
      <c r="B35" s="2"/>
      <c r="C35" s="42" t="s">
        <v>371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GENERAL GOVERNMENT</v>
      </c>
      <c r="H35" s="20" t="s">
        <v>11649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1318884</v>
      </c>
      <c r="T35" s="44"/>
    </row>
    <row r="36" spans="2:20" x14ac:dyDescent="0.2">
      <c r="B36" s="2"/>
      <c r="C36" s="42" t="s">
        <v>375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GENERAL GOVERNMENT</v>
      </c>
      <c r="H36" s="20" t="s">
        <v>11650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409632</v>
      </c>
      <c r="T36" s="44"/>
    </row>
    <row r="37" spans="2:20" x14ac:dyDescent="0.2">
      <c r="B37" s="2"/>
      <c r="C37" s="42" t="s">
        <v>768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GENERAL GOVERNMENT</v>
      </c>
      <c r="H37" s="20" t="s">
        <v>11651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12510</v>
      </c>
      <c r="T37" s="44"/>
    </row>
    <row r="38" spans="2:20" x14ac:dyDescent="0.2">
      <c r="B38" s="2"/>
      <c r="C38" s="42" t="s">
        <v>379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GENERAL GOVERNMENT</v>
      </c>
      <c r="H38" s="20" t="s">
        <v>11652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611051</v>
      </c>
      <c r="T38" s="44"/>
    </row>
    <row r="39" spans="2:20" x14ac:dyDescent="0.2">
      <c r="B39" s="2"/>
      <c r="C39" s="42" t="s">
        <v>381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GENERAL GOVERNMENT</v>
      </c>
      <c r="H39" s="20" t="s">
        <v>11653</v>
      </c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46">
        <v>39392</v>
      </c>
      <c r="T39" s="44"/>
    </row>
    <row r="40" spans="2:20" x14ac:dyDescent="0.2">
      <c r="B40" s="2"/>
      <c r="C40" s="42" t="s">
        <v>776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GENERAL GOVERNMENT</v>
      </c>
      <c r="H40" s="20" t="s">
        <v>11654</v>
      </c>
      <c r="I40" s="20"/>
      <c r="J40" s="20"/>
      <c r="K40" s="20"/>
      <c r="L40" s="20"/>
      <c r="M40" s="20"/>
      <c r="N40" s="20"/>
      <c r="O40" s="20"/>
      <c r="P40" s="20"/>
      <c r="Q40" s="45"/>
      <c r="R40" s="44"/>
      <c r="S40" s="46">
        <v>1098498</v>
      </c>
      <c r="T40" s="44"/>
    </row>
    <row r="41" spans="2:20" x14ac:dyDescent="0.2">
      <c r="B41" s="2"/>
      <c r="C41" s="42" t="s">
        <v>610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GENERAL GOVERNMENT</v>
      </c>
      <c r="H41" s="20" t="s">
        <v>11655</v>
      </c>
      <c r="I41" s="20" t="s">
        <v>11656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336353</v>
      </c>
      <c r="T41" s="44"/>
    </row>
    <row r="42" spans="2:20" x14ac:dyDescent="0.2">
      <c r="B42" s="2"/>
      <c r="C42" s="42" t="s">
        <v>612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GENERAL GOVERNMENT</v>
      </c>
      <c r="H42" s="20"/>
      <c r="I42" s="20" t="s">
        <v>11657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444347</v>
      </c>
      <c r="T42" s="44"/>
    </row>
    <row r="43" spans="2:20" x14ac:dyDescent="0.2">
      <c r="B43" s="2"/>
      <c r="C43" s="42" t="s">
        <v>387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GENERAL GOVERNMENT</v>
      </c>
      <c r="H43" s="20"/>
      <c r="I43" s="20" t="s">
        <v>11658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1611360</v>
      </c>
      <c r="T43" s="44"/>
    </row>
    <row r="44" spans="2:20" x14ac:dyDescent="0.2">
      <c r="B44" s="2"/>
      <c r="C44" s="42" t="s">
        <v>390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GENERAL GOVERNMENT</v>
      </c>
      <c r="H44" s="20"/>
      <c r="I44" s="20" t="s">
        <v>11659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1184766</v>
      </c>
      <c r="T44" s="44"/>
    </row>
    <row r="45" spans="2:20" x14ac:dyDescent="0.2">
      <c r="B45" s="2"/>
      <c r="C45" s="42" t="s">
        <v>396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GENERAL GOVERNMENT</v>
      </c>
      <c r="H45" s="20"/>
      <c r="I45" s="20" t="s">
        <v>11660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19432</v>
      </c>
      <c r="T45" s="44"/>
    </row>
    <row r="46" spans="2:20" x14ac:dyDescent="0.2">
      <c r="B46" s="2"/>
      <c r="C46" s="42" t="s">
        <v>401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HEALTH &amp; HUMAN SERVICES</v>
      </c>
      <c r="H46" s="20"/>
      <c r="I46" s="20" t="s">
        <v>11661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264470</v>
      </c>
      <c r="T46" s="44"/>
    </row>
    <row r="47" spans="2:20" x14ac:dyDescent="0.2">
      <c r="B47" s="2"/>
      <c r="C47" s="42" t="s">
        <v>404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HEALTH &amp; HUMAN SERVICES</v>
      </c>
      <c r="H47" s="20" t="s">
        <v>11662</v>
      </c>
      <c r="I47" s="20" t="s">
        <v>11663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149316</v>
      </c>
      <c r="T47" s="44"/>
    </row>
    <row r="48" spans="2:20" x14ac:dyDescent="0.2">
      <c r="B48" s="2"/>
      <c r="C48" s="42" t="s">
        <v>407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HEALTH &amp; HUMAN SERVICES</v>
      </c>
      <c r="H48" s="20"/>
      <c r="I48" s="20" t="s">
        <v>11664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678127</v>
      </c>
      <c r="T48" s="44"/>
    </row>
    <row r="49" spans="2:20" x14ac:dyDescent="0.2">
      <c r="B49" s="2"/>
      <c r="C49" s="42" t="s">
        <v>794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HEALTH &amp; HUMAN SERVICES</v>
      </c>
      <c r="H49" s="20" t="s">
        <v>11665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1560127</v>
      </c>
      <c r="T49" s="44"/>
    </row>
    <row r="50" spans="2:20" x14ac:dyDescent="0.2">
      <c r="B50" s="2"/>
      <c r="C50" s="42" t="s">
        <v>408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HEALTH &amp; HUMAN SERVICES</v>
      </c>
      <c r="H50" s="20" t="s">
        <v>11666</v>
      </c>
      <c r="I50" s="20"/>
      <c r="J50" s="20"/>
      <c r="K50" s="20"/>
      <c r="L50" s="20"/>
      <c r="M50" s="20"/>
      <c r="N50" s="20"/>
      <c r="O50" s="20"/>
      <c r="P50" s="20"/>
      <c r="Q50" s="45"/>
      <c r="R50" s="44"/>
      <c r="S50" s="46">
        <v>64063</v>
      </c>
      <c r="T50" s="44"/>
    </row>
    <row r="51" spans="2:20" x14ac:dyDescent="0.2">
      <c r="B51" s="2"/>
      <c r="C51" s="42" t="s">
        <v>1208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HEALTH &amp; HUMAN SERVICES</v>
      </c>
      <c r="H51" s="20" t="s">
        <v>11667</v>
      </c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46">
        <v>36419</v>
      </c>
      <c r="T51" s="44"/>
    </row>
    <row r="52" spans="2:20" x14ac:dyDescent="0.2">
      <c r="B52" s="2"/>
      <c r="C52" s="42" t="s">
        <v>4229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HEALTH &amp; HUMAN SERVICES</v>
      </c>
      <c r="H52" s="20" t="s">
        <v>11668</v>
      </c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46">
        <v>9338</v>
      </c>
      <c r="T52" s="44"/>
    </row>
    <row r="53" spans="2:20" x14ac:dyDescent="0.2">
      <c r="B53" s="2"/>
      <c r="C53" s="42" t="s">
        <v>427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HEALTH &amp; HUMAN SERVICES</v>
      </c>
      <c r="H53" s="20" t="s">
        <v>11669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9619</v>
      </c>
      <c r="T53" s="44"/>
    </row>
    <row r="54" spans="2:20" x14ac:dyDescent="0.2">
      <c r="B54" s="2"/>
      <c r="C54" s="42" t="s">
        <v>430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OTHER</v>
      </c>
      <c r="H54" s="20" t="s">
        <v>11670</v>
      </c>
      <c r="I54" s="20" t="s">
        <v>11671</v>
      </c>
      <c r="J54" s="20"/>
      <c r="K54" s="20" t="s">
        <v>11672</v>
      </c>
      <c r="L54" s="20"/>
      <c r="M54" s="20"/>
      <c r="N54" s="20"/>
      <c r="O54" s="20"/>
      <c r="P54" s="20"/>
      <c r="Q54" s="45"/>
      <c r="R54" s="44"/>
      <c r="S54" s="46">
        <v>16935224</v>
      </c>
      <c r="T54" s="44"/>
    </row>
    <row r="55" spans="2:20" x14ac:dyDescent="0.2">
      <c r="B55" s="2"/>
      <c r="C55" s="42" t="s">
        <v>442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PHYSICAL ENVIRONMENT</v>
      </c>
      <c r="H55" s="20"/>
      <c r="I55" s="20" t="s">
        <v>11673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689160</v>
      </c>
      <c r="T55" s="44"/>
    </row>
    <row r="56" spans="2:20" x14ac:dyDescent="0.2">
      <c r="B56" s="2"/>
      <c r="C56" s="42" t="s">
        <v>445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PHYSICAL ENVIRONMENT</v>
      </c>
      <c r="H56" s="20"/>
      <c r="I56" s="20" t="s">
        <v>11674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8726926</v>
      </c>
      <c r="T56" s="44"/>
    </row>
    <row r="57" spans="2:20" x14ac:dyDescent="0.2">
      <c r="B57" s="2"/>
      <c r="C57" s="42" t="s">
        <v>449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PHYSICAL ENVIRONMENT</v>
      </c>
      <c r="H57" s="20"/>
      <c r="I57" s="20" t="s">
        <v>11675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773535</v>
      </c>
      <c r="T57" s="44"/>
    </row>
    <row r="58" spans="2:20" x14ac:dyDescent="0.2">
      <c r="B58" s="2"/>
      <c r="C58" s="42" t="s">
        <v>451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PHYSICAL ENVIRONMENT</v>
      </c>
      <c r="H58" s="20" t="s">
        <v>11676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351817</v>
      </c>
      <c r="T58" s="44"/>
    </row>
    <row r="59" spans="2:20" x14ac:dyDescent="0.2">
      <c r="B59" s="2"/>
      <c r="C59" s="42" t="s">
        <v>455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PHYSICAL ENVIRONMENT</v>
      </c>
      <c r="H59" s="20" t="s">
        <v>11677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27470</v>
      </c>
      <c r="T59" s="44"/>
    </row>
    <row r="60" spans="2:20" x14ac:dyDescent="0.2">
      <c r="B60" s="2"/>
      <c r="C60" s="42" t="s">
        <v>837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PHYSICAL ENVIRONMENT</v>
      </c>
      <c r="H60" s="20" t="s">
        <v>11678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53">
        <v>950</v>
      </c>
      <c r="T60" s="44"/>
    </row>
    <row r="61" spans="2:20" x14ac:dyDescent="0.2">
      <c r="B61" s="2"/>
      <c r="C61" s="42" t="s">
        <v>841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PHYSICAL ENVIRONMENT</v>
      </c>
      <c r="H61" s="20"/>
      <c r="I61" s="20" t="s">
        <v>11679</v>
      </c>
      <c r="J61" s="20"/>
      <c r="K61" s="20"/>
      <c r="L61" s="20"/>
      <c r="M61" s="20"/>
      <c r="N61" s="20"/>
      <c r="O61" s="20"/>
      <c r="P61" s="20"/>
      <c r="Q61" s="45"/>
      <c r="R61" s="44"/>
      <c r="S61" s="46">
        <v>96708</v>
      </c>
      <c r="T61" s="44"/>
    </row>
    <row r="62" spans="2:20" x14ac:dyDescent="0.2">
      <c r="B62" s="2"/>
      <c r="C62" s="42" t="s">
        <v>465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PUBLIC SAFETY</v>
      </c>
      <c r="H62" s="20"/>
      <c r="I62" s="20" t="s">
        <v>11680</v>
      </c>
      <c r="J62" s="20"/>
      <c r="K62" s="20"/>
      <c r="L62" s="20"/>
      <c r="M62" s="20"/>
      <c r="N62" s="20"/>
      <c r="O62" s="20"/>
      <c r="P62" s="20"/>
      <c r="Q62" s="45"/>
      <c r="R62" s="44"/>
      <c r="S62" s="46">
        <v>21683584</v>
      </c>
      <c r="T62" s="44"/>
    </row>
    <row r="63" spans="2:20" x14ac:dyDescent="0.2">
      <c r="B63" s="2"/>
      <c r="C63" s="42" t="s">
        <v>468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PUBLIC SAFETY</v>
      </c>
      <c r="H63" s="20"/>
      <c r="I63" s="20" t="s">
        <v>11681</v>
      </c>
      <c r="J63" s="20"/>
      <c r="K63" s="20"/>
      <c r="L63" s="20"/>
      <c r="M63" s="20"/>
      <c r="N63" s="20"/>
      <c r="O63" s="20"/>
      <c r="P63" s="20"/>
      <c r="Q63" s="45"/>
      <c r="R63" s="44"/>
      <c r="S63" s="46">
        <v>5003011</v>
      </c>
      <c r="T63" s="44"/>
    </row>
    <row r="64" spans="2:20" x14ac:dyDescent="0.2">
      <c r="B64" s="2"/>
      <c r="C64" s="42" t="s">
        <v>472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PUBLIC SAFETY</v>
      </c>
      <c r="H64" s="20"/>
      <c r="I64" s="20" t="s">
        <v>11682</v>
      </c>
      <c r="J64" s="20"/>
      <c r="K64" s="20"/>
      <c r="L64" s="20"/>
      <c r="M64" s="20"/>
      <c r="N64" s="20"/>
      <c r="O64" s="20"/>
      <c r="P64" s="20"/>
      <c r="Q64" s="45"/>
      <c r="R64" s="44"/>
      <c r="S64" s="46">
        <v>616558</v>
      </c>
      <c r="T64" s="44"/>
    </row>
    <row r="65" spans="2:20" x14ac:dyDescent="0.2">
      <c r="B65" s="2"/>
      <c r="C65" s="42" t="s">
        <v>851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PUBLIC SAFETY</v>
      </c>
      <c r="H65" s="20"/>
      <c r="I65" s="20" t="s">
        <v>1118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100000</v>
      </c>
      <c r="T65" s="44"/>
    </row>
    <row r="66" spans="2:20" x14ac:dyDescent="0.2">
      <c r="B66" s="2"/>
      <c r="C66" s="42" t="s">
        <v>486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PUBLIC SAFETY</v>
      </c>
      <c r="H66" s="20" t="s">
        <v>11683</v>
      </c>
      <c r="I66" s="20"/>
      <c r="J66" s="20"/>
      <c r="K66" s="20"/>
      <c r="L66" s="20"/>
      <c r="M66" s="20"/>
      <c r="N66" s="20"/>
      <c r="O66" s="20"/>
      <c r="P66" s="20"/>
      <c r="Q66" s="45"/>
      <c r="R66" s="44"/>
      <c r="S66" s="46">
        <v>32790</v>
      </c>
      <c r="T66" s="44"/>
    </row>
    <row r="67" spans="2:20" x14ac:dyDescent="0.2">
      <c r="B67" s="2"/>
      <c r="C67" s="42" t="s">
        <v>488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PUBLIC SAFETY</v>
      </c>
      <c r="H67" s="20" t="s">
        <v>11684</v>
      </c>
      <c r="I67" s="20" t="s">
        <v>11685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406258</v>
      </c>
      <c r="T67" s="44"/>
    </row>
    <row r="68" spans="2:20" x14ac:dyDescent="0.2">
      <c r="B68" s="2"/>
      <c r="C68" s="42" t="s">
        <v>491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PUBLIC SAFETY</v>
      </c>
      <c r="H68" s="20" t="s">
        <v>11686</v>
      </c>
      <c r="I68" s="20" t="s">
        <v>11687</v>
      </c>
      <c r="J68" s="20"/>
      <c r="K68" s="20"/>
      <c r="L68" s="20"/>
      <c r="M68" s="20"/>
      <c r="N68" s="20"/>
      <c r="O68" s="20"/>
      <c r="P68" s="20"/>
      <c r="Q68" s="45"/>
      <c r="R68" s="44"/>
      <c r="S68" s="46">
        <v>123194</v>
      </c>
      <c r="T68" s="44"/>
    </row>
    <row r="69" spans="2:20" x14ac:dyDescent="0.2">
      <c r="B69" s="2"/>
      <c r="C69" s="42" t="s">
        <v>495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PUBLIC SAFETY</v>
      </c>
      <c r="H69" s="20"/>
      <c r="I69" s="20" t="s">
        <v>11688</v>
      </c>
      <c r="J69" s="20"/>
      <c r="K69" s="20"/>
      <c r="L69" s="20"/>
      <c r="M69" s="20"/>
      <c r="N69" s="20"/>
      <c r="O69" s="20"/>
      <c r="P69" s="20"/>
      <c r="Q69" s="45"/>
      <c r="R69" s="44"/>
      <c r="S69" s="46">
        <v>43317</v>
      </c>
      <c r="T69" s="44"/>
    </row>
    <row r="70" spans="2:20" x14ac:dyDescent="0.2">
      <c r="B70" s="2"/>
      <c r="C70" s="42" t="s">
        <v>498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PUBLIC SAFETY</v>
      </c>
      <c r="H70" s="20"/>
      <c r="I70" s="20" t="s">
        <v>11689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929108</v>
      </c>
      <c r="T70" s="44"/>
    </row>
    <row r="71" spans="2:20" x14ac:dyDescent="0.2">
      <c r="B71" s="2"/>
      <c r="C71" s="42" t="s">
        <v>501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PUBLIC SAFETY</v>
      </c>
      <c r="H71" s="20"/>
      <c r="I71" s="20" t="s">
        <v>11690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120054</v>
      </c>
      <c r="T71" s="44"/>
    </row>
    <row r="72" spans="2:20" x14ac:dyDescent="0.2">
      <c r="B72" s="2"/>
      <c r="C72" s="42" t="s">
        <v>504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PUBLIC SAFETY</v>
      </c>
      <c r="H72" s="20" t="s">
        <v>11691</v>
      </c>
      <c r="I72" s="20"/>
      <c r="J72" s="20"/>
      <c r="K72" s="20"/>
      <c r="L72" s="20"/>
      <c r="M72" s="20"/>
      <c r="N72" s="20"/>
      <c r="O72" s="20"/>
      <c r="P72" s="20"/>
      <c r="Q72" s="45"/>
      <c r="R72" s="44"/>
      <c r="S72" s="46">
        <v>213247</v>
      </c>
      <c r="T72" s="44"/>
    </row>
    <row r="73" spans="2:20" x14ac:dyDescent="0.2">
      <c r="B73" s="2"/>
      <c r="C73" s="42" t="s">
        <v>508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PUBLIC SAFETY</v>
      </c>
      <c r="H73" s="20" t="s">
        <v>11692</v>
      </c>
      <c r="I73" s="20" t="s">
        <v>11693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122920</v>
      </c>
      <c r="T73" s="44"/>
    </row>
    <row r="74" spans="2:20" x14ac:dyDescent="0.2">
      <c r="B74" s="2"/>
      <c r="C74" s="42" t="s">
        <v>512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PUBLIC SAFETY</v>
      </c>
      <c r="H74" s="20" t="s">
        <v>11694</v>
      </c>
      <c r="I74" s="20"/>
      <c r="J74" s="20"/>
      <c r="K74" s="20" t="s">
        <v>11695</v>
      </c>
      <c r="L74" s="20"/>
      <c r="M74" s="20"/>
      <c r="N74" s="20"/>
      <c r="O74" s="20"/>
      <c r="P74" s="20"/>
      <c r="Q74" s="45"/>
      <c r="R74" s="44"/>
      <c r="S74" s="46">
        <v>360347</v>
      </c>
      <c r="T74" s="44"/>
    </row>
    <row r="75" spans="2:20" x14ac:dyDescent="0.2">
      <c r="B75" s="2"/>
      <c r="C75" s="42" t="s">
        <v>515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PUBLIC SAFETY</v>
      </c>
      <c r="H75" s="20" t="s">
        <v>11696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6983619</v>
      </c>
      <c r="T75" s="44"/>
    </row>
    <row r="76" spans="2:20" x14ac:dyDescent="0.2">
      <c r="B76" s="2"/>
      <c r="C76" s="42" t="s">
        <v>517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PUBLIC SAFETY</v>
      </c>
      <c r="H76" s="20" t="s">
        <v>11697</v>
      </c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46">
        <v>1697624</v>
      </c>
      <c r="T76" s="44"/>
    </row>
    <row r="77" spans="2:20" x14ac:dyDescent="0.2">
      <c r="B77" s="2"/>
      <c r="C77" s="42" t="s">
        <v>520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PUBLIC SAFETY</v>
      </c>
      <c r="H77" s="20" t="s">
        <v>11698</v>
      </c>
      <c r="I77" s="20"/>
      <c r="J77" s="20"/>
      <c r="K77" s="20"/>
      <c r="L77" s="20"/>
      <c r="M77" s="20"/>
      <c r="N77" s="20"/>
      <c r="O77" s="20"/>
      <c r="P77" s="20"/>
      <c r="Q77" s="45"/>
      <c r="R77" s="44"/>
      <c r="S77" s="46">
        <v>520800</v>
      </c>
      <c r="T77" s="44"/>
    </row>
    <row r="78" spans="2:20" x14ac:dyDescent="0.2">
      <c r="B78" s="2"/>
      <c r="C78" s="42" t="s">
        <v>889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PUBLIC SAFETY</v>
      </c>
      <c r="H78" s="20" t="s">
        <v>11699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176734</v>
      </c>
      <c r="T78" s="44"/>
    </row>
    <row r="79" spans="2:20" x14ac:dyDescent="0.2">
      <c r="B79" s="2"/>
      <c r="C79" s="42" t="s">
        <v>524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PUBLIC SAFETY</v>
      </c>
      <c r="H79" s="20" t="s">
        <v>11700</v>
      </c>
      <c r="I79" s="20"/>
      <c r="J79" s="20"/>
      <c r="K79" s="20"/>
      <c r="L79" s="20"/>
      <c r="M79" s="20"/>
      <c r="N79" s="20"/>
      <c r="O79" s="20"/>
      <c r="P79" s="20"/>
      <c r="Q79" s="45"/>
      <c r="R79" s="44"/>
      <c r="S79" s="46">
        <v>216960</v>
      </c>
      <c r="T79" s="44"/>
    </row>
    <row r="80" spans="2:20" x14ac:dyDescent="0.2">
      <c r="B80" s="2"/>
      <c r="C80" s="42" t="s">
        <v>526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PUBLIC SAFETY</v>
      </c>
      <c r="H80" s="20" t="s">
        <v>11701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290305</v>
      </c>
      <c r="T80" s="44"/>
    </row>
    <row r="81" spans="2:20" x14ac:dyDescent="0.2">
      <c r="B81" s="2"/>
      <c r="C81" s="42" t="s">
        <v>529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PUBLIC SAFETY</v>
      </c>
      <c r="H81" s="20" t="s">
        <v>11702</v>
      </c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46">
        <v>37443</v>
      </c>
      <c r="T81" s="44"/>
    </row>
    <row r="82" spans="2:20" x14ac:dyDescent="0.2">
      <c r="B82" s="2"/>
      <c r="C82" s="42" t="s">
        <v>532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PUBLIC SAFETY</v>
      </c>
      <c r="H82" s="20" t="s">
        <v>10409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49670</v>
      </c>
      <c r="T82" s="44"/>
    </row>
    <row r="83" spans="2:20" x14ac:dyDescent="0.2">
      <c r="B83" s="2"/>
      <c r="C83" s="42" t="s">
        <v>534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TRANSPORTATION</v>
      </c>
      <c r="H83" s="20"/>
      <c r="I83" s="20" t="s">
        <v>11703</v>
      </c>
      <c r="J83" s="20"/>
      <c r="K83" s="20" t="s">
        <v>11704</v>
      </c>
      <c r="L83" s="20"/>
      <c r="M83" s="20"/>
      <c r="N83" s="20"/>
      <c r="O83" s="20"/>
      <c r="P83" s="20"/>
      <c r="Q83" s="45"/>
      <c r="R83" s="44"/>
      <c r="S83" s="46">
        <v>7539859</v>
      </c>
      <c r="T83" s="44"/>
    </row>
    <row r="84" spans="2:20" x14ac:dyDescent="0.2">
      <c r="B84" s="2"/>
      <c r="C84" s="42" t="s">
        <v>537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TRANSPORTATION</v>
      </c>
      <c r="H84" s="20"/>
      <c r="I84" s="20" t="s">
        <v>11705</v>
      </c>
      <c r="J84" s="20"/>
      <c r="K84" s="20" t="s">
        <v>11706</v>
      </c>
      <c r="L84" s="20"/>
      <c r="M84" s="20"/>
      <c r="N84" s="20"/>
      <c r="O84" s="20"/>
      <c r="P84" s="20"/>
      <c r="Q84" s="45"/>
      <c r="R84" s="44"/>
      <c r="S84" s="46">
        <v>15710974</v>
      </c>
      <c r="T84" s="44"/>
    </row>
    <row r="85" spans="2:20" x14ac:dyDescent="0.2">
      <c r="B85" s="2"/>
      <c r="C85" s="42" t="s">
        <v>541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TRANSPORTATION</v>
      </c>
      <c r="H85" s="20"/>
      <c r="I85" s="20" t="s">
        <v>11707</v>
      </c>
      <c r="J85" s="20"/>
      <c r="K85" s="20" t="s">
        <v>11708</v>
      </c>
      <c r="L85" s="20"/>
      <c r="M85" s="20"/>
      <c r="N85" s="20"/>
      <c r="O85" s="20"/>
      <c r="P85" s="20"/>
      <c r="Q85" s="45"/>
      <c r="R85" s="44"/>
      <c r="S85" s="46">
        <v>9820426</v>
      </c>
      <c r="T85" s="44"/>
    </row>
    <row r="86" spans="2:20" x14ac:dyDescent="0.2">
      <c r="B86" s="2"/>
      <c r="C86" s="42" t="s">
        <v>904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TRANSPORTATION</v>
      </c>
      <c r="H86" s="20"/>
      <c r="I86" s="20"/>
      <c r="J86" s="20" t="s">
        <v>11709</v>
      </c>
      <c r="K86" s="20"/>
      <c r="L86" s="20"/>
      <c r="M86" s="20"/>
      <c r="N86" s="20"/>
      <c r="O86" s="20"/>
      <c r="P86" s="20"/>
      <c r="Q86" s="45"/>
      <c r="R86" s="44"/>
      <c r="S86" s="46">
        <v>21184877</v>
      </c>
      <c r="T86" s="44"/>
    </row>
    <row r="87" spans="2:20" x14ac:dyDescent="0.2">
      <c r="B87" s="22"/>
      <c r="C87" s="49"/>
      <c r="D87" s="48"/>
      <c r="E87" s="50" t="s">
        <v>3</v>
      </c>
      <c r="F87" s="44"/>
      <c r="G87" s="26"/>
      <c r="H87" s="23" t="s">
        <v>11710</v>
      </c>
      <c r="I87" s="23" t="s">
        <v>11711</v>
      </c>
      <c r="J87" s="23" t="s">
        <v>11709</v>
      </c>
      <c r="K87" s="23" t="s">
        <v>11712</v>
      </c>
      <c r="L87" s="23"/>
      <c r="M87" s="23"/>
      <c r="N87" s="23" t="s">
        <v>11648</v>
      </c>
      <c r="O87" s="23"/>
      <c r="P87" s="23"/>
      <c r="Q87" s="51"/>
      <c r="R87" s="44"/>
      <c r="S87" s="52">
        <v>188494094</v>
      </c>
      <c r="T87" s="44"/>
    </row>
    <row r="88" spans="2:20" x14ac:dyDescent="0.2">
      <c r="B88" s="54" t="s">
        <v>11713</v>
      </c>
      <c r="C88" s="43"/>
      <c r="D88" s="43"/>
      <c r="E88" s="43"/>
      <c r="F88" s="43"/>
      <c r="G88" s="43"/>
      <c r="H88" s="43"/>
      <c r="I88" s="43"/>
      <c r="J88" s="44"/>
      <c r="K88" s="1"/>
      <c r="L88" s="1"/>
      <c r="M88" s="1"/>
      <c r="N88" s="1"/>
      <c r="O88" s="1"/>
      <c r="P88" s="1"/>
      <c r="Q88" s="55"/>
      <c r="R88" s="44"/>
      <c r="S88" s="55"/>
      <c r="T88" s="44"/>
    </row>
    <row r="89" spans="2:20" ht="18" x14ac:dyDescent="0.2">
      <c r="B89" s="56" t="s">
        <v>159</v>
      </c>
      <c r="C89" s="48"/>
      <c r="D89" s="48"/>
      <c r="E89" s="48"/>
      <c r="F89" s="48"/>
      <c r="G89" s="27" t="s">
        <v>11817</v>
      </c>
      <c r="H89" s="24" t="s">
        <v>160</v>
      </c>
      <c r="I89" s="24" t="s">
        <v>161</v>
      </c>
      <c r="J89" s="24" t="s">
        <v>162</v>
      </c>
      <c r="K89" s="24" t="s">
        <v>163</v>
      </c>
      <c r="L89" s="24" t="s">
        <v>164</v>
      </c>
      <c r="M89" s="24" t="s">
        <v>165</v>
      </c>
      <c r="N89" s="24" t="s">
        <v>166</v>
      </c>
      <c r="O89" s="24" t="s">
        <v>167</v>
      </c>
      <c r="P89" s="24" t="s">
        <v>168</v>
      </c>
      <c r="Q89" s="57" t="s">
        <v>169</v>
      </c>
      <c r="R89" s="44"/>
      <c r="S89" s="57" t="s">
        <v>3</v>
      </c>
      <c r="T89" s="44"/>
    </row>
    <row r="90" spans="2:20" x14ac:dyDescent="0.2">
      <c r="B90" s="2"/>
      <c r="C90" s="42" t="s">
        <v>11808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COURTS</v>
      </c>
      <c r="H90" s="20" t="s">
        <v>11714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46">
        <v>85169</v>
      </c>
      <c r="T90" s="44"/>
    </row>
    <row r="91" spans="2:20" x14ac:dyDescent="0.2">
      <c r="B91" s="2"/>
      <c r="C91" s="42" t="s">
        <v>11809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COURTS</v>
      </c>
      <c r="H91" s="20" t="s">
        <v>11715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10914</v>
      </c>
      <c r="T91" s="44"/>
    </row>
    <row r="92" spans="2:20" x14ac:dyDescent="0.2">
      <c r="B92" s="2"/>
      <c r="C92" s="42" t="s">
        <v>11810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COURTS</v>
      </c>
      <c r="H92" s="20" t="s">
        <v>11716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33795</v>
      </c>
      <c r="T92" s="44"/>
    </row>
    <row r="93" spans="2:20" x14ac:dyDescent="0.2">
      <c r="B93" s="2"/>
      <c r="C93" s="42" t="s">
        <v>194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COURTS</v>
      </c>
      <c r="H93" s="20" t="s">
        <v>11717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53124</v>
      </c>
      <c r="T93" s="44"/>
    </row>
    <row r="94" spans="2:20" x14ac:dyDescent="0.2">
      <c r="B94" s="2"/>
      <c r="C94" s="42" t="s">
        <v>214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COURTS</v>
      </c>
      <c r="H94" s="20" t="s">
        <v>11718</v>
      </c>
      <c r="I94" s="20"/>
      <c r="J94" s="20"/>
      <c r="K94" s="20"/>
      <c r="L94" s="20"/>
      <c r="M94" s="20"/>
      <c r="N94" s="20"/>
      <c r="O94" s="20"/>
      <c r="P94" s="20"/>
      <c r="Q94" s="45"/>
      <c r="R94" s="44"/>
      <c r="S94" s="46">
        <v>5255</v>
      </c>
      <c r="T94" s="44"/>
    </row>
    <row r="95" spans="2:20" x14ac:dyDescent="0.2">
      <c r="B95" s="2"/>
      <c r="C95" s="42" t="s">
        <v>233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COURTS</v>
      </c>
      <c r="H95" s="20" t="s">
        <v>11719</v>
      </c>
      <c r="I95" s="20"/>
      <c r="J95" s="20"/>
      <c r="K95" s="20"/>
      <c r="L95" s="20"/>
      <c r="M95" s="20"/>
      <c r="N95" s="20"/>
      <c r="O95" s="20"/>
      <c r="P95" s="20"/>
      <c r="Q95" s="45"/>
      <c r="R95" s="44"/>
      <c r="S95" s="46">
        <v>33002</v>
      </c>
      <c r="T95" s="44"/>
    </row>
    <row r="96" spans="2:20" x14ac:dyDescent="0.2">
      <c r="B96" s="2"/>
      <c r="C96" s="42" t="s">
        <v>238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COURTS</v>
      </c>
      <c r="H96" s="20" t="s">
        <v>11720</v>
      </c>
      <c r="I96" s="20"/>
      <c r="J96" s="20"/>
      <c r="K96" s="20"/>
      <c r="L96" s="20"/>
      <c r="M96" s="20"/>
      <c r="N96" s="20"/>
      <c r="O96" s="20"/>
      <c r="P96" s="20"/>
      <c r="Q96" s="45"/>
      <c r="R96" s="44"/>
      <c r="S96" s="46">
        <v>58899</v>
      </c>
      <c r="T96" s="44"/>
    </row>
    <row r="97" spans="2:20" x14ac:dyDescent="0.2">
      <c r="B97" s="2"/>
      <c r="C97" s="42" t="s">
        <v>247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COURTS</v>
      </c>
      <c r="H97" s="20" t="s">
        <v>11721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55130</v>
      </c>
      <c r="T97" s="44"/>
    </row>
    <row r="98" spans="2:20" x14ac:dyDescent="0.2">
      <c r="B98" s="2"/>
      <c r="C98" s="42" t="s">
        <v>249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COURTS</v>
      </c>
      <c r="H98" s="20" t="s">
        <v>11722</v>
      </c>
      <c r="I98" s="20" t="s">
        <v>11723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79652</v>
      </c>
      <c r="T98" s="44"/>
    </row>
    <row r="99" spans="2:20" x14ac:dyDescent="0.2">
      <c r="B99" s="2"/>
      <c r="C99" s="42" t="s">
        <v>256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COURTS</v>
      </c>
      <c r="H99" s="20" t="s">
        <v>11724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29621</v>
      </c>
      <c r="T99" s="44"/>
    </row>
    <row r="100" spans="2:20" x14ac:dyDescent="0.2">
      <c r="B100" s="2"/>
      <c r="C100" s="42" t="s">
        <v>566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CULTURE &amp; RECREATION</v>
      </c>
      <c r="H100" s="20"/>
      <c r="I100" s="20" t="s">
        <v>11725</v>
      </c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254853</v>
      </c>
      <c r="T100" s="44"/>
    </row>
    <row r="101" spans="2:20" x14ac:dyDescent="0.2">
      <c r="B101" s="2"/>
      <c r="C101" s="42" t="s">
        <v>568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CULTURE &amp; RECREATION</v>
      </c>
      <c r="H101" s="20" t="s">
        <v>4188</v>
      </c>
      <c r="I101" s="20" t="s">
        <v>11726</v>
      </c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144631</v>
      </c>
      <c r="T101" s="44"/>
    </row>
    <row r="102" spans="2:20" x14ac:dyDescent="0.2">
      <c r="B102" s="2"/>
      <c r="C102" s="42" t="s">
        <v>709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CULTURE &amp; RECREATION</v>
      </c>
      <c r="H102" s="20"/>
      <c r="I102" s="20" t="s">
        <v>3927</v>
      </c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11617</v>
      </c>
      <c r="T102" s="44"/>
    </row>
    <row r="103" spans="2:20" x14ac:dyDescent="0.2">
      <c r="B103" s="2"/>
      <c r="C103" s="42" t="s">
        <v>261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CULTURE &amp; RECREATION</v>
      </c>
      <c r="H103" s="20" t="s">
        <v>11727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95967</v>
      </c>
      <c r="T103" s="44"/>
    </row>
    <row r="104" spans="2:20" x14ac:dyDescent="0.2">
      <c r="B104" s="2"/>
      <c r="C104" s="42" t="s">
        <v>265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CULTURE &amp; RECREATION</v>
      </c>
      <c r="H104" s="20" t="s">
        <v>11728</v>
      </c>
      <c r="I104" s="20" t="s">
        <v>11729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95967</v>
      </c>
      <c r="T104" s="44"/>
    </row>
    <row r="105" spans="2:20" x14ac:dyDescent="0.2">
      <c r="B105" s="2"/>
      <c r="C105" s="42" t="s">
        <v>2875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CULTURE &amp; RECREATION</v>
      </c>
      <c r="H105" s="20" t="s">
        <v>11730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29830</v>
      </c>
      <c r="T105" s="44"/>
    </row>
    <row r="106" spans="2:20" x14ac:dyDescent="0.2">
      <c r="B106" s="2"/>
      <c r="C106" s="42" t="s">
        <v>2877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CULTURE &amp; RECREATION</v>
      </c>
      <c r="H106" s="20" t="s">
        <v>11731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63639</v>
      </c>
      <c r="T106" s="44"/>
    </row>
    <row r="107" spans="2:20" x14ac:dyDescent="0.2">
      <c r="B107" s="2"/>
      <c r="C107" s="42" t="s">
        <v>273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CULTURE &amp; RECREATION</v>
      </c>
      <c r="H107" s="20" t="s">
        <v>11732</v>
      </c>
      <c r="I107" s="20"/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120510</v>
      </c>
      <c r="T107" s="44"/>
    </row>
    <row r="108" spans="2:20" x14ac:dyDescent="0.2">
      <c r="B108" s="2"/>
      <c r="C108" s="42" t="s">
        <v>274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CULTURE &amp; RECREATION</v>
      </c>
      <c r="H108" s="20" t="s">
        <v>11733</v>
      </c>
      <c r="I108" s="20"/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84569</v>
      </c>
      <c r="T108" s="44"/>
    </row>
    <row r="109" spans="2:20" x14ac:dyDescent="0.2">
      <c r="B109" s="2"/>
      <c r="C109" s="42" t="s">
        <v>1366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CULTURE &amp; RECREATION</v>
      </c>
      <c r="H109" s="20" t="s">
        <v>888</v>
      </c>
      <c r="I109" s="20"/>
      <c r="J109" s="20"/>
      <c r="K109" s="20"/>
      <c r="L109" s="20"/>
      <c r="M109" s="20"/>
      <c r="N109" s="20"/>
      <c r="O109" s="20"/>
      <c r="P109" s="20"/>
      <c r="Q109" s="45"/>
      <c r="R109" s="44"/>
      <c r="S109" s="46">
        <v>35374</v>
      </c>
      <c r="T109" s="44"/>
    </row>
    <row r="110" spans="2:20" x14ac:dyDescent="0.2">
      <c r="B110" s="2"/>
      <c r="C110" s="42" t="s">
        <v>575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CULTURE &amp; RECREATION</v>
      </c>
      <c r="H110" s="20" t="s">
        <v>11734</v>
      </c>
      <c r="I110" s="20" t="s">
        <v>925</v>
      </c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7485</v>
      </c>
      <c r="T110" s="44"/>
    </row>
    <row r="111" spans="2:20" x14ac:dyDescent="0.2">
      <c r="B111" s="2"/>
      <c r="C111" s="42" t="s">
        <v>278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ECONOMIC DEVELOPMENT</v>
      </c>
      <c r="H111" s="20" t="s">
        <v>11735</v>
      </c>
      <c r="I111" s="20" t="s">
        <v>11736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133300</v>
      </c>
      <c r="T111" s="44"/>
    </row>
    <row r="112" spans="2:20" x14ac:dyDescent="0.2">
      <c r="B112" s="2"/>
      <c r="C112" s="42" t="s">
        <v>280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ECONOMIC DEVELOPMENT</v>
      </c>
      <c r="H112" s="20"/>
      <c r="I112" s="20" t="s">
        <v>11737</v>
      </c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76301</v>
      </c>
      <c r="T112" s="44"/>
    </row>
    <row r="113" spans="2:20" x14ac:dyDescent="0.2">
      <c r="B113" s="2"/>
      <c r="C113" s="42" t="s">
        <v>286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ECONOMIC DEVELOPMENT</v>
      </c>
      <c r="H113" s="20" t="s">
        <v>11226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30550</v>
      </c>
      <c r="T113" s="44"/>
    </row>
    <row r="114" spans="2:20" x14ac:dyDescent="0.2">
      <c r="B114" s="2"/>
      <c r="C114" s="42" t="s">
        <v>288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ECONOMIC DEVELOPMENT</v>
      </c>
      <c r="H114" s="20" t="s">
        <v>11738</v>
      </c>
      <c r="I114" s="20"/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3019</v>
      </c>
      <c r="T114" s="44"/>
    </row>
    <row r="115" spans="2:20" x14ac:dyDescent="0.2">
      <c r="B115" s="2"/>
      <c r="C115" s="42" t="s">
        <v>290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ECONOMIC DEVELOPMENT</v>
      </c>
      <c r="H115" s="20" t="s">
        <v>11739</v>
      </c>
      <c r="I115" s="20"/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40414</v>
      </c>
      <c r="T115" s="44"/>
    </row>
    <row r="116" spans="2:20" x14ac:dyDescent="0.2">
      <c r="B116" s="2"/>
      <c r="C116" s="42" t="s">
        <v>294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ECONOMIC DEVELOPMENT</v>
      </c>
      <c r="H116" s="20" t="s">
        <v>11740</v>
      </c>
      <c r="I116" s="20" t="s">
        <v>11741</v>
      </c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820979</v>
      </c>
      <c r="T116" s="44"/>
    </row>
    <row r="117" spans="2:20" x14ac:dyDescent="0.2">
      <c r="B117" s="2"/>
      <c r="C117" s="42" t="s">
        <v>583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ECONOMIC DEVELOPMENT</v>
      </c>
      <c r="H117" s="20"/>
      <c r="I117" s="20" t="s">
        <v>11742</v>
      </c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124512</v>
      </c>
      <c r="T117" s="44"/>
    </row>
    <row r="118" spans="2:20" x14ac:dyDescent="0.2">
      <c r="B118" s="2"/>
      <c r="C118" s="42" t="s">
        <v>301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COURTS</v>
      </c>
      <c r="H118" s="20"/>
      <c r="I118" s="20" t="s">
        <v>11743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34614</v>
      </c>
      <c r="T118" s="44"/>
    </row>
    <row r="119" spans="2:20" x14ac:dyDescent="0.2">
      <c r="B119" s="2"/>
      <c r="C119" s="42" t="s">
        <v>304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COURTS</v>
      </c>
      <c r="H119" s="20" t="s">
        <v>11744</v>
      </c>
      <c r="I119" s="20" t="s">
        <v>11745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98994</v>
      </c>
      <c r="T119" s="44"/>
    </row>
    <row r="120" spans="2:20" x14ac:dyDescent="0.2">
      <c r="B120" s="2"/>
      <c r="C120" s="42" t="s">
        <v>308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COURTS</v>
      </c>
      <c r="H120" s="20" t="s">
        <v>11746</v>
      </c>
      <c r="I120" s="20"/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20678</v>
      </c>
      <c r="T120" s="44"/>
    </row>
    <row r="121" spans="2:20" x14ac:dyDescent="0.2">
      <c r="B121" s="2"/>
      <c r="C121" s="42" t="s">
        <v>315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COURTS</v>
      </c>
      <c r="H121" s="20" t="s">
        <v>11747</v>
      </c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30366</v>
      </c>
      <c r="T121" s="44"/>
    </row>
    <row r="122" spans="2:20" x14ac:dyDescent="0.2">
      <c r="B122" s="2"/>
      <c r="C122" s="42" t="s">
        <v>317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COURTS</v>
      </c>
      <c r="H122" s="20" t="s">
        <v>11748</v>
      </c>
      <c r="I122" s="20"/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111446</v>
      </c>
      <c r="T122" s="44"/>
    </row>
    <row r="123" spans="2:20" x14ac:dyDescent="0.2">
      <c r="B123" s="2"/>
      <c r="C123" s="42" t="s">
        <v>320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COURTS</v>
      </c>
      <c r="H123" s="20" t="s">
        <v>11749</v>
      </c>
      <c r="I123" s="20" t="s">
        <v>11750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13006</v>
      </c>
      <c r="T123" s="44"/>
    </row>
    <row r="124" spans="2:20" x14ac:dyDescent="0.2">
      <c r="B124" s="2"/>
      <c r="C124" s="42" t="s">
        <v>324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COURTS</v>
      </c>
      <c r="H124" s="20" t="s">
        <v>11751</v>
      </c>
      <c r="I124" s="20"/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28655</v>
      </c>
      <c r="T124" s="44"/>
    </row>
    <row r="125" spans="2:20" x14ac:dyDescent="0.2">
      <c r="B125" s="2"/>
      <c r="C125" s="42" t="s">
        <v>326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COURTS</v>
      </c>
      <c r="H125" s="20" t="s">
        <v>11752</v>
      </c>
      <c r="I125" s="20"/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2818</v>
      </c>
      <c r="T125" s="44"/>
    </row>
    <row r="126" spans="2:20" x14ac:dyDescent="0.2">
      <c r="B126" s="2"/>
      <c r="C126" s="42" t="s">
        <v>344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COURTS</v>
      </c>
      <c r="H126" s="20"/>
      <c r="I126" s="20" t="s">
        <v>11753</v>
      </c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18895</v>
      </c>
      <c r="T126" s="44"/>
    </row>
    <row r="127" spans="2:20" x14ac:dyDescent="0.2">
      <c r="B127" s="2"/>
      <c r="C127" s="42" t="s">
        <v>359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GENERAL GOVERNMENT</v>
      </c>
      <c r="H127" s="20" t="s">
        <v>11754</v>
      </c>
      <c r="I127" s="20"/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225454</v>
      </c>
      <c r="T127" s="44"/>
    </row>
    <row r="128" spans="2:20" x14ac:dyDescent="0.2">
      <c r="B128" s="2"/>
      <c r="C128" s="42" t="s">
        <v>363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GENERAL GOVERNMENT</v>
      </c>
      <c r="H128" s="20" t="s">
        <v>11755</v>
      </c>
      <c r="I128" s="20"/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397400</v>
      </c>
      <c r="T128" s="44"/>
    </row>
    <row r="129" spans="2:20" x14ac:dyDescent="0.2">
      <c r="B129" s="2"/>
      <c r="C129" s="42" t="s">
        <v>365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GENERAL GOVERNMENT</v>
      </c>
      <c r="H129" s="20" t="s">
        <v>11756</v>
      </c>
      <c r="I129" s="20"/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5937</v>
      </c>
      <c r="T129" s="44"/>
    </row>
    <row r="130" spans="2:20" x14ac:dyDescent="0.2">
      <c r="B130" s="2"/>
      <c r="C130" s="42" t="s">
        <v>368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GENERAL GOVERNMENT</v>
      </c>
      <c r="H130" s="20" t="s">
        <v>11757</v>
      </c>
      <c r="I130" s="20"/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977427</v>
      </c>
      <c r="T130" s="44"/>
    </row>
    <row r="131" spans="2:20" x14ac:dyDescent="0.2">
      <c r="B131" s="2"/>
      <c r="C131" s="42" t="s">
        <v>371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GENERAL GOVERNMENT</v>
      </c>
      <c r="H131" s="20" t="s">
        <v>11758</v>
      </c>
      <c r="I131" s="20"/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902632</v>
      </c>
      <c r="T131" s="44"/>
    </row>
    <row r="132" spans="2:20" x14ac:dyDescent="0.2">
      <c r="B132" s="2"/>
      <c r="C132" s="42" t="s">
        <v>375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GENERAL GOVERNMENT</v>
      </c>
      <c r="H132" s="20" t="s">
        <v>11759</v>
      </c>
      <c r="I132" s="20"/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33709</v>
      </c>
      <c r="T132" s="44"/>
    </row>
    <row r="133" spans="2:20" x14ac:dyDescent="0.2">
      <c r="B133" s="2"/>
      <c r="C133" s="42" t="s">
        <v>381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GENERAL GOVERNMENT</v>
      </c>
      <c r="H133" s="20" t="s">
        <v>11760</v>
      </c>
      <c r="I133" s="20"/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95729</v>
      </c>
      <c r="T133" s="44"/>
    </row>
    <row r="134" spans="2:20" x14ac:dyDescent="0.2">
      <c r="B134" s="2"/>
      <c r="C134" s="42" t="s">
        <v>776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GENERAL GOVERNMENT</v>
      </c>
      <c r="H134" s="20" t="s">
        <v>11761</v>
      </c>
      <c r="I134" s="20"/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91343</v>
      </c>
      <c r="T134" s="44"/>
    </row>
    <row r="135" spans="2:20" x14ac:dyDescent="0.2">
      <c r="B135" s="2"/>
      <c r="C135" s="42" t="s">
        <v>610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GENERAL GOVERNMENT</v>
      </c>
      <c r="H135" s="20" t="s">
        <v>11762</v>
      </c>
      <c r="I135" s="20"/>
      <c r="J135" s="20"/>
      <c r="K135" s="20"/>
      <c r="L135" s="20"/>
      <c r="M135" s="20"/>
      <c r="N135" s="20"/>
      <c r="O135" s="20"/>
      <c r="P135" s="20"/>
      <c r="Q135" s="45"/>
      <c r="R135" s="44"/>
      <c r="S135" s="46">
        <v>11610</v>
      </c>
      <c r="T135" s="44"/>
    </row>
    <row r="136" spans="2:20" x14ac:dyDescent="0.2">
      <c r="B136" s="2"/>
      <c r="C136" s="42" t="s">
        <v>2668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GENERAL GOVERNMENT</v>
      </c>
      <c r="H136" s="20"/>
      <c r="I136" s="20"/>
      <c r="J136" s="20" t="s">
        <v>11763</v>
      </c>
      <c r="K136" s="20"/>
      <c r="L136" s="20"/>
      <c r="M136" s="20"/>
      <c r="N136" s="20"/>
      <c r="O136" s="20"/>
      <c r="P136" s="20"/>
      <c r="Q136" s="45"/>
      <c r="R136" s="44"/>
      <c r="S136" s="46">
        <v>4271</v>
      </c>
      <c r="T136" s="44"/>
    </row>
    <row r="137" spans="2:20" x14ac:dyDescent="0.2">
      <c r="B137" s="2"/>
      <c r="C137" s="42" t="s">
        <v>384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GENERAL GOVERNMENT</v>
      </c>
      <c r="H137" s="20"/>
      <c r="I137" s="20"/>
      <c r="J137" s="20" t="s">
        <v>11764</v>
      </c>
      <c r="K137" s="20"/>
      <c r="L137" s="20"/>
      <c r="M137" s="20"/>
      <c r="N137" s="20"/>
      <c r="O137" s="20"/>
      <c r="P137" s="20"/>
      <c r="Q137" s="45"/>
      <c r="R137" s="44"/>
      <c r="S137" s="46">
        <v>1240866</v>
      </c>
      <c r="T137" s="44"/>
    </row>
    <row r="138" spans="2:20" x14ac:dyDescent="0.2">
      <c r="B138" s="2"/>
      <c r="C138" s="42" t="s">
        <v>387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GENERAL GOVERNMENT</v>
      </c>
      <c r="H138" s="20" t="s">
        <v>11765</v>
      </c>
      <c r="I138" s="20"/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264186</v>
      </c>
      <c r="T138" s="44"/>
    </row>
    <row r="139" spans="2:20" x14ac:dyDescent="0.2">
      <c r="B139" s="2"/>
      <c r="C139" s="42" t="s">
        <v>390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GENERAL GOVERNMENT</v>
      </c>
      <c r="H139" s="20" t="s">
        <v>11766</v>
      </c>
      <c r="I139" s="20" t="s">
        <v>11767</v>
      </c>
      <c r="J139" s="20"/>
      <c r="K139" s="20"/>
      <c r="L139" s="20"/>
      <c r="M139" s="20"/>
      <c r="N139" s="20"/>
      <c r="O139" s="20"/>
      <c r="P139" s="20"/>
      <c r="Q139" s="45" t="s">
        <v>11768</v>
      </c>
      <c r="R139" s="44"/>
      <c r="S139" s="46">
        <v>1479267</v>
      </c>
      <c r="T139" s="44"/>
    </row>
    <row r="140" spans="2:20" x14ac:dyDescent="0.2">
      <c r="B140" s="2"/>
      <c r="C140" s="42" t="s">
        <v>396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GENERAL GOVERNMENT</v>
      </c>
      <c r="H140" s="20"/>
      <c r="I140" s="20" t="s">
        <v>11769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1704548</v>
      </c>
      <c r="T140" s="44"/>
    </row>
    <row r="141" spans="2:20" x14ac:dyDescent="0.2">
      <c r="B141" s="2"/>
      <c r="C141" s="42" t="s">
        <v>404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HEALTH &amp; HUMAN SERVICES</v>
      </c>
      <c r="H141" s="20" t="s">
        <v>11770</v>
      </c>
      <c r="I141" s="20" t="s">
        <v>11771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533032</v>
      </c>
      <c r="T141" s="44"/>
    </row>
    <row r="142" spans="2:20" x14ac:dyDescent="0.2">
      <c r="B142" s="2"/>
      <c r="C142" s="42" t="s">
        <v>408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HEALTH &amp; HUMAN SERVICES</v>
      </c>
      <c r="H142" s="20" t="s">
        <v>11772</v>
      </c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28882</v>
      </c>
      <c r="T142" s="44"/>
    </row>
    <row r="143" spans="2:20" x14ac:dyDescent="0.2">
      <c r="B143" s="2"/>
      <c r="C143" s="42" t="s">
        <v>430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OTHER</v>
      </c>
      <c r="H143" s="20" t="s">
        <v>11773</v>
      </c>
      <c r="I143" s="20" t="s">
        <v>11774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3179690</v>
      </c>
      <c r="T143" s="44"/>
    </row>
    <row r="144" spans="2:20" x14ac:dyDescent="0.2">
      <c r="B144" s="2"/>
      <c r="C144" s="42" t="s">
        <v>442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PHYSICAL ENVIRONMENT</v>
      </c>
      <c r="H144" s="20"/>
      <c r="I144" s="20" t="s">
        <v>11775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77481</v>
      </c>
      <c r="T144" s="44"/>
    </row>
    <row r="145" spans="2:20" x14ac:dyDescent="0.2">
      <c r="B145" s="2"/>
      <c r="C145" s="42" t="s">
        <v>445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PHYSICAL ENVIRONMENT</v>
      </c>
      <c r="H145" s="20" t="s">
        <v>11776</v>
      </c>
      <c r="I145" s="20" t="s">
        <v>6671</v>
      </c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135921</v>
      </c>
      <c r="T145" s="44"/>
    </row>
    <row r="146" spans="2:20" x14ac:dyDescent="0.2">
      <c r="B146" s="2"/>
      <c r="C146" s="42" t="s">
        <v>451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PHYSICAL ENVIRONMENT</v>
      </c>
      <c r="H146" s="20" t="s">
        <v>11777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107855</v>
      </c>
      <c r="T146" s="44"/>
    </row>
    <row r="147" spans="2:20" x14ac:dyDescent="0.2">
      <c r="B147" s="2"/>
      <c r="C147" s="42" t="s">
        <v>455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PHYSICAL ENVIRONMENT</v>
      </c>
      <c r="H147" s="20" t="s">
        <v>11778</v>
      </c>
      <c r="I147" s="20"/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49626</v>
      </c>
      <c r="T147" s="44"/>
    </row>
    <row r="148" spans="2:20" x14ac:dyDescent="0.2">
      <c r="B148" s="2"/>
      <c r="C148" s="42" t="s">
        <v>841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PHYSICAL ENVIRONMENT</v>
      </c>
      <c r="H148" s="20" t="s">
        <v>11779</v>
      </c>
      <c r="I148" s="20"/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28295</v>
      </c>
      <c r="T148" s="44"/>
    </row>
    <row r="149" spans="2:20" x14ac:dyDescent="0.2">
      <c r="B149" s="2"/>
      <c r="C149" s="42" t="s">
        <v>465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 t="s">
        <v>11780</v>
      </c>
      <c r="I149" s="20"/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2083785</v>
      </c>
      <c r="T149" s="44"/>
    </row>
    <row r="150" spans="2:20" x14ac:dyDescent="0.2">
      <c r="B150" s="2"/>
      <c r="C150" s="42" t="s">
        <v>468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 t="s">
        <v>11781</v>
      </c>
      <c r="I150" s="20" t="s">
        <v>11782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742481</v>
      </c>
      <c r="T150" s="44"/>
    </row>
    <row r="151" spans="2:20" x14ac:dyDescent="0.2">
      <c r="B151" s="2"/>
      <c r="C151" s="42" t="s">
        <v>472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 t="s">
        <v>11783</v>
      </c>
      <c r="I151" s="20"/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75912</v>
      </c>
      <c r="T151" s="44"/>
    </row>
    <row r="152" spans="2:20" x14ac:dyDescent="0.2">
      <c r="B152" s="2"/>
      <c r="C152" s="42" t="s">
        <v>479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/>
      <c r="I152" s="20" t="s">
        <v>11784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387401</v>
      </c>
      <c r="T152" s="44"/>
    </row>
    <row r="153" spans="2:20" x14ac:dyDescent="0.2">
      <c r="B153" s="2"/>
      <c r="C153" s="42" t="s">
        <v>488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 t="s">
        <v>11785</v>
      </c>
      <c r="I153" s="20" t="s">
        <v>11786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877085</v>
      </c>
      <c r="T153" s="44"/>
    </row>
    <row r="154" spans="2:20" x14ac:dyDescent="0.2">
      <c r="B154" s="2"/>
      <c r="C154" s="42" t="s">
        <v>491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 t="s">
        <v>11787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658813</v>
      </c>
      <c r="T154" s="44"/>
    </row>
    <row r="155" spans="2:20" x14ac:dyDescent="0.2">
      <c r="B155" s="2"/>
      <c r="C155" s="42" t="s">
        <v>498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/>
      <c r="I155" s="20" t="s">
        <v>11788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45705</v>
      </c>
      <c r="T155" s="44"/>
    </row>
    <row r="156" spans="2:20" x14ac:dyDescent="0.2">
      <c r="B156" s="2"/>
      <c r="C156" s="42" t="s">
        <v>501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/>
      <c r="I156" s="20" t="s">
        <v>11789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102578</v>
      </c>
      <c r="T156" s="44"/>
    </row>
    <row r="157" spans="2:20" x14ac:dyDescent="0.2">
      <c r="B157" s="2"/>
      <c r="C157" s="42" t="s">
        <v>504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/>
      <c r="I157" s="20" t="s">
        <v>11790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150779</v>
      </c>
      <c r="T157" s="44"/>
    </row>
    <row r="158" spans="2:20" x14ac:dyDescent="0.2">
      <c r="B158" s="2"/>
      <c r="C158" s="42" t="s">
        <v>508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11791</v>
      </c>
      <c r="I158" s="20" t="s">
        <v>11792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632778</v>
      </c>
      <c r="T158" s="44"/>
    </row>
    <row r="159" spans="2:20" x14ac:dyDescent="0.2">
      <c r="B159" s="2"/>
      <c r="C159" s="42" t="s">
        <v>512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/>
      <c r="I159" s="20" t="s">
        <v>11793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42059</v>
      </c>
      <c r="T159" s="44"/>
    </row>
    <row r="160" spans="2:20" x14ac:dyDescent="0.2">
      <c r="B160" s="2"/>
      <c r="C160" s="42" t="s">
        <v>515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/>
      <c r="I160" s="20" t="s">
        <v>11794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855312</v>
      </c>
      <c r="T160" s="44"/>
    </row>
    <row r="161" spans="2:20" x14ac:dyDescent="0.2">
      <c r="B161" s="2"/>
      <c r="C161" s="42" t="s">
        <v>517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11795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693309</v>
      </c>
      <c r="T161" s="44"/>
    </row>
    <row r="162" spans="2:20" x14ac:dyDescent="0.2">
      <c r="B162" s="2"/>
      <c r="C162" s="42" t="s">
        <v>520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/>
      <c r="I162" s="20" t="s">
        <v>11796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45992</v>
      </c>
      <c r="T162" s="44"/>
    </row>
    <row r="163" spans="2:20" x14ac:dyDescent="0.2">
      <c r="B163" s="2"/>
      <c r="C163" s="42" t="s">
        <v>526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PUBLIC SAFETY</v>
      </c>
      <c r="H163" s="20" t="s">
        <v>11797</v>
      </c>
      <c r="I163" s="20"/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30733</v>
      </c>
      <c r="T163" s="44"/>
    </row>
    <row r="164" spans="2:20" x14ac:dyDescent="0.2">
      <c r="B164" s="2"/>
      <c r="C164" s="42" t="s">
        <v>529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PUBLIC SAFETY</v>
      </c>
      <c r="H164" s="20"/>
      <c r="I164" s="20" t="s">
        <v>11798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1228613</v>
      </c>
      <c r="T164" s="44"/>
    </row>
    <row r="165" spans="2:20" x14ac:dyDescent="0.2">
      <c r="B165" s="2"/>
      <c r="C165" s="42" t="s">
        <v>534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TRANSPORTATION</v>
      </c>
      <c r="H165" s="20"/>
      <c r="I165" s="20" t="s">
        <v>11799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1442070</v>
      </c>
      <c r="T165" s="44"/>
    </row>
    <row r="166" spans="2:20" x14ac:dyDescent="0.2">
      <c r="B166" s="2"/>
      <c r="C166" s="42" t="s">
        <v>537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TRANSPORTATION</v>
      </c>
      <c r="H166" s="20"/>
      <c r="I166" s="20" t="s">
        <v>11800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3828975</v>
      </c>
      <c r="T166" s="44"/>
    </row>
    <row r="167" spans="2:20" x14ac:dyDescent="0.2">
      <c r="B167" s="2"/>
      <c r="C167" s="42" t="s">
        <v>541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TRANSPORTATION</v>
      </c>
      <c r="H167" s="20"/>
      <c r="I167" s="20" t="s">
        <v>11801</v>
      </c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2959651</v>
      </c>
      <c r="T167" s="44"/>
    </row>
    <row r="168" spans="2:20" x14ac:dyDescent="0.2">
      <c r="B168" s="22"/>
      <c r="C168" s="49"/>
      <c r="D168" s="48"/>
      <c r="E168" s="50" t="s">
        <v>3</v>
      </c>
      <c r="F168" s="44"/>
      <c r="G168" s="26"/>
      <c r="H168" s="23" t="s">
        <v>11802</v>
      </c>
      <c r="I168" s="23" t="s">
        <v>11803</v>
      </c>
      <c r="J168" s="23" t="s">
        <v>11804</v>
      </c>
      <c r="K168" s="23"/>
      <c r="L168" s="23"/>
      <c r="M168" s="23"/>
      <c r="N168" s="23"/>
      <c r="O168" s="23"/>
      <c r="P168" s="23"/>
      <c r="Q168" s="51" t="s">
        <v>11768</v>
      </c>
      <c r="R168" s="44"/>
      <c r="S168" s="52">
        <v>31436742</v>
      </c>
      <c r="T168" s="44"/>
    </row>
    <row r="169" spans="2:20" ht="18" customHeight="1" x14ac:dyDescent="0.2">
      <c r="B169" s="21"/>
      <c r="C169" s="21"/>
      <c r="D169" s="21"/>
      <c r="E169" s="21"/>
      <c r="F169" s="47"/>
      <c r="G169" s="47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1"/>
      <c r="S169" s="21"/>
      <c r="T169" s="21"/>
    </row>
  </sheetData>
  <mergeCells count="500">
    <mergeCell ref="C168:D168"/>
    <mergeCell ref="E168:F168"/>
    <mergeCell ref="Q168:R168"/>
    <mergeCell ref="S168:T168"/>
    <mergeCell ref="F169:Q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B88:J88"/>
    <mergeCell ref="Q88:R88"/>
    <mergeCell ref="S88:T88"/>
    <mergeCell ref="B89:F89"/>
    <mergeCell ref="Q89:R89"/>
    <mergeCell ref="S89:T89"/>
    <mergeCell ref="C86:F86"/>
    <mergeCell ref="Q86:R86"/>
    <mergeCell ref="S86:T86"/>
    <mergeCell ref="C87:D87"/>
    <mergeCell ref="E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  <mergeCell ref="C8:F8"/>
    <mergeCell ref="Q8:R8"/>
    <mergeCell ref="S8:T8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77"/>
  <sheetViews>
    <sheetView tabSelected="1" zoomScale="85" zoomScaleNormal="85" workbookViewId="0">
      <pane ySplit="6" topLeftCell="A7" activePane="bottomLeft" state="frozen"/>
      <selection activeCell="R86" sqref="R86:S86"/>
      <selection pane="bottomLeft" activeCell="C4" sqref="C4"/>
    </sheetView>
  </sheetViews>
  <sheetFormatPr defaultRowHeight="12.75" x14ac:dyDescent="0.2"/>
  <cols>
    <col min="1" max="1" width="11.140625" style="9" customWidth="1"/>
    <col min="2" max="2" width="24.85546875" style="9" customWidth="1"/>
    <col min="3" max="12" width="34.7109375" style="9" customWidth="1"/>
    <col min="13" max="16384" width="9.140625" style="9"/>
  </cols>
  <sheetData>
    <row r="2" spans="2:12" ht="13.5" thickBot="1" x14ac:dyDescent="0.25"/>
    <row r="3" spans="2:12" ht="43.5" customHeight="1" thickTop="1" thickBot="1" x14ac:dyDescent="0.25">
      <c r="B3" s="39" t="s">
        <v>11845</v>
      </c>
      <c r="C3" s="40"/>
      <c r="D3" s="40"/>
      <c r="E3" s="40"/>
      <c r="F3" s="40"/>
      <c r="G3" s="40"/>
      <c r="H3" s="40"/>
      <c r="I3" s="40"/>
      <c r="J3" s="40"/>
      <c r="K3" s="40"/>
      <c r="L3" s="41"/>
    </row>
    <row r="4" spans="2:12" s="16" customFormat="1" ht="44.25" customHeight="1" thickTop="1" x14ac:dyDescent="0.2">
      <c r="B4" s="15"/>
      <c r="C4" s="32" t="s">
        <v>11805</v>
      </c>
      <c r="D4" s="32" t="s">
        <v>80</v>
      </c>
      <c r="E4" s="32" t="s">
        <v>82</v>
      </c>
      <c r="F4" s="32" t="s">
        <v>84</v>
      </c>
      <c r="G4" s="32" t="s">
        <v>86</v>
      </c>
      <c r="H4" s="32" t="s">
        <v>1</v>
      </c>
      <c r="I4" s="32" t="s">
        <v>2</v>
      </c>
      <c r="J4" s="32" t="s">
        <v>90</v>
      </c>
      <c r="K4" s="32" t="s">
        <v>0</v>
      </c>
      <c r="L4" s="32" t="s">
        <v>11847</v>
      </c>
    </row>
    <row r="5" spans="2:12" s="17" customFormat="1" ht="44.25" customHeight="1" x14ac:dyDescent="0.2">
      <c r="B5" s="14"/>
      <c r="C5" s="33" t="s">
        <v>11836</v>
      </c>
      <c r="D5" s="33" t="s">
        <v>11836</v>
      </c>
      <c r="E5" s="33" t="s">
        <v>11836</v>
      </c>
      <c r="F5" s="33" t="s">
        <v>11836</v>
      </c>
      <c r="G5" s="33" t="s">
        <v>11836</v>
      </c>
      <c r="H5" s="33" t="s">
        <v>11836</v>
      </c>
      <c r="I5" s="33" t="s">
        <v>11836</v>
      </c>
      <c r="J5" s="33" t="s">
        <v>11836</v>
      </c>
      <c r="K5" s="33" t="s">
        <v>11836</v>
      </c>
      <c r="L5" s="33" t="s">
        <v>11836</v>
      </c>
    </row>
    <row r="6" spans="2:12" s="19" customFormat="1" ht="44.25" customHeight="1" x14ac:dyDescent="0.2">
      <c r="B6" s="18" t="s">
        <v>7</v>
      </c>
      <c r="C6" s="34" t="s">
        <v>11843</v>
      </c>
      <c r="D6" s="34" t="s">
        <v>11843</v>
      </c>
      <c r="E6" s="34" t="s">
        <v>11843</v>
      </c>
      <c r="F6" s="34" t="s">
        <v>11843</v>
      </c>
      <c r="G6" s="34" t="s">
        <v>11843</v>
      </c>
      <c r="H6" s="34" t="s">
        <v>11843</v>
      </c>
      <c r="I6" s="34" t="s">
        <v>11843</v>
      </c>
      <c r="J6" s="34" t="s">
        <v>11843</v>
      </c>
      <c r="K6" s="34" t="s">
        <v>11843</v>
      </c>
      <c r="L6" s="34" t="s">
        <v>11843</v>
      </c>
    </row>
    <row r="7" spans="2:12" s="5" customFormat="1" ht="15.75" x14ac:dyDescent="0.25">
      <c r="B7" s="4" t="s">
        <v>8</v>
      </c>
      <c r="C7" s="61">
        <f>IF(OR(C4="",C5="",C6=""),"",IF(AND(C4='Dropdown Selections'!$A11,C5='Dropdown Selections'!$E113,C6='Dropdown Selections'!$F8),'Alachua-Brevard'!$S166,IF(AND(C4='Dropdown Selections'!$A11,C5='Dropdown Selections'!$E113,C6&lt;&gt;'Dropdown Selections'!$F8),SUMIF('Alachua-Brevard'!$C7:$C165,"*"&amp;C6&amp;"*",'Alachua-Brevard'!$S7:$S165),IF(AND(C4&lt;&gt;'Dropdown Selections'!$A11,C5&lt;&gt;'Dropdown Selections'!$E113,C6='Dropdown Selections'!$F8),SUMIFS('Alachua-Brevard'!$S7:$S165,'Alachua-Brevard'!$C7:$C165,"*"&amp;C5&amp;"*",'Alachua-Brevard'!$G7:$G165,"="&amp;C4),IF(AND(C4&lt;&gt;'Dropdown Selections'!$A11,C5='Dropdown Selections'!$E113,C6='Dropdown Selections'!$F8),SUMIF('Alachua-Brevard'!$G7:$G165,"="&amp;C4,'Alachua-Brevard'!$S7:$S165),IF(AND(C4&lt;&gt;'Dropdown Selections'!$A11,C5='Dropdown Selections'!$E113,C6&lt;&gt;'Dropdown Selections'!$F8),SUMIFS('Alachua-Brevard'!$S7:$S165,'Alachua-Brevard'!$G7:$G165,"="&amp;C4,'Alachua-Brevard'!$C7:$C165,"*"&amp;C6&amp;"*"),IF(AND(C4&lt;&gt;'Dropdown Selections'!$A11,C5&lt;&gt;'Dropdown Selections'!$E113,C6&lt;&gt;'Dropdown Selections'!$F8),SUMIFS('Alachua-Brevard'!$S7:$S165,'Alachua-Brevard'!$C7:$C165,"*"&amp;C5&amp;"*"&amp;C6&amp;"*",'Alachua-Brevard'!$G7:$G165,"="&amp;C4),"")))))))</f>
        <v>341103847</v>
      </c>
      <c r="D7" s="61">
        <f>IF(OR(D4="",D5="",D6=""),"",IF(AND(D4='Dropdown Selections'!$A11,D5='Dropdown Selections'!$E113,D6='Dropdown Selections'!$F8),'Alachua-Brevard'!$S166,IF(AND(D4='Dropdown Selections'!$A11,D5='Dropdown Selections'!$E113,D6&lt;&gt;'Dropdown Selections'!$F8),SUMIF('Alachua-Brevard'!$C7:$C165,"*"&amp;D6&amp;"*",'Alachua-Brevard'!$S7:$S165),IF(AND(D4&lt;&gt;'Dropdown Selections'!$A11,D5&lt;&gt;'Dropdown Selections'!$E113,D6='Dropdown Selections'!$F8),SUMIFS('Alachua-Brevard'!$S7:$S165,'Alachua-Brevard'!$C7:$C165,"*"&amp;D5&amp;"*",'Alachua-Brevard'!$G7:$G165,"="&amp;D4),IF(AND(D4&lt;&gt;'Dropdown Selections'!$A11,D5='Dropdown Selections'!$E113,D6='Dropdown Selections'!$F8),SUMIF('Alachua-Brevard'!$G7:$G165,"="&amp;D4,'Alachua-Brevard'!$S7:$S165),IF(AND(D4&lt;&gt;'Dropdown Selections'!$A11,D5='Dropdown Selections'!$E113,D6&lt;&gt;'Dropdown Selections'!$F8),SUMIFS('Alachua-Brevard'!$S7:$S165,'Alachua-Brevard'!$G7:$G165,"="&amp;D4,'Alachua-Brevard'!$C7:$C165,"*"&amp;D6&amp;"*"),IF(AND(D4&lt;&gt;'Dropdown Selections'!$A11,D5&lt;&gt;'Dropdown Selections'!$E113,D6&lt;&gt;'Dropdown Selections'!$F8),SUMIFS('Alachua-Brevard'!$S7:$S165,'Alachua-Brevard'!$C7:$C165,"*"&amp;D5&amp;"*"&amp;D6&amp;"*",'Alachua-Brevard'!$G7:$G165,"="&amp;D4),"")))))))</f>
        <v>17258096</v>
      </c>
      <c r="E7" s="61">
        <f>IF(OR(E4="",E5="",E6=""),"",IF(AND(E4='Dropdown Selections'!$A11,E5='Dropdown Selections'!$E113,E6='Dropdown Selections'!$F8),'Alachua-Brevard'!$S166,IF(AND(E4='Dropdown Selections'!$A11,E5='Dropdown Selections'!$E113,E6&lt;&gt;'Dropdown Selections'!$F8),SUMIF('Alachua-Brevard'!$C7:$C165,"*"&amp;E6&amp;"*",'Alachua-Brevard'!$S7:$S165),IF(AND(E4&lt;&gt;'Dropdown Selections'!$A11,E5&lt;&gt;'Dropdown Selections'!$E113,E6='Dropdown Selections'!$F8),SUMIFS('Alachua-Brevard'!$S7:$S165,'Alachua-Brevard'!$C7:$C165,"*"&amp;E5&amp;"*",'Alachua-Brevard'!$G7:$G165,"="&amp;E4),IF(AND(E4&lt;&gt;'Dropdown Selections'!$A11,E5='Dropdown Selections'!$E113,E6='Dropdown Selections'!$F8),SUMIF('Alachua-Brevard'!$G7:$G165,"="&amp;E4,'Alachua-Brevard'!$S7:$S165),IF(AND(E4&lt;&gt;'Dropdown Selections'!$A11,E5='Dropdown Selections'!$E113,E6&lt;&gt;'Dropdown Selections'!$F8),SUMIFS('Alachua-Brevard'!$S7:$S165,'Alachua-Brevard'!$G7:$G165,"="&amp;E4,'Alachua-Brevard'!$C7:$C165,"*"&amp;E6&amp;"*"),IF(AND(E4&lt;&gt;'Dropdown Selections'!$A11,E5&lt;&gt;'Dropdown Selections'!$E113,E6&lt;&gt;'Dropdown Selections'!$F8),SUMIFS('Alachua-Brevard'!$S7:$S165,'Alachua-Brevard'!$C7:$C165,"*"&amp;E5&amp;"*"&amp;E6&amp;"*",'Alachua-Brevard'!$G7:$G165,"="&amp;E4),"")))))))</f>
        <v>1775115</v>
      </c>
      <c r="F7" s="61">
        <f>IF(OR(F4="",F5="",F6=""),"",IF(AND(F4='Dropdown Selections'!$A11,F5='Dropdown Selections'!$E113,F6='Dropdown Selections'!$F8),'Alachua-Brevard'!$S166,IF(AND(F4='Dropdown Selections'!$A11,F5='Dropdown Selections'!$E113,F6&lt;&gt;'Dropdown Selections'!$F8),SUMIF('Alachua-Brevard'!$C7:$C165,"*"&amp;F6&amp;"*",'Alachua-Brevard'!$S7:$S165),IF(AND(F4&lt;&gt;'Dropdown Selections'!$A11,F5&lt;&gt;'Dropdown Selections'!$E113,F6='Dropdown Selections'!$F8),SUMIFS('Alachua-Brevard'!$S7:$S165,'Alachua-Brevard'!$C7:$C165,"*"&amp;F5&amp;"*",'Alachua-Brevard'!$G7:$G165,"="&amp;F4),IF(AND(F4&lt;&gt;'Dropdown Selections'!$A11,F5='Dropdown Selections'!$E113,F6='Dropdown Selections'!$F8),SUMIF('Alachua-Brevard'!$G7:$G165,"="&amp;F4,'Alachua-Brevard'!$S7:$S165),IF(AND(F4&lt;&gt;'Dropdown Selections'!$A11,F5='Dropdown Selections'!$E113,F6&lt;&gt;'Dropdown Selections'!$F8),SUMIFS('Alachua-Brevard'!$S7:$S165,'Alachua-Brevard'!$G7:$G165,"="&amp;F4,'Alachua-Brevard'!$C7:$C165,"*"&amp;F6&amp;"*"),IF(AND(F4&lt;&gt;'Dropdown Selections'!$A11,F5&lt;&gt;'Dropdown Selections'!$E113,F6&lt;&gt;'Dropdown Selections'!$F8),SUMIFS('Alachua-Brevard'!$S7:$S165,'Alachua-Brevard'!$C7:$C165,"*"&amp;F5&amp;"*"&amp;F6&amp;"*",'Alachua-Brevard'!$G7:$G165,"="&amp;F4),"")))))))</f>
        <v>6426255</v>
      </c>
      <c r="G7" s="61">
        <f>IF(OR(G4="",G5="",G6=""),"",IF(AND(G4='Dropdown Selections'!$A11,G5='Dropdown Selections'!$E113,G6='Dropdown Selections'!$F8),'Alachua-Brevard'!$S166,IF(AND(G4='Dropdown Selections'!$A11,G5='Dropdown Selections'!$E113,G6&lt;&gt;'Dropdown Selections'!$F8),SUMIF('Alachua-Brevard'!$C7:$C165,"*"&amp;G6&amp;"*",'Alachua-Brevard'!$S7:$S165),IF(AND(G4&lt;&gt;'Dropdown Selections'!$A11,G5&lt;&gt;'Dropdown Selections'!$E113,G6='Dropdown Selections'!$F8),SUMIFS('Alachua-Brevard'!$S7:$S165,'Alachua-Brevard'!$C7:$C165,"*"&amp;G5&amp;"*",'Alachua-Brevard'!$G7:$G165,"="&amp;G4),IF(AND(G4&lt;&gt;'Dropdown Selections'!$A11,G5='Dropdown Selections'!$E113,G6='Dropdown Selections'!$F8),SUMIF('Alachua-Brevard'!$G7:$G165,"="&amp;G4,'Alachua-Brevard'!$S7:$S165),IF(AND(G4&lt;&gt;'Dropdown Selections'!$A11,G5='Dropdown Selections'!$E113,G6&lt;&gt;'Dropdown Selections'!$F8),SUMIFS('Alachua-Brevard'!$S7:$S165,'Alachua-Brevard'!$G7:$G165,"="&amp;G4,'Alachua-Brevard'!$C7:$C165,"*"&amp;G6&amp;"*"),IF(AND(G4&lt;&gt;'Dropdown Selections'!$A11,G5&lt;&gt;'Dropdown Selections'!$E113,G6&lt;&gt;'Dropdown Selections'!$F8),SUMIFS('Alachua-Brevard'!$S7:$S165,'Alachua-Brevard'!$C7:$C165,"*"&amp;G5&amp;"*"&amp;G6&amp;"*",'Alachua-Brevard'!$G7:$G165,"="&amp;G4),"")))))))</f>
        <v>84820825</v>
      </c>
      <c r="H7" s="61">
        <f>IF(OR(H4="",H5="",H6=""),"",IF(AND(H4='Dropdown Selections'!$A11,H5='Dropdown Selections'!$E113,H6='Dropdown Selections'!$F8),'Alachua-Brevard'!$S166,IF(AND(H4='Dropdown Selections'!$A11,H5='Dropdown Selections'!$E113,H6&lt;&gt;'Dropdown Selections'!$F8),SUMIF('Alachua-Brevard'!$C7:$C165,"*"&amp;H6&amp;"*",'Alachua-Brevard'!$S7:$S165),IF(AND(H4&lt;&gt;'Dropdown Selections'!$A11,H5&lt;&gt;'Dropdown Selections'!$E113,H6='Dropdown Selections'!$F8),SUMIFS('Alachua-Brevard'!$S7:$S165,'Alachua-Brevard'!$C7:$C165,"*"&amp;H5&amp;"*",'Alachua-Brevard'!$G7:$G165,"="&amp;H4),IF(AND(H4&lt;&gt;'Dropdown Selections'!$A11,H5='Dropdown Selections'!$E113,H6='Dropdown Selections'!$F8),SUMIF('Alachua-Brevard'!$G7:$G165,"="&amp;H4,'Alachua-Brevard'!$S7:$S165),IF(AND(H4&lt;&gt;'Dropdown Selections'!$A11,H5='Dropdown Selections'!$E113,H6&lt;&gt;'Dropdown Selections'!$F8),SUMIFS('Alachua-Brevard'!$S7:$S165,'Alachua-Brevard'!$G7:$G165,"="&amp;H4,'Alachua-Brevard'!$C7:$C165,"*"&amp;H6&amp;"*"),IF(AND(H4&lt;&gt;'Dropdown Selections'!$A11,H5&lt;&gt;'Dropdown Selections'!$E113,H6&lt;&gt;'Dropdown Selections'!$F8),SUMIFS('Alachua-Brevard'!$S7:$S165,'Alachua-Brevard'!$C7:$C165,"*"&amp;H5&amp;"*"&amp;H6&amp;"*",'Alachua-Brevard'!$G7:$G165,"="&amp;H4),"")))))))</f>
        <v>15159866</v>
      </c>
      <c r="I7" s="61">
        <f>IF(OR(I4="",I5="",I6=""),"",IF(AND(I4='Dropdown Selections'!$A11,I5='Dropdown Selections'!$E113,I6='Dropdown Selections'!$F8),'Alachua-Brevard'!$S166,IF(AND(I4='Dropdown Selections'!$A11,I5='Dropdown Selections'!$E113,I6&lt;&gt;'Dropdown Selections'!$F8),SUMIF('Alachua-Brevard'!$C7:$C165,"*"&amp;I6&amp;"*",'Alachua-Brevard'!$S7:$S165),IF(AND(I4&lt;&gt;'Dropdown Selections'!$A11,I5&lt;&gt;'Dropdown Selections'!$E113,I6='Dropdown Selections'!$F8),SUMIFS('Alachua-Brevard'!$S7:$S165,'Alachua-Brevard'!$C7:$C165,"*"&amp;I5&amp;"*",'Alachua-Brevard'!$G7:$G165,"="&amp;I4),IF(AND(I4&lt;&gt;'Dropdown Selections'!$A11,I5='Dropdown Selections'!$E113,I6='Dropdown Selections'!$F8),SUMIF('Alachua-Brevard'!$G7:$G165,"="&amp;I4,'Alachua-Brevard'!$S7:$S165),IF(AND(I4&lt;&gt;'Dropdown Selections'!$A11,I5='Dropdown Selections'!$E113,I6&lt;&gt;'Dropdown Selections'!$F8),SUMIFS('Alachua-Brevard'!$S7:$S165,'Alachua-Brevard'!$G7:$G165,"="&amp;I4,'Alachua-Brevard'!$C7:$C165,"*"&amp;I6&amp;"*"),IF(AND(I4&lt;&gt;'Dropdown Selections'!$A11,I5&lt;&gt;'Dropdown Selections'!$E113,I6&lt;&gt;'Dropdown Selections'!$F8),SUMIFS('Alachua-Brevard'!$S7:$S165,'Alachua-Brevard'!$C7:$C165,"*"&amp;I5&amp;"*"&amp;I6&amp;"*",'Alachua-Brevard'!$G7:$G165,"="&amp;I4),"")))))))</f>
        <v>23106053</v>
      </c>
      <c r="J7" s="61">
        <f>IF(OR(J4="",J5="",J6=""),"",IF(AND(J4='Dropdown Selections'!$A11,J5='Dropdown Selections'!$E113,J6='Dropdown Selections'!$F8),'Alachua-Brevard'!$S166,IF(AND(J4='Dropdown Selections'!$A11,J5='Dropdown Selections'!$E113,J6&lt;&gt;'Dropdown Selections'!$F8),SUMIF('Alachua-Brevard'!$C7:$C165,"*"&amp;J6&amp;"*",'Alachua-Brevard'!$S7:$S165),IF(AND(J4&lt;&gt;'Dropdown Selections'!$A11,J5&lt;&gt;'Dropdown Selections'!$E113,J6='Dropdown Selections'!$F8),SUMIFS('Alachua-Brevard'!$S7:$S165,'Alachua-Brevard'!$C7:$C165,"*"&amp;J5&amp;"*",'Alachua-Brevard'!$G7:$G165,"="&amp;J4),IF(AND(J4&lt;&gt;'Dropdown Selections'!$A11,J5='Dropdown Selections'!$E113,J6='Dropdown Selections'!$F8),SUMIF('Alachua-Brevard'!$G7:$G165,"="&amp;J4,'Alachua-Brevard'!$S7:$S165),IF(AND(J4&lt;&gt;'Dropdown Selections'!$A11,J5='Dropdown Selections'!$E113,J6&lt;&gt;'Dropdown Selections'!$F8),SUMIFS('Alachua-Brevard'!$S7:$S165,'Alachua-Brevard'!$G7:$G165,"="&amp;J4,'Alachua-Brevard'!$C7:$C165,"*"&amp;J6&amp;"*"),IF(AND(J4&lt;&gt;'Dropdown Selections'!$A11,J5&lt;&gt;'Dropdown Selections'!$E113,J6&lt;&gt;'Dropdown Selections'!$F8),SUMIFS('Alachua-Brevard'!$S7:$S165,'Alachua-Brevard'!$C7:$C165,"*"&amp;J5&amp;"*"&amp;J6&amp;"*",'Alachua-Brevard'!$G7:$G165,"="&amp;J4),"")))))))</f>
        <v>107140619</v>
      </c>
      <c r="K7" s="61">
        <f>IF(OR(K4="",K5="",K6=""),"",IF(AND(K4='Dropdown Selections'!$A11,K5='Dropdown Selections'!$E113,K6='Dropdown Selections'!$F8),'Alachua-Brevard'!$S166,IF(AND(K4='Dropdown Selections'!$A11,K5='Dropdown Selections'!$E113,K6&lt;&gt;'Dropdown Selections'!$F8),SUMIF('Alachua-Brevard'!$C7:$C165,"*"&amp;K6&amp;"*",'Alachua-Brevard'!$S7:$S165),IF(AND(K4&lt;&gt;'Dropdown Selections'!$A11,K5&lt;&gt;'Dropdown Selections'!$E113,K6='Dropdown Selections'!$F8),SUMIFS('Alachua-Brevard'!$S7:$S165,'Alachua-Brevard'!$C7:$C165,"*"&amp;K5&amp;"*",'Alachua-Brevard'!$G7:$G165,"="&amp;K4),IF(AND(K4&lt;&gt;'Dropdown Selections'!$A11,K5='Dropdown Selections'!$E113,K6='Dropdown Selections'!$F8),SUMIF('Alachua-Brevard'!$G7:$G165,"="&amp;K4,'Alachua-Brevard'!$S7:$S165),IF(AND(K4&lt;&gt;'Dropdown Selections'!$A11,K5='Dropdown Selections'!$E113,K6&lt;&gt;'Dropdown Selections'!$F8),SUMIFS('Alachua-Brevard'!$S7:$S165,'Alachua-Brevard'!$G7:$G165,"="&amp;K4,'Alachua-Brevard'!$C7:$C165,"*"&amp;K6&amp;"*"),IF(AND(K4&lt;&gt;'Dropdown Selections'!$A11,K5&lt;&gt;'Dropdown Selections'!$E113,K6&lt;&gt;'Dropdown Selections'!$F8),SUMIFS('Alachua-Brevard'!$S7:$S165,'Alachua-Brevard'!$C7:$C165,"*"&amp;K5&amp;"*"&amp;K6&amp;"*",'Alachua-Brevard'!$G7:$G165,"="&amp;K4),"")))))))</f>
        <v>18270677</v>
      </c>
      <c r="L7" s="61">
        <f>IF(OR(L4="",L5="",L6=""),"",IF(AND(L4='Dropdown Selections'!$A11,L5='Dropdown Selections'!$E113,L6='Dropdown Selections'!$F8),'Alachua-Brevard'!$S166,IF(AND(L4='Dropdown Selections'!$A11,L5='Dropdown Selections'!$E113,L6&lt;&gt;'Dropdown Selections'!$F8),SUMIF('Alachua-Brevard'!$C7:$C165,"*"&amp;L6&amp;"*",'Alachua-Brevard'!$S7:$S165),IF(AND(L4&lt;&gt;'Dropdown Selections'!$A11,L5&lt;&gt;'Dropdown Selections'!$E113,L6='Dropdown Selections'!$F8),SUMIFS('Alachua-Brevard'!$S7:$S165,'Alachua-Brevard'!$C7:$C165,"*"&amp;L5&amp;"*",'Alachua-Brevard'!$G7:$G165,"="&amp;L4),IF(AND(L4&lt;&gt;'Dropdown Selections'!$A11,L5='Dropdown Selections'!$E113,L6='Dropdown Selections'!$F8),SUMIF('Alachua-Brevard'!$G7:$G165,"="&amp;L4,'Alachua-Brevard'!$S7:$S165),IF(AND(L4&lt;&gt;'Dropdown Selections'!$A11,L5='Dropdown Selections'!$E113,L6&lt;&gt;'Dropdown Selections'!$F8),SUMIFS('Alachua-Brevard'!$S7:$S165,'Alachua-Brevard'!$G7:$G165,"="&amp;L4,'Alachua-Brevard'!$C7:$C165,"*"&amp;L6&amp;"*"),IF(AND(L4&lt;&gt;'Dropdown Selections'!$A11,L5&lt;&gt;'Dropdown Selections'!$E113,L6&lt;&gt;'Dropdown Selections'!$F8),SUMIFS('Alachua-Brevard'!$S7:$S165,'Alachua-Brevard'!$C7:$C165,"*"&amp;L5&amp;"*"&amp;L6&amp;"*",'Alachua-Brevard'!$G7:$G165,"="&amp;L4),"")))))))</f>
        <v>67146341</v>
      </c>
    </row>
    <row r="8" spans="2:12" s="5" customFormat="1" ht="15.75" x14ac:dyDescent="0.25">
      <c r="B8" s="6" t="s">
        <v>9</v>
      </c>
      <c r="C8" s="61">
        <f>IF(OR(C4="",C5="",C6=""),"",IF(AND(C4='Dropdown Selections'!$A11,C5='Dropdown Selections'!$E113,C6='Dropdown Selections'!$F8),'Alachua-Brevard'!$S251,IF(AND(C4='Dropdown Selections'!$A11,C5='Dropdown Selections'!$E113,C6&lt;&gt;'Dropdown Selections'!$F8),SUMIF('Alachua-Brevard'!$C169:$C250,"*"&amp;C6&amp;"*",'Alachua-Brevard'!$S169:$S250),IF(AND(C4&lt;&gt;'Dropdown Selections'!$A11,C5&lt;&gt;'Dropdown Selections'!$E113,C6='Dropdown Selections'!$F8),SUMIFS('Alachua-Brevard'!$S169:$S250,'Alachua-Brevard'!$C169:$C250,"*"&amp;C5&amp;"*",'Alachua-Brevard'!$G169:$G250,"="&amp;C4),IF(AND(C4&lt;&gt;'Dropdown Selections'!$A11,C5='Dropdown Selections'!$E113,C6='Dropdown Selections'!$F8),SUMIF('Alachua-Brevard'!$G169:$G250,"="&amp;C4,'Alachua-Brevard'!$S169:$S250),IF(AND(C4&lt;&gt;'Dropdown Selections'!$A11,C5='Dropdown Selections'!$E113,C6&lt;&gt;'Dropdown Selections'!$F8),SUMIFS('Alachua-Brevard'!$S169:$S250,'Alachua-Brevard'!$G169:$G250,"="&amp;C4,'Alachua-Brevard'!$C169:$C250,"*"&amp;C6&amp;"*"),IF(AND(C4&lt;&gt;'Dropdown Selections'!$A11,C5&lt;&gt;'Dropdown Selections'!$E113,C6&lt;&gt;'Dropdown Selections'!$F8),SUMIFS('Alachua-Brevard'!$S169:$S250,'Alachua-Brevard'!$C169:$C250,"*"&amp;C5&amp;"*"&amp;C6&amp;"*",'Alachua-Brevard'!$G169:$G250,"="&amp;C4),"")))))))</f>
        <v>52223028</v>
      </c>
      <c r="D8" s="61">
        <f>IF(OR(D4="",D5="",D6=""),"",IF(AND(D4='Dropdown Selections'!$A11,D5='Dropdown Selections'!$E113,D6='Dropdown Selections'!$F8),'Alachua-Brevard'!$S251,IF(AND(D4='Dropdown Selections'!$A11,D5='Dropdown Selections'!$E113,D6&lt;&gt;'Dropdown Selections'!$F8),SUMIF('Alachua-Brevard'!$C169:$C250,"*"&amp;D6&amp;"*",'Alachua-Brevard'!$S169:$S250),IF(AND(D4&lt;&gt;'Dropdown Selections'!$A11,D5&lt;&gt;'Dropdown Selections'!$E113,D6='Dropdown Selections'!$F8),SUMIFS('Alachua-Brevard'!$S169:$S250,'Alachua-Brevard'!$C169:$C250,"*"&amp;D5&amp;"*",'Alachua-Brevard'!$G169:$G250,"="&amp;D4),IF(AND(D4&lt;&gt;'Dropdown Selections'!$A11,D5='Dropdown Selections'!$E113,D6='Dropdown Selections'!$F8),SUMIF('Alachua-Brevard'!$G169:$G250,"="&amp;D4,'Alachua-Brevard'!$S169:$S250),IF(AND(D4&lt;&gt;'Dropdown Selections'!$A11,D5='Dropdown Selections'!$E113,D6&lt;&gt;'Dropdown Selections'!$F8),SUMIFS('Alachua-Brevard'!$S169:$S250,'Alachua-Brevard'!$G169:$G250,"="&amp;D4,'Alachua-Brevard'!$C169:$C250,"*"&amp;D6&amp;"*"),IF(AND(D4&lt;&gt;'Dropdown Selections'!$A11,D5&lt;&gt;'Dropdown Selections'!$E113,D6&lt;&gt;'Dropdown Selections'!$F8),SUMIFS('Alachua-Brevard'!$S169:$S250,'Alachua-Brevard'!$C169:$C250,"*"&amp;D5&amp;"*"&amp;D6&amp;"*",'Alachua-Brevard'!$G169:$G250,"="&amp;D4),"")))))))</f>
        <v>1141354</v>
      </c>
      <c r="E8" s="61">
        <f>IF(OR(E4="",E5="",E6=""),"",IF(AND(E4='Dropdown Selections'!$A11,E5='Dropdown Selections'!$E113,E6='Dropdown Selections'!$F8),'Alachua-Brevard'!$S251,IF(AND(E4='Dropdown Selections'!$A11,E5='Dropdown Selections'!$E113,E6&lt;&gt;'Dropdown Selections'!$F8),SUMIF('Alachua-Brevard'!$C169:$C250,"*"&amp;E6&amp;"*",'Alachua-Brevard'!$S169:$S250),IF(AND(E4&lt;&gt;'Dropdown Selections'!$A11,E5&lt;&gt;'Dropdown Selections'!$E113,E6='Dropdown Selections'!$F8),SUMIFS('Alachua-Brevard'!$S169:$S250,'Alachua-Brevard'!$C169:$C250,"*"&amp;E5&amp;"*",'Alachua-Brevard'!$G169:$G250,"="&amp;E4),IF(AND(E4&lt;&gt;'Dropdown Selections'!$A11,E5='Dropdown Selections'!$E113,E6='Dropdown Selections'!$F8),SUMIF('Alachua-Brevard'!$G169:$G250,"="&amp;E4,'Alachua-Brevard'!$S169:$S250),IF(AND(E4&lt;&gt;'Dropdown Selections'!$A11,E5='Dropdown Selections'!$E113,E6&lt;&gt;'Dropdown Selections'!$F8),SUMIFS('Alachua-Brevard'!$S169:$S250,'Alachua-Brevard'!$G169:$G250,"="&amp;E4,'Alachua-Brevard'!$C169:$C250,"*"&amp;E6&amp;"*"),IF(AND(E4&lt;&gt;'Dropdown Selections'!$A11,E5&lt;&gt;'Dropdown Selections'!$E113,E6&lt;&gt;'Dropdown Selections'!$F8),SUMIFS('Alachua-Brevard'!$S169:$S250,'Alachua-Brevard'!$C169:$C250,"*"&amp;E5&amp;"*"&amp;E6&amp;"*",'Alachua-Brevard'!$G169:$G250,"="&amp;E4),"")))))))</f>
        <v>358091</v>
      </c>
      <c r="F8" s="61">
        <f>IF(OR(F4="",F5="",F6=""),"",IF(AND(F4='Dropdown Selections'!$A11,F5='Dropdown Selections'!$E113,F6='Dropdown Selections'!$F8),'Alachua-Brevard'!$S251,IF(AND(F4='Dropdown Selections'!$A11,F5='Dropdown Selections'!$E113,F6&lt;&gt;'Dropdown Selections'!$F8),SUMIF('Alachua-Brevard'!$C169:$C250,"*"&amp;F6&amp;"*",'Alachua-Brevard'!$S169:$S250),IF(AND(F4&lt;&gt;'Dropdown Selections'!$A11,F5&lt;&gt;'Dropdown Selections'!$E113,F6='Dropdown Selections'!$F8),SUMIFS('Alachua-Brevard'!$S169:$S250,'Alachua-Brevard'!$C169:$C250,"*"&amp;F5&amp;"*",'Alachua-Brevard'!$G169:$G250,"="&amp;F4),IF(AND(F4&lt;&gt;'Dropdown Selections'!$A11,F5='Dropdown Selections'!$E113,F6='Dropdown Selections'!$F8),SUMIF('Alachua-Brevard'!$G169:$G250,"="&amp;F4,'Alachua-Brevard'!$S169:$S250),IF(AND(F4&lt;&gt;'Dropdown Selections'!$A11,F5='Dropdown Selections'!$E113,F6&lt;&gt;'Dropdown Selections'!$F8),SUMIFS('Alachua-Brevard'!$S169:$S250,'Alachua-Brevard'!$G169:$G250,"="&amp;F4,'Alachua-Brevard'!$C169:$C250,"*"&amp;F6&amp;"*"),IF(AND(F4&lt;&gt;'Dropdown Selections'!$A11,F5&lt;&gt;'Dropdown Selections'!$E113,F6&lt;&gt;'Dropdown Selections'!$F8),SUMIFS('Alachua-Brevard'!$S169:$S250,'Alachua-Brevard'!$C169:$C250,"*"&amp;F5&amp;"*"&amp;F6&amp;"*",'Alachua-Brevard'!$G169:$G250,"="&amp;F4),"")))))))</f>
        <v>1013484</v>
      </c>
      <c r="G8" s="61">
        <f>IF(OR(G4="",G5="",G6=""),"",IF(AND(G4='Dropdown Selections'!$A11,G5='Dropdown Selections'!$E113,G6='Dropdown Selections'!$F8),'Alachua-Brevard'!$S251,IF(AND(G4='Dropdown Selections'!$A11,G5='Dropdown Selections'!$E113,G6&lt;&gt;'Dropdown Selections'!$F8),SUMIF('Alachua-Brevard'!$C169:$C250,"*"&amp;G6&amp;"*",'Alachua-Brevard'!$S169:$S250),IF(AND(G4&lt;&gt;'Dropdown Selections'!$A11,G5&lt;&gt;'Dropdown Selections'!$E113,G6='Dropdown Selections'!$F8),SUMIFS('Alachua-Brevard'!$S169:$S250,'Alachua-Brevard'!$C169:$C250,"*"&amp;G5&amp;"*",'Alachua-Brevard'!$G169:$G250,"="&amp;G4),IF(AND(G4&lt;&gt;'Dropdown Selections'!$A11,G5='Dropdown Selections'!$E113,G6='Dropdown Selections'!$F8),SUMIF('Alachua-Brevard'!$G169:$G250,"="&amp;G4,'Alachua-Brevard'!$S169:$S250),IF(AND(G4&lt;&gt;'Dropdown Selections'!$A11,G5='Dropdown Selections'!$E113,G6&lt;&gt;'Dropdown Selections'!$F8),SUMIFS('Alachua-Brevard'!$S169:$S250,'Alachua-Brevard'!$G169:$G250,"="&amp;G4,'Alachua-Brevard'!$C169:$C250,"*"&amp;G6&amp;"*"),IF(AND(G4&lt;&gt;'Dropdown Selections'!$A11,G5&lt;&gt;'Dropdown Selections'!$E113,G6&lt;&gt;'Dropdown Selections'!$F8),SUMIFS('Alachua-Brevard'!$S169:$S250,'Alachua-Brevard'!$C169:$C250,"*"&amp;G5&amp;"*"&amp;G6&amp;"*",'Alachua-Brevard'!$G169:$G250,"="&amp;G4),"")))))))</f>
        <v>8007729</v>
      </c>
      <c r="H8" s="61">
        <f>IF(OR(H4="",H5="",H6=""),"",IF(AND(H4='Dropdown Selections'!$A11,H5='Dropdown Selections'!$E113,H6='Dropdown Selections'!$F8),'Alachua-Brevard'!$S251,IF(AND(H4='Dropdown Selections'!$A11,H5='Dropdown Selections'!$E113,H6&lt;&gt;'Dropdown Selections'!$F8),SUMIF('Alachua-Brevard'!$C169:$C250,"*"&amp;H6&amp;"*",'Alachua-Brevard'!$S169:$S250),IF(AND(H4&lt;&gt;'Dropdown Selections'!$A11,H5&lt;&gt;'Dropdown Selections'!$E113,H6='Dropdown Selections'!$F8),SUMIFS('Alachua-Brevard'!$S169:$S250,'Alachua-Brevard'!$C169:$C250,"*"&amp;H5&amp;"*",'Alachua-Brevard'!$G169:$G250,"="&amp;H4),IF(AND(H4&lt;&gt;'Dropdown Selections'!$A11,H5='Dropdown Selections'!$E113,H6='Dropdown Selections'!$F8),SUMIF('Alachua-Brevard'!$G169:$G250,"="&amp;H4,'Alachua-Brevard'!$S169:$S250),IF(AND(H4&lt;&gt;'Dropdown Selections'!$A11,H5='Dropdown Selections'!$E113,H6&lt;&gt;'Dropdown Selections'!$F8),SUMIFS('Alachua-Brevard'!$S169:$S250,'Alachua-Brevard'!$G169:$G250,"="&amp;H4,'Alachua-Brevard'!$C169:$C250,"*"&amp;H6&amp;"*"),IF(AND(H4&lt;&gt;'Dropdown Selections'!$A11,H5&lt;&gt;'Dropdown Selections'!$E113,H6&lt;&gt;'Dropdown Selections'!$F8),SUMIFS('Alachua-Brevard'!$S169:$S250,'Alachua-Brevard'!$C169:$C250,"*"&amp;H5&amp;"*"&amp;H6&amp;"*",'Alachua-Brevard'!$G169:$G250,"="&amp;H4),"")))))))</f>
        <v>774184</v>
      </c>
      <c r="I8" s="61">
        <f>IF(OR(I4="",I5="",I6=""),"",IF(AND(I4='Dropdown Selections'!$A11,I5='Dropdown Selections'!$E113,I6='Dropdown Selections'!$F8),'Alachua-Brevard'!$S251,IF(AND(I4='Dropdown Selections'!$A11,I5='Dropdown Selections'!$E113,I6&lt;&gt;'Dropdown Selections'!$F8),SUMIF('Alachua-Brevard'!$C169:$C250,"*"&amp;I6&amp;"*",'Alachua-Brevard'!$S169:$S250),IF(AND(I4&lt;&gt;'Dropdown Selections'!$A11,I5&lt;&gt;'Dropdown Selections'!$E113,I6='Dropdown Selections'!$F8),SUMIFS('Alachua-Brevard'!$S169:$S250,'Alachua-Brevard'!$C169:$C250,"*"&amp;I5&amp;"*",'Alachua-Brevard'!$G169:$G250,"="&amp;I4),IF(AND(I4&lt;&gt;'Dropdown Selections'!$A11,I5='Dropdown Selections'!$E113,I6='Dropdown Selections'!$F8),SUMIF('Alachua-Brevard'!$G169:$G250,"="&amp;I4,'Alachua-Brevard'!$S169:$S250),IF(AND(I4&lt;&gt;'Dropdown Selections'!$A11,I5='Dropdown Selections'!$E113,I6&lt;&gt;'Dropdown Selections'!$F8),SUMIFS('Alachua-Brevard'!$S169:$S250,'Alachua-Brevard'!$G169:$G250,"="&amp;I4,'Alachua-Brevard'!$C169:$C250,"*"&amp;I6&amp;"*"),IF(AND(I4&lt;&gt;'Dropdown Selections'!$A11,I5&lt;&gt;'Dropdown Selections'!$E113,I6&lt;&gt;'Dropdown Selections'!$F8),SUMIFS('Alachua-Brevard'!$S169:$S250,'Alachua-Brevard'!$C169:$C250,"*"&amp;I5&amp;"*"&amp;I6&amp;"*",'Alachua-Brevard'!$G169:$G250,"="&amp;I4),"")))))))</f>
        <v>865759</v>
      </c>
      <c r="J8" s="61">
        <f>IF(OR(J4="",J5="",J6=""),"",IF(AND(J4='Dropdown Selections'!$A11,J5='Dropdown Selections'!$E113,J6='Dropdown Selections'!$F8),'Alachua-Brevard'!$S251,IF(AND(J4='Dropdown Selections'!$A11,J5='Dropdown Selections'!$E113,J6&lt;&gt;'Dropdown Selections'!$F8),SUMIF('Alachua-Brevard'!$C169:$C250,"*"&amp;J6&amp;"*",'Alachua-Brevard'!$S169:$S250),IF(AND(J4&lt;&gt;'Dropdown Selections'!$A11,J5&lt;&gt;'Dropdown Selections'!$E113,J6='Dropdown Selections'!$F8),SUMIFS('Alachua-Brevard'!$S169:$S250,'Alachua-Brevard'!$C169:$C250,"*"&amp;J5&amp;"*",'Alachua-Brevard'!$G169:$G250,"="&amp;J4),IF(AND(J4&lt;&gt;'Dropdown Selections'!$A11,J5='Dropdown Selections'!$E113,J6='Dropdown Selections'!$F8),SUMIF('Alachua-Brevard'!$G169:$G250,"="&amp;J4,'Alachua-Brevard'!$S169:$S250),IF(AND(J4&lt;&gt;'Dropdown Selections'!$A11,J5='Dropdown Selections'!$E113,J6&lt;&gt;'Dropdown Selections'!$F8),SUMIFS('Alachua-Brevard'!$S169:$S250,'Alachua-Brevard'!$G169:$G250,"="&amp;J4,'Alachua-Brevard'!$C169:$C250,"*"&amp;J6&amp;"*"),IF(AND(J4&lt;&gt;'Dropdown Selections'!$A11,J5&lt;&gt;'Dropdown Selections'!$E113,J6&lt;&gt;'Dropdown Selections'!$F8),SUMIFS('Alachua-Brevard'!$S169:$S250,'Alachua-Brevard'!$C169:$C250,"*"&amp;J5&amp;"*"&amp;J6&amp;"*",'Alachua-Brevard'!$G169:$G250,"="&amp;J4),"")))))))</f>
        <v>25151689</v>
      </c>
      <c r="K8" s="61">
        <f>IF(OR(K4="",K5="",K6=""),"",IF(AND(K4='Dropdown Selections'!$A11,K5='Dropdown Selections'!$E113,K6='Dropdown Selections'!$F8),'Alachua-Brevard'!$S251,IF(AND(K4='Dropdown Selections'!$A11,K5='Dropdown Selections'!$E113,K6&lt;&gt;'Dropdown Selections'!$F8),SUMIF('Alachua-Brevard'!$C169:$C250,"*"&amp;K6&amp;"*",'Alachua-Brevard'!$S169:$S250),IF(AND(K4&lt;&gt;'Dropdown Selections'!$A11,K5&lt;&gt;'Dropdown Selections'!$E113,K6='Dropdown Selections'!$F8),SUMIFS('Alachua-Brevard'!$S169:$S250,'Alachua-Brevard'!$C169:$C250,"*"&amp;K5&amp;"*",'Alachua-Brevard'!$G169:$G250,"="&amp;K4),IF(AND(K4&lt;&gt;'Dropdown Selections'!$A11,K5='Dropdown Selections'!$E113,K6='Dropdown Selections'!$F8),SUMIF('Alachua-Brevard'!$G169:$G250,"="&amp;K4,'Alachua-Brevard'!$S169:$S250),IF(AND(K4&lt;&gt;'Dropdown Selections'!$A11,K5='Dropdown Selections'!$E113,K6&lt;&gt;'Dropdown Selections'!$F8),SUMIFS('Alachua-Brevard'!$S169:$S250,'Alachua-Brevard'!$G169:$G250,"="&amp;K4,'Alachua-Brevard'!$C169:$C250,"*"&amp;K6&amp;"*"),IF(AND(K4&lt;&gt;'Dropdown Selections'!$A11,K5&lt;&gt;'Dropdown Selections'!$E113,K6&lt;&gt;'Dropdown Selections'!$F8),SUMIFS('Alachua-Brevard'!$S169:$S250,'Alachua-Brevard'!$C169:$C250,"*"&amp;K5&amp;"*"&amp;K6&amp;"*",'Alachua-Brevard'!$G169:$G250,"="&amp;K4),"")))))))</f>
        <v>5807173</v>
      </c>
      <c r="L8" s="61">
        <f>IF(OR(L4="",L5="",L6=""),"",IF(AND(L4='Dropdown Selections'!$A11,L5='Dropdown Selections'!$E113,L6='Dropdown Selections'!$F8),'Alachua-Brevard'!$S251,IF(AND(L4='Dropdown Selections'!$A11,L5='Dropdown Selections'!$E113,L6&lt;&gt;'Dropdown Selections'!$F8),SUMIF('Alachua-Brevard'!$C169:$C250,"*"&amp;L6&amp;"*",'Alachua-Brevard'!$S169:$S250),IF(AND(L4&lt;&gt;'Dropdown Selections'!$A11,L5&lt;&gt;'Dropdown Selections'!$E113,L6='Dropdown Selections'!$F8),SUMIFS('Alachua-Brevard'!$S169:$S250,'Alachua-Brevard'!$C169:$C250,"*"&amp;L5&amp;"*",'Alachua-Brevard'!$G169:$G250,"="&amp;L4),IF(AND(L4&lt;&gt;'Dropdown Selections'!$A11,L5='Dropdown Selections'!$E113,L6='Dropdown Selections'!$F8),SUMIF('Alachua-Brevard'!$G169:$G250,"="&amp;L4,'Alachua-Brevard'!$S169:$S250),IF(AND(L4&lt;&gt;'Dropdown Selections'!$A11,L5='Dropdown Selections'!$E113,L6&lt;&gt;'Dropdown Selections'!$F8),SUMIFS('Alachua-Brevard'!$S169:$S250,'Alachua-Brevard'!$G169:$G250,"="&amp;L4,'Alachua-Brevard'!$C169:$C250,"*"&amp;L6&amp;"*"),IF(AND(L4&lt;&gt;'Dropdown Selections'!$A11,L5&lt;&gt;'Dropdown Selections'!$E113,L6&lt;&gt;'Dropdown Selections'!$F8),SUMIFS('Alachua-Brevard'!$S169:$S250,'Alachua-Brevard'!$C169:$C250,"*"&amp;L5&amp;"*"&amp;L6&amp;"*",'Alachua-Brevard'!$G169:$G250,"="&amp;L4),"")))))))</f>
        <v>9103565</v>
      </c>
    </row>
    <row r="9" spans="2:12" s="5" customFormat="1" ht="15.75" x14ac:dyDescent="0.25">
      <c r="B9" s="6" t="s">
        <v>10</v>
      </c>
      <c r="C9" s="61">
        <f>IF(OR(C4="",C5="",C6=""),"",IF(AND(C4='Dropdown Selections'!$A11,C5='Dropdown Selections'!$E113,C6='Dropdown Selections'!$F8),'Alachua-Brevard'!$S454,IF(AND(C4='Dropdown Selections'!$A11,C5='Dropdown Selections'!$E113,C6&lt;&gt;'Dropdown Selections'!$F8),SUMIF('Alachua-Brevard'!$C254:$C453,"*"&amp;C6&amp;"*",'Alachua-Brevard'!$S254:$S453),IF(AND(C4&lt;&gt;'Dropdown Selections'!$A11,C5&lt;&gt;'Dropdown Selections'!$E113,C6='Dropdown Selections'!$F8),SUMIFS('Alachua-Brevard'!$S254:$S453,'Alachua-Brevard'!$C254:$C453,"*"&amp;C5&amp;"*",'Alachua-Brevard'!$G254:$G453,"="&amp;C4),IF(AND(C4&lt;&gt;'Dropdown Selections'!$A11,C5='Dropdown Selections'!$E113,C6='Dropdown Selections'!$F8),SUMIF('Alachua-Brevard'!$G254:$G453,"="&amp;C4,'Alachua-Brevard'!$S254:$S453),IF(AND(C4&lt;&gt;'Dropdown Selections'!$A11,C5='Dropdown Selections'!$E113,C6&lt;&gt;'Dropdown Selections'!$F8),SUMIFS('Alachua-Brevard'!$S254:$S453,'Alachua-Brevard'!$G254:$G453,"="&amp;C4,'Alachua-Brevard'!$C254:$C453,"*"&amp;C6&amp;"*"),IF(AND(C4&lt;&gt;'Dropdown Selections'!$A11,C5&lt;&gt;'Dropdown Selections'!$E113,C6&lt;&gt;'Dropdown Selections'!$F8),SUMIFS('Alachua-Brevard'!$S254:$S453,'Alachua-Brevard'!$C254:$C453,"*"&amp;C5&amp;"*"&amp;C6&amp;"*",'Alachua-Brevard'!$G254:$G453,"="&amp;C4),"")))))))</f>
        <v>276745058</v>
      </c>
      <c r="D9" s="61">
        <f>IF(OR(D4="",D5="",D6=""),"",IF(AND(D4='Dropdown Selections'!$A11,D5='Dropdown Selections'!$E113,D6='Dropdown Selections'!$F8),'Alachua-Brevard'!$S454,IF(AND(D4='Dropdown Selections'!$A11,D5='Dropdown Selections'!$E113,D6&lt;&gt;'Dropdown Selections'!$F8),SUMIF('Alachua-Brevard'!$C254:$C453,"*"&amp;D6&amp;"*",'Alachua-Brevard'!$S254:$S453),IF(AND(D4&lt;&gt;'Dropdown Selections'!$A11,D5&lt;&gt;'Dropdown Selections'!$E113,D6='Dropdown Selections'!$F8),SUMIFS('Alachua-Brevard'!$S254:$S453,'Alachua-Brevard'!$C254:$C453,"*"&amp;D5&amp;"*",'Alachua-Brevard'!$G254:$G453,"="&amp;D4),IF(AND(D4&lt;&gt;'Dropdown Selections'!$A11,D5='Dropdown Selections'!$E113,D6='Dropdown Selections'!$F8),SUMIF('Alachua-Brevard'!$G254:$G453,"="&amp;D4,'Alachua-Brevard'!$S254:$S453),IF(AND(D4&lt;&gt;'Dropdown Selections'!$A11,D5='Dropdown Selections'!$E113,D6&lt;&gt;'Dropdown Selections'!$F8),SUMIFS('Alachua-Brevard'!$S254:$S453,'Alachua-Brevard'!$G254:$G453,"="&amp;D4,'Alachua-Brevard'!$C254:$C453,"*"&amp;D6&amp;"*"),IF(AND(D4&lt;&gt;'Dropdown Selections'!$A11,D5&lt;&gt;'Dropdown Selections'!$E113,D6&lt;&gt;'Dropdown Selections'!$F8),SUMIFS('Alachua-Brevard'!$S254:$S453,'Alachua-Brevard'!$C254:$C453,"*"&amp;D5&amp;"*"&amp;D6&amp;"*",'Alachua-Brevard'!$G254:$G453,"="&amp;D4),"")))))))</f>
        <v>7748144</v>
      </c>
      <c r="E9" s="61">
        <f>IF(OR(E4="",E5="",E6=""),"",IF(AND(E4='Dropdown Selections'!$A11,E5='Dropdown Selections'!$E113,E6='Dropdown Selections'!$F8),'Alachua-Brevard'!$S454,IF(AND(E4='Dropdown Selections'!$A11,E5='Dropdown Selections'!$E113,E6&lt;&gt;'Dropdown Selections'!$F8),SUMIF('Alachua-Brevard'!$C254:$C453,"*"&amp;E6&amp;"*",'Alachua-Brevard'!$S254:$S453),IF(AND(E4&lt;&gt;'Dropdown Selections'!$A11,E5&lt;&gt;'Dropdown Selections'!$E113,E6='Dropdown Selections'!$F8),SUMIFS('Alachua-Brevard'!$S254:$S453,'Alachua-Brevard'!$C254:$C453,"*"&amp;E5&amp;"*",'Alachua-Brevard'!$G254:$G453,"="&amp;E4),IF(AND(E4&lt;&gt;'Dropdown Selections'!$A11,E5='Dropdown Selections'!$E113,E6='Dropdown Selections'!$F8),SUMIF('Alachua-Brevard'!$G254:$G453,"="&amp;E4,'Alachua-Brevard'!$S254:$S453),IF(AND(E4&lt;&gt;'Dropdown Selections'!$A11,E5='Dropdown Selections'!$E113,E6&lt;&gt;'Dropdown Selections'!$F8),SUMIFS('Alachua-Brevard'!$S254:$S453,'Alachua-Brevard'!$G254:$G453,"="&amp;E4,'Alachua-Brevard'!$C254:$C453,"*"&amp;E6&amp;"*"),IF(AND(E4&lt;&gt;'Dropdown Selections'!$A11,E5&lt;&gt;'Dropdown Selections'!$E113,E6&lt;&gt;'Dropdown Selections'!$F8),SUMIFS('Alachua-Brevard'!$S254:$S453,'Alachua-Brevard'!$C254:$C453,"*"&amp;E5&amp;"*"&amp;E6&amp;"*",'Alachua-Brevard'!$G254:$G453,"="&amp;E4),"")))))))</f>
        <v>5105700</v>
      </c>
      <c r="F9" s="61">
        <f>IF(OR(F4="",F5="",F6=""),"",IF(AND(F4='Dropdown Selections'!$A11,F5='Dropdown Selections'!$E113,F6='Dropdown Selections'!$F8),'Alachua-Brevard'!$S454,IF(AND(F4='Dropdown Selections'!$A11,F5='Dropdown Selections'!$E113,F6&lt;&gt;'Dropdown Selections'!$F8),SUMIF('Alachua-Brevard'!$C254:$C453,"*"&amp;F6&amp;"*",'Alachua-Brevard'!$S254:$S453),IF(AND(F4&lt;&gt;'Dropdown Selections'!$A11,F5&lt;&gt;'Dropdown Selections'!$E113,F6='Dropdown Selections'!$F8),SUMIFS('Alachua-Brevard'!$S254:$S453,'Alachua-Brevard'!$C254:$C453,"*"&amp;F5&amp;"*",'Alachua-Brevard'!$G254:$G453,"="&amp;F4),IF(AND(F4&lt;&gt;'Dropdown Selections'!$A11,F5='Dropdown Selections'!$E113,F6='Dropdown Selections'!$F8),SUMIF('Alachua-Brevard'!$G254:$G453,"="&amp;F4,'Alachua-Brevard'!$S254:$S453),IF(AND(F4&lt;&gt;'Dropdown Selections'!$A11,F5='Dropdown Selections'!$E113,F6&lt;&gt;'Dropdown Selections'!$F8),SUMIFS('Alachua-Brevard'!$S254:$S453,'Alachua-Brevard'!$G254:$G453,"="&amp;F4,'Alachua-Brevard'!$C254:$C453,"*"&amp;F6&amp;"*"),IF(AND(F4&lt;&gt;'Dropdown Selections'!$A11,F5&lt;&gt;'Dropdown Selections'!$E113,F6&lt;&gt;'Dropdown Selections'!$F8),SUMIFS('Alachua-Brevard'!$S254:$S453,'Alachua-Brevard'!$C254:$C453,"*"&amp;F5&amp;"*"&amp;F6&amp;"*",'Alachua-Brevard'!$G254:$G453,"="&amp;F4),"")))))))</f>
        <v>45766656</v>
      </c>
      <c r="G9" s="61">
        <f>IF(OR(G4="",G5="",G6=""),"",IF(AND(G4='Dropdown Selections'!$A11,G5='Dropdown Selections'!$E113,G6='Dropdown Selections'!$F8),'Alachua-Brevard'!$S454,IF(AND(G4='Dropdown Selections'!$A11,G5='Dropdown Selections'!$E113,G6&lt;&gt;'Dropdown Selections'!$F8),SUMIF('Alachua-Brevard'!$C254:$C453,"*"&amp;G6&amp;"*",'Alachua-Brevard'!$S254:$S453),IF(AND(G4&lt;&gt;'Dropdown Selections'!$A11,G5&lt;&gt;'Dropdown Selections'!$E113,G6='Dropdown Selections'!$F8),SUMIFS('Alachua-Brevard'!$S254:$S453,'Alachua-Brevard'!$C254:$C453,"*"&amp;G5&amp;"*",'Alachua-Brevard'!$G254:$G453,"="&amp;G4),IF(AND(G4&lt;&gt;'Dropdown Selections'!$A11,G5='Dropdown Selections'!$E113,G6='Dropdown Selections'!$F8),SUMIF('Alachua-Brevard'!$G254:$G453,"="&amp;G4,'Alachua-Brevard'!$S254:$S453),IF(AND(G4&lt;&gt;'Dropdown Selections'!$A11,G5='Dropdown Selections'!$E113,G6&lt;&gt;'Dropdown Selections'!$F8),SUMIFS('Alachua-Brevard'!$S254:$S453,'Alachua-Brevard'!$G254:$G453,"="&amp;G4,'Alachua-Brevard'!$C254:$C453,"*"&amp;G6&amp;"*"),IF(AND(G4&lt;&gt;'Dropdown Selections'!$A11,G5&lt;&gt;'Dropdown Selections'!$E113,G6&lt;&gt;'Dropdown Selections'!$F8),SUMIFS('Alachua-Brevard'!$S254:$S453,'Alachua-Brevard'!$C254:$C453,"*"&amp;G5&amp;"*"&amp;G6&amp;"*",'Alachua-Brevard'!$G254:$G453,"="&amp;G4),"")))))))</f>
        <v>26246714</v>
      </c>
      <c r="H9" s="61">
        <f>IF(OR(H4="",H5="",H6=""),"",IF(AND(H4='Dropdown Selections'!$A11,H5='Dropdown Selections'!$E113,H6='Dropdown Selections'!$F8),'Alachua-Brevard'!$S454,IF(AND(H4='Dropdown Selections'!$A11,H5='Dropdown Selections'!$E113,H6&lt;&gt;'Dropdown Selections'!$F8),SUMIF('Alachua-Brevard'!$C254:$C453,"*"&amp;H6&amp;"*",'Alachua-Brevard'!$S254:$S453),IF(AND(H4&lt;&gt;'Dropdown Selections'!$A11,H5&lt;&gt;'Dropdown Selections'!$E113,H6='Dropdown Selections'!$F8),SUMIFS('Alachua-Brevard'!$S254:$S453,'Alachua-Brevard'!$C254:$C453,"*"&amp;H5&amp;"*",'Alachua-Brevard'!$G254:$G453,"="&amp;H4),IF(AND(H4&lt;&gt;'Dropdown Selections'!$A11,H5='Dropdown Selections'!$E113,H6='Dropdown Selections'!$F8),SUMIF('Alachua-Brevard'!$G254:$G453,"="&amp;H4,'Alachua-Brevard'!$S254:$S453),IF(AND(H4&lt;&gt;'Dropdown Selections'!$A11,H5='Dropdown Selections'!$E113,H6&lt;&gt;'Dropdown Selections'!$F8),SUMIFS('Alachua-Brevard'!$S254:$S453,'Alachua-Brevard'!$G254:$G453,"="&amp;H4,'Alachua-Brevard'!$C254:$C453,"*"&amp;H6&amp;"*"),IF(AND(H4&lt;&gt;'Dropdown Selections'!$A11,H5&lt;&gt;'Dropdown Selections'!$E113,H6&lt;&gt;'Dropdown Selections'!$F8),SUMIFS('Alachua-Brevard'!$S254:$S453,'Alachua-Brevard'!$C254:$C453,"*"&amp;H5&amp;"*"&amp;H6&amp;"*",'Alachua-Brevard'!$G254:$G453,"="&amp;H4),"")))))))</f>
        <v>5645241</v>
      </c>
      <c r="I9" s="61">
        <f>IF(OR(I4="",I5="",I6=""),"",IF(AND(I4='Dropdown Selections'!$A11,I5='Dropdown Selections'!$E113,I6='Dropdown Selections'!$F8),'Alachua-Brevard'!$S454,IF(AND(I4='Dropdown Selections'!$A11,I5='Dropdown Selections'!$E113,I6&lt;&gt;'Dropdown Selections'!$F8),SUMIF('Alachua-Brevard'!$C254:$C453,"*"&amp;I6&amp;"*",'Alachua-Brevard'!$S254:$S453),IF(AND(I4&lt;&gt;'Dropdown Selections'!$A11,I5&lt;&gt;'Dropdown Selections'!$E113,I6='Dropdown Selections'!$F8),SUMIFS('Alachua-Brevard'!$S254:$S453,'Alachua-Brevard'!$C254:$C453,"*"&amp;I5&amp;"*",'Alachua-Brevard'!$G254:$G453,"="&amp;I4),IF(AND(I4&lt;&gt;'Dropdown Selections'!$A11,I5='Dropdown Selections'!$E113,I6='Dropdown Selections'!$F8),SUMIF('Alachua-Brevard'!$G254:$G453,"="&amp;I4,'Alachua-Brevard'!$S254:$S453),IF(AND(I4&lt;&gt;'Dropdown Selections'!$A11,I5='Dropdown Selections'!$E113,I6&lt;&gt;'Dropdown Selections'!$F8),SUMIFS('Alachua-Brevard'!$S254:$S453,'Alachua-Brevard'!$G254:$G453,"="&amp;I4,'Alachua-Brevard'!$C254:$C453,"*"&amp;I6&amp;"*"),IF(AND(I4&lt;&gt;'Dropdown Selections'!$A11,I5&lt;&gt;'Dropdown Selections'!$E113,I6&lt;&gt;'Dropdown Selections'!$F8),SUMIFS('Alachua-Brevard'!$S254:$S453,'Alachua-Brevard'!$C254:$C453,"*"&amp;I5&amp;"*"&amp;I6&amp;"*",'Alachua-Brevard'!$G254:$G453,"="&amp;I4),"")))))))</f>
        <v>44662693</v>
      </c>
      <c r="J9" s="61">
        <f>IF(OR(J4="",J5="",J6=""),"",IF(AND(J4='Dropdown Selections'!$A11,J5='Dropdown Selections'!$E113,J6='Dropdown Selections'!$F8),'Alachua-Brevard'!$S454,IF(AND(J4='Dropdown Selections'!$A11,J5='Dropdown Selections'!$E113,J6&lt;&gt;'Dropdown Selections'!$F8),SUMIF('Alachua-Brevard'!$C254:$C453,"*"&amp;J6&amp;"*",'Alachua-Brevard'!$S254:$S453),IF(AND(J4&lt;&gt;'Dropdown Selections'!$A11,J5&lt;&gt;'Dropdown Selections'!$E113,J6='Dropdown Selections'!$F8),SUMIFS('Alachua-Brevard'!$S254:$S453,'Alachua-Brevard'!$C254:$C453,"*"&amp;J5&amp;"*",'Alachua-Brevard'!$G254:$G453,"="&amp;J4),IF(AND(J4&lt;&gt;'Dropdown Selections'!$A11,J5='Dropdown Selections'!$E113,J6='Dropdown Selections'!$F8),SUMIF('Alachua-Brevard'!$G254:$G453,"="&amp;J4,'Alachua-Brevard'!$S254:$S453),IF(AND(J4&lt;&gt;'Dropdown Selections'!$A11,J5='Dropdown Selections'!$E113,J6&lt;&gt;'Dropdown Selections'!$F8),SUMIFS('Alachua-Brevard'!$S254:$S453,'Alachua-Brevard'!$G254:$G453,"="&amp;J4,'Alachua-Brevard'!$C254:$C453,"*"&amp;J6&amp;"*"),IF(AND(J4&lt;&gt;'Dropdown Selections'!$A11,J5&lt;&gt;'Dropdown Selections'!$E113,J6&lt;&gt;'Dropdown Selections'!$F8),SUMIFS('Alachua-Brevard'!$S254:$S453,'Alachua-Brevard'!$C254:$C453,"*"&amp;J5&amp;"*"&amp;J6&amp;"*",'Alachua-Brevard'!$G254:$G453,"="&amp;J4),"")))))))</f>
        <v>72600599</v>
      </c>
      <c r="K9" s="61">
        <f>IF(OR(K4="",K5="",K6=""),"",IF(AND(K4='Dropdown Selections'!$A11,K5='Dropdown Selections'!$E113,K6='Dropdown Selections'!$F8),'Alachua-Brevard'!$S454,IF(AND(K4='Dropdown Selections'!$A11,K5='Dropdown Selections'!$E113,K6&lt;&gt;'Dropdown Selections'!$F8),SUMIF('Alachua-Brevard'!$C254:$C453,"*"&amp;K6&amp;"*",'Alachua-Brevard'!$S254:$S453),IF(AND(K4&lt;&gt;'Dropdown Selections'!$A11,K5&lt;&gt;'Dropdown Selections'!$E113,K6='Dropdown Selections'!$F8),SUMIFS('Alachua-Brevard'!$S254:$S453,'Alachua-Brevard'!$C254:$C453,"*"&amp;K5&amp;"*",'Alachua-Brevard'!$G254:$G453,"="&amp;K4),IF(AND(K4&lt;&gt;'Dropdown Selections'!$A11,K5='Dropdown Selections'!$E113,K6='Dropdown Selections'!$F8),SUMIF('Alachua-Brevard'!$G254:$G453,"="&amp;K4,'Alachua-Brevard'!$S254:$S453),IF(AND(K4&lt;&gt;'Dropdown Selections'!$A11,K5='Dropdown Selections'!$E113,K6&lt;&gt;'Dropdown Selections'!$F8),SUMIFS('Alachua-Brevard'!$S254:$S453,'Alachua-Brevard'!$G254:$G453,"="&amp;K4,'Alachua-Brevard'!$C254:$C453,"*"&amp;K6&amp;"*"),IF(AND(K4&lt;&gt;'Dropdown Selections'!$A11,K5&lt;&gt;'Dropdown Selections'!$E113,K6&lt;&gt;'Dropdown Selections'!$F8),SUMIFS('Alachua-Brevard'!$S254:$S453,'Alachua-Brevard'!$C254:$C453,"*"&amp;K5&amp;"*"&amp;K6&amp;"*",'Alachua-Brevard'!$G254:$G453,"="&amp;K4),"")))))))</f>
        <v>25073921</v>
      </c>
      <c r="L9" s="61">
        <f>IF(OR(L4="",L5="",L6=""),"",IF(AND(L4='Dropdown Selections'!$A11,L5='Dropdown Selections'!$E113,L6='Dropdown Selections'!$F8),'Alachua-Brevard'!$S454,IF(AND(L4='Dropdown Selections'!$A11,L5='Dropdown Selections'!$E113,L6&lt;&gt;'Dropdown Selections'!$F8),SUMIF('Alachua-Brevard'!$C254:$C453,"*"&amp;L6&amp;"*",'Alachua-Brevard'!$S254:$S453),IF(AND(L4&lt;&gt;'Dropdown Selections'!$A11,L5&lt;&gt;'Dropdown Selections'!$E113,L6='Dropdown Selections'!$F8),SUMIFS('Alachua-Brevard'!$S254:$S453,'Alachua-Brevard'!$C254:$C453,"*"&amp;L5&amp;"*",'Alachua-Brevard'!$G254:$G453,"="&amp;L4),IF(AND(L4&lt;&gt;'Dropdown Selections'!$A11,L5='Dropdown Selections'!$E113,L6='Dropdown Selections'!$F8),SUMIF('Alachua-Brevard'!$G254:$G453,"="&amp;L4,'Alachua-Brevard'!$S254:$S453),IF(AND(L4&lt;&gt;'Dropdown Selections'!$A11,L5='Dropdown Selections'!$E113,L6&lt;&gt;'Dropdown Selections'!$F8),SUMIFS('Alachua-Brevard'!$S254:$S453,'Alachua-Brevard'!$G254:$G453,"="&amp;L4,'Alachua-Brevard'!$C254:$C453,"*"&amp;L6&amp;"*"),IF(AND(L4&lt;&gt;'Dropdown Selections'!$A11,L5&lt;&gt;'Dropdown Selections'!$E113,L6&lt;&gt;'Dropdown Selections'!$F8),SUMIFS('Alachua-Brevard'!$S254:$S453,'Alachua-Brevard'!$C254:$C453,"*"&amp;L5&amp;"*"&amp;L6&amp;"*",'Alachua-Brevard'!$G254:$G453,"="&amp;L4),"")))))))</f>
        <v>43895390</v>
      </c>
    </row>
    <row r="10" spans="2:12" s="5" customFormat="1" ht="15.75" x14ac:dyDescent="0.25">
      <c r="B10" s="6" t="s">
        <v>11</v>
      </c>
      <c r="C10" s="61">
        <f>IF(OR(C4="",C5="",C6=""),"",IF(AND(C4='Dropdown Selections'!$A11,C5='Dropdown Selections'!$E113,C6='Dropdown Selections'!$F8),'Alachua-Brevard'!$S586,IF(AND(C4='Dropdown Selections'!$A11,C5='Dropdown Selections'!$E113,C6&lt;&gt;'Dropdown Selections'!$F8),SUMIF('Alachua-Brevard'!$C457:$C585,"*"&amp;C6&amp;"*",'Alachua-Brevard'!$S457:$S585),IF(AND(C4&lt;&gt;'Dropdown Selections'!$A11,C5&lt;&gt;'Dropdown Selections'!$E113,C6='Dropdown Selections'!$F8),SUMIFS('Alachua-Brevard'!$S457:$S585,'Alachua-Brevard'!$C457:$C585,"*"&amp;C5&amp;"*",'Alachua-Brevard'!$G457:$G585,"="&amp;C4),IF(AND(C4&lt;&gt;'Dropdown Selections'!$A11,C5='Dropdown Selections'!$E113,C6='Dropdown Selections'!$F8),SUMIF('Alachua-Brevard'!$G457:$G585,"="&amp;C4,'Alachua-Brevard'!$S457:$S585),IF(AND(C4&lt;&gt;'Dropdown Selections'!$A11,C5='Dropdown Selections'!$E113,C6&lt;&gt;'Dropdown Selections'!$F8),SUMIFS('Alachua-Brevard'!$S457:$S585,'Alachua-Brevard'!$G457:$G585,"="&amp;C4,'Alachua-Brevard'!$C457:$C585,"*"&amp;C6&amp;"*"),IF(AND(C4&lt;&gt;'Dropdown Selections'!$A11,C5&lt;&gt;'Dropdown Selections'!$E113,C6&lt;&gt;'Dropdown Selections'!$F8),SUMIFS('Alachua-Brevard'!$S457:$S585,'Alachua-Brevard'!$C457:$C585,"*"&amp;C5&amp;"*"&amp;C6&amp;"*",'Alachua-Brevard'!$G457:$G585,"="&amp;C4),"")))))))</f>
        <v>39457967</v>
      </c>
      <c r="D10" s="61">
        <f>IF(OR(D4="",D5="",D6=""),"",IF(AND(D4='Dropdown Selections'!$A11,D5='Dropdown Selections'!$E113,D6='Dropdown Selections'!$F8),'Alachua-Brevard'!$S586,IF(AND(D4='Dropdown Selections'!$A11,D5='Dropdown Selections'!$E113,D6&lt;&gt;'Dropdown Selections'!$F8),SUMIF('Alachua-Brevard'!$C457:$C585,"*"&amp;D6&amp;"*",'Alachua-Brevard'!$S457:$S585),IF(AND(D4&lt;&gt;'Dropdown Selections'!$A11,D5&lt;&gt;'Dropdown Selections'!$E113,D6='Dropdown Selections'!$F8),SUMIFS('Alachua-Brevard'!$S457:$S585,'Alachua-Brevard'!$C457:$C585,"*"&amp;D5&amp;"*",'Alachua-Brevard'!$G457:$G585,"="&amp;D4),IF(AND(D4&lt;&gt;'Dropdown Selections'!$A11,D5='Dropdown Selections'!$E113,D6='Dropdown Selections'!$F8),SUMIF('Alachua-Brevard'!$G457:$G585,"="&amp;D4,'Alachua-Brevard'!$S457:$S585),IF(AND(D4&lt;&gt;'Dropdown Selections'!$A11,D5='Dropdown Selections'!$E113,D6&lt;&gt;'Dropdown Selections'!$F8),SUMIFS('Alachua-Brevard'!$S457:$S585,'Alachua-Brevard'!$G457:$G585,"="&amp;D4,'Alachua-Brevard'!$C457:$C585,"*"&amp;D6&amp;"*"),IF(AND(D4&lt;&gt;'Dropdown Selections'!$A11,D5&lt;&gt;'Dropdown Selections'!$E113,D6&lt;&gt;'Dropdown Selections'!$F8),SUMIFS('Alachua-Brevard'!$S457:$S585,'Alachua-Brevard'!$C457:$C585,"*"&amp;D5&amp;"*"&amp;D6&amp;"*",'Alachua-Brevard'!$G457:$G585,"="&amp;D4),"")))))))</f>
        <v>1626694</v>
      </c>
      <c r="E10" s="61">
        <f>IF(OR(E4="",E5="",E6=""),"",IF(AND(E4='Dropdown Selections'!$A11,E5='Dropdown Selections'!$E113,E6='Dropdown Selections'!$F8),'Alachua-Brevard'!$S586,IF(AND(E4='Dropdown Selections'!$A11,E5='Dropdown Selections'!$E113,E6&lt;&gt;'Dropdown Selections'!$F8),SUMIF('Alachua-Brevard'!$C457:$C585,"*"&amp;E6&amp;"*",'Alachua-Brevard'!$S457:$S585),IF(AND(E4&lt;&gt;'Dropdown Selections'!$A11,E5&lt;&gt;'Dropdown Selections'!$E113,E6='Dropdown Selections'!$F8),SUMIFS('Alachua-Brevard'!$S457:$S585,'Alachua-Brevard'!$C457:$C585,"*"&amp;E5&amp;"*",'Alachua-Brevard'!$G457:$G585,"="&amp;E4),IF(AND(E4&lt;&gt;'Dropdown Selections'!$A11,E5='Dropdown Selections'!$E113,E6='Dropdown Selections'!$F8),SUMIF('Alachua-Brevard'!$G457:$G585,"="&amp;E4,'Alachua-Brevard'!$S457:$S585),IF(AND(E4&lt;&gt;'Dropdown Selections'!$A11,E5='Dropdown Selections'!$E113,E6&lt;&gt;'Dropdown Selections'!$F8),SUMIFS('Alachua-Brevard'!$S457:$S585,'Alachua-Brevard'!$G457:$G585,"="&amp;E4,'Alachua-Brevard'!$C457:$C585,"*"&amp;E6&amp;"*"),IF(AND(E4&lt;&gt;'Dropdown Selections'!$A11,E5&lt;&gt;'Dropdown Selections'!$E113,E6&lt;&gt;'Dropdown Selections'!$F8),SUMIFS('Alachua-Brevard'!$S457:$S585,'Alachua-Brevard'!$C457:$C585,"*"&amp;E5&amp;"*"&amp;E6&amp;"*",'Alachua-Brevard'!$G457:$G585,"="&amp;E4),"")))))))</f>
        <v>928065</v>
      </c>
      <c r="F10" s="61">
        <f>IF(OR(F4="",F5="",F6=""),"",IF(AND(F4='Dropdown Selections'!$A11,F5='Dropdown Selections'!$E113,F6='Dropdown Selections'!$F8),'Alachua-Brevard'!$S586,IF(AND(F4='Dropdown Selections'!$A11,F5='Dropdown Selections'!$E113,F6&lt;&gt;'Dropdown Selections'!$F8),SUMIF('Alachua-Brevard'!$C457:$C585,"*"&amp;F6&amp;"*",'Alachua-Brevard'!$S457:$S585),IF(AND(F4&lt;&gt;'Dropdown Selections'!$A11,F5&lt;&gt;'Dropdown Selections'!$E113,F6='Dropdown Selections'!$F8),SUMIFS('Alachua-Brevard'!$S457:$S585,'Alachua-Brevard'!$C457:$C585,"*"&amp;F5&amp;"*",'Alachua-Brevard'!$G457:$G585,"="&amp;F4),IF(AND(F4&lt;&gt;'Dropdown Selections'!$A11,F5='Dropdown Selections'!$E113,F6='Dropdown Selections'!$F8),SUMIF('Alachua-Brevard'!$G457:$G585,"="&amp;F4,'Alachua-Brevard'!$S457:$S585),IF(AND(F4&lt;&gt;'Dropdown Selections'!$A11,F5='Dropdown Selections'!$E113,F6&lt;&gt;'Dropdown Selections'!$F8),SUMIFS('Alachua-Brevard'!$S457:$S585,'Alachua-Brevard'!$G457:$G585,"="&amp;F4,'Alachua-Brevard'!$C457:$C585,"*"&amp;F6&amp;"*"),IF(AND(F4&lt;&gt;'Dropdown Selections'!$A11,F5&lt;&gt;'Dropdown Selections'!$E113,F6&lt;&gt;'Dropdown Selections'!$F8),SUMIFS('Alachua-Brevard'!$S457:$S585,'Alachua-Brevard'!$C457:$C585,"*"&amp;F5&amp;"*"&amp;F6&amp;"*",'Alachua-Brevard'!$G457:$G585,"="&amp;F4),"")))))))</f>
        <v>509650</v>
      </c>
      <c r="G10" s="61">
        <f>IF(OR(G4="",G5="",G6=""),"",IF(AND(G4='Dropdown Selections'!$A11,G5='Dropdown Selections'!$E113,G6='Dropdown Selections'!$F8),'Alachua-Brevard'!$S586,IF(AND(G4='Dropdown Selections'!$A11,G5='Dropdown Selections'!$E113,G6&lt;&gt;'Dropdown Selections'!$F8),SUMIF('Alachua-Brevard'!$C457:$C585,"*"&amp;G6&amp;"*",'Alachua-Brevard'!$S457:$S585),IF(AND(G4&lt;&gt;'Dropdown Selections'!$A11,G5&lt;&gt;'Dropdown Selections'!$E113,G6='Dropdown Selections'!$F8),SUMIFS('Alachua-Brevard'!$S457:$S585,'Alachua-Brevard'!$C457:$C585,"*"&amp;G5&amp;"*",'Alachua-Brevard'!$G457:$G585,"="&amp;G4),IF(AND(G4&lt;&gt;'Dropdown Selections'!$A11,G5='Dropdown Selections'!$E113,G6='Dropdown Selections'!$F8),SUMIF('Alachua-Brevard'!$G457:$G585,"="&amp;G4,'Alachua-Brevard'!$S457:$S585),IF(AND(G4&lt;&gt;'Dropdown Selections'!$A11,G5='Dropdown Selections'!$E113,G6&lt;&gt;'Dropdown Selections'!$F8),SUMIFS('Alachua-Brevard'!$S457:$S585,'Alachua-Brevard'!$G457:$G585,"="&amp;G4,'Alachua-Brevard'!$C457:$C585,"*"&amp;G6&amp;"*"),IF(AND(G4&lt;&gt;'Dropdown Selections'!$A11,G5&lt;&gt;'Dropdown Selections'!$E113,G6&lt;&gt;'Dropdown Selections'!$F8),SUMIFS('Alachua-Brevard'!$S457:$S585,'Alachua-Brevard'!$C457:$C585,"*"&amp;G5&amp;"*"&amp;G6&amp;"*",'Alachua-Brevard'!$G457:$G585,"="&amp;G4),"")))))))</f>
        <v>4633632</v>
      </c>
      <c r="H10" s="61">
        <f>IF(OR(H4="",H5="",H6=""),"",IF(AND(H4='Dropdown Selections'!$A11,H5='Dropdown Selections'!$E113,H6='Dropdown Selections'!$F8),'Alachua-Brevard'!$S586,IF(AND(H4='Dropdown Selections'!$A11,H5='Dropdown Selections'!$E113,H6&lt;&gt;'Dropdown Selections'!$F8),SUMIF('Alachua-Brevard'!$C457:$C585,"*"&amp;H6&amp;"*",'Alachua-Brevard'!$S457:$S585),IF(AND(H4&lt;&gt;'Dropdown Selections'!$A11,H5&lt;&gt;'Dropdown Selections'!$E113,H6='Dropdown Selections'!$F8),SUMIFS('Alachua-Brevard'!$S457:$S585,'Alachua-Brevard'!$C457:$C585,"*"&amp;H5&amp;"*",'Alachua-Brevard'!$G457:$G585,"="&amp;H4),IF(AND(H4&lt;&gt;'Dropdown Selections'!$A11,H5='Dropdown Selections'!$E113,H6='Dropdown Selections'!$F8),SUMIF('Alachua-Brevard'!$G457:$G585,"="&amp;H4,'Alachua-Brevard'!$S457:$S585),IF(AND(H4&lt;&gt;'Dropdown Selections'!$A11,H5='Dropdown Selections'!$E113,H6&lt;&gt;'Dropdown Selections'!$F8),SUMIFS('Alachua-Brevard'!$S457:$S585,'Alachua-Brevard'!$G457:$G585,"="&amp;H4,'Alachua-Brevard'!$C457:$C585,"*"&amp;H6&amp;"*"),IF(AND(H4&lt;&gt;'Dropdown Selections'!$A11,H5&lt;&gt;'Dropdown Selections'!$E113,H6&lt;&gt;'Dropdown Selections'!$F8),SUMIFS('Alachua-Brevard'!$S457:$S585,'Alachua-Brevard'!$C457:$C585,"*"&amp;H5&amp;"*"&amp;H6&amp;"*",'Alachua-Brevard'!$G457:$G585,"="&amp;H4),"")))))))</f>
        <v>871740</v>
      </c>
      <c r="I10" s="61">
        <f>IF(OR(I4="",I5="",I6=""),"",IF(AND(I4='Dropdown Selections'!$A11,I5='Dropdown Selections'!$E113,I6='Dropdown Selections'!$F8),'Alachua-Brevard'!$S586,IF(AND(I4='Dropdown Selections'!$A11,I5='Dropdown Selections'!$E113,I6&lt;&gt;'Dropdown Selections'!$F8),SUMIF('Alachua-Brevard'!$C457:$C585,"*"&amp;I6&amp;"*",'Alachua-Brevard'!$S457:$S585),IF(AND(I4&lt;&gt;'Dropdown Selections'!$A11,I5&lt;&gt;'Dropdown Selections'!$E113,I6='Dropdown Selections'!$F8),SUMIFS('Alachua-Brevard'!$S457:$S585,'Alachua-Brevard'!$C457:$C585,"*"&amp;I5&amp;"*",'Alachua-Brevard'!$G457:$G585,"="&amp;I4),IF(AND(I4&lt;&gt;'Dropdown Selections'!$A11,I5='Dropdown Selections'!$E113,I6='Dropdown Selections'!$F8),SUMIF('Alachua-Brevard'!$G457:$G585,"="&amp;I4,'Alachua-Brevard'!$S457:$S585),IF(AND(I4&lt;&gt;'Dropdown Selections'!$A11,I5='Dropdown Selections'!$E113,I6&lt;&gt;'Dropdown Selections'!$F8),SUMIFS('Alachua-Brevard'!$S457:$S585,'Alachua-Brevard'!$G457:$G585,"="&amp;I4,'Alachua-Brevard'!$C457:$C585,"*"&amp;I6&amp;"*"),IF(AND(I4&lt;&gt;'Dropdown Selections'!$A11,I5&lt;&gt;'Dropdown Selections'!$E113,I6&lt;&gt;'Dropdown Selections'!$F8),SUMIFS('Alachua-Brevard'!$S457:$S585,'Alachua-Brevard'!$C457:$C585,"*"&amp;I5&amp;"*"&amp;I6&amp;"*",'Alachua-Brevard'!$G457:$G585,"="&amp;I4),"")))))))</f>
        <v>1525301</v>
      </c>
      <c r="J10" s="61">
        <f>IF(OR(J4="",J5="",J6=""),"",IF(AND(J4='Dropdown Selections'!$A11,J5='Dropdown Selections'!$E113,J6='Dropdown Selections'!$F8),'Alachua-Brevard'!$S586,IF(AND(J4='Dropdown Selections'!$A11,J5='Dropdown Selections'!$E113,J6&lt;&gt;'Dropdown Selections'!$F8),SUMIF('Alachua-Brevard'!$C457:$C585,"*"&amp;J6&amp;"*",'Alachua-Brevard'!$S457:$S585),IF(AND(J4&lt;&gt;'Dropdown Selections'!$A11,J5&lt;&gt;'Dropdown Selections'!$E113,J6='Dropdown Selections'!$F8),SUMIFS('Alachua-Brevard'!$S457:$S585,'Alachua-Brevard'!$C457:$C585,"*"&amp;J5&amp;"*",'Alachua-Brevard'!$G457:$G585,"="&amp;J4),IF(AND(J4&lt;&gt;'Dropdown Selections'!$A11,J5='Dropdown Selections'!$E113,J6='Dropdown Selections'!$F8),SUMIF('Alachua-Brevard'!$G457:$G585,"="&amp;J4,'Alachua-Brevard'!$S457:$S585),IF(AND(J4&lt;&gt;'Dropdown Selections'!$A11,J5='Dropdown Selections'!$E113,J6&lt;&gt;'Dropdown Selections'!$F8),SUMIFS('Alachua-Brevard'!$S457:$S585,'Alachua-Brevard'!$G457:$G585,"="&amp;J4,'Alachua-Brevard'!$C457:$C585,"*"&amp;J6&amp;"*"),IF(AND(J4&lt;&gt;'Dropdown Selections'!$A11,J5&lt;&gt;'Dropdown Selections'!$E113,J6&lt;&gt;'Dropdown Selections'!$F8),SUMIFS('Alachua-Brevard'!$S457:$S585,'Alachua-Brevard'!$C457:$C585,"*"&amp;J5&amp;"*"&amp;J6&amp;"*",'Alachua-Brevard'!$G457:$G585,"="&amp;J4),"")))))))</f>
        <v>10906653</v>
      </c>
      <c r="K10" s="61">
        <f>IF(OR(K4="",K5="",K6=""),"",IF(AND(K4='Dropdown Selections'!$A11,K5='Dropdown Selections'!$E113,K6='Dropdown Selections'!$F8),'Alachua-Brevard'!$S586,IF(AND(K4='Dropdown Selections'!$A11,K5='Dropdown Selections'!$E113,K6&lt;&gt;'Dropdown Selections'!$F8),SUMIF('Alachua-Brevard'!$C457:$C585,"*"&amp;K6&amp;"*",'Alachua-Brevard'!$S457:$S585),IF(AND(K4&lt;&gt;'Dropdown Selections'!$A11,K5&lt;&gt;'Dropdown Selections'!$E113,K6='Dropdown Selections'!$F8),SUMIFS('Alachua-Brevard'!$S457:$S585,'Alachua-Brevard'!$C457:$C585,"*"&amp;K5&amp;"*",'Alachua-Brevard'!$G457:$G585,"="&amp;K4),IF(AND(K4&lt;&gt;'Dropdown Selections'!$A11,K5='Dropdown Selections'!$E113,K6='Dropdown Selections'!$F8),SUMIF('Alachua-Brevard'!$G457:$G585,"="&amp;K4,'Alachua-Brevard'!$S457:$S585),IF(AND(K4&lt;&gt;'Dropdown Selections'!$A11,K5='Dropdown Selections'!$E113,K6&lt;&gt;'Dropdown Selections'!$F8),SUMIFS('Alachua-Brevard'!$S457:$S585,'Alachua-Brevard'!$G457:$G585,"="&amp;K4,'Alachua-Brevard'!$C457:$C585,"*"&amp;K6&amp;"*"),IF(AND(K4&lt;&gt;'Dropdown Selections'!$A11,K5&lt;&gt;'Dropdown Selections'!$E113,K6&lt;&gt;'Dropdown Selections'!$F8),SUMIFS('Alachua-Brevard'!$S457:$S585,'Alachua-Brevard'!$C457:$C585,"*"&amp;K5&amp;"*"&amp;K6&amp;"*",'Alachua-Brevard'!$G457:$G585,"="&amp;K4),"")))))))</f>
        <v>4837202</v>
      </c>
      <c r="L10" s="61">
        <f>IF(OR(L4="",L5="",L6=""),"",IF(AND(L4='Dropdown Selections'!$A11,L5='Dropdown Selections'!$E113,L6='Dropdown Selections'!$F8),'Alachua-Brevard'!$S586,IF(AND(L4='Dropdown Selections'!$A11,L5='Dropdown Selections'!$E113,L6&lt;&gt;'Dropdown Selections'!$F8),SUMIF('Alachua-Brevard'!$C457:$C585,"*"&amp;L6&amp;"*",'Alachua-Brevard'!$S457:$S585),IF(AND(L4&lt;&gt;'Dropdown Selections'!$A11,L5&lt;&gt;'Dropdown Selections'!$E113,L6='Dropdown Selections'!$F8),SUMIFS('Alachua-Brevard'!$S457:$S585,'Alachua-Brevard'!$C457:$C585,"*"&amp;L5&amp;"*",'Alachua-Brevard'!$G457:$G585,"="&amp;L4),IF(AND(L4&lt;&gt;'Dropdown Selections'!$A11,L5='Dropdown Selections'!$E113,L6='Dropdown Selections'!$F8),SUMIF('Alachua-Brevard'!$G457:$G585,"="&amp;L4,'Alachua-Brevard'!$S457:$S585),IF(AND(L4&lt;&gt;'Dropdown Selections'!$A11,L5='Dropdown Selections'!$E113,L6&lt;&gt;'Dropdown Selections'!$F8),SUMIFS('Alachua-Brevard'!$S457:$S585,'Alachua-Brevard'!$G457:$G585,"="&amp;L4,'Alachua-Brevard'!$C457:$C585,"*"&amp;L6&amp;"*"),IF(AND(L4&lt;&gt;'Dropdown Selections'!$A11,L5&lt;&gt;'Dropdown Selections'!$E113,L6&lt;&gt;'Dropdown Selections'!$F8),SUMIFS('Alachua-Brevard'!$S457:$S585,'Alachua-Brevard'!$C457:$C585,"*"&amp;L5&amp;"*"&amp;L6&amp;"*",'Alachua-Brevard'!$G457:$G585,"="&amp;L4),"")))))))</f>
        <v>13619030</v>
      </c>
    </row>
    <row r="11" spans="2:12" s="5" customFormat="1" ht="15.75" x14ac:dyDescent="0.25">
      <c r="B11" s="6" t="s">
        <v>12</v>
      </c>
      <c r="C11" s="61">
        <f>IF(OR(C4="",C5="",C6=""),"",IF(AND(C4='Dropdown Selections'!$A11,C5='Dropdown Selections'!$E113,C6='Dropdown Selections'!$F8),'Alachua-Brevard'!$S745,IF(AND(C4='Dropdown Selections'!$A11,C5='Dropdown Selections'!$E113,C6&lt;&gt;'Dropdown Selections'!$F8),SUMIF('Alachua-Brevard'!$C589:$C744,"*"&amp;C6&amp;"*",'Alachua-Brevard'!$S589:$S744),IF(AND(C4&lt;&gt;'Dropdown Selections'!$A11,C5&lt;&gt;'Dropdown Selections'!$E113,C6='Dropdown Selections'!$F8),SUMIFS('Alachua-Brevard'!$S589:$S744,'Alachua-Brevard'!$C589:$C744,"*"&amp;C5&amp;"*",'Alachua-Brevard'!$G589:$G744,"="&amp;C4),IF(AND(C4&lt;&gt;'Dropdown Selections'!$A11,C5='Dropdown Selections'!$E113,C6='Dropdown Selections'!$F8),SUMIF('Alachua-Brevard'!$G589:$G744,"="&amp;C4,'Alachua-Brevard'!$S589:$S744),IF(AND(C4&lt;&gt;'Dropdown Selections'!$A11,C5='Dropdown Selections'!$E113,C6&lt;&gt;'Dropdown Selections'!$F8),SUMIFS('Alachua-Brevard'!$S589:$S744,'Alachua-Brevard'!$G589:$G744,"="&amp;C4,'Alachua-Brevard'!$C589:$C744,"*"&amp;C6&amp;"*"),IF(AND(C4&lt;&gt;'Dropdown Selections'!$A11,C5&lt;&gt;'Dropdown Selections'!$E113,C6&lt;&gt;'Dropdown Selections'!$F8),SUMIFS('Alachua-Brevard'!$S589:$S744,'Alachua-Brevard'!$C589:$C744,"*"&amp;C5&amp;"*"&amp;C6&amp;"*",'Alachua-Brevard'!$G589:$G744,"="&amp;C4),"")))))))</f>
        <v>643689492</v>
      </c>
      <c r="D11" s="61">
        <f>IF(OR(D4="",D5="",D6=""),"",IF(AND(D4='Dropdown Selections'!$A11,D5='Dropdown Selections'!$E113,D6='Dropdown Selections'!$F8),'Alachua-Brevard'!$S745,IF(AND(D4='Dropdown Selections'!$A11,D5='Dropdown Selections'!$E113,D6&lt;&gt;'Dropdown Selections'!$F8),SUMIF('Alachua-Brevard'!$C589:$C744,"*"&amp;D6&amp;"*",'Alachua-Brevard'!$S589:$S744),IF(AND(D4&lt;&gt;'Dropdown Selections'!$A11,D5&lt;&gt;'Dropdown Selections'!$E113,D6='Dropdown Selections'!$F8),SUMIFS('Alachua-Brevard'!$S589:$S744,'Alachua-Brevard'!$C589:$C744,"*"&amp;D5&amp;"*",'Alachua-Brevard'!$G589:$G744,"="&amp;D4),IF(AND(D4&lt;&gt;'Dropdown Selections'!$A11,D5='Dropdown Selections'!$E113,D6='Dropdown Selections'!$F8),SUMIF('Alachua-Brevard'!$G589:$G744,"="&amp;D4,'Alachua-Brevard'!$S589:$S744),IF(AND(D4&lt;&gt;'Dropdown Selections'!$A11,D5='Dropdown Selections'!$E113,D6&lt;&gt;'Dropdown Selections'!$F8),SUMIFS('Alachua-Brevard'!$S589:$S744,'Alachua-Brevard'!$G589:$G744,"="&amp;D4,'Alachua-Brevard'!$C589:$C744,"*"&amp;D6&amp;"*"),IF(AND(D4&lt;&gt;'Dropdown Selections'!$A11,D5&lt;&gt;'Dropdown Selections'!$E113,D6&lt;&gt;'Dropdown Selections'!$F8),SUMIFS('Alachua-Brevard'!$S589:$S744,'Alachua-Brevard'!$C589:$C744,"*"&amp;D5&amp;"*"&amp;D6&amp;"*",'Alachua-Brevard'!$G589:$G744,"="&amp;D4),"")))))))</f>
        <v>28899153</v>
      </c>
      <c r="E11" s="61">
        <f>IF(OR(E4="",E5="",E6=""),"",IF(AND(E4='Dropdown Selections'!$A11,E5='Dropdown Selections'!$E113,E6='Dropdown Selections'!$F8),'Alachua-Brevard'!$S745,IF(AND(E4='Dropdown Selections'!$A11,E5='Dropdown Selections'!$E113,E6&lt;&gt;'Dropdown Selections'!$F8),SUMIF('Alachua-Brevard'!$C589:$C744,"*"&amp;E6&amp;"*",'Alachua-Brevard'!$S589:$S744),IF(AND(E4&lt;&gt;'Dropdown Selections'!$A11,E5&lt;&gt;'Dropdown Selections'!$E113,E6='Dropdown Selections'!$F8),SUMIFS('Alachua-Brevard'!$S589:$S744,'Alachua-Brevard'!$C589:$C744,"*"&amp;E5&amp;"*",'Alachua-Brevard'!$G589:$G744,"="&amp;E4),IF(AND(E4&lt;&gt;'Dropdown Selections'!$A11,E5='Dropdown Selections'!$E113,E6='Dropdown Selections'!$F8),SUMIF('Alachua-Brevard'!$G589:$G744,"="&amp;E4,'Alachua-Brevard'!$S589:$S744),IF(AND(E4&lt;&gt;'Dropdown Selections'!$A11,E5='Dropdown Selections'!$E113,E6&lt;&gt;'Dropdown Selections'!$F8),SUMIFS('Alachua-Brevard'!$S589:$S744,'Alachua-Brevard'!$G589:$G744,"="&amp;E4,'Alachua-Brevard'!$C589:$C744,"*"&amp;E6&amp;"*"),IF(AND(E4&lt;&gt;'Dropdown Selections'!$A11,E5&lt;&gt;'Dropdown Selections'!$E113,E6&lt;&gt;'Dropdown Selections'!$F8),SUMIFS('Alachua-Brevard'!$S589:$S744,'Alachua-Brevard'!$C589:$C744,"*"&amp;E5&amp;"*"&amp;E6&amp;"*",'Alachua-Brevard'!$G589:$G744,"="&amp;E4),"")))))))</f>
        <v>45274243</v>
      </c>
      <c r="F11" s="61">
        <f>IF(OR(F4="",F5="",F6=""),"",IF(AND(F4='Dropdown Selections'!$A11,F5='Dropdown Selections'!$E113,F6='Dropdown Selections'!$F8),'Alachua-Brevard'!$S745,IF(AND(F4='Dropdown Selections'!$A11,F5='Dropdown Selections'!$E113,F6&lt;&gt;'Dropdown Selections'!$F8),SUMIF('Alachua-Brevard'!$C589:$C744,"*"&amp;F6&amp;"*",'Alachua-Brevard'!$S589:$S744),IF(AND(F4&lt;&gt;'Dropdown Selections'!$A11,F5&lt;&gt;'Dropdown Selections'!$E113,F6='Dropdown Selections'!$F8),SUMIFS('Alachua-Brevard'!$S589:$S744,'Alachua-Brevard'!$C589:$C744,"*"&amp;F5&amp;"*",'Alachua-Brevard'!$G589:$G744,"="&amp;F4),IF(AND(F4&lt;&gt;'Dropdown Selections'!$A11,F5='Dropdown Selections'!$E113,F6='Dropdown Selections'!$F8),SUMIF('Alachua-Brevard'!$G589:$G744,"="&amp;F4,'Alachua-Brevard'!$S589:$S744),IF(AND(F4&lt;&gt;'Dropdown Selections'!$A11,F5='Dropdown Selections'!$E113,F6&lt;&gt;'Dropdown Selections'!$F8),SUMIFS('Alachua-Brevard'!$S589:$S744,'Alachua-Brevard'!$G589:$G744,"="&amp;F4,'Alachua-Brevard'!$C589:$C744,"*"&amp;F6&amp;"*"),IF(AND(F4&lt;&gt;'Dropdown Selections'!$A11,F5&lt;&gt;'Dropdown Selections'!$E113,F6&lt;&gt;'Dropdown Selections'!$F8),SUMIFS('Alachua-Brevard'!$S589:$S744,'Alachua-Brevard'!$C589:$C744,"*"&amp;F5&amp;"*"&amp;F6&amp;"*",'Alachua-Brevard'!$G589:$G744,"="&amp;F4),"")))))))</f>
        <v>18146035</v>
      </c>
      <c r="G11" s="61">
        <f>IF(OR(G4="",G5="",G6=""),"",IF(AND(G4='Dropdown Selections'!$A11,G5='Dropdown Selections'!$E113,G6='Dropdown Selections'!$F8),'Alachua-Brevard'!$S745,IF(AND(G4='Dropdown Selections'!$A11,G5='Dropdown Selections'!$E113,G6&lt;&gt;'Dropdown Selections'!$F8),SUMIF('Alachua-Brevard'!$C589:$C744,"*"&amp;G6&amp;"*",'Alachua-Brevard'!$S589:$S744),IF(AND(G4&lt;&gt;'Dropdown Selections'!$A11,G5&lt;&gt;'Dropdown Selections'!$E113,G6='Dropdown Selections'!$F8),SUMIFS('Alachua-Brevard'!$S589:$S744,'Alachua-Brevard'!$C589:$C744,"*"&amp;G5&amp;"*",'Alachua-Brevard'!$G589:$G744,"="&amp;G4),IF(AND(G4&lt;&gt;'Dropdown Selections'!$A11,G5='Dropdown Selections'!$E113,G6='Dropdown Selections'!$F8),SUMIF('Alachua-Brevard'!$G589:$G744,"="&amp;G4,'Alachua-Brevard'!$S589:$S744),IF(AND(G4&lt;&gt;'Dropdown Selections'!$A11,G5='Dropdown Selections'!$E113,G6&lt;&gt;'Dropdown Selections'!$F8),SUMIFS('Alachua-Brevard'!$S589:$S744,'Alachua-Brevard'!$G589:$G744,"="&amp;G4,'Alachua-Brevard'!$C589:$C744,"*"&amp;G6&amp;"*"),IF(AND(G4&lt;&gt;'Dropdown Selections'!$A11,G5&lt;&gt;'Dropdown Selections'!$E113,G6&lt;&gt;'Dropdown Selections'!$F8),SUMIFS('Alachua-Brevard'!$S589:$S744,'Alachua-Brevard'!$C589:$C744,"*"&amp;G5&amp;"*"&amp;G6&amp;"*",'Alachua-Brevard'!$G589:$G744,"="&amp;G4),"")))))))</f>
        <v>160701738</v>
      </c>
      <c r="H11" s="61">
        <f>IF(OR(H4="",H5="",H6=""),"",IF(AND(H4='Dropdown Selections'!$A11,H5='Dropdown Selections'!$E113,H6='Dropdown Selections'!$F8),'Alachua-Brevard'!$S745,IF(AND(H4='Dropdown Selections'!$A11,H5='Dropdown Selections'!$E113,H6&lt;&gt;'Dropdown Selections'!$F8),SUMIF('Alachua-Brevard'!$C589:$C744,"*"&amp;H6&amp;"*",'Alachua-Brevard'!$S589:$S744),IF(AND(H4&lt;&gt;'Dropdown Selections'!$A11,H5&lt;&gt;'Dropdown Selections'!$E113,H6='Dropdown Selections'!$F8),SUMIFS('Alachua-Brevard'!$S589:$S744,'Alachua-Brevard'!$C589:$C744,"*"&amp;H5&amp;"*",'Alachua-Brevard'!$G589:$G744,"="&amp;H4),IF(AND(H4&lt;&gt;'Dropdown Selections'!$A11,H5='Dropdown Selections'!$E113,H6='Dropdown Selections'!$F8),SUMIF('Alachua-Brevard'!$G589:$G744,"="&amp;H4,'Alachua-Brevard'!$S589:$S744),IF(AND(H4&lt;&gt;'Dropdown Selections'!$A11,H5='Dropdown Selections'!$E113,H6&lt;&gt;'Dropdown Selections'!$F8),SUMIFS('Alachua-Brevard'!$S589:$S744,'Alachua-Brevard'!$G589:$G744,"="&amp;H4,'Alachua-Brevard'!$C589:$C744,"*"&amp;H6&amp;"*"),IF(AND(H4&lt;&gt;'Dropdown Selections'!$A11,H5&lt;&gt;'Dropdown Selections'!$E113,H6&lt;&gt;'Dropdown Selections'!$F8),SUMIFS('Alachua-Brevard'!$S589:$S744,'Alachua-Brevard'!$C589:$C744,"*"&amp;H5&amp;"*"&amp;H6&amp;"*",'Alachua-Brevard'!$G589:$G744,"="&amp;H4),"")))))))</f>
        <v>26895953</v>
      </c>
      <c r="I11" s="61">
        <f>IF(OR(I4="",I5="",I6=""),"",IF(AND(I4='Dropdown Selections'!$A11,I5='Dropdown Selections'!$E113,I6='Dropdown Selections'!$F8),'Alachua-Brevard'!$S745,IF(AND(I4='Dropdown Selections'!$A11,I5='Dropdown Selections'!$E113,I6&lt;&gt;'Dropdown Selections'!$F8),SUMIF('Alachua-Brevard'!$C589:$C744,"*"&amp;I6&amp;"*",'Alachua-Brevard'!$S589:$S744),IF(AND(I4&lt;&gt;'Dropdown Selections'!$A11,I5&lt;&gt;'Dropdown Selections'!$E113,I6='Dropdown Selections'!$F8),SUMIFS('Alachua-Brevard'!$S589:$S744,'Alachua-Brevard'!$C589:$C744,"*"&amp;I5&amp;"*",'Alachua-Brevard'!$G589:$G744,"="&amp;I4),IF(AND(I4&lt;&gt;'Dropdown Selections'!$A11,I5='Dropdown Selections'!$E113,I6='Dropdown Selections'!$F8),SUMIF('Alachua-Brevard'!$G589:$G744,"="&amp;I4,'Alachua-Brevard'!$S589:$S744),IF(AND(I4&lt;&gt;'Dropdown Selections'!$A11,I5='Dropdown Selections'!$E113,I6&lt;&gt;'Dropdown Selections'!$F8),SUMIFS('Alachua-Brevard'!$S589:$S744,'Alachua-Brevard'!$G589:$G744,"="&amp;I4,'Alachua-Brevard'!$C589:$C744,"*"&amp;I6&amp;"*"),IF(AND(I4&lt;&gt;'Dropdown Selections'!$A11,I5&lt;&gt;'Dropdown Selections'!$E113,I6&lt;&gt;'Dropdown Selections'!$F8),SUMIFS('Alachua-Brevard'!$S589:$S744,'Alachua-Brevard'!$C589:$C744,"*"&amp;I5&amp;"*"&amp;I6&amp;"*",'Alachua-Brevard'!$G589:$G744,"="&amp;I4),"")))))))</f>
        <v>78928821</v>
      </c>
      <c r="J11" s="61">
        <f>IF(OR(J4="",J5="",J6=""),"",IF(AND(J4='Dropdown Selections'!$A11,J5='Dropdown Selections'!$E113,J6='Dropdown Selections'!$F8),'Alachua-Brevard'!$S745,IF(AND(J4='Dropdown Selections'!$A11,J5='Dropdown Selections'!$E113,J6&lt;&gt;'Dropdown Selections'!$F8),SUMIF('Alachua-Brevard'!$C589:$C744,"*"&amp;J6&amp;"*",'Alachua-Brevard'!$S589:$S744),IF(AND(J4&lt;&gt;'Dropdown Selections'!$A11,J5&lt;&gt;'Dropdown Selections'!$E113,J6='Dropdown Selections'!$F8),SUMIFS('Alachua-Brevard'!$S589:$S744,'Alachua-Brevard'!$C589:$C744,"*"&amp;J5&amp;"*",'Alachua-Brevard'!$G589:$G744,"="&amp;J4),IF(AND(J4&lt;&gt;'Dropdown Selections'!$A11,J5='Dropdown Selections'!$E113,J6='Dropdown Selections'!$F8),SUMIF('Alachua-Brevard'!$G589:$G744,"="&amp;J4,'Alachua-Brevard'!$S589:$S744),IF(AND(J4&lt;&gt;'Dropdown Selections'!$A11,J5='Dropdown Selections'!$E113,J6&lt;&gt;'Dropdown Selections'!$F8),SUMIFS('Alachua-Brevard'!$S589:$S744,'Alachua-Brevard'!$G589:$G744,"="&amp;J4,'Alachua-Brevard'!$C589:$C744,"*"&amp;J6&amp;"*"),IF(AND(J4&lt;&gt;'Dropdown Selections'!$A11,J5&lt;&gt;'Dropdown Selections'!$E113,J6&lt;&gt;'Dropdown Selections'!$F8),SUMIFS('Alachua-Brevard'!$S589:$S744,'Alachua-Brevard'!$C589:$C744,"*"&amp;J5&amp;"*"&amp;J6&amp;"*",'Alachua-Brevard'!$G589:$G744,"="&amp;J4),"")))))))</f>
        <v>178384987</v>
      </c>
      <c r="K11" s="61">
        <f>IF(OR(K4="",K5="",K6=""),"",IF(AND(K4='Dropdown Selections'!$A11,K5='Dropdown Selections'!$E113,K6='Dropdown Selections'!$F8),'Alachua-Brevard'!$S745,IF(AND(K4='Dropdown Selections'!$A11,K5='Dropdown Selections'!$E113,K6&lt;&gt;'Dropdown Selections'!$F8),SUMIF('Alachua-Brevard'!$C589:$C744,"*"&amp;K6&amp;"*",'Alachua-Brevard'!$S589:$S744),IF(AND(K4&lt;&gt;'Dropdown Selections'!$A11,K5&lt;&gt;'Dropdown Selections'!$E113,K6='Dropdown Selections'!$F8),SUMIFS('Alachua-Brevard'!$S589:$S744,'Alachua-Brevard'!$C589:$C744,"*"&amp;K5&amp;"*",'Alachua-Brevard'!$G589:$G744,"="&amp;K4),IF(AND(K4&lt;&gt;'Dropdown Selections'!$A11,K5='Dropdown Selections'!$E113,K6='Dropdown Selections'!$F8),SUMIF('Alachua-Brevard'!$G589:$G744,"="&amp;K4,'Alachua-Brevard'!$S589:$S744),IF(AND(K4&lt;&gt;'Dropdown Selections'!$A11,K5='Dropdown Selections'!$E113,K6&lt;&gt;'Dropdown Selections'!$F8),SUMIFS('Alachua-Brevard'!$S589:$S744,'Alachua-Brevard'!$G589:$G744,"="&amp;K4,'Alachua-Brevard'!$C589:$C744,"*"&amp;K6&amp;"*"),IF(AND(K4&lt;&gt;'Dropdown Selections'!$A11,K5&lt;&gt;'Dropdown Selections'!$E113,K6&lt;&gt;'Dropdown Selections'!$F8),SUMIFS('Alachua-Brevard'!$S589:$S744,'Alachua-Brevard'!$C589:$C744,"*"&amp;K5&amp;"*"&amp;K6&amp;"*",'Alachua-Brevard'!$G589:$G744,"="&amp;K4),"")))))))</f>
        <v>64285012</v>
      </c>
      <c r="L11" s="61">
        <f>IF(OR(L4="",L5="",L6=""),"",IF(AND(L4='Dropdown Selections'!$A11,L5='Dropdown Selections'!$E113,L6='Dropdown Selections'!$F8),'Alachua-Brevard'!$S745,IF(AND(L4='Dropdown Selections'!$A11,L5='Dropdown Selections'!$E113,L6&lt;&gt;'Dropdown Selections'!$F8),SUMIF('Alachua-Brevard'!$C589:$C744,"*"&amp;L6&amp;"*",'Alachua-Brevard'!$S589:$S744),IF(AND(L4&lt;&gt;'Dropdown Selections'!$A11,L5&lt;&gt;'Dropdown Selections'!$E113,L6='Dropdown Selections'!$F8),SUMIFS('Alachua-Brevard'!$S589:$S744,'Alachua-Brevard'!$C589:$C744,"*"&amp;L5&amp;"*",'Alachua-Brevard'!$G589:$G744,"="&amp;L4),IF(AND(L4&lt;&gt;'Dropdown Selections'!$A11,L5='Dropdown Selections'!$E113,L6='Dropdown Selections'!$F8),SUMIF('Alachua-Brevard'!$G589:$G744,"="&amp;L4,'Alachua-Brevard'!$S589:$S744),IF(AND(L4&lt;&gt;'Dropdown Selections'!$A11,L5='Dropdown Selections'!$E113,L6&lt;&gt;'Dropdown Selections'!$F8),SUMIFS('Alachua-Brevard'!$S589:$S744,'Alachua-Brevard'!$G589:$G744,"="&amp;L4,'Alachua-Brevard'!$C589:$C744,"*"&amp;L6&amp;"*"),IF(AND(L4&lt;&gt;'Dropdown Selections'!$A11,L5&lt;&gt;'Dropdown Selections'!$E113,L6&lt;&gt;'Dropdown Selections'!$F8),SUMIFS('Alachua-Brevard'!$S589:$S744,'Alachua-Brevard'!$C589:$C744,"*"&amp;L5&amp;"*"&amp;L6&amp;"*",'Alachua-Brevard'!$G589:$G744,"="&amp;L4),"")))))))</f>
        <v>42173550</v>
      </c>
    </row>
    <row r="12" spans="2:12" s="5" customFormat="1" ht="15.75" x14ac:dyDescent="0.25">
      <c r="B12" s="6" t="s">
        <v>13</v>
      </c>
      <c r="C12" s="61">
        <f>IF(OR(C4="",C5="",C6=""),"",IF(AND(C4='Dropdown Selections'!$A11,C5='Dropdown Selections'!$E113,C6='Dropdown Selections'!$F8),'Broward-Clay'!$S177,IF(AND(C4='Dropdown Selections'!$A11,C5='Dropdown Selections'!$E113,C6&lt;&gt;'Dropdown Selections'!$F8),SUMIF('Broward-Clay'!$C7:$C176,"*"&amp;C6&amp;"*",'Broward-Clay'!$S7:$S176),IF(AND(C4&lt;&gt;'Dropdown Selections'!$A11,C5&lt;&gt;'Dropdown Selections'!$E113,C6='Dropdown Selections'!$F8),SUMIFS('Broward-Clay'!$S7:$S176,'Broward-Clay'!$C7:$C176,"*"&amp;C5&amp;"*",'Broward-Clay'!$G7:$G176,"="&amp;C4),IF(AND(C4&lt;&gt;'Dropdown Selections'!$A11,C5='Dropdown Selections'!$E113,C6='Dropdown Selections'!$F8),SUMIF('Broward-Clay'!$G7:$G176,"="&amp;C4,'Broward-Clay'!$S7:$S176),IF(AND(C4&lt;&gt;'Dropdown Selections'!$A11,C5='Dropdown Selections'!$E113,C6&lt;&gt;'Dropdown Selections'!$F8),SUMIFS('Broward-Clay'!$S7:$S176,'Broward-Clay'!$G7:$G176,"="&amp;C4,'Broward-Clay'!$C7:$C176,"*"&amp;C6&amp;"*"),IF(AND(C4&lt;&gt;'Dropdown Selections'!$A11,C5&lt;&gt;'Dropdown Selections'!$E113,C6&lt;&gt;'Dropdown Selections'!$F8),SUMIFS('Broward-Clay'!$S7:$S176,'Broward-Clay'!$C7:$C176,"*"&amp;C5&amp;"*"&amp;C6&amp;"*",'Broward-Clay'!$G7:$G176,"="&amp;C4),"")))))))</f>
        <v>2833867000</v>
      </c>
      <c r="D12" s="61">
        <f>IF(OR(D4="",D5="",D6=""),"",IF(AND(D4='Dropdown Selections'!$A11,D5='Dropdown Selections'!$E113,D6='Dropdown Selections'!$F8),'Broward-Clay'!$S177,IF(AND(D4='Dropdown Selections'!$A11,D5='Dropdown Selections'!$E113,D6&lt;&gt;'Dropdown Selections'!$F8),SUMIF('Broward-Clay'!$C7:$C176,"*"&amp;D6&amp;"*",'Broward-Clay'!$S7:$S176),IF(AND(D4&lt;&gt;'Dropdown Selections'!$A11,D5&lt;&gt;'Dropdown Selections'!$E113,D6='Dropdown Selections'!$F8),SUMIFS('Broward-Clay'!$S7:$S176,'Broward-Clay'!$C7:$C176,"*"&amp;D5&amp;"*",'Broward-Clay'!$G7:$G176,"="&amp;D4),IF(AND(D4&lt;&gt;'Dropdown Selections'!$A11,D5='Dropdown Selections'!$E113,D6='Dropdown Selections'!$F8),SUMIF('Broward-Clay'!$G7:$G176,"="&amp;D4,'Broward-Clay'!$S7:$S176),IF(AND(D4&lt;&gt;'Dropdown Selections'!$A11,D5='Dropdown Selections'!$E113,D6&lt;&gt;'Dropdown Selections'!$F8),SUMIFS('Broward-Clay'!$S7:$S176,'Broward-Clay'!$G7:$G176,"="&amp;D4,'Broward-Clay'!$C7:$C176,"*"&amp;D6&amp;"*"),IF(AND(D4&lt;&gt;'Dropdown Selections'!$A11,D5&lt;&gt;'Dropdown Selections'!$E113,D6&lt;&gt;'Dropdown Selections'!$F8),SUMIFS('Broward-Clay'!$S7:$S176,'Broward-Clay'!$C7:$C176,"*"&amp;D5&amp;"*"&amp;D6&amp;"*",'Broward-Clay'!$G7:$G176,"="&amp;D4),"")))))))</f>
        <v>113308000</v>
      </c>
      <c r="E12" s="61">
        <f>IF(OR(E4="",E5="",E6=""),"",IF(AND(E4='Dropdown Selections'!$A11,E5='Dropdown Selections'!$E113,E6='Dropdown Selections'!$F8),'Broward-Clay'!$S177,IF(AND(E4='Dropdown Selections'!$A11,E5='Dropdown Selections'!$E113,E6&lt;&gt;'Dropdown Selections'!$F8),SUMIF('Broward-Clay'!$C7:$C176,"*"&amp;E6&amp;"*",'Broward-Clay'!$S7:$S176),IF(AND(E4&lt;&gt;'Dropdown Selections'!$A11,E5&lt;&gt;'Dropdown Selections'!$E113,E6='Dropdown Selections'!$F8),SUMIFS('Broward-Clay'!$S7:$S176,'Broward-Clay'!$C7:$C176,"*"&amp;E5&amp;"*",'Broward-Clay'!$G7:$G176,"="&amp;E4),IF(AND(E4&lt;&gt;'Dropdown Selections'!$A11,E5='Dropdown Selections'!$E113,E6='Dropdown Selections'!$F8),SUMIF('Broward-Clay'!$G7:$G176,"="&amp;E4,'Broward-Clay'!$S7:$S176),IF(AND(E4&lt;&gt;'Dropdown Selections'!$A11,E5='Dropdown Selections'!$E113,E6&lt;&gt;'Dropdown Selections'!$F8),SUMIFS('Broward-Clay'!$S7:$S176,'Broward-Clay'!$G7:$G176,"="&amp;E4,'Broward-Clay'!$C7:$C176,"*"&amp;E6&amp;"*"),IF(AND(E4&lt;&gt;'Dropdown Selections'!$A11,E5&lt;&gt;'Dropdown Selections'!$E113,E6&lt;&gt;'Dropdown Selections'!$F8),SUMIFS('Broward-Clay'!$S7:$S176,'Broward-Clay'!$C7:$C176,"*"&amp;E5&amp;"*"&amp;E6&amp;"*",'Broward-Clay'!$G7:$G176,"="&amp;E4),"")))))))</f>
        <v>151480000</v>
      </c>
      <c r="F12" s="61">
        <f>IF(OR(F4="",F5="",F6=""),"",IF(AND(F4='Dropdown Selections'!$A11,F5='Dropdown Selections'!$E113,F6='Dropdown Selections'!$F8),'Broward-Clay'!$S177,IF(AND(F4='Dropdown Selections'!$A11,F5='Dropdown Selections'!$E113,F6&lt;&gt;'Dropdown Selections'!$F8),SUMIF('Broward-Clay'!$C7:$C176,"*"&amp;F6&amp;"*",'Broward-Clay'!$S7:$S176),IF(AND(F4&lt;&gt;'Dropdown Selections'!$A11,F5&lt;&gt;'Dropdown Selections'!$E113,F6='Dropdown Selections'!$F8),SUMIFS('Broward-Clay'!$S7:$S176,'Broward-Clay'!$C7:$C176,"*"&amp;F5&amp;"*",'Broward-Clay'!$G7:$G176,"="&amp;F4),IF(AND(F4&lt;&gt;'Dropdown Selections'!$A11,F5='Dropdown Selections'!$E113,F6='Dropdown Selections'!$F8),SUMIF('Broward-Clay'!$G7:$G176,"="&amp;F4,'Broward-Clay'!$S7:$S176),IF(AND(F4&lt;&gt;'Dropdown Selections'!$A11,F5='Dropdown Selections'!$E113,F6&lt;&gt;'Dropdown Selections'!$F8),SUMIFS('Broward-Clay'!$S7:$S176,'Broward-Clay'!$G7:$G176,"="&amp;F4,'Broward-Clay'!$C7:$C176,"*"&amp;F6&amp;"*"),IF(AND(F4&lt;&gt;'Dropdown Selections'!$A11,F5&lt;&gt;'Dropdown Selections'!$E113,F6&lt;&gt;'Dropdown Selections'!$F8),SUMIFS('Broward-Clay'!$S7:$S176,'Broward-Clay'!$C7:$C176,"*"&amp;F5&amp;"*"&amp;F6&amp;"*",'Broward-Clay'!$G7:$G176,"="&amp;F4),"")))))))</f>
        <v>17707000</v>
      </c>
      <c r="G12" s="61">
        <f>IF(OR(G4="",G5="",G6=""),"",IF(AND(G4='Dropdown Selections'!$A11,G5='Dropdown Selections'!$E113,G6='Dropdown Selections'!$F8),'Broward-Clay'!$S177,IF(AND(G4='Dropdown Selections'!$A11,G5='Dropdown Selections'!$E113,G6&lt;&gt;'Dropdown Selections'!$F8),SUMIF('Broward-Clay'!$C7:$C176,"*"&amp;G6&amp;"*",'Broward-Clay'!$S7:$S176),IF(AND(G4&lt;&gt;'Dropdown Selections'!$A11,G5&lt;&gt;'Dropdown Selections'!$E113,G6='Dropdown Selections'!$F8),SUMIFS('Broward-Clay'!$S7:$S176,'Broward-Clay'!$C7:$C176,"*"&amp;G5&amp;"*",'Broward-Clay'!$G7:$G176,"="&amp;G4),IF(AND(G4&lt;&gt;'Dropdown Selections'!$A11,G5='Dropdown Selections'!$E113,G6='Dropdown Selections'!$F8),SUMIF('Broward-Clay'!$G7:$G176,"="&amp;G4,'Broward-Clay'!$S7:$S176),IF(AND(G4&lt;&gt;'Dropdown Selections'!$A11,G5='Dropdown Selections'!$E113,G6&lt;&gt;'Dropdown Selections'!$F8),SUMIFS('Broward-Clay'!$S7:$S176,'Broward-Clay'!$G7:$G176,"="&amp;G4,'Broward-Clay'!$C7:$C176,"*"&amp;G6&amp;"*"),IF(AND(G4&lt;&gt;'Dropdown Selections'!$A11,G5&lt;&gt;'Dropdown Selections'!$E113,G6&lt;&gt;'Dropdown Selections'!$F8),SUMIFS('Broward-Clay'!$S7:$S176,'Broward-Clay'!$C7:$C176,"*"&amp;G5&amp;"*"&amp;G6&amp;"*",'Broward-Clay'!$G7:$G176,"="&amp;G4),"")))))))</f>
        <v>423977000</v>
      </c>
      <c r="H12" s="61">
        <f>IF(OR(H4="",H5="",H6=""),"",IF(AND(H4='Dropdown Selections'!$A11,H5='Dropdown Selections'!$E113,H6='Dropdown Selections'!$F8),'Broward-Clay'!$S177,IF(AND(H4='Dropdown Selections'!$A11,H5='Dropdown Selections'!$E113,H6&lt;&gt;'Dropdown Selections'!$F8),SUMIF('Broward-Clay'!$C7:$C176,"*"&amp;H6&amp;"*",'Broward-Clay'!$S7:$S176),IF(AND(H4&lt;&gt;'Dropdown Selections'!$A11,H5&lt;&gt;'Dropdown Selections'!$E113,H6='Dropdown Selections'!$F8),SUMIFS('Broward-Clay'!$S7:$S176,'Broward-Clay'!$C7:$C176,"*"&amp;H5&amp;"*",'Broward-Clay'!$G7:$G176,"="&amp;H4),IF(AND(H4&lt;&gt;'Dropdown Selections'!$A11,H5='Dropdown Selections'!$E113,H6='Dropdown Selections'!$F8),SUMIF('Broward-Clay'!$G7:$G176,"="&amp;H4,'Broward-Clay'!$S7:$S176),IF(AND(H4&lt;&gt;'Dropdown Selections'!$A11,H5='Dropdown Selections'!$E113,H6&lt;&gt;'Dropdown Selections'!$F8),SUMIFS('Broward-Clay'!$S7:$S176,'Broward-Clay'!$G7:$G176,"="&amp;H4,'Broward-Clay'!$C7:$C176,"*"&amp;H6&amp;"*"),IF(AND(H4&lt;&gt;'Dropdown Selections'!$A11,H5&lt;&gt;'Dropdown Selections'!$E113,H6&lt;&gt;'Dropdown Selections'!$F8),SUMIFS('Broward-Clay'!$S7:$S176,'Broward-Clay'!$C7:$C176,"*"&amp;H5&amp;"*"&amp;H6&amp;"*",'Broward-Clay'!$G7:$G176,"="&amp;H4),"")))))))</f>
        <v>136840000</v>
      </c>
      <c r="I12" s="61">
        <f>IF(OR(I4="",I5="",I6=""),"",IF(AND(I4='Dropdown Selections'!$A11,I5='Dropdown Selections'!$E113,I6='Dropdown Selections'!$F8),'Broward-Clay'!$S177,IF(AND(I4='Dropdown Selections'!$A11,I5='Dropdown Selections'!$E113,I6&lt;&gt;'Dropdown Selections'!$F8),SUMIF('Broward-Clay'!$C7:$C176,"*"&amp;I6&amp;"*",'Broward-Clay'!$S7:$S176),IF(AND(I4&lt;&gt;'Dropdown Selections'!$A11,I5&lt;&gt;'Dropdown Selections'!$E113,I6='Dropdown Selections'!$F8),SUMIFS('Broward-Clay'!$S7:$S176,'Broward-Clay'!$C7:$C176,"*"&amp;I5&amp;"*",'Broward-Clay'!$G7:$G176,"="&amp;I4),IF(AND(I4&lt;&gt;'Dropdown Selections'!$A11,I5='Dropdown Selections'!$E113,I6='Dropdown Selections'!$F8),SUMIF('Broward-Clay'!$G7:$G176,"="&amp;I4,'Broward-Clay'!$S7:$S176),IF(AND(I4&lt;&gt;'Dropdown Selections'!$A11,I5='Dropdown Selections'!$E113,I6&lt;&gt;'Dropdown Selections'!$F8),SUMIFS('Broward-Clay'!$S7:$S176,'Broward-Clay'!$G7:$G176,"="&amp;I4,'Broward-Clay'!$C7:$C176,"*"&amp;I6&amp;"*"),IF(AND(I4&lt;&gt;'Dropdown Selections'!$A11,I5&lt;&gt;'Dropdown Selections'!$E113,I6&lt;&gt;'Dropdown Selections'!$F8),SUMIFS('Broward-Clay'!$S7:$S176,'Broward-Clay'!$C7:$C176,"*"&amp;I5&amp;"*"&amp;I6&amp;"*",'Broward-Clay'!$G7:$G176,"="&amp;I4),"")))))))</f>
        <v>139242000</v>
      </c>
      <c r="J12" s="61">
        <f>IF(OR(J4="",J5="",J6=""),"",IF(AND(J4='Dropdown Selections'!$A11,J5='Dropdown Selections'!$E113,J6='Dropdown Selections'!$F8),'Broward-Clay'!$S177,IF(AND(J4='Dropdown Selections'!$A11,J5='Dropdown Selections'!$E113,J6&lt;&gt;'Dropdown Selections'!$F8),SUMIF('Broward-Clay'!$C7:$C176,"*"&amp;J6&amp;"*",'Broward-Clay'!$S7:$S176),IF(AND(J4&lt;&gt;'Dropdown Selections'!$A11,J5&lt;&gt;'Dropdown Selections'!$E113,J6='Dropdown Selections'!$F8),SUMIFS('Broward-Clay'!$S7:$S176,'Broward-Clay'!$C7:$C176,"*"&amp;J5&amp;"*",'Broward-Clay'!$G7:$G176,"="&amp;J4),IF(AND(J4&lt;&gt;'Dropdown Selections'!$A11,J5='Dropdown Selections'!$E113,J6='Dropdown Selections'!$F8),SUMIF('Broward-Clay'!$G7:$G176,"="&amp;J4,'Broward-Clay'!$S7:$S176),IF(AND(J4&lt;&gt;'Dropdown Selections'!$A11,J5='Dropdown Selections'!$E113,J6&lt;&gt;'Dropdown Selections'!$F8),SUMIFS('Broward-Clay'!$S7:$S176,'Broward-Clay'!$G7:$G176,"="&amp;J4,'Broward-Clay'!$C7:$C176,"*"&amp;J6&amp;"*"),IF(AND(J4&lt;&gt;'Dropdown Selections'!$A11,J5&lt;&gt;'Dropdown Selections'!$E113,J6&lt;&gt;'Dropdown Selections'!$F8),SUMIFS('Broward-Clay'!$S7:$S176,'Broward-Clay'!$C7:$C176,"*"&amp;J5&amp;"*"&amp;J6&amp;"*",'Broward-Clay'!$G7:$G176,"="&amp;J4),"")))))))</f>
        <v>806374000</v>
      </c>
      <c r="K12" s="61">
        <f>IF(OR(K4="",K5="",K6=""),"",IF(AND(K4='Dropdown Selections'!$A11,K5='Dropdown Selections'!$E113,K6='Dropdown Selections'!$F8),'Broward-Clay'!$S177,IF(AND(K4='Dropdown Selections'!$A11,K5='Dropdown Selections'!$E113,K6&lt;&gt;'Dropdown Selections'!$F8),SUMIF('Broward-Clay'!$C7:$C176,"*"&amp;K6&amp;"*",'Broward-Clay'!$S7:$S176),IF(AND(K4&lt;&gt;'Dropdown Selections'!$A11,K5&lt;&gt;'Dropdown Selections'!$E113,K6='Dropdown Selections'!$F8),SUMIFS('Broward-Clay'!$S7:$S176,'Broward-Clay'!$C7:$C176,"*"&amp;K5&amp;"*",'Broward-Clay'!$G7:$G176,"="&amp;K4),IF(AND(K4&lt;&gt;'Dropdown Selections'!$A11,K5='Dropdown Selections'!$E113,K6='Dropdown Selections'!$F8),SUMIF('Broward-Clay'!$G7:$G176,"="&amp;K4,'Broward-Clay'!$S7:$S176),IF(AND(K4&lt;&gt;'Dropdown Selections'!$A11,K5='Dropdown Selections'!$E113,K6&lt;&gt;'Dropdown Selections'!$F8),SUMIFS('Broward-Clay'!$S7:$S176,'Broward-Clay'!$G7:$G176,"="&amp;K4,'Broward-Clay'!$C7:$C176,"*"&amp;K6&amp;"*"),IF(AND(K4&lt;&gt;'Dropdown Selections'!$A11,K5&lt;&gt;'Dropdown Selections'!$E113,K6&lt;&gt;'Dropdown Selections'!$F8),SUMIFS('Broward-Clay'!$S7:$S176,'Broward-Clay'!$C7:$C176,"*"&amp;K5&amp;"*"&amp;K6&amp;"*",'Broward-Clay'!$G7:$G176,"="&amp;K4),"")))))))</f>
        <v>573527000</v>
      </c>
      <c r="L12" s="61">
        <f>IF(OR(L4="",L5="",L6=""),"",IF(AND(L4='Dropdown Selections'!$A11,L5='Dropdown Selections'!$E113,L6='Dropdown Selections'!$F8),'Broward-Clay'!$S177,IF(AND(L4='Dropdown Selections'!$A11,L5='Dropdown Selections'!$E113,L6&lt;&gt;'Dropdown Selections'!$F8),SUMIF('Broward-Clay'!$C7:$C176,"*"&amp;L6&amp;"*",'Broward-Clay'!$S7:$S176),IF(AND(L4&lt;&gt;'Dropdown Selections'!$A11,L5&lt;&gt;'Dropdown Selections'!$E113,L6='Dropdown Selections'!$F8),SUMIFS('Broward-Clay'!$S7:$S176,'Broward-Clay'!$C7:$C176,"*"&amp;L5&amp;"*",'Broward-Clay'!$G7:$G176,"="&amp;L4),IF(AND(L4&lt;&gt;'Dropdown Selections'!$A11,L5='Dropdown Selections'!$E113,L6='Dropdown Selections'!$F8),SUMIF('Broward-Clay'!$G7:$G176,"="&amp;L4,'Broward-Clay'!$S7:$S176),IF(AND(L4&lt;&gt;'Dropdown Selections'!$A11,L5='Dropdown Selections'!$E113,L6&lt;&gt;'Dropdown Selections'!$F8),SUMIFS('Broward-Clay'!$S7:$S176,'Broward-Clay'!$G7:$G176,"="&amp;L4,'Broward-Clay'!$C7:$C176,"*"&amp;L6&amp;"*"),IF(AND(L4&lt;&gt;'Dropdown Selections'!$A11,L5&lt;&gt;'Dropdown Selections'!$E113,L6&lt;&gt;'Dropdown Selections'!$F8),SUMIFS('Broward-Clay'!$S7:$S176,'Broward-Clay'!$C7:$C176,"*"&amp;L5&amp;"*"&amp;L6&amp;"*",'Broward-Clay'!$G7:$G176,"="&amp;L4),"")))))))</f>
        <v>471412000</v>
      </c>
    </row>
    <row r="13" spans="2:12" s="5" customFormat="1" ht="15.75" x14ac:dyDescent="0.25">
      <c r="B13" s="6" t="s">
        <v>14</v>
      </c>
      <c r="C13" s="61">
        <f>IF(OR(C4="",C5="",C6=""),"",IF(AND(C4='Dropdown Selections'!$A11,C5='Dropdown Selections'!$E113,C6='Dropdown Selections'!$F8),'Broward-Clay'!$S281,IF(AND(C4='Dropdown Selections'!$A11,C5='Dropdown Selections'!$E113,C6&lt;&gt;'Dropdown Selections'!$F8),SUMIF('Broward-Clay'!$C180:$C280,"*"&amp;C6&amp;"*",'Broward-Clay'!$S180:$S280),IF(AND(C4&lt;&gt;'Dropdown Selections'!$A11,C5&lt;&gt;'Dropdown Selections'!$E113,C6='Dropdown Selections'!$F8),SUMIFS('Broward-Clay'!$S180:$S280,'Broward-Clay'!$C180:$C280,"*"&amp;C5&amp;"*",'Broward-Clay'!$G180:$G280,"="&amp;C4),IF(AND(C4&lt;&gt;'Dropdown Selections'!$A11,C5='Dropdown Selections'!$E113,C6='Dropdown Selections'!$F8),SUMIF('Broward-Clay'!$G180:$G280,"="&amp;C4,'Broward-Clay'!$S180:$S280),IF(AND(C4&lt;&gt;'Dropdown Selections'!$A11,C5='Dropdown Selections'!$E113,C6&lt;&gt;'Dropdown Selections'!$F8),SUMIFS('Broward-Clay'!$S180:$S280,'Broward-Clay'!$G180:$G280,"="&amp;C4,'Broward-Clay'!$C180:$C280,"*"&amp;C6&amp;"*"),IF(AND(C4&lt;&gt;'Dropdown Selections'!$A11,C5&lt;&gt;'Dropdown Selections'!$E113,C6&lt;&gt;'Dropdown Selections'!$F8),SUMIFS('Broward-Clay'!$S180:$S280,'Broward-Clay'!$C180:$C280,"*"&amp;C5&amp;"*"&amp;C6&amp;"*",'Broward-Clay'!$G180:$G280,"="&amp;C4),"")))))))</f>
        <v>15957882</v>
      </c>
      <c r="D13" s="61">
        <f>IF(OR(D4="",D5="",D6=""),"",IF(AND(D4='Dropdown Selections'!$A11,D5='Dropdown Selections'!$E113,D6='Dropdown Selections'!$F8),'Broward-Clay'!$S281,IF(AND(D4='Dropdown Selections'!$A11,D5='Dropdown Selections'!$E113,D6&lt;&gt;'Dropdown Selections'!$F8),SUMIF('Broward-Clay'!$C180:$C280,"*"&amp;D6&amp;"*",'Broward-Clay'!$S180:$S280),IF(AND(D4&lt;&gt;'Dropdown Selections'!$A11,D5&lt;&gt;'Dropdown Selections'!$E113,D6='Dropdown Selections'!$F8),SUMIFS('Broward-Clay'!$S180:$S280,'Broward-Clay'!$C180:$C280,"*"&amp;D5&amp;"*",'Broward-Clay'!$G180:$G280,"="&amp;D4),IF(AND(D4&lt;&gt;'Dropdown Selections'!$A11,D5='Dropdown Selections'!$E113,D6='Dropdown Selections'!$F8),SUMIF('Broward-Clay'!$G180:$G280,"="&amp;D4,'Broward-Clay'!$S180:$S280),IF(AND(D4&lt;&gt;'Dropdown Selections'!$A11,D5='Dropdown Selections'!$E113,D6&lt;&gt;'Dropdown Selections'!$F8),SUMIFS('Broward-Clay'!$S180:$S280,'Broward-Clay'!$G180:$G280,"="&amp;D4,'Broward-Clay'!$C180:$C280,"*"&amp;D6&amp;"*"),IF(AND(D4&lt;&gt;'Dropdown Selections'!$A11,D5&lt;&gt;'Dropdown Selections'!$E113,D6&lt;&gt;'Dropdown Selections'!$F8),SUMIFS('Broward-Clay'!$S180:$S280,'Broward-Clay'!$C180:$C280,"*"&amp;D5&amp;"*"&amp;D6&amp;"*",'Broward-Clay'!$G180:$G280,"="&amp;D4),"")))))))</f>
        <v>621784</v>
      </c>
      <c r="E13" s="61">
        <f>IF(OR(E4="",E5="",E6=""),"",IF(AND(E4='Dropdown Selections'!$A11,E5='Dropdown Selections'!$E113,E6='Dropdown Selections'!$F8),'Broward-Clay'!$S281,IF(AND(E4='Dropdown Selections'!$A11,E5='Dropdown Selections'!$E113,E6&lt;&gt;'Dropdown Selections'!$F8),SUMIF('Broward-Clay'!$C180:$C280,"*"&amp;E6&amp;"*",'Broward-Clay'!$S180:$S280),IF(AND(E4&lt;&gt;'Dropdown Selections'!$A11,E5&lt;&gt;'Dropdown Selections'!$E113,E6='Dropdown Selections'!$F8),SUMIFS('Broward-Clay'!$S180:$S280,'Broward-Clay'!$C180:$C280,"*"&amp;E5&amp;"*",'Broward-Clay'!$G180:$G280,"="&amp;E4),IF(AND(E4&lt;&gt;'Dropdown Selections'!$A11,E5='Dropdown Selections'!$E113,E6='Dropdown Selections'!$F8),SUMIF('Broward-Clay'!$G180:$G280,"="&amp;E4,'Broward-Clay'!$S180:$S280),IF(AND(E4&lt;&gt;'Dropdown Selections'!$A11,E5='Dropdown Selections'!$E113,E6&lt;&gt;'Dropdown Selections'!$F8),SUMIFS('Broward-Clay'!$S180:$S280,'Broward-Clay'!$G180:$G280,"="&amp;E4,'Broward-Clay'!$C180:$C280,"*"&amp;E6&amp;"*"),IF(AND(E4&lt;&gt;'Dropdown Selections'!$A11,E5&lt;&gt;'Dropdown Selections'!$E113,E6&lt;&gt;'Dropdown Selections'!$F8),SUMIFS('Broward-Clay'!$S180:$S280,'Broward-Clay'!$C180:$C280,"*"&amp;E5&amp;"*"&amp;E6&amp;"*",'Broward-Clay'!$G180:$G280,"="&amp;E4),"")))))))</f>
        <v>689724</v>
      </c>
      <c r="F13" s="61">
        <f>IF(OR(F4="",F5="",F6=""),"",IF(AND(F4='Dropdown Selections'!$A11,F5='Dropdown Selections'!$E113,F6='Dropdown Selections'!$F8),'Broward-Clay'!$S281,IF(AND(F4='Dropdown Selections'!$A11,F5='Dropdown Selections'!$E113,F6&lt;&gt;'Dropdown Selections'!$F8),SUMIF('Broward-Clay'!$C180:$C280,"*"&amp;F6&amp;"*",'Broward-Clay'!$S180:$S280),IF(AND(F4&lt;&gt;'Dropdown Selections'!$A11,F5&lt;&gt;'Dropdown Selections'!$E113,F6='Dropdown Selections'!$F8),SUMIFS('Broward-Clay'!$S180:$S280,'Broward-Clay'!$C180:$C280,"*"&amp;F5&amp;"*",'Broward-Clay'!$G180:$G280,"="&amp;F4),IF(AND(F4&lt;&gt;'Dropdown Selections'!$A11,F5='Dropdown Selections'!$E113,F6='Dropdown Selections'!$F8),SUMIF('Broward-Clay'!$G180:$G280,"="&amp;F4,'Broward-Clay'!$S180:$S280),IF(AND(F4&lt;&gt;'Dropdown Selections'!$A11,F5='Dropdown Selections'!$E113,F6&lt;&gt;'Dropdown Selections'!$F8),SUMIFS('Broward-Clay'!$S180:$S280,'Broward-Clay'!$G180:$G280,"="&amp;F4,'Broward-Clay'!$C180:$C280,"*"&amp;F6&amp;"*"),IF(AND(F4&lt;&gt;'Dropdown Selections'!$A11,F5&lt;&gt;'Dropdown Selections'!$E113,F6&lt;&gt;'Dropdown Selections'!$F8),SUMIFS('Broward-Clay'!$S180:$S280,'Broward-Clay'!$C180:$C280,"*"&amp;F5&amp;"*"&amp;F6&amp;"*",'Broward-Clay'!$G180:$G280,"="&amp;F4),"")))))))</f>
        <v>400329</v>
      </c>
      <c r="G13" s="61">
        <f>IF(OR(G4="",G5="",G6=""),"",IF(AND(G4='Dropdown Selections'!$A11,G5='Dropdown Selections'!$E113,G6='Dropdown Selections'!$F8),'Broward-Clay'!$S281,IF(AND(G4='Dropdown Selections'!$A11,G5='Dropdown Selections'!$E113,G6&lt;&gt;'Dropdown Selections'!$F8),SUMIF('Broward-Clay'!$C180:$C280,"*"&amp;G6&amp;"*",'Broward-Clay'!$S180:$S280),IF(AND(G4&lt;&gt;'Dropdown Selections'!$A11,G5&lt;&gt;'Dropdown Selections'!$E113,G6='Dropdown Selections'!$F8),SUMIFS('Broward-Clay'!$S180:$S280,'Broward-Clay'!$C180:$C280,"*"&amp;G5&amp;"*",'Broward-Clay'!$G180:$G280,"="&amp;G4),IF(AND(G4&lt;&gt;'Dropdown Selections'!$A11,G5='Dropdown Selections'!$E113,G6='Dropdown Selections'!$F8),SUMIF('Broward-Clay'!$G180:$G280,"="&amp;G4,'Broward-Clay'!$S180:$S280),IF(AND(G4&lt;&gt;'Dropdown Selections'!$A11,G5='Dropdown Selections'!$E113,G6&lt;&gt;'Dropdown Selections'!$F8),SUMIFS('Broward-Clay'!$S180:$S280,'Broward-Clay'!$G180:$G280,"="&amp;G4,'Broward-Clay'!$C180:$C280,"*"&amp;G6&amp;"*"),IF(AND(G4&lt;&gt;'Dropdown Selections'!$A11,G5&lt;&gt;'Dropdown Selections'!$E113,G6&lt;&gt;'Dropdown Selections'!$F8),SUMIFS('Broward-Clay'!$S180:$S280,'Broward-Clay'!$C180:$C280,"*"&amp;G5&amp;"*"&amp;G6&amp;"*",'Broward-Clay'!$G180:$G280,"="&amp;G4),"")))))))</f>
        <v>2688405</v>
      </c>
      <c r="H13" s="61">
        <f>IF(OR(H4="",H5="",H6=""),"",IF(AND(H4='Dropdown Selections'!$A11,H5='Dropdown Selections'!$E113,H6='Dropdown Selections'!$F8),'Broward-Clay'!$S281,IF(AND(H4='Dropdown Selections'!$A11,H5='Dropdown Selections'!$E113,H6&lt;&gt;'Dropdown Selections'!$F8),SUMIF('Broward-Clay'!$C180:$C280,"*"&amp;H6&amp;"*",'Broward-Clay'!$S180:$S280),IF(AND(H4&lt;&gt;'Dropdown Selections'!$A11,H5&lt;&gt;'Dropdown Selections'!$E113,H6='Dropdown Selections'!$F8),SUMIFS('Broward-Clay'!$S180:$S280,'Broward-Clay'!$C180:$C280,"*"&amp;H5&amp;"*",'Broward-Clay'!$G180:$G280,"="&amp;H4),IF(AND(H4&lt;&gt;'Dropdown Selections'!$A11,H5='Dropdown Selections'!$E113,H6='Dropdown Selections'!$F8),SUMIF('Broward-Clay'!$G180:$G280,"="&amp;H4,'Broward-Clay'!$S180:$S280),IF(AND(H4&lt;&gt;'Dropdown Selections'!$A11,H5='Dropdown Selections'!$E113,H6&lt;&gt;'Dropdown Selections'!$F8),SUMIFS('Broward-Clay'!$S180:$S280,'Broward-Clay'!$G180:$G280,"="&amp;H4,'Broward-Clay'!$C180:$C280,"*"&amp;H6&amp;"*"),IF(AND(H4&lt;&gt;'Dropdown Selections'!$A11,H5&lt;&gt;'Dropdown Selections'!$E113,H6&lt;&gt;'Dropdown Selections'!$F8),SUMIFS('Broward-Clay'!$S180:$S280,'Broward-Clay'!$C180:$C280,"*"&amp;H5&amp;"*"&amp;H6&amp;"*",'Broward-Clay'!$G180:$G280,"="&amp;H4),"")))))))</f>
        <v>305928</v>
      </c>
      <c r="I13" s="61">
        <f>IF(OR(I4="",I5="",I6=""),"",IF(AND(I4='Dropdown Selections'!$A11,I5='Dropdown Selections'!$E113,I6='Dropdown Selections'!$F8),'Broward-Clay'!$S281,IF(AND(I4='Dropdown Selections'!$A11,I5='Dropdown Selections'!$E113,I6&lt;&gt;'Dropdown Selections'!$F8),SUMIF('Broward-Clay'!$C180:$C280,"*"&amp;I6&amp;"*",'Broward-Clay'!$S180:$S280),IF(AND(I4&lt;&gt;'Dropdown Selections'!$A11,I5&lt;&gt;'Dropdown Selections'!$E113,I6='Dropdown Selections'!$F8),SUMIFS('Broward-Clay'!$S180:$S280,'Broward-Clay'!$C180:$C280,"*"&amp;I5&amp;"*",'Broward-Clay'!$G180:$G280,"="&amp;I4),IF(AND(I4&lt;&gt;'Dropdown Selections'!$A11,I5='Dropdown Selections'!$E113,I6='Dropdown Selections'!$F8),SUMIF('Broward-Clay'!$G180:$G280,"="&amp;I4,'Broward-Clay'!$S180:$S280),IF(AND(I4&lt;&gt;'Dropdown Selections'!$A11,I5='Dropdown Selections'!$E113,I6&lt;&gt;'Dropdown Selections'!$F8),SUMIFS('Broward-Clay'!$S180:$S280,'Broward-Clay'!$G180:$G280,"="&amp;I4,'Broward-Clay'!$C180:$C280,"*"&amp;I6&amp;"*"),IF(AND(I4&lt;&gt;'Dropdown Selections'!$A11,I5&lt;&gt;'Dropdown Selections'!$E113,I6&lt;&gt;'Dropdown Selections'!$F8),SUMIFS('Broward-Clay'!$S180:$S280,'Broward-Clay'!$C180:$C280,"*"&amp;I5&amp;"*"&amp;I6&amp;"*",'Broward-Clay'!$G180:$G280,"="&amp;I4),"")))))))</f>
        <v>718116</v>
      </c>
      <c r="J13" s="61">
        <f>IF(OR(J4="",J5="",J6=""),"",IF(AND(J4='Dropdown Selections'!$A11,J5='Dropdown Selections'!$E113,J6='Dropdown Selections'!$F8),'Broward-Clay'!$S281,IF(AND(J4='Dropdown Selections'!$A11,J5='Dropdown Selections'!$E113,J6&lt;&gt;'Dropdown Selections'!$F8),SUMIF('Broward-Clay'!$C180:$C280,"*"&amp;J6&amp;"*",'Broward-Clay'!$S180:$S280),IF(AND(J4&lt;&gt;'Dropdown Selections'!$A11,J5&lt;&gt;'Dropdown Selections'!$E113,J6='Dropdown Selections'!$F8),SUMIFS('Broward-Clay'!$S180:$S280,'Broward-Clay'!$C180:$C280,"*"&amp;J5&amp;"*",'Broward-Clay'!$G180:$G280,"="&amp;J4),IF(AND(J4&lt;&gt;'Dropdown Selections'!$A11,J5='Dropdown Selections'!$E113,J6='Dropdown Selections'!$F8),SUMIF('Broward-Clay'!$G180:$G280,"="&amp;J4,'Broward-Clay'!$S180:$S280),IF(AND(J4&lt;&gt;'Dropdown Selections'!$A11,J5='Dropdown Selections'!$E113,J6&lt;&gt;'Dropdown Selections'!$F8),SUMIFS('Broward-Clay'!$S180:$S280,'Broward-Clay'!$G180:$G280,"="&amp;J4,'Broward-Clay'!$C180:$C280,"*"&amp;J6&amp;"*"),IF(AND(J4&lt;&gt;'Dropdown Selections'!$A11,J5&lt;&gt;'Dropdown Selections'!$E113,J6&lt;&gt;'Dropdown Selections'!$F8),SUMIFS('Broward-Clay'!$S180:$S280,'Broward-Clay'!$C180:$C280,"*"&amp;J5&amp;"*"&amp;J6&amp;"*",'Broward-Clay'!$G180:$G280,"="&amp;J4),"")))))))</f>
        <v>4471218</v>
      </c>
      <c r="K13" s="61">
        <f>IF(OR(K4="",K5="",K6=""),"",IF(AND(K4='Dropdown Selections'!$A11,K5='Dropdown Selections'!$E113,K6='Dropdown Selections'!$F8),'Broward-Clay'!$S281,IF(AND(K4='Dropdown Selections'!$A11,K5='Dropdown Selections'!$E113,K6&lt;&gt;'Dropdown Selections'!$F8),SUMIF('Broward-Clay'!$C180:$C280,"*"&amp;K6&amp;"*",'Broward-Clay'!$S180:$S280),IF(AND(K4&lt;&gt;'Dropdown Selections'!$A11,K5&lt;&gt;'Dropdown Selections'!$E113,K6='Dropdown Selections'!$F8),SUMIFS('Broward-Clay'!$S180:$S280,'Broward-Clay'!$C180:$C280,"*"&amp;K5&amp;"*",'Broward-Clay'!$G180:$G280,"="&amp;K4),IF(AND(K4&lt;&gt;'Dropdown Selections'!$A11,K5='Dropdown Selections'!$E113,K6='Dropdown Selections'!$F8),SUMIF('Broward-Clay'!$G180:$G280,"="&amp;K4,'Broward-Clay'!$S180:$S280),IF(AND(K4&lt;&gt;'Dropdown Selections'!$A11,K5='Dropdown Selections'!$E113,K6&lt;&gt;'Dropdown Selections'!$F8),SUMIFS('Broward-Clay'!$S180:$S280,'Broward-Clay'!$G180:$G280,"="&amp;K4,'Broward-Clay'!$C180:$C280,"*"&amp;K6&amp;"*"),IF(AND(K4&lt;&gt;'Dropdown Selections'!$A11,K5&lt;&gt;'Dropdown Selections'!$E113,K6&lt;&gt;'Dropdown Selections'!$F8),SUMIFS('Broward-Clay'!$S180:$S280,'Broward-Clay'!$C180:$C280,"*"&amp;K5&amp;"*"&amp;K6&amp;"*",'Broward-Clay'!$G180:$G280,"="&amp;K4),"")))))))</f>
        <v>5605929</v>
      </c>
      <c r="L13" s="61">
        <f>IF(OR(L4="",L5="",L6=""),"",IF(AND(L4='Dropdown Selections'!$A11,L5='Dropdown Selections'!$E113,L6='Dropdown Selections'!$F8),'Broward-Clay'!$S281,IF(AND(L4='Dropdown Selections'!$A11,L5='Dropdown Selections'!$E113,L6&lt;&gt;'Dropdown Selections'!$F8),SUMIF('Broward-Clay'!$C180:$C280,"*"&amp;L6&amp;"*",'Broward-Clay'!$S180:$S280),IF(AND(L4&lt;&gt;'Dropdown Selections'!$A11,L5&lt;&gt;'Dropdown Selections'!$E113,L6='Dropdown Selections'!$F8),SUMIFS('Broward-Clay'!$S180:$S280,'Broward-Clay'!$C180:$C280,"*"&amp;L5&amp;"*",'Broward-Clay'!$G180:$G280,"="&amp;L4),IF(AND(L4&lt;&gt;'Dropdown Selections'!$A11,L5='Dropdown Selections'!$E113,L6='Dropdown Selections'!$F8),SUMIF('Broward-Clay'!$G180:$G280,"="&amp;L4,'Broward-Clay'!$S180:$S280),IF(AND(L4&lt;&gt;'Dropdown Selections'!$A11,L5='Dropdown Selections'!$E113,L6&lt;&gt;'Dropdown Selections'!$F8),SUMIFS('Broward-Clay'!$S180:$S280,'Broward-Clay'!$G180:$G280,"="&amp;L4,'Broward-Clay'!$C180:$C280,"*"&amp;L6&amp;"*"),IF(AND(L4&lt;&gt;'Dropdown Selections'!$A11,L5&lt;&gt;'Dropdown Selections'!$E113,L6&lt;&gt;'Dropdown Selections'!$F8),SUMIFS('Broward-Clay'!$S180:$S280,'Broward-Clay'!$C180:$C280,"*"&amp;L5&amp;"*"&amp;L6&amp;"*",'Broward-Clay'!$G180:$G280,"="&amp;L4),"")))))))</f>
        <v>456449</v>
      </c>
    </row>
    <row r="14" spans="2:12" s="5" customFormat="1" ht="15.75" x14ac:dyDescent="0.25">
      <c r="B14" s="6" t="s">
        <v>15</v>
      </c>
      <c r="C14" s="61">
        <f>IF(OR(C4="",C5="",C6=""),"",IF(AND(C4='Dropdown Selections'!$A11,C5='Dropdown Selections'!$E113,C6='Dropdown Selections'!$F8),'Broward-Clay'!$S430,IF(AND(C4='Dropdown Selections'!$A11,C5='Dropdown Selections'!$E113,C6&lt;&gt;'Dropdown Selections'!$F8),SUMIF('Broward-Clay'!$C284:$C429,"*"&amp;C6&amp;"*",'Broward-Clay'!$S284:$S429),IF(AND(C4&lt;&gt;'Dropdown Selections'!$A11,C5&lt;&gt;'Dropdown Selections'!$E113,C6='Dropdown Selections'!$F8),SUMIFS('Broward-Clay'!$S284:$S429,'Broward-Clay'!$C284:$C429,"*"&amp;C5&amp;"*",'Broward-Clay'!$G284:$G429,"="&amp;C4),IF(AND(C4&lt;&gt;'Dropdown Selections'!$A11,C5='Dropdown Selections'!$E113,C6='Dropdown Selections'!$F8),SUMIF('Broward-Clay'!$G284:$G429,"="&amp;C4,'Broward-Clay'!$S284:$S429),IF(AND(C4&lt;&gt;'Dropdown Selections'!$A11,C5='Dropdown Selections'!$E113,C6&lt;&gt;'Dropdown Selections'!$F8),SUMIFS('Broward-Clay'!$S284:$S429,'Broward-Clay'!$G284:$G429,"="&amp;C4,'Broward-Clay'!$C284:$C429,"*"&amp;C6&amp;"*"),IF(AND(C4&lt;&gt;'Dropdown Selections'!$A11,C5&lt;&gt;'Dropdown Selections'!$E113,C6&lt;&gt;'Dropdown Selections'!$F8),SUMIFS('Broward-Clay'!$S284:$S429,'Broward-Clay'!$C284:$C429,"*"&amp;C5&amp;"*"&amp;C6&amp;"*",'Broward-Clay'!$G284:$G429,"="&amp;C4),"")))))))</f>
        <v>511825617</v>
      </c>
      <c r="D14" s="61">
        <f>IF(OR(D4="",D5="",D6=""),"",IF(AND(D4='Dropdown Selections'!$A11,D5='Dropdown Selections'!$E113,D6='Dropdown Selections'!$F8),'Broward-Clay'!$S430,IF(AND(D4='Dropdown Selections'!$A11,D5='Dropdown Selections'!$E113,D6&lt;&gt;'Dropdown Selections'!$F8),SUMIF('Broward-Clay'!$C284:$C429,"*"&amp;D6&amp;"*",'Broward-Clay'!$S284:$S429),IF(AND(D4&lt;&gt;'Dropdown Selections'!$A11,D5&lt;&gt;'Dropdown Selections'!$E113,D6='Dropdown Selections'!$F8),SUMIFS('Broward-Clay'!$S284:$S429,'Broward-Clay'!$C284:$C429,"*"&amp;D5&amp;"*",'Broward-Clay'!$G284:$G429,"="&amp;D4),IF(AND(D4&lt;&gt;'Dropdown Selections'!$A11,D5='Dropdown Selections'!$E113,D6='Dropdown Selections'!$F8),SUMIF('Broward-Clay'!$G284:$G429,"="&amp;D4,'Broward-Clay'!$S284:$S429),IF(AND(D4&lt;&gt;'Dropdown Selections'!$A11,D5='Dropdown Selections'!$E113,D6&lt;&gt;'Dropdown Selections'!$F8),SUMIFS('Broward-Clay'!$S284:$S429,'Broward-Clay'!$G284:$G429,"="&amp;D4,'Broward-Clay'!$C284:$C429,"*"&amp;D6&amp;"*"),IF(AND(D4&lt;&gt;'Dropdown Selections'!$A11,D5&lt;&gt;'Dropdown Selections'!$E113,D6&lt;&gt;'Dropdown Selections'!$F8),SUMIFS('Broward-Clay'!$S284:$S429,'Broward-Clay'!$C284:$C429,"*"&amp;D5&amp;"*"&amp;D6&amp;"*",'Broward-Clay'!$G284:$G429,"="&amp;D4),"")))))))</f>
        <v>7144762</v>
      </c>
      <c r="E14" s="61">
        <f>IF(OR(E4="",E5="",E6=""),"",IF(AND(E4='Dropdown Selections'!$A11,E5='Dropdown Selections'!$E113,E6='Dropdown Selections'!$F8),'Broward-Clay'!$S430,IF(AND(E4='Dropdown Selections'!$A11,E5='Dropdown Selections'!$E113,E6&lt;&gt;'Dropdown Selections'!$F8),SUMIF('Broward-Clay'!$C284:$C429,"*"&amp;E6&amp;"*",'Broward-Clay'!$S284:$S429),IF(AND(E4&lt;&gt;'Dropdown Selections'!$A11,E5&lt;&gt;'Dropdown Selections'!$E113,E6='Dropdown Selections'!$F8),SUMIFS('Broward-Clay'!$S284:$S429,'Broward-Clay'!$C284:$C429,"*"&amp;E5&amp;"*",'Broward-Clay'!$G284:$G429,"="&amp;E4),IF(AND(E4&lt;&gt;'Dropdown Selections'!$A11,E5='Dropdown Selections'!$E113,E6='Dropdown Selections'!$F8),SUMIF('Broward-Clay'!$G284:$G429,"="&amp;E4,'Broward-Clay'!$S284:$S429),IF(AND(E4&lt;&gt;'Dropdown Selections'!$A11,E5='Dropdown Selections'!$E113,E6&lt;&gt;'Dropdown Selections'!$F8),SUMIFS('Broward-Clay'!$S284:$S429,'Broward-Clay'!$G284:$G429,"="&amp;E4,'Broward-Clay'!$C284:$C429,"*"&amp;E6&amp;"*"),IF(AND(E4&lt;&gt;'Dropdown Selections'!$A11,E5&lt;&gt;'Dropdown Selections'!$E113,E6&lt;&gt;'Dropdown Selections'!$F8),SUMIFS('Broward-Clay'!$S284:$S429,'Broward-Clay'!$C284:$C429,"*"&amp;E5&amp;"*"&amp;E6&amp;"*",'Broward-Clay'!$G284:$G429,"="&amp;E4),"")))))))</f>
        <v>48041414</v>
      </c>
      <c r="F14" s="61">
        <f>IF(OR(F4="",F5="",F6=""),"",IF(AND(F4='Dropdown Selections'!$A11,F5='Dropdown Selections'!$E113,F6='Dropdown Selections'!$F8),'Broward-Clay'!$S430,IF(AND(F4='Dropdown Selections'!$A11,F5='Dropdown Selections'!$E113,F6&lt;&gt;'Dropdown Selections'!$F8),SUMIF('Broward-Clay'!$C284:$C429,"*"&amp;F6&amp;"*",'Broward-Clay'!$S284:$S429),IF(AND(F4&lt;&gt;'Dropdown Selections'!$A11,F5&lt;&gt;'Dropdown Selections'!$E113,F6='Dropdown Selections'!$F8),SUMIFS('Broward-Clay'!$S284:$S429,'Broward-Clay'!$C284:$C429,"*"&amp;F5&amp;"*",'Broward-Clay'!$G284:$G429,"="&amp;F4),IF(AND(F4&lt;&gt;'Dropdown Selections'!$A11,F5='Dropdown Selections'!$E113,F6='Dropdown Selections'!$F8),SUMIF('Broward-Clay'!$G284:$G429,"="&amp;F4,'Broward-Clay'!$S284:$S429),IF(AND(F4&lt;&gt;'Dropdown Selections'!$A11,F5='Dropdown Selections'!$E113,F6&lt;&gt;'Dropdown Selections'!$F8),SUMIFS('Broward-Clay'!$S284:$S429,'Broward-Clay'!$G284:$G429,"="&amp;F4,'Broward-Clay'!$C284:$C429,"*"&amp;F6&amp;"*"),IF(AND(F4&lt;&gt;'Dropdown Selections'!$A11,F5&lt;&gt;'Dropdown Selections'!$E113,F6&lt;&gt;'Dropdown Selections'!$F8),SUMIFS('Broward-Clay'!$S284:$S429,'Broward-Clay'!$C284:$C429,"*"&amp;F5&amp;"*"&amp;F6&amp;"*",'Broward-Clay'!$G284:$G429,"="&amp;F4),"")))))))</f>
        <v>4168419</v>
      </c>
      <c r="G14" s="61">
        <f>IF(OR(G4="",G5="",G6=""),"",IF(AND(G4='Dropdown Selections'!$A11,G5='Dropdown Selections'!$E113,G6='Dropdown Selections'!$F8),'Broward-Clay'!$S430,IF(AND(G4='Dropdown Selections'!$A11,G5='Dropdown Selections'!$E113,G6&lt;&gt;'Dropdown Selections'!$F8),SUMIF('Broward-Clay'!$C284:$C429,"*"&amp;G6&amp;"*",'Broward-Clay'!$S284:$S429),IF(AND(G4&lt;&gt;'Dropdown Selections'!$A11,G5&lt;&gt;'Dropdown Selections'!$E113,G6='Dropdown Selections'!$F8),SUMIFS('Broward-Clay'!$S284:$S429,'Broward-Clay'!$C284:$C429,"*"&amp;G5&amp;"*",'Broward-Clay'!$G284:$G429,"="&amp;G4),IF(AND(G4&lt;&gt;'Dropdown Selections'!$A11,G5='Dropdown Selections'!$E113,G6='Dropdown Selections'!$F8),SUMIF('Broward-Clay'!$G284:$G429,"="&amp;G4,'Broward-Clay'!$S284:$S429),IF(AND(G4&lt;&gt;'Dropdown Selections'!$A11,G5='Dropdown Selections'!$E113,G6&lt;&gt;'Dropdown Selections'!$F8),SUMIFS('Broward-Clay'!$S284:$S429,'Broward-Clay'!$G284:$G429,"="&amp;G4,'Broward-Clay'!$C284:$C429,"*"&amp;G6&amp;"*"),IF(AND(G4&lt;&gt;'Dropdown Selections'!$A11,G5&lt;&gt;'Dropdown Selections'!$E113,G6&lt;&gt;'Dropdown Selections'!$F8),SUMIFS('Broward-Clay'!$S284:$S429,'Broward-Clay'!$C284:$C429,"*"&amp;G5&amp;"*"&amp;G6&amp;"*",'Broward-Clay'!$G284:$G429,"="&amp;G4),"")))))))</f>
        <v>75708831</v>
      </c>
      <c r="H14" s="61">
        <f>IF(OR(H4="",H5="",H6=""),"",IF(AND(H4='Dropdown Selections'!$A11,H5='Dropdown Selections'!$E113,H6='Dropdown Selections'!$F8),'Broward-Clay'!$S430,IF(AND(H4='Dropdown Selections'!$A11,H5='Dropdown Selections'!$E113,H6&lt;&gt;'Dropdown Selections'!$F8),SUMIF('Broward-Clay'!$C284:$C429,"*"&amp;H6&amp;"*",'Broward-Clay'!$S284:$S429),IF(AND(H4&lt;&gt;'Dropdown Selections'!$A11,H5&lt;&gt;'Dropdown Selections'!$E113,H6='Dropdown Selections'!$F8),SUMIFS('Broward-Clay'!$S284:$S429,'Broward-Clay'!$C284:$C429,"*"&amp;H5&amp;"*",'Broward-Clay'!$G284:$G429,"="&amp;H4),IF(AND(H4&lt;&gt;'Dropdown Selections'!$A11,H5='Dropdown Selections'!$E113,H6='Dropdown Selections'!$F8),SUMIF('Broward-Clay'!$G284:$G429,"="&amp;H4,'Broward-Clay'!$S284:$S429),IF(AND(H4&lt;&gt;'Dropdown Selections'!$A11,H5='Dropdown Selections'!$E113,H6&lt;&gt;'Dropdown Selections'!$F8),SUMIFS('Broward-Clay'!$S284:$S429,'Broward-Clay'!$G284:$G429,"="&amp;H4,'Broward-Clay'!$C284:$C429,"*"&amp;H6&amp;"*"),IF(AND(H4&lt;&gt;'Dropdown Selections'!$A11,H5&lt;&gt;'Dropdown Selections'!$E113,H6&lt;&gt;'Dropdown Selections'!$F8),SUMIFS('Broward-Clay'!$S284:$S429,'Broward-Clay'!$C284:$C429,"*"&amp;H5&amp;"*"&amp;H6&amp;"*",'Broward-Clay'!$G284:$G429,"="&amp;H4),"")))))))</f>
        <v>14363945</v>
      </c>
      <c r="I14" s="61">
        <f>IF(OR(I4="",I5="",I6=""),"",IF(AND(I4='Dropdown Selections'!$A11,I5='Dropdown Selections'!$E113,I6='Dropdown Selections'!$F8),'Broward-Clay'!$S430,IF(AND(I4='Dropdown Selections'!$A11,I5='Dropdown Selections'!$E113,I6&lt;&gt;'Dropdown Selections'!$F8),SUMIF('Broward-Clay'!$C284:$C429,"*"&amp;I6&amp;"*",'Broward-Clay'!$S284:$S429),IF(AND(I4&lt;&gt;'Dropdown Selections'!$A11,I5&lt;&gt;'Dropdown Selections'!$E113,I6='Dropdown Selections'!$F8),SUMIFS('Broward-Clay'!$S284:$S429,'Broward-Clay'!$C284:$C429,"*"&amp;I5&amp;"*",'Broward-Clay'!$G284:$G429,"="&amp;I4),IF(AND(I4&lt;&gt;'Dropdown Selections'!$A11,I5='Dropdown Selections'!$E113,I6='Dropdown Selections'!$F8),SUMIF('Broward-Clay'!$G284:$G429,"="&amp;I4,'Broward-Clay'!$S284:$S429),IF(AND(I4&lt;&gt;'Dropdown Selections'!$A11,I5='Dropdown Selections'!$E113,I6&lt;&gt;'Dropdown Selections'!$F8),SUMIFS('Broward-Clay'!$S284:$S429,'Broward-Clay'!$G284:$G429,"="&amp;I4,'Broward-Clay'!$C284:$C429,"*"&amp;I6&amp;"*"),IF(AND(I4&lt;&gt;'Dropdown Selections'!$A11,I5&lt;&gt;'Dropdown Selections'!$E113,I6&lt;&gt;'Dropdown Selections'!$F8),SUMIFS('Broward-Clay'!$S284:$S429,'Broward-Clay'!$C284:$C429,"*"&amp;I5&amp;"*"&amp;I6&amp;"*",'Broward-Clay'!$G284:$G429,"="&amp;I4),"")))))))</f>
        <v>85492496</v>
      </c>
      <c r="J14" s="61">
        <f>IF(OR(J4="",J5="",J6=""),"",IF(AND(J4='Dropdown Selections'!$A11,J5='Dropdown Selections'!$E113,J6='Dropdown Selections'!$F8),'Broward-Clay'!$S430,IF(AND(J4='Dropdown Selections'!$A11,J5='Dropdown Selections'!$E113,J6&lt;&gt;'Dropdown Selections'!$F8),SUMIF('Broward-Clay'!$C284:$C429,"*"&amp;J6&amp;"*",'Broward-Clay'!$S284:$S429),IF(AND(J4&lt;&gt;'Dropdown Selections'!$A11,J5&lt;&gt;'Dropdown Selections'!$E113,J6='Dropdown Selections'!$F8),SUMIFS('Broward-Clay'!$S284:$S429,'Broward-Clay'!$C284:$C429,"*"&amp;J5&amp;"*",'Broward-Clay'!$G284:$G429,"="&amp;J4),IF(AND(J4&lt;&gt;'Dropdown Selections'!$A11,J5='Dropdown Selections'!$E113,J6='Dropdown Selections'!$F8),SUMIF('Broward-Clay'!$G284:$G429,"="&amp;J4,'Broward-Clay'!$S284:$S429),IF(AND(J4&lt;&gt;'Dropdown Selections'!$A11,J5='Dropdown Selections'!$E113,J6&lt;&gt;'Dropdown Selections'!$F8),SUMIFS('Broward-Clay'!$S284:$S429,'Broward-Clay'!$G284:$G429,"="&amp;J4,'Broward-Clay'!$C284:$C429,"*"&amp;J6&amp;"*"),IF(AND(J4&lt;&gt;'Dropdown Selections'!$A11,J5&lt;&gt;'Dropdown Selections'!$E113,J6&lt;&gt;'Dropdown Selections'!$F8),SUMIFS('Broward-Clay'!$S284:$S429,'Broward-Clay'!$C284:$C429,"*"&amp;J5&amp;"*"&amp;J6&amp;"*",'Broward-Clay'!$G284:$G429,"="&amp;J4),"")))))))</f>
        <v>105853714</v>
      </c>
      <c r="K14" s="61">
        <f>IF(OR(K4="",K5="",K6=""),"",IF(AND(K4='Dropdown Selections'!$A11,K5='Dropdown Selections'!$E113,K6='Dropdown Selections'!$F8),'Broward-Clay'!$S430,IF(AND(K4='Dropdown Selections'!$A11,K5='Dropdown Selections'!$E113,K6&lt;&gt;'Dropdown Selections'!$F8),SUMIF('Broward-Clay'!$C284:$C429,"*"&amp;K6&amp;"*",'Broward-Clay'!$S284:$S429),IF(AND(K4&lt;&gt;'Dropdown Selections'!$A11,K5&lt;&gt;'Dropdown Selections'!$E113,K6='Dropdown Selections'!$F8),SUMIFS('Broward-Clay'!$S284:$S429,'Broward-Clay'!$C284:$C429,"*"&amp;K5&amp;"*",'Broward-Clay'!$G284:$G429,"="&amp;K4),IF(AND(K4&lt;&gt;'Dropdown Selections'!$A11,K5='Dropdown Selections'!$E113,K6='Dropdown Selections'!$F8),SUMIF('Broward-Clay'!$G284:$G429,"="&amp;K4,'Broward-Clay'!$S284:$S429),IF(AND(K4&lt;&gt;'Dropdown Selections'!$A11,K5='Dropdown Selections'!$E113,K6&lt;&gt;'Dropdown Selections'!$F8),SUMIFS('Broward-Clay'!$S284:$S429,'Broward-Clay'!$G284:$G429,"="&amp;K4,'Broward-Clay'!$C284:$C429,"*"&amp;K6&amp;"*"),IF(AND(K4&lt;&gt;'Dropdown Selections'!$A11,K5&lt;&gt;'Dropdown Selections'!$E113,K6&lt;&gt;'Dropdown Selections'!$F8),SUMIFS('Broward-Clay'!$S284:$S429,'Broward-Clay'!$C284:$C429,"*"&amp;K5&amp;"*"&amp;K6&amp;"*",'Broward-Clay'!$G284:$G429,"="&amp;K4),"")))))))</f>
        <v>77968960</v>
      </c>
      <c r="L14" s="61">
        <f>IF(OR(L4="",L5="",L6=""),"",IF(AND(L4='Dropdown Selections'!$A11,L5='Dropdown Selections'!$E113,L6='Dropdown Selections'!$F8),'Broward-Clay'!$S430,IF(AND(L4='Dropdown Selections'!$A11,L5='Dropdown Selections'!$E113,L6&lt;&gt;'Dropdown Selections'!$F8),SUMIF('Broward-Clay'!$C284:$C429,"*"&amp;L6&amp;"*",'Broward-Clay'!$S284:$S429),IF(AND(L4&lt;&gt;'Dropdown Selections'!$A11,L5&lt;&gt;'Dropdown Selections'!$E113,L6='Dropdown Selections'!$F8),SUMIFS('Broward-Clay'!$S284:$S429,'Broward-Clay'!$C284:$C429,"*"&amp;L5&amp;"*",'Broward-Clay'!$G284:$G429,"="&amp;L4),IF(AND(L4&lt;&gt;'Dropdown Selections'!$A11,L5='Dropdown Selections'!$E113,L6='Dropdown Selections'!$F8),SUMIF('Broward-Clay'!$G284:$G429,"="&amp;L4,'Broward-Clay'!$S284:$S429),IF(AND(L4&lt;&gt;'Dropdown Selections'!$A11,L5='Dropdown Selections'!$E113,L6&lt;&gt;'Dropdown Selections'!$F8),SUMIFS('Broward-Clay'!$S284:$S429,'Broward-Clay'!$G284:$G429,"="&amp;L4,'Broward-Clay'!$C284:$C429,"*"&amp;L6&amp;"*"),IF(AND(L4&lt;&gt;'Dropdown Selections'!$A11,L5&lt;&gt;'Dropdown Selections'!$E113,L6&lt;&gt;'Dropdown Selections'!$F8),SUMIFS('Broward-Clay'!$S284:$S429,'Broward-Clay'!$C284:$C429,"*"&amp;L5&amp;"*"&amp;L6&amp;"*",'Broward-Clay'!$G284:$G429,"="&amp;L4),"")))))))</f>
        <v>93083076</v>
      </c>
    </row>
    <row r="15" spans="2:12" s="5" customFormat="1" ht="15.75" x14ac:dyDescent="0.25">
      <c r="B15" s="6" t="s">
        <v>16</v>
      </c>
      <c r="C15" s="61">
        <f>IF(OR(C4="",C5="",C6=""),"",IF(AND(C4='Dropdown Selections'!$A11,C5='Dropdown Selections'!$E113,C6='Dropdown Selections'!$F8),'Broward-Clay'!$S564,IF(AND(C4='Dropdown Selections'!$A11,C5='Dropdown Selections'!$E113,C6&lt;&gt;'Dropdown Selections'!$F8),SUMIF('Broward-Clay'!$C433:$C563,"*"&amp;C6&amp;"*",'Broward-Clay'!$S433:$S563),IF(AND(C4&lt;&gt;'Dropdown Selections'!$A11,C5&lt;&gt;'Dropdown Selections'!$E113,C6='Dropdown Selections'!$F8),SUMIFS('Broward-Clay'!$S433:$S563,'Broward-Clay'!$C433:$C563,"*"&amp;C5&amp;"*",'Broward-Clay'!$G433:$G563,"="&amp;C4),IF(AND(C4&lt;&gt;'Dropdown Selections'!$A11,C5='Dropdown Selections'!$E113,C6='Dropdown Selections'!$F8),SUMIF('Broward-Clay'!$G433:$G563,"="&amp;C4,'Broward-Clay'!$S433:$S563),IF(AND(C4&lt;&gt;'Dropdown Selections'!$A11,C5='Dropdown Selections'!$E113,C6&lt;&gt;'Dropdown Selections'!$F8),SUMIFS('Broward-Clay'!$S433:$S563,'Broward-Clay'!$G433:$G563,"="&amp;C4,'Broward-Clay'!$C433:$C563,"*"&amp;C6&amp;"*"),IF(AND(C4&lt;&gt;'Dropdown Selections'!$A11,C5&lt;&gt;'Dropdown Selections'!$E113,C6&lt;&gt;'Dropdown Selections'!$F8),SUMIFS('Broward-Clay'!$S433:$S563,'Broward-Clay'!$C433:$C563,"*"&amp;C5&amp;"*"&amp;C6&amp;"*",'Broward-Clay'!$G433:$G563,"="&amp;C4),"")))))))</f>
        <v>189060704</v>
      </c>
      <c r="D15" s="61">
        <f>IF(OR(D4="",D5="",D6=""),"",IF(AND(D4='Dropdown Selections'!$A11,D5='Dropdown Selections'!$E113,D6='Dropdown Selections'!$F8),'Broward-Clay'!$S564,IF(AND(D4='Dropdown Selections'!$A11,D5='Dropdown Selections'!$E113,D6&lt;&gt;'Dropdown Selections'!$F8),SUMIF('Broward-Clay'!$C433:$C563,"*"&amp;D6&amp;"*",'Broward-Clay'!$S433:$S563),IF(AND(D4&lt;&gt;'Dropdown Selections'!$A11,D5&lt;&gt;'Dropdown Selections'!$E113,D6='Dropdown Selections'!$F8),SUMIFS('Broward-Clay'!$S433:$S563,'Broward-Clay'!$C433:$C563,"*"&amp;D5&amp;"*",'Broward-Clay'!$G433:$G563,"="&amp;D4),IF(AND(D4&lt;&gt;'Dropdown Selections'!$A11,D5='Dropdown Selections'!$E113,D6='Dropdown Selections'!$F8),SUMIF('Broward-Clay'!$G433:$G563,"="&amp;D4,'Broward-Clay'!$S433:$S563),IF(AND(D4&lt;&gt;'Dropdown Selections'!$A11,D5='Dropdown Selections'!$E113,D6&lt;&gt;'Dropdown Selections'!$F8),SUMIFS('Broward-Clay'!$S433:$S563,'Broward-Clay'!$G433:$G563,"="&amp;D4,'Broward-Clay'!$C433:$C563,"*"&amp;D6&amp;"*"),IF(AND(D4&lt;&gt;'Dropdown Selections'!$A11,D5&lt;&gt;'Dropdown Selections'!$E113,D6&lt;&gt;'Dropdown Selections'!$F8),SUMIFS('Broward-Clay'!$S433:$S563,'Broward-Clay'!$C433:$C563,"*"&amp;D5&amp;"*"&amp;D6&amp;"*",'Broward-Clay'!$G433:$G563,"="&amp;D4),"")))))))</f>
        <v>3043598</v>
      </c>
      <c r="E15" s="61">
        <f>IF(OR(E4="",E5="",E6=""),"",IF(AND(E4='Dropdown Selections'!$A11,E5='Dropdown Selections'!$E113,E6='Dropdown Selections'!$F8),'Broward-Clay'!$S564,IF(AND(E4='Dropdown Selections'!$A11,E5='Dropdown Selections'!$E113,E6&lt;&gt;'Dropdown Selections'!$F8),SUMIF('Broward-Clay'!$C433:$C563,"*"&amp;E6&amp;"*",'Broward-Clay'!$S433:$S563),IF(AND(E4&lt;&gt;'Dropdown Selections'!$A11,E5&lt;&gt;'Dropdown Selections'!$E113,E6='Dropdown Selections'!$F8),SUMIFS('Broward-Clay'!$S433:$S563,'Broward-Clay'!$C433:$C563,"*"&amp;E5&amp;"*",'Broward-Clay'!$G433:$G563,"="&amp;E4),IF(AND(E4&lt;&gt;'Dropdown Selections'!$A11,E5='Dropdown Selections'!$E113,E6='Dropdown Selections'!$F8),SUMIF('Broward-Clay'!$G433:$G563,"="&amp;E4,'Broward-Clay'!$S433:$S563),IF(AND(E4&lt;&gt;'Dropdown Selections'!$A11,E5='Dropdown Selections'!$E113,E6&lt;&gt;'Dropdown Selections'!$F8),SUMIFS('Broward-Clay'!$S433:$S563,'Broward-Clay'!$G433:$G563,"="&amp;E4,'Broward-Clay'!$C433:$C563,"*"&amp;E6&amp;"*"),IF(AND(E4&lt;&gt;'Dropdown Selections'!$A11,E5&lt;&gt;'Dropdown Selections'!$E113,E6&lt;&gt;'Dropdown Selections'!$F8),SUMIFS('Broward-Clay'!$S433:$S563,'Broward-Clay'!$C433:$C563,"*"&amp;E5&amp;"*"&amp;E6&amp;"*",'Broward-Clay'!$G433:$G563,"="&amp;E4),"")))))))</f>
        <v>4833190</v>
      </c>
      <c r="F15" s="61">
        <f>IF(OR(F4="",F5="",F6=""),"",IF(AND(F4='Dropdown Selections'!$A11,F5='Dropdown Selections'!$E113,F6='Dropdown Selections'!$F8),'Broward-Clay'!$S564,IF(AND(F4='Dropdown Selections'!$A11,F5='Dropdown Selections'!$E113,F6&lt;&gt;'Dropdown Selections'!$F8),SUMIF('Broward-Clay'!$C433:$C563,"*"&amp;F6&amp;"*",'Broward-Clay'!$S433:$S563),IF(AND(F4&lt;&gt;'Dropdown Selections'!$A11,F5&lt;&gt;'Dropdown Selections'!$E113,F6='Dropdown Selections'!$F8),SUMIFS('Broward-Clay'!$S433:$S563,'Broward-Clay'!$C433:$C563,"*"&amp;F5&amp;"*",'Broward-Clay'!$G433:$G563,"="&amp;F4),IF(AND(F4&lt;&gt;'Dropdown Selections'!$A11,F5='Dropdown Selections'!$E113,F6='Dropdown Selections'!$F8),SUMIF('Broward-Clay'!$G433:$G563,"="&amp;F4,'Broward-Clay'!$S433:$S563),IF(AND(F4&lt;&gt;'Dropdown Selections'!$A11,F5='Dropdown Selections'!$E113,F6&lt;&gt;'Dropdown Selections'!$F8),SUMIFS('Broward-Clay'!$S433:$S563,'Broward-Clay'!$G433:$G563,"="&amp;F4,'Broward-Clay'!$C433:$C563,"*"&amp;F6&amp;"*"),IF(AND(F4&lt;&gt;'Dropdown Selections'!$A11,F5&lt;&gt;'Dropdown Selections'!$E113,F6&lt;&gt;'Dropdown Selections'!$F8),SUMIFS('Broward-Clay'!$S433:$S563,'Broward-Clay'!$C433:$C563,"*"&amp;F5&amp;"*"&amp;F6&amp;"*",'Broward-Clay'!$G433:$G563,"="&amp;F4),"")))))))</f>
        <v>1835305</v>
      </c>
      <c r="G15" s="61">
        <f>IF(OR(G4="",G5="",G6=""),"",IF(AND(G4='Dropdown Selections'!$A11,G5='Dropdown Selections'!$E113,G6='Dropdown Selections'!$F8),'Broward-Clay'!$S564,IF(AND(G4='Dropdown Selections'!$A11,G5='Dropdown Selections'!$E113,G6&lt;&gt;'Dropdown Selections'!$F8),SUMIF('Broward-Clay'!$C433:$C563,"*"&amp;G6&amp;"*",'Broward-Clay'!$S433:$S563),IF(AND(G4&lt;&gt;'Dropdown Selections'!$A11,G5&lt;&gt;'Dropdown Selections'!$E113,G6='Dropdown Selections'!$F8),SUMIFS('Broward-Clay'!$S433:$S563,'Broward-Clay'!$C433:$C563,"*"&amp;G5&amp;"*",'Broward-Clay'!$G433:$G563,"="&amp;G4),IF(AND(G4&lt;&gt;'Dropdown Selections'!$A11,G5='Dropdown Selections'!$E113,G6='Dropdown Selections'!$F8),SUMIF('Broward-Clay'!$G433:$G563,"="&amp;G4,'Broward-Clay'!$S433:$S563),IF(AND(G4&lt;&gt;'Dropdown Selections'!$A11,G5='Dropdown Selections'!$E113,G6&lt;&gt;'Dropdown Selections'!$F8),SUMIFS('Broward-Clay'!$S433:$S563,'Broward-Clay'!$G433:$G563,"="&amp;G4,'Broward-Clay'!$C433:$C563,"*"&amp;G6&amp;"*"),IF(AND(G4&lt;&gt;'Dropdown Selections'!$A11,G5&lt;&gt;'Dropdown Selections'!$E113,G6&lt;&gt;'Dropdown Selections'!$F8),SUMIFS('Broward-Clay'!$S433:$S563,'Broward-Clay'!$C433:$C563,"*"&amp;G5&amp;"*"&amp;G6&amp;"*",'Broward-Clay'!$G433:$G563,"="&amp;G4),"")))))))</f>
        <v>42448688</v>
      </c>
      <c r="H15" s="61">
        <f>IF(OR(H4="",H5="",H6=""),"",IF(AND(H4='Dropdown Selections'!$A11,H5='Dropdown Selections'!$E113,H6='Dropdown Selections'!$F8),'Broward-Clay'!$S564,IF(AND(H4='Dropdown Selections'!$A11,H5='Dropdown Selections'!$E113,H6&lt;&gt;'Dropdown Selections'!$F8),SUMIF('Broward-Clay'!$C433:$C563,"*"&amp;H6&amp;"*",'Broward-Clay'!$S433:$S563),IF(AND(H4&lt;&gt;'Dropdown Selections'!$A11,H5&lt;&gt;'Dropdown Selections'!$E113,H6='Dropdown Selections'!$F8),SUMIFS('Broward-Clay'!$S433:$S563,'Broward-Clay'!$C433:$C563,"*"&amp;H5&amp;"*",'Broward-Clay'!$G433:$G563,"="&amp;H4),IF(AND(H4&lt;&gt;'Dropdown Selections'!$A11,H5='Dropdown Selections'!$E113,H6='Dropdown Selections'!$F8),SUMIF('Broward-Clay'!$G433:$G563,"="&amp;H4,'Broward-Clay'!$S433:$S563),IF(AND(H4&lt;&gt;'Dropdown Selections'!$A11,H5='Dropdown Selections'!$E113,H6&lt;&gt;'Dropdown Selections'!$F8),SUMIFS('Broward-Clay'!$S433:$S563,'Broward-Clay'!$G433:$G563,"="&amp;H4,'Broward-Clay'!$C433:$C563,"*"&amp;H6&amp;"*"),IF(AND(H4&lt;&gt;'Dropdown Selections'!$A11,H5&lt;&gt;'Dropdown Selections'!$E113,H6&lt;&gt;'Dropdown Selections'!$F8),SUMIFS('Broward-Clay'!$S433:$S563,'Broward-Clay'!$C433:$C563,"*"&amp;H5&amp;"*"&amp;H6&amp;"*",'Broward-Clay'!$G433:$G563,"="&amp;H4),"")))))))</f>
        <v>9081161</v>
      </c>
      <c r="I15" s="61">
        <f>IF(OR(I4="",I5="",I6=""),"",IF(AND(I4='Dropdown Selections'!$A11,I5='Dropdown Selections'!$E113,I6='Dropdown Selections'!$F8),'Broward-Clay'!$S564,IF(AND(I4='Dropdown Selections'!$A11,I5='Dropdown Selections'!$E113,I6&lt;&gt;'Dropdown Selections'!$F8),SUMIF('Broward-Clay'!$C433:$C563,"*"&amp;I6&amp;"*",'Broward-Clay'!$S433:$S563),IF(AND(I4&lt;&gt;'Dropdown Selections'!$A11,I5&lt;&gt;'Dropdown Selections'!$E113,I6='Dropdown Selections'!$F8),SUMIFS('Broward-Clay'!$S433:$S563,'Broward-Clay'!$C433:$C563,"*"&amp;I5&amp;"*",'Broward-Clay'!$G433:$G563,"="&amp;I4),IF(AND(I4&lt;&gt;'Dropdown Selections'!$A11,I5='Dropdown Selections'!$E113,I6='Dropdown Selections'!$F8),SUMIF('Broward-Clay'!$G433:$G563,"="&amp;I4,'Broward-Clay'!$S433:$S563),IF(AND(I4&lt;&gt;'Dropdown Selections'!$A11,I5='Dropdown Selections'!$E113,I6&lt;&gt;'Dropdown Selections'!$F8),SUMIFS('Broward-Clay'!$S433:$S563,'Broward-Clay'!$G433:$G563,"="&amp;I4,'Broward-Clay'!$C433:$C563,"*"&amp;I6&amp;"*"),IF(AND(I4&lt;&gt;'Dropdown Selections'!$A11,I5&lt;&gt;'Dropdown Selections'!$E113,I6&lt;&gt;'Dropdown Selections'!$F8),SUMIFS('Broward-Clay'!$S433:$S563,'Broward-Clay'!$C433:$C563,"*"&amp;I5&amp;"*"&amp;I6&amp;"*",'Broward-Clay'!$G433:$G563,"="&amp;I4),"")))))))</f>
        <v>25616482</v>
      </c>
      <c r="J15" s="61">
        <f>IF(OR(J4="",J5="",J6=""),"",IF(AND(J4='Dropdown Selections'!$A11,J5='Dropdown Selections'!$E113,J6='Dropdown Selections'!$F8),'Broward-Clay'!$S564,IF(AND(J4='Dropdown Selections'!$A11,J5='Dropdown Selections'!$E113,J6&lt;&gt;'Dropdown Selections'!$F8),SUMIF('Broward-Clay'!$C433:$C563,"*"&amp;J6&amp;"*",'Broward-Clay'!$S433:$S563),IF(AND(J4&lt;&gt;'Dropdown Selections'!$A11,J5&lt;&gt;'Dropdown Selections'!$E113,J6='Dropdown Selections'!$F8),SUMIFS('Broward-Clay'!$S433:$S563,'Broward-Clay'!$C433:$C563,"*"&amp;J5&amp;"*",'Broward-Clay'!$G433:$G563,"="&amp;J4),IF(AND(J4&lt;&gt;'Dropdown Selections'!$A11,J5='Dropdown Selections'!$E113,J6='Dropdown Selections'!$F8),SUMIF('Broward-Clay'!$G433:$G563,"="&amp;J4,'Broward-Clay'!$S433:$S563),IF(AND(J4&lt;&gt;'Dropdown Selections'!$A11,J5='Dropdown Selections'!$E113,J6&lt;&gt;'Dropdown Selections'!$F8),SUMIFS('Broward-Clay'!$S433:$S563,'Broward-Clay'!$G433:$G563,"="&amp;J4,'Broward-Clay'!$C433:$C563,"*"&amp;J6&amp;"*"),IF(AND(J4&lt;&gt;'Dropdown Selections'!$A11,J5&lt;&gt;'Dropdown Selections'!$E113,J6&lt;&gt;'Dropdown Selections'!$F8),SUMIFS('Broward-Clay'!$S433:$S563,'Broward-Clay'!$C433:$C563,"*"&amp;J5&amp;"*"&amp;J6&amp;"*",'Broward-Clay'!$G433:$G563,"="&amp;J4),"")))))))</f>
        <v>69473247</v>
      </c>
      <c r="K15" s="61">
        <f>IF(OR(K4="",K5="",K6=""),"",IF(AND(K4='Dropdown Selections'!$A11,K5='Dropdown Selections'!$E113,K6='Dropdown Selections'!$F8),'Broward-Clay'!$S564,IF(AND(K4='Dropdown Selections'!$A11,K5='Dropdown Selections'!$E113,K6&lt;&gt;'Dropdown Selections'!$F8),SUMIF('Broward-Clay'!$C433:$C563,"*"&amp;K6&amp;"*",'Broward-Clay'!$S433:$S563),IF(AND(K4&lt;&gt;'Dropdown Selections'!$A11,K5&lt;&gt;'Dropdown Selections'!$E113,K6='Dropdown Selections'!$F8),SUMIFS('Broward-Clay'!$S433:$S563,'Broward-Clay'!$C433:$C563,"*"&amp;K5&amp;"*",'Broward-Clay'!$G433:$G563,"="&amp;K4),IF(AND(K4&lt;&gt;'Dropdown Selections'!$A11,K5='Dropdown Selections'!$E113,K6='Dropdown Selections'!$F8),SUMIF('Broward-Clay'!$G433:$G563,"="&amp;K4,'Broward-Clay'!$S433:$S563),IF(AND(K4&lt;&gt;'Dropdown Selections'!$A11,K5='Dropdown Selections'!$E113,K6&lt;&gt;'Dropdown Selections'!$F8),SUMIFS('Broward-Clay'!$S433:$S563,'Broward-Clay'!$G433:$G563,"="&amp;K4,'Broward-Clay'!$C433:$C563,"*"&amp;K6&amp;"*"),IF(AND(K4&lt;&gt;'Dropdown Selections'!$A11,K5&lt;&gt;'Dropdown Selections'!$E113,K6&lt;&gt;'Dropdown Selections'!$F8),SUMIFS('Broward-Clay'!$S433:$S563,'Broward-Clay'!$C433:$C563,"*"&amp;K5&amp;"*"&amp;K6&amp;"*",'Broward-Clay'!$G433:$G563,"="&amp;K4),"")))))))</f>
        <v>16544724</v>
      </c>
      <c r="L15" s="61">
        <f>IF(OR(L4="",L5="",L6=""),"",IF(AND(L4='Dropdown Selections'!$A11,L5='Dropdown Selections'!$E113,L6='Dropdown Selections'!$F8),'Broward-Clay'!$S564,IF(AND(L4='Dropdown Selections'!$A11,L5='Dropdown Selections'!$E113,L6&lt;&gt;'Dropdown Selections'!$F8),SUMIF('Broward-Clay'!$C433:$C563,"*"&amp;L6&amp;"*",'Broward-Clay'!$S433:$S563),IF(AND(L4&lt;&gt;'Dropdown Selections'!$A11,L5&lt;&gt;'Dropdown Selections'!$E113,L6='Dropdown Selections'!$F8),SUMIFS('Broward-Clay'!$S433:$S563,'Broward-Clay'!$C433:$C563,"*"&amp;L5&amp;"*",'Broward-Clay'!$G433:$G563,"="&amp;L4),IF(AND(L4&lt;&gt;'Dropdown Selections'!$A11,L5='Dropdown Selections'!$E113,L6='Dropdown Selections'!$F8),SUMIF('Broward-Clay'!$G433:$G563,"="&amp;L4,'Broward-Clay'!$S433:$S563),IF(AND(L4&lt;&gt;'Dropdown Selections'!$A11,L5='Dropdown Selections'!$E113,L6&lt;&gt;'Dropdown Selections'!$F8),SUMIFS('Broward-Clay'!$S433:$S563,'Broward-Clay'!$G433:$G563,"="&amp;L4,'Broward-Clay'!$C433:$C563,"*"&amp;L6&amp;"*"),IF(AND(L4&lt;&gt;'Dropdown Selections'!$A11,L5&lt;&gt;'Dropdown Selections'!$E113,L6&lt;&gt;'Dropdown Selections'!$F8),SUMIFS('Broward-Clay'!$S433:$S563,'Broward-Clay'!$C433:$C563,"*"&amp;L5&amp;"*"&amp;L6&amp;"*",'Broward-Clay'!$G433:$G563,"="&amp;L4),"")))))))</f>
        <v>16184309</v>
      </c>
    </row>
    <row r="16" spans="2:12" s="5" customFormat="1" ht="15.75" x14ac:dyDescent="0.25">
      <c r="B16" s="6" t="s">
        <v>17</v>
      </c>
      <c r="C16" s="61">
        <f>IF(OR(C4="",C5="",C6=""),"",IF(AND(C4='Dropdown Selections'!$A11,C5='Dropdown Selections'!$E113,C6='Dropdown Selections'!$F8),'Broward-Clay'!$S687,IF(AND(C4='Dropdown Selections'!$A11,C5='Dropdown Selections'!$E113,C6&lt;&gt;'Dropdown Selections'!$F8),SUMIF('Broward-Clay'!$C567:$C686,"*"&amp;C6&amp;"*",'Broward-Clay'!$S567:$S686),IF(AND(C4&lt;&gt;'Dropdown Selections'!$A11,C5&lt;&gt;'Dropdown Selections'!$E113,C6='Dropdown Selections'!$F8),SUMIFS('Broward-Clay'!$S567:$S686,'Broward-Clay'!$C567:$C686,"*"&amp;C5&amp;"*",'Broward-Clay'!$G567:$G686,"="&amp;C4),IF(AND(C4&lt;&gt;'Dropdown Selections'!$A11,C5='Dropdown Selections'!$E113,C6='Dropdown Selections'!$F8),SUMIF('Broward-Clay'!$G567:$G686,"="&amp;C4,'Broward-Clay'!$S567:$S686),IF(AND(C4&lt;&gt;'Dropdown Selections'!$A11,C5='Dropdown Selections'!$E113,C6&lt;&gt;'Dropdown Selections'!$F8),SUMIFS('Broward-Clay'!$S567:$S686,'Broward-Clay'!$G567:$G686,"="&amp;C4,'Broward-Clay'!$C567:$C686,"*"&amp;C6&amp;"*"),IF(AND(C4&lt;&gt;'Dropdown Selections'!$A11,C5&lt;&gt;'Dropdown Selections'!$E113,C6&lt;&gt;'Dropdown Selections'!$F8),SUMIFS('Broward-Clay'!$S567:$S686,'Broward-Clay'!$C567:$C686,"*"&amp;C5&amp;"*"&amp;C6&amp;"*",'Broward-Clay'!$G567:$G686,"="&amp;C4),"")))))))</f>
        <v>196455353</v>
      </c>
      <c r="D16" s="61">
        <f>IF(OR(D4="",D5="",D6=""),"",IF(AND(D4='Dropdown Selections'!$A11,D5='Dropdown Selections'!$E113,D6='Dropdown Selections'!$F8),'Broward-Clay'!$S687,IF(AND(D4='Dropdown Selections'!$A11,D5='Dropdown Selections'!$E113,D6&lt;&gt;'Dropdown Selections'!$F8),SUMIF('Broward-Clay'!$C567:$C686,"*"&amp;D6&amp;"*",'Broward-Clay'!$S567:$S686),IF(AND(D4&lt;&gt;'Dropdown Selections'!$A11,D5&lt;&gt;'Dropdown Selections'!$E113,D6='Dropdown Selections'!$F8),SUMIFS('Broward-Clay'!$S567:$S686,'Broward-Clay'!$C567:$C686,"*"&amp;D5&amp;"*",'Broward-Clay'!$G567:$G686,"="&amp;D4),IF(AND(D4&lt;&gt;'Dropdown Selections'!$A11,D5='Dropdown Selections'!$E113,D6='Dropdown Selections'!$F8),SUMIF('Broward-Clay'!$G567:$G686,"="&amp;D4,'Broward-Clay'!$S567:$S686),IF(AND(D4&lt;&gt;'Dropdown Selections'!$A11,D5='Dropdown Selections'!$E113,D6&lt;&gt;'Dropdown Selections'!$F8),SUMIFS('Broward-Clay'!$S567:$S686,'Broward-Clay'!$G567:$G686,"="&amp;D4,'Broward-Clay'!$C567:$C686,"*"&amp;D6&amp;"*"),IF(AND(D4&lt;&gt;'Dropdown Selections'!$A11,D5&lt;&gt;'Dropdown Selections'!$E113,D6&lt;&gt;'Dropdown Selections'!$F8),SUMIFS('Broward-Clay'!$S567:$S686,'Broward-Clay'!$C567:$C686,"*"&amp;D5&amp;"*"&amp;D6&amp;"*",'Broward-Clay'!$G567:$G686,"="&amp;D4),"")))))))</f>
        <v>6346090</v>
      </c>
      <c r="E16" s="61">
        <f>IF(OR(E4="",E5="",E6=""),"",IF(AND(E4='Dropdown Selections'!$A11,E5='Dropdown Selections'!$E113,E6='Dropdown Selections'!$F8),'Broward-Clay'!$S687,IF(AND(E4='Dropdown Selections'!$A11,E5='Dropdown Selections'!$E113,E6&lt;&gt;'Dropdown Selections'!$F8),SUMIF('Broward-Clay'!$C567:$C686,"*"&amp;E6&amp;"*",'Broward-Clay'!$S567:$S686),IF(AND(E4&lt;&gt;'Dropdown Selections'!$A11,E5&lt;&gt;'Dropdown Selections'!$E113,E6='Dropdown Selections'!$F8),SUMIFS('Broward-Clay'!$S567:$S686,'Broward-Clay'!$C567:$C686,"*"&amp;E5&amp;"*",'Broward-Clay'!$G567:$G686,"="&amp;E4),IF(AND(E4&lt;&gt;'Dropdown Selections'!$A11,E5='Dropdown Selections'!$E113,E6='Dropdown Selections'!$F8),SUMIF('Broward-Clay'!$G567:$G686,"="&amp;E4,'Broward-Clay'!$S567:$S686),IF(AND(E4&lt;&gt;'Dropdown Selections'!$A11,E5='Dropdown Selections'!$E113,E6&lt;&gt;'Dropdown Selections'!$F8),SUMIFS('Broward-Clay'!$S567:$S686,'Broward-Clay'!$G567:$G686,"="&amp;E4,'Broward-Clay'!$C567:$C686,"*"&amp;E6&amp;"*"),IF(AND(E4&lt;&gt;'Dropdown Selections'!$A11,E5&lt;&gt;'Dropdown Selections'!$E113,E6&lt;&gt;'Dropdown Selections'!$F8),SUMIFS('Broward-Clay'!$S567:$S686,'Broward-Clay'!$C567:$C686,"*"&amp;E5&amp;"*"&amp;E6&amp;"*",'Broward-Clay'!$G567:$G686,"="&amp;E4),"")))))))</f>
        <v>4297171</v>
      </c>
      <c r="F16" s="61">
        <f>IF(OR(F4="",F5="",F6=""),"",IF(AND(F4='Dropdown Selections'!$A11,F5='Dropdown Selections'!$E113,F6='Dropdown Selections'!$F8),'Broward-Clay'!$S687,IF(AND(F4='Dropdown Selections'!$A11,F5='Dropdown Selections'!$E113,F6&lt;&gt;'Dropdown Selections'!$F8),SUMIF('Broward-Clay'!$C567:$C686,"*"&amp;F6&amp;"*",'Broward-Clay'!$S567:$S686),IF(AND(F4&lt;&gt;'Dropdown Selections'!$A11,F5&lt;&gt;'Dropdown Selections'!$E113,F6='Dropdown Selections'!$F8),SUMIFS('Broward-Clay'!$S567:$S686,'Broward-Clay'!$C567:$C686,"*"&amp;F5&amp;"*",'Broward-Clay'!$G567:$G686,"="&amp;F4),IF(AND(F4&lt;&gt;'Dropdown Selections'!$A11,F5='Dropdown Selections'!$E113,F6='Dropdown Selections'!$F8),SUMIF('Broward-Clay'!$G567:$G686,"="&amp;F4,'Broward-Clay'!$S567:$S686),IF(AND(F4&lt;&gt;'Dropdown Selections'!$A11,F5='Dropdown Selections'!$E113,F6&lt;&gt;'Dropdown Selections'!$F8),SUMIFS('Broward-Clay'!$S567:$S686,'Broward-Clay'!$G567:$G686,"="&amp;F4,'Broward-Clay'!$C567:$C686,"*"&amp;F6&amp;"*"),IF(AND(F4&lt;&gt;'Dropdown Selections'!$A11,F5&lt;&gt;'Dropdown Selections'!$E113,F6&lt;&gt;'Dropdown Selections'!$F8),SUMIFS('Broward-Clay'!$S567:$S686,'Broward-Clay'!$C567:$C686,"*"&amp;F5&amp;"*"&amp;F6&amp;"*",'Broward-Clay'!$G567:$G686,"="&amp;F4),"")))))))</f>
        <v>1557378</v>
      </c>
      <c r="G16" s="61">
        <f>IF(OR(G4="",G5="",G6=""),"",IF(AND(G4='Dropdown Selections'!$A11,G5='Dropdown Selections'!$E113,G6='Dropdown Selections'!$F8),'Broward-Clay'!$S687,IF(AND(G4='Dropdown Selections'!$A11,G5='Dropdown Selections'!$E113,G6&lt;&gt;'Dropdown Selections'!$F8),SUMIF('Broward-Clay'!$C567:$C686,"*"&amp;G6&amp;"*",'Broward-Clay'!$S567:$S686),IF(AND(G4&lt;&gt;'Dropdown Selections'!$A11,G5&lt;&gt;'Dropdown Selections'!$E113,G6='Dropdown Selections'!$F8),SUMIFS('Broward-Clay'!$S567:$S686,'Broward-Clay'!$C567:$C686,"*"&amp;G5&amp;"*",'Broward-Clay'!$G567:$G686,"="&amp;G4),IF(AND(G4&lt;&gt;'Dropdown Selections'!$A11,G5='Dropdown Selections'!$E113,G6='Dropdown Selections'!$F8),SUMIF('Broward-Clay'!$G567:$G686,"="&amp;G4,'Broward-Clay'!$S567:$S686),IF(AND(G4&lt;&gt;'Dropdown Selections'!$A11,G5='Dropdown Selections'!$E113,G6&lt;&gt;'Dropdown Selections'!$F8),SUMIFS('Broward-Clay'!$S567:$S686,'Broward-Clay'!$G567:$G686,"="&amp;G4,'Broward-Clay'!$C567:$C686,"*"&amp;G6&amp;"*"),IF(AND(G4&lt;&gt;'Dropdown Selections'!$A11,G5&lt;&gt;'Dropdown Selections'!$E113,G6&lt;&gt;'Dropdown Selections'!$F8),SUMIFS('Broward-Clay'!$S567:$S686,'Broward-Clay'!$C567:$C686,"*"&amp;G5&amp;"*"&amp;G6&amp;"*",'Broward-Clay'!$G567:$G686,"="&amp;G4),"")))))))</f>
        <v>36213519</v>
      </c>
      <c r="H16" s="61">
        <f>IF(OR(H4="",H5="",H6=""),"",IF(AND(H4='Dropdown Selections'!$A11,H5='Dropdown Selections'!$E113,H6='Dropdown Selections'!$F8),'Broward-Clay'!$S687,IF(AND(H4='Dropdown Selections'!$A11,H5='Dropdown Selections'!$E113,H6&lt;&gt;'Dropdown Selections'!$F8),SUMIF('Broward-Clay'!$C567:$C686,"*"&amp;H6&amp;"*",'Broward-Clay'!$S567:$S686),IF(AND(H4&lt;&gt;'Dropdown Selections'!$A11,H5&lt;&gt;'Dropdown Selections'!$E113,H6='Dropdown Selections'!$F8),SUMIFS('Broward-Clay'!$S567:$S686,'Broward-Clay'!$C567:$C686,"*"&amp;H5&amp;"*",'Broward-Clay'!$G567:$G686,"="&amp;H4),IF(AND(H4&lt;&gt;'Dropdown Selections'!$A11,H5='Dropdown Selections'!$E113,H6='Dropdown Selections'!$F8),SUMIF('Broward-Clay'!$G567:$G686,"="&amp;H4,'Broward-Clay'!$S567:$S686),IF(AND(H4&lt;&gt;'Dropdown Selections'!$A11,H5='Dropdown Selections'!$E113,H6&lt;&gt;'Dropdown Selections'!$F8),SUMIFS('Broward-Clay'!$S567:$S686,'Broward-Clay'!$G567:$G686,"="&amp;H4,'Broward-Clay'!$C567:$C686,"*"&amp;H6&amp;"*"),IF(AND(H4&lt;&gt;'Dropdown Selections'!$A11,H5&lt;&gt;'Dropdown Selections'!$E113,H6&lt;&gt;'Dropdown Selections'!$F8),SUMIFS('Broward-Clay'!$S567:$S686,'Broward-Clay'!$C567:$C686,"*"&amp;H5&amp;"*"&amp;H6&amp;"*",'Broward-Clay'!$G567:$G686,"="&amp;H4),"")))))))</f>
        <v>5588460</v>
      </c>
      <c r="I16" s="61">
        <f>IF(OR(I4="",I5="",I6=""),"",IF(AND(I4='Dropdown Selections'!$A11,I5='Dropdown Selections'!$E113,I6='Dropdown Selections'!$F8),'Broward-Clay'!$S687,IF(AND(I4='Dropdown Selections'!$A11,I5='Dropdown Selections'!$E113,I6&lt;&gt;'Dropdown Selections'!$F8),SUMIF('Broward-Clay'!$C567:$C686,"*"&amp;I6&amp;"*",'Broward-Clay'!$S567:$S686),IF(AND(I4&lt;&gt;'Dropdown Selections'!$A11,I5&lt;&gt;'Dropdown Selections'!$E113,I6='Dropdown Selections'!$F8),SUMIFS('Broward-Clay'!$S567:$S686,'Broward-Clay'!$C567:$C686,"*"&amp;I5&amp;"*",'Broward-Clay'!$G567:$G686,"="&amp;I4),IF(AND(I4&lt;&gt;'Dropdown Selections'!$A11,I5='Dropdown Selections'!$E113,I6='Dropdown Selections'!$F8),SUMIF('Broward-Clay'!$G567:$G686,"="&amp;I4,'Broward-Clay'!$S567:$S686),IF(AND(I4&lt;&gt;'Dropdown Selections'!$A11,I5='Dropdown Selections'!$E113,I6&lt;&gt;'Dropdown Selections'!$F8),SUMIFS('Broward-Clay'!$S567:$S686,'Broward-Clay'!$G567:$G686,"="&amp;I4,'Broward-Clay'!$C567:$C686,"*"&amp;I6&amp;"*"),IF(AND(I4&lt;&gt;'Dropdown Selections'!$A11,I5&lt;&gt;'Dropdown Selections'!$E113,I6&lt;&gt;'Dropdown Selections'!$F8),SUMIFS('Broward-Clay'!$S567:$S686,'Broward-Clay'!$C567:$C686,"*"&amp;I5&amp;"*"&amp;I6&amp;"*",'Broward-Clay'!$G567:$G686,"="&amp;I4),"")))))))</f>
        <v>18856228</v>
      </c>
      <c r="J16" s="61">
        <f>IF(OR(J4="",J5="",J6=""),"",IF(AND(J4='Dropdown Selections'!$A11,J5='Dropdown Selections'!$E113,J6='Dropdown Selections'!$F8),'Broward-Clay'!$S687,IF(AND(J4='Dropdown Selections'!$A11,J5='Dropdown Selections'!$E113,J6&lt;&gt;'Dropdown Selections'!$F8),SUMIF('Broward-Clay'!$C567:$C686,"*"&amp;J6&amp;"*",'Broward-Clay'!$S567:$S686),IF(AND(J4&lt;&gt;'Dropdown Selections'!$A11,J5&lt;&gt;'Dropdown Selections'!$E113,J6='Dropdown Selections'!$F8),SUMIFS('Broward-Clay'!$S567:$S686,'Broward-Clay'!$C567:$C686,"*"&amp;J5&amp;"*",'Broward-Clay'!$G567:$G686,"="&amp;J4),IF(AND(J4&lt;&gt;'Dropdown Selections'!$A11,J5='Dropdown Selections'!$E113,J6='Dropdown Selections'!$F8),SUMIF('Broward-Clay'!$G567:$G686,"="&amp;J4,'Broward-Clay'!$S567:$S686),IF(AND(J4&lt;&gt;'Dropdown Selections'!$A11,J5='Dropdown Selections'!$E113,J6&lt;&gt;'Dropdown Selections'!$F8),SUMIFS('Broward-Clay'!$S567:$S686,'Broward-Clay'!$G567:$G686,"="&amp;J4,'Broward-Clay'!$C567:$C686,"*"&amp;J6&amp;"*"),IF(AND(J4&lt;&gt;'Dropdown Selections'!$A11,J5&lt;&gt;'Dropdown Selections'!$E113,J6&lt;&gt;'Dropdown Selections'!$F8),SUMIFS('Broward-Clay'!$S567:$S686,'Broward-Clay'!$C567:$C686,"*"&amp;J5&amp;"*"&amp;J6&amp;"*",'Broward-Clay'!$G567:$G686,"="&amp;J4),"")))))))</f>
        <v>70470724</v>
      </c>
      <c r="K16" s="61">
        <f>IF(OR(K4="",K5="",K6=""),"",IF(AND(K4='Dropdown Selections'!$A11,K5='Dropdown Selections'!$E113,K6='Dropdown Selections'!$F8),'Broward-Clay'!$S687,IF(AND(K4='Dropdown Selections'!$A11,K5='Dropdown Selections'!$E113,K6&lt;&gt;'Dropdown Selections'!$F8),SUMIF('Broward-Clay'!$C567:$C686,"*"&amp;K6&amp;"*",'Broward-Clay'!$S567:$S686),IF(AND(K4&lt;&gt;'Dropdown Selections'!$A11,K5&lt;&gt;'Dropdown Selections'!$E113,K6='Dropdown Selections'!$F8),SUMIFS('Broward-Clay'!$S567:$S686,'Broward-Clay'!$C567:$C686,"*"&amp;K5&amp;"*",'Broward-Clay'!$G567:$G686,"="&amp;K4),IF(AND(K4&lt;&gt;'Dropdown Selections'!$A11,K5='Dropdown Selections'!$E113,K6='Dropdown Selections'!$F8),SUMIF('Broward-Clay'!$G567:$G686,"="&amp;K4,'Broward-Clay'!$S567:$S686),IF(AND(K4&lt;&gt;'Dropdown Selections'!$A11,K5='Dropdown Selections'!$E113,K6&lt;&gt;'Dropdown Selections'!$F8),SUMIFS('Broward-Clay'!$S567:$S686,'Broward-Clay'!$G567:$G686,"="&amp;K4,'Broward-Clay'!$C567:$C686,"*"&amp;K6&amp;"*"),IF(AND(K4&lt;&gt;'Dropdown Selections'!$A11,K5&lt;&gt;'Dropdown Selections'!$E113,K6&lt;&gt;'Dropdown Selections'!$F8),SUMIFS('Broward-Clay'!$S567:$S686,'Broward-Clay'!$C567:$C686,"*"&amp;K5&amp;"*"&amp;K6&amp;"*",'Broward-Clay'!$G567:$G686,"="&amp;K4),"")))))))</f>
        <v>25752240</v>
      </c>
      <c r="L16" s="61">
        <f>IF(OR(L4="",L5="",L6=""),"",IF(AND(L4='Dropdown Selections'!$A11,L5='Dropdown Selections'!$E113,L6='Dropdown Selections'!$F8),'Broward-Clay'!$S687,IF(AND(L4='Dropdown Selections'!$A11,L5='Dropdown Selections'!$E113,L6&lt;&gt;'Dropdown Selections'!$F8),SUMIF('Broward-Clay'!$C567:$C686,"*"&amp;L6&amp;"*",'Broward-Clay'!$S567:$S686),IF(AND(L4&lt;&gt;'Dropdown Selections'!$A11,L5&lt;&gt;'Dropdown Selections'!$E113,L6='Dropdown Selections'!$F8),SUMIFS('Broward-Clay'!$S567:$S686,'Broward-Clay'!$C567:$C686,"*"&amp;L5&amp;"*",'Broward-Clay'!$G567:$G686,"="&amp;L4),IF(AND(L4&lt;&gt;'Dropdown Selections'!$A11,L5='Dropdown Selections'!$E113,L6='Dropdown Selections'!$F8),SUMIF('Broward-Clay'!$G567:$G686,"="&amp;L4,'Broward-Clay'!$S567:$S686),IF(AND(L4&lt;&gt;'Dropdown Selections'!$A11,L5='Dropdown Selections'!$E113,L6&lt;&gt;'Dropdown Selections'!$F8),SUMIFS('Broward-Clay'!$S567:$S686,'Broward-Clay'!$G567:$G686,"="&amp;L4,'Broward-Clay'!$C567:$C686,"*"&amp;L6&amp;"*"),IF(AND(L4&lt;&gt;'Dropdown Selections'!$A11,L5&lt;&gt;'Dropdown Selections'!$E113,L6&lt;&gt;'Dropdown Selections'!$F8),SUMIFS('Broward-Clay'!$S567:$S686,'Broward-Clay'!$C567:$C686,"*"&amp;L5&amp;"*"&amp;L6&amp;"*",'Broward-Clay'!$G567:$G686,"="&amp;L4),"")))))))</f>
        <v>27373543</v>
      </c>
    </row>
    <row r="17" spans="2:12" s="5" customFormat="1" ht="15.75" x14ac:dyDescent="0.25">
      <c r="B17" s="6" t="s">
        <v>18</v>
      </c>
      <c r="C17" s="61">
        <f>IF(OR(C4="",C5="",C6=""),"",IF(AND(C4='Dropdown Selections'!$A11,C5='Dropdown Selections'!$E113,C6='Dropdown Selections'!$F8),'Collier-Duval'!$S136,IF(AND(C4='Dropdown Selections'!$A11,C5='Dropdown Selections'!$E113,C6&lt;&gt;'Dropdown Selections'!$F8),SUMIF('Collier-Duval'!$C7:$C135,"*"&amp;C6&amp;"*",'Collier-Duval'!$S7:$S135),IF(AND(C4&lt;&gt;'Dropdown Selections'!$A11,C5&lt;&gt;'Dropdown Selections'!$E113,C6='Dropdown Selections'!$F8),SUMIFS('Collier-Duval'!$S7:$S135,'Collier-Duval'!$C7:$C135,"*"&amp;C5&amp;"*",'Collier-Duval'!$G7:$G135,"="&amp;C4),IF(AND(C4&lt;&gt;'Dropdown Selections'!$A11,C5='Dropdown Selections'!$E113,C6='Dropdown Selections'!$F8),SUMIF('Collier-Duval'!$G7:$G135,"="&amp;C4,'Collier-Duval'!$S7:$S135),IF(AND(C4&lt;&gt;'Dropdown Selections'!$A11,C5='Dropdown Selections'!$E113,C6&lt;&gt;'Dropdown Selections'!$F8),SUMIFS('Collier-Duval'!$S7:$S135,'Collier-Duval'!$G7:$G135,"="&amp;C4,'Collier-Duval'!$C7:$C135,"*"&amp;C6&amp;"*"),IF(AND(C4&lt;&gt;'Dropdown Selections'!$A11,C5&lt;&gt;'Dropdown Selections'!$E113,C6&lt;&gt;'Dropdown Selections'!$F8),SUMIFS('Collier-Duval'!$S7:$S135,'Collier-Duval'!$C7:$C135,"*"&amp;C5&amp;"*"&amp;C6&amp;"*",'Collier-Duval'!$G7:$G135,"="&amp;C4),"")))))))</f>
        <v>945099469</v>
      </c>
      <c r="D17" s="61">
        <f>IF(OR(D4="",D5="",D6=""),"",IF(AND(D4='Dropdown Selections'!$A11,D5='Dropdown Selections'!$E113,D6='Dropdown Selections'!$F8),'Collier-Duval'!$S136,IF(AND(D4='Dropdown Selections'!$A11,D5='Dropdown Selections'!$E113,D6&lt;&gt;'Dropdown Selections'!$F8),SUMIF('Collier-Duval'!$C7:$C135,"*"&amp;D6&amp;"*",'Collier-Duval'!$S7:$S135),IF(AND(D4&lt;&gt;'Dropdown Selections'!$A11,D5&lt;&gt;'Dropdown Selections'!$E113,D6='Dropdown Selections'!$F8),SUMIFS('Collier-Duval'!$S7:$S135,'Collier-Duval'!$C7:$C135,"*"&amp;D5&amp;"*",'Collier-Duval'!$G7:$G135,"="&amp;D4),IF(AND(D4&lt;&gt;'Dropdown Selections'!$A11,D5='Dropdown Selections'!$E113,D6='Dropdown Selections'!$F8),SUMIF('Collier-Duval'!$G7:$G135,"="&amp;D4,'Collier-Duval'!$S7:$S135),IF(AND(D4&lt;&gt;'Dropdown Selections'!$A11,D5='Dropdown Selections'!$E113,D6&lt;&gt;'Dropdown Selections'!$F8),SUMIFS('Collier-Duval'!$S7:$S135,'Collier-Duval'!$G7:$G135,"="&amp;D4,'Collier-Duval'!$C7:$C135,"*"&amp;D6&amp;"*"),IF(AND(D4&lt;&gt;'Dropdown Selections'!$A11,D5&lt;&gt;'Dropdown Selections'!$E113,D6&lt;&gt;'Dropdown Selections'!$F8),SUMIFS('Collier-Duval'!$S7:$S135,'Collier-Duval'!$C7:$C135,"*"&amp;D5&amp;"*"&amp;D6&amp;"*",'Collier-Duval'!$G7:$G135,"="&amp;D4),"")))))))</f>
        <v>9247924</v>
      </c>
      <c r="E17" s="61">
        <f>IF(OR(E4="",E5="",E6=""),"",IF(AND(E4='Dropdown Selections'!$A11,E5='Dropdown Selections'!$E113,E6='Dropdown Selections'!$F8),'Collier-Duval'!$S136,IF(AND(E4='Dropdown Selections'!$A11,E5='Dropdown Selections'!$E113,E6&lt;&gt;'Dropdown Selections'!$F8),SUMIF('Collier-Duval'!$C7:$C135,"*"&amp;E6&amp;"*",'Collier-Duval'!$S7:$S135),IF(AND(E4&lt;&gt;'Dropdown Selections'!$A11,E5&lt;&gt;'Dropdown Selections'!$E113,E6='Dropdown Selections'!$F8),SUMIFS('Collier-Duval'!$S7:$S135,'Collier-Duval'!$C7:$C135,"*"&amp;E5&amp;"*",'Collier-Duval'!$G7:$G135,"="&amp;E4),IF(AND(E4&lt;&gt;'Dropdown Selections'!$A11,E5='Dropdown Selections'!$E113,E6='Dropdown Selections'!$F8),SUMIF('Collier-Duval'!$G7:$G135,"="&amp;E4,'Collier-Duval'!$S7:$S135),IF(AND(E4&lt;&gt;'Dropdown Selections'!$A11,E5='Dropdown Selections'!$E113,E6&lt;&gt;'Dropdown Selections'!$F8),SUMIFS('Collier-Duval'!$S7:$S135,'Collier-Duval'!$G7:$G135,"="&amp;E4,'Collier-Duval'!$C7:$C135,"*"&amp;E6&amp;"*"),IF(AND(E4&lt;&gt;'Dropdown Selections'!$A11,E5&lt;&gt;'Dropdown Selections'!$E113,E6&lt;&gt;'Dropdown Selections'!$F8),SUMIFS('Collier-Duval'!$S7:$S135,'Collier-Duval'!$C7:$C135,"*"&amp;E5&amp;"*"&amp;E6&amp;"*",'Collier-Duval'!$G7:$G135,"="&amp;E4),"")))))))</f>
        <v>43204324</v>
      </c>
      <c r="F17" s="61">
        <f>IF(OR(F4="",F5="",F6=""),"",IF(AND(F4='Dropdown Selections'!$A11,F5='Dropdown Selections'!$E113,F6='Dropdown Selections'!$F8),'Collier-Duval'!$S136,IF(AND(F4='Dropdown Selections'!$A11,F5='Dropdown Selections'!$E113,F6&lt;&gt;'Dropdown Selections'!$F8),SUMIF('Collier-Duval'!$C7:$C135,"*"&amp;F6&amp;"*",'Collier-Duval'!$S7:$S135),IF(AND(F4&lt;&gt;'Dropdown Selections'!$A11,F5&lt;&gt;'Dropdown Selections'!$E113,F6='Dropdown Selections'!$F8),SUMIFS('Collier-Duval'!$S7:$S135,'Collier-Duval'!$C7:$C135,"*"&amp;F5&amp;"*",'Collier-Duval'!$G7:$G135,"="&amp;F4),IF(AND(F4&lt;&gt;'Dropdown Selections'!$A11,F5='Dropdown Selections'!$E113,F6='Dropdown Selections'!$F8),SUMIF('Collier-Duval'!$G7:$G135,"="&amp;F4,'Collier-Duval'!$S7:$S135),IF(AND(F4&lt;&gt;'Dropdown Selections'!$A11,F5='Dropdown Selections'!$E113,F6&lt;&gt;'Dropdown Selections'!$F8),SUMIFS('Collier-Duval'!$S7:$S135,'Collier-Duval'!$G7:$G135,"="&amp;F4,'Collier-Duval'!$C7:$C135,"*"&amp;F6&amp;"*"),IF(AND(F4&lt;&gt;'Dropdown Selections'!$A11,F5&lt;&gt;'Dropdown Selections'!$E113,F6&lt;&gt;'Dropdown Selections'!$F8),SUMIFS('Collier-Duval'!$S7:$S135,'Collier-Duval'!$C7:$C135,"*"&amp;F5&amp;"*"&amp;F6&amp;"*",'Collier-Duval'!$G7:$G135,"="&amp;F4),"")))))))</f>
        <v>11958409</v>
      </c>
      <c r="G17" s="61">
        <f>IF(OR(G4="",G5="",G6=""),"",IF(AND(G4='Dropdown Selections'!$A11,G5='Dropdown Selections'!$E113,G6='Dropdown Selections'!$F8),'Collier-Duval'!$S136,IF(AND(G4='Dropdown Selections'!$A11,G5='Dropdown Selections'!$E113,G6&lt;&gt;'Dropdown Selections'!$F8),SUMIF('Collier-Duval'!$C7:$C135,"*"&amp;G6&amp;"*",'Collier-Duval'!$S7:$S135),IF(AND(G4&lt;&gt;'Dropdown Selections'!$A11,G5&lt;&gt;'Dropdown Selections'!$E113,G6='Dropdown Selections'!$F8),SUMIFS('Collier-Duval'!$S7:$S135,'Collier-Duval'!$C7:$C135,"*"&amp;G5&amp;"*",'Collier-Duval'!$G7:$G135,"="&amp;G4),IF(AND(G4&lt;&gt;'Dropdown Selections'!$A11,G5='Dropdown Selections'!$E113,G6='Dropdown Selections'!$F8),SUMIF('Collier-Duval'!$G7:$G135,"="&amp;G4,'Collier-Duval'!$S7:$S135),IF(AND(G4&lt;&gt;'Dropdown Selections'!$A11,G5='Dropdown Selections'!$E113,G6&lt;&gt;'Dropdown Selections'!$F8),SUMIFS('Collier-Duval'!$S7:$S135,'Collier-Duval'!$G7:$G135,"="&amp;G4,'Collier-Duval'!$C7:$C135,"*"&amp;G6&amp;"*"),IF(AND(G4&lt;&gt;'Dropdown Selections'!$A11,G5&lt;&gt;'Dropdown Selections'!$E113,G6&lt;&gt;'Dropdown Selections'!$F8),SUMIFS('Collier-Duval'!$S7:$S135,'Collier-Duval'!$C7:$C135,"*"&amp;G5&amp;"*"&amp;G6&amp;"*",'Collier-Duval'!$G7:$G135,"="&amp;G4),"")))))))</f>
        <v>161998542</v>
      </c>
      <c r="H17" s="61">
        <f>IF(OR(H4="",H5="",H6=""),"",IF(AND(H4='Dropdown Selections'!$A11,H5='Dropdown Selections'!$E113,H6='Dropdown Selections'!$F8),'Collier-Duval'!$S136,IF(AND(H4='Dropdown Selections'!$A11,H5='Dropdown Selections'!$E113,H6&lt;&gt;'Dropdown Selections'!$F8),SUMIF('Collier-Duval'!$C7:$C135,"*"&amp;H6&amp;"*",'Collier-Duval'!$S7:$S135),IF(AND(H4&lt;&gt;'Dropdown Selections'!$A11,H5&lt;&gt;'Dropdown Selections'!$E113,H6='Dropdown Selections'!$F8),SUMIFS('Collier-Duval'!$S7:$S135,'Collier-Duval'!$C7:$C135,"*"&amp;H5&amp;"*",'Collier-Duval'!$G7:$G135,"="&amp;H4),IF(AND(H4&lt;&gt;'Dropdown Selections'!$A11,H5='Dropdown Selections'!$E113,H6='Dropdown Selections'!$F8),SUMIF('Collier-Duval'!$G7:$G135,"="&amp;H4,'Collier-Duval'!$S7:$S135),IF(AND(H4&lt;&gt;'Dropdown Selections'!$A11,H5='Dropdown Selections'!$E113,H6&lt;&gt;'Dropdown Selections'!$F8),SUMIFS('Collier-Duval'!$S7:$S135,'Collier-Duval'!$G7:$G135,"="&amp;H4,'Collier-Duval'!$C7:$C135,"*"&amp;H6&amp;"*"),IF(AND(H4&lt;&gt;'Dropdown Selections'!$A11,H5&lt;&gt;'Dropdown Selections'!$E113,H6&lt;&gt;'Dropdown Selections'!$F8),SUMIFS('Collier-Duval'!$S7:$S135,'Collier-Duval'!$C7:$C135,"*"&amp;H5&amp;"*"&amp;H6&amp;"*",'Collier-Duval'!$G7:$G135,"="&amp;H4),"")))))))</f>
        <v>13209131</v>
      </c>
      <c r="I17" s="61">
        <f>IF(OR(I4="",I5="",I6=""),"",IF(AND(I4='Dropdown Selections'!$A11,I5='Dropdown Selections'!$E113,I6='Dropdown Selections'!$F8),'Collier-Duval'!$S136,IF(AND(I4='Dropdown Selections'!$A11,I5='Dropdown Selections'!$E113,I6&lt;&gt;'Dropdown Selections'!$F8),SUMIF('Collier-Duval'!$C7:$C135,"*"&amp;I6&amp;"*",'Collier-Duval'!$S7:$S135),IF(AND(I4&lt;&gt;'Dropdown Selections'!$A11,I5&lt;&gt;'Dropdown Selections'!$E113,I6='Dropdown Selections'!$F8),SUMIFS('Collier-Duval'!$S7:$S135,'Collier-Duval'!$C7:$C135,"*"&amp;I5&amp;"*",'Collier-Duval'!$G7:$G135,"="&amp;I4),IF(AND(I4&lt;&gt;'Dropdown Selections'!$A11,I5='Dropdown Selections'!$E113,I6='Dropdown Selections'!$F8),SUMIF('Collier-Duval'!$G7:$G135,"="&amp;I4,'Collier-Duval'!$S7:$S135),IF(AND(I4&lt;&gt;'Dropdown Selections'!$A11,I5='Dropdown Selections'!$E113,I6&lt;&gt;'Dropdown Selections'!$F8),SUMIFS('Collier-Duval'!$S7:$S135,'Collier-Duval'!$G7:$G135,"="&amp;I4,'Collier-Duval'!$C7:$C135,"*"&amp;I6&amp;"*"),IF(AND(I4&lt;&gt;'Dropdown Selections'!$A11,I5&lt;&gt;'Dropdown Selections'!$E113,I6&lt;&gt;'Dropdown Selections'!$F8),SUMIFS('Collier-Duval'!$S7:$S135,'Collier-Duval'!$C7:$C135,"*"&amp;I5&amp;"*"&amp;I6&amp;"*",'Collier-Duval'!$G7:$G135,"="&amp;I4),"")))))))</f>
        <v>138833648</v>
      </c>
      <c r="J17" s="61">
        <f>IF(OR(J4="",J5="",J6=""),"",IF(AND(J4='Dropdown Selections'!$A11,J5='Dropdown Selections'!$E113,J6='Dropdown Selections'!$F8),'Collier-Duval'!$S136,IF(AND(J4='Dropdown Selections'!$A11,J5='Dropdown Selections'!$E113,J6&lt;&gt;'Dropdown Selections'!$F8),SUMIF('Collier-Duval'!$C7:$C135,"*"&amp;J6&amp;"*",'Collier-Duval'!$S7:$S135),IF(AND(J4&lt;&gt;'Dropdown Selections'!$A11,J5&lt;&gt;'Dropdown Selections'!$E113,J6='Dropdown Selections'!$F8),SUMIFS('Collier-Duval'!$S7:$S135,'Collier-Duval'!$C7:$C135,"*"&amp;J5&amp;"*",'Collier-Duval'!$G7:$G135,"="&amp;J4),IF(AND(J4&lt;&gt;'Dropdown Selections'!$A11,J5='Dropdown Selections'!$E113,J6='Dropdown Selections'!$F8),SUMIF('Collier-Duval'!$G7:$G135,"="&amp;J4,'Collier-Duval'!$S7:$S135),IF(AND(J4&lt;&gt;'Dropdown Selections'!$A11,J5='Dropdown Selections'!$E113,J6&lt;&gt;'Dropdown Selections'!$F8),SUMIFS('Collier-Duval'!$S7:$S135,'Collier-Duval'!$G7:$G135,"="&amp;J4,'Collier-Duval'!$C7:$C135,"*"&amp;J6&amp;"*"),IF(AND(J4&lt;&gt;'Dropdown Selections'!$A11,J5&lt;&gt;'Dropdown Selections'!$E113,J6&lt;&gt;'Dropdown Selections'!$F8),SUMIFS('Collier-Duval'!$S7:$S135,'Collier-Duval'!$C7:$C135,"*"&amp;J5&amp;"*"&amp;J6&amp;"*",'Collier-Duval'!$G7:$G135,"="&amp;J4),"")))))))</f>
        <v>227566591</v>
      </c>
      <c r="K17" s="61">
        <f>IF(OR(K4="",K5="",K6=""),"",IF(AND(K4='Dropdown Selections'!$A11,K5='Dropdown Selections'!$E113,K6='Dropdown Selections'!$F8),'Collier-Duval'!$S136,IF(AND(K4='Dropdown Selections'!$A11,K5='Dropdown Selections'!$E113,K6&lt;&gt;'Dropdown Selections'!$F8),SUMIF('Collier-Duval'!$C7:$C135,"*"&amp;K6&amp;"*",'Collier-Duval'!$S7:$S135),IF(AND(K4&lt;&gt;'Dropdown Selections'!$A11,K5&lt;&gt;'Dropdown Selections'!$E113,K6='Dropdown Selections'!$F8),SUMIFS('Collier-Duval'!$S7:$S135,'Collier-Duval'!$C7:$C135,"*"&amp;K5&amp;"*",'Collier-Duval'!$G7:$G135,"="&amp;K4),IF(AND(K4&lt;&gt;'Dropdown Selections'!$A11,K5='Dropdown Selections'!$E113,K6='Dropdown Selections'!$F8),SUMIF('Collier-Duval'!$G7:$G135,"="&amp;K4,'Collier-Duval'!$S7:$S135),IF(AND(K4&lt;&gt;'Dropdown Selections'!$A11,K5='Dropdown Selections'!$E113,K6&lt;&gt;'Dropdown Selections'!$F8),SUMIFS('Collier-Duval'!$S7:$S135,'Collier-Duval'!$G7:$G135,"="&amp;K4,'Collier-Duval'!$C7:$C135,"*"&amp;K6&amp;"*"),IF(AND(K4&lt;&gt;'Dropdown Selections'!$A11,K5&lt;&gt;'Dropdown Selections'!$E113,K6&lt;&gt;'Dropdown Selections'!$F8),SUMIFS('Collier-Duval'!$S7:$S135,'Collier-Duval'!$C7:$C135,"*"&amp;K5&amp;"*"&amp;K6&amp;"*",'Collier-Duval'!$G7:$G135,"="&amp;K4),"")))))))</f>
        <v>75065942</v>
      </c>
      <c r="L17" s="61">
        <f>IF(OR(L4="",L5="",L6=""),"",IF(AND(L4='Dropdown Selections'!$A11,L5='Dropdown Selections'!$E113,L6='Dropdown Selections'!$F8),'Collier-Duval'!$S136,IF(AND(L4='Dropdown Selections'!$A11,L5='Dropdown Selections'!$E113,L6&lt;&gt;'Dropdown Selections'!$F8),SUMIF('Collier-Duval'!$C7:$C135,"*"&amp;L6&amp;"*",'Collier-Duval'!$S7:$S135),IF(AND(L4&lt;&gt;'Dropdown Selections'!$A11,L5&lt;&gt;'Dropdown Selections'!$E113,L6='Dropdown Selections'!$F8),SUMIFS('Collier-Duval'!$S7:$S135,'Collier-Duval'!$C7:$C135,"*"&amp;L5&amp;"*",'Collier-Duval'!$G7:$G135,"="&amp;L4),IF(AND(L4&lt;&gt;'Dropdown Selections'!$A11,L5='Dropdown Selections'!$E113,L6='Dropdown Selections'!$F8),SUMIF('Collier-Duval'!$G7:$G135,"="&amp;L4,'Collier-Duval'!$S7:$S135),IF(AND(L4&lt;&gt;'Dropdown Selections'!$A11,L5='Dropdown Selections'!$E113,L6&lt;&gt;'Dropdown Selections'!$F8),SUMIFS('Collier-Duval'!$S7:$S135,'Collier-Duval'!$G7:$G135,"="&amp;L4,'Collier-Duval'!$C7:$C135,"*"&amp;L6&amp;"*"),IF(AND(L4&lt;&gt;'Dropdown Selections'!$A11,L5&lt;&gt;'Dropdown Selections'!$E113,L6&lt;&gt;'Dropdown Selections'!$F8),SUMIFS('Collier-Duval'!$S7:$S135,'Collier-Duval'!$C7:$C135,"*"&amp;L5&amp;"*"&amp;L6&amp;"*",'Collier-Duval'!$G7:$G135,"="&amp;L4),"")))))))</f>
        <v>264014958</v>
      </c>
    </row>
    <row r="18" spans="2:12" s="5" customFormat="1" ht="15.75" x14ac:dyDescent="0.25">
      <c r="B18" s="6" t="s">
        <v>19</v>
      </c>
      <c r="C18" s="61">
        <f>IF(OR(C4="",C5="",C6=""),"",IF(AND(C4='Dropdown Selections'!$A11,C5='Dropdown Selections'!$E113,C6='Dropdown Selections'!$F8),'Collier-Duval'!$S227,IF(AND(C4='Dropdown Selections'!$A11,C5='Dropdown Selections'!$E113,C6&lt;&gt;'Dropdown Selections'!$F8),SUMIF('Collier-Duval'!$C139:$C226,"*"&amp;C6&amp;"*",'Collier-Duval'!$S139:$S226),IF(AND(C4&lt;&gt;'Dropdown Selections'!$A11,C5&lt;&gt;'Dropdown Selections'!$E113,C6='Dropdown Selections'!$F8),SUMIFS('Collier-Duval'!$S139:$S226,'Collier-Duval'!$C139:$C226,"*"&amp;C5&amp;"*",'Collier-Duval'!$G139:$G226,"="&amp;C4),IF(AND(C4&lt;&gt;'Dropdown Selections'!$A11,C5='Dropdown Selections'!$E113,C6='Dropdown Selections'!$F8),SUMIF('Collier-Duval'!$G139:$G226,"="&amp;C4,'Collier-Duval'!$S139:$S226),IF(AND(C4&lt;&gt;'Dropdown Selections'!$A11,C5='Dropdown Selections'!$E113,C6&lt;&gt;'Dropdown Selections'!$F8),SUMIFS('Collier-Duval'!$S139:$S226,'Collier-Duval'!$G139:$G226,"="&amp;C4,'Collier-Duval'!$C139:$C226,"*"&amp;C6&amp;"*"),IF(AND(C4&lt;&gt;'Dropdown Selections'!$A11,C5&lt;&gt;'Dropdown Selections'!$E113,C6&lt;&gt;'Dropdown Selections'!$F8),SUMIFS('Collier-Duval'!$S139:$S226,'Collier-Duval'!$C139:$C226,"*"&amp;C5&amp;"*"&amp;C6&amp;"*",'Collier-Duval'!$G139:$G226,"="&amp;C4),"")))))))</f>
        <v>89216059</v>
      </c>
      <c r="D18" s="61">
        <f>IF(OR(D4="",D5="",D6=""),"",IF(AND(D4='Dropdown Selections'!$A11,D5='Dropdown Selections'!$E113,D6='Dropdown Selections'!$F8),'Collier-Duval'!$S227,IF(AND(D4='Dropdown Selections'!$A11,D5='Dropdown Selections'!$E113,D6&lt;&gt;'Dropdown Selections'!$F8),SUMIF('Collier-Duval'!$C139:$C226,"*"&amp;D6&amp;"*",'Collier-Duval'!$S139:$S226),IF(AND(D4&lt;&gt;'Dropdown Selections'!$A11,D5&lt;&gt;'Dropdown Selections'!$E113,D6='Dropdown Selections'!$F8),SUMIFS('Collier-Duval'!$S139:$S226,'Collier-Duval'!$C139:$C226,"*"&amp;D5&amp;"*",'Collier-Duval'!$G139:$G226,"="&amp;D4),IF(AND(D4&lt;&gt;'Dropdown Selections'!$A11,D5='Dropdown Selections'!$E113,D6='Dropdown Selections'!$F8),SUMIF('Collier-Duval'!$G139:$G226,"="&amp;D4,'Collier-Duval'!$S139:$S226),IF(AND(D4&lt;&gt;'Dropdown Selections'!$A11,D5='Dropdown Selections'!$E113,D6&lt;&gt;'Dropdown Selections'!$F8),SUMIFS('Collier-Duval'!$S139:$S226,'Collier-Duval'!$G139:$G226,"="&amp;D4,'Collier-Duval'!$C139:$C226,"*"&amp;D6&amp;"*"),IF(AND(D4&lt;&gt;'Dropdown Selections'!$A11,D5&lt;&gt;'Dropdown Selections'!$E113,D6&lt;&gt;'Dropdown Selections'!$F8),SUMIFS('Collier-Duval'!$S139:$S226,'Collier-Duval'!$C139:$C226,"*"&amp;D5&amp;"*"&amp;D6&amp;"*",'Collier-Duval'!$G139:$G226,"="&amp;D4),"")))))))</f>
        <v>2330611</v>
      </c>
      <c r="E18" s="61">
        <f>IF(OR(E4="",E5="",E6=""),"",IF(AND(E4='Dropdown Selections'!$A11,E5='Dropdown Selections'!$E113,E6='Dropdown Selections'!$F8),'Collier-Duval'!$S227,IF(AND(E4='Dropdown Selections'!$A11,E5='Dropdown Selections'!$E113,E6&lt;&gt;'Dropdown Selections'!$F8),SUMIF('Collier-Duval'!$C139:$C226,"*"&amp;E6&amp;"*",'Collier-Duval'!$S139:$S226),IF(AND(E4&lt;&gt;'Dropdown Selections'!$A11,E5&lt;&gt;'Dropdown Selections'!$E113,E6='Dropdown Selections'!$F8),SUMIFS('Collier-Duval'!$S139:$S226,'Collier-Duval'!$C139:$C226,"*"&amp;E5&amp;"*",'Collier-Duval'!$G139:$G226,"="&amp;E4),IF(AND(E4&lt;&gt;'Dropdown Selections'!$A11,E5='Dropdown Selections'!$E113,E6='Dropdown Selections'!$F8),SUMIF('Collier-Duval'!$G139:$G226,"="&amp;E4,'Collier-Duval'!$S139:$S226),IF(AND(E4&lt;&gt;'Dropdown Selections'!$A11,E5='Dropdown Selections'!$E113,E6&lt;&gt;'Dropdown Selections'!$F8),SUMIFS('Collier-Duval'!$S139:$S226,'Collier-Duval'!$G139:$G226,"="&amp;E4,'Collier-Duval'!$C139:$C226,"*"&amp;E6&amp;"*"),IF(AND(E4&lt;&gt;'Dropdown Selections'!$A11,E5&lt;&gt;'Dropdown Selections'!$E113,E6&lt;&gt;'Dropdown Selections'!$F8),SUMIFS('Collier-Duval'!$S139:$S226,'Collier-Duval'!$C139:$C226,"*"&amp;E5&amp;"*"&amp;E6&amp;"*",'Collier-Duval'!$G139:$G226,"="&amp;E4),"")))))))</f>
        <v>3103657</v>
      </c>
      <c r="F18" s="61">
        <f>IF(OR(F4="",F5="",F6=""),"",IF(AND(F4='Dropdown Selections'!$A11,F5='Dropdown Selections'!$E113,F6='Dropdown Selections'!$F8),'Collier-Duval'!$S227,IF(AND(F4='Dropdown Selections'!$A11,F5='Dropdown Selections'!$E113,F6&lt;&gt;'Dropdown Selections'!$F8),SUMIF('Collier-Duval'!$C139:$C226,"*"&amp;F6&amp;"*",'Collier-Duval'!$S139:$S226),IF(AND(F4&lt;&gt;'Dropdown Selections'!$A11,F5&lt;&gt;'Dropdown Selections'!$E113,F6='Dropdown Selections'!$F8),SUMIFS('Collier-Duval'!$S139:$S226,'Collier-Duval'!$C139:$C226,"*"&amp;F5&amp;"*",'Collier-Duval'!$G139:$G226,"="&amp;F4),IF(AND(F4&lt;&gt;'Dropdown Selections'!$A11,F5='Dropdown Selections'!$E113,F6='Dropdown Selections'!$F8),SUMIF('Collier-Duval'!$G139:$G226,"="&amp;F4,'Collier-Duval'!$S139:$S226),IF(AND(F4&lt;&gt;'Dropdown Selections'!$A11,F5='Dropdown Selections'!$E113,F6&lt;&gt;'Dropdown Selections'!$F8),SUMIFS('Collier-Duval'!$S139:$S226,'Collier-Duval'!$G139:$G226,"="&amp;F4,'Collier-Duval'!$C139:$C226,"*"&amp;F6&amp;"*"),IF(AND(F4&lt;&gt;'Dropdown Selections'!$A11,F5&lt;&gt;'Dropdown Selections'!$E113,F6&lt;&gt;'Dropdown Selections'!$F8),SUMIFS('Collier-Duval'!$S139:$S226,'Collier-Duval'!$C139:$C226,"*"&amp;F5&amp;"*"&amp;F6&amp;"*",'Collier-Duval'!$G139:$G226,"="&amp;F4),"")))))))</f>
        <v>2387664</v>
      </c>
      <c r="G18" s="61">
        <f>IF(OR(G4="",G5="",G6=""),"",IF(AND(G4='Dropdown Selections'!$A11,G5='Dropdown Selections'!$E113,G6='Dropdown Selections'!$F8),'Collier-Duval'!$S227,IF(AND(G4='Dropdown Selections'!$A11,G5='Dropdown Selections'!$E113,G6&lt;&gt;'Dropdown Selections'!$F8),SUMIF('Collier-Duval'!$C139:$C226,"*"&amp;G6&amp;"*",'Collier-Duval'!$S139:$S226),IF(AND(G4&lt;&gt;'Dropdown Selections'!$A11,G5&lt;&gt;'Dropdown Selections'!$E113,G6='Dropdown Selections'!$F8),SUMIFS('Collier-Duval'!$S139:$S226,'Collier-Duval'!$C139:$C226,"*"&amp;G5&amp;"*",'Collier-Duval'!$G139:$G226,"="&amp;G4),IF(AND(G4&lt;&gt;'Dropdown Selections'!$A11,G5='Dropdown Selections'!$E113,G6='Dropdown Selections'!$F8),SUMIF('Collier-Duval'!$G139:$G226,"="&amp;G4,'Collier-Duval'!$S139:$S226),IF(AND(G4&lt;&gt;'Dropdown Selections'!$A11,G5='Dropdown Selections'!$E113,G6&lt;&gt;'Dropdown Selections'!$F8),SUMIFS('Collier-Duval'!$S139:$S226,'Collier-Duval'!$G139:$G226,"="&amp;G4,'Collier-Duval'!$C139:$C226,"*"&amp;G6&amp;"*"),IF(AND(G4&lt;&gt;'Dropdown Selections'!$A11,G5&lt;&gt;'Dropdown Selections'!$E113,G6&lt;&gt;'Dropdown Selections'!$F8),SUMIFS('Collier-Duval'!$S139:$S226,'Collier-Duval'!$C139:$C226,"*"&amp;G5&amp;"*"&amp;G6&amp;"*",'Collier-Duval'!$G139:$G226,"="&amp;G4),"")))))))</f>
        <v>9591586</v>
      </c>
      <c r="H18" s="61">
        <f>IF(OR(H4="",H5="",H6=""),"",IF(AND(H4='Dropdown Selections'!$A11,H5='Dropdown Selections'!$E113,H6='Dropdown Selections'!$F8),'Collier-Duval'!$S227,IF(AND(H4='Dropdown Selections'!$A11,H5='Dropdown Selections'!$E113,H6&lt;&gt;'Dropdown Selections'!$F8),SUMIF('Collier-Duval'!$C139:$C226,"*"&amp;H6&amp;"*",'Collier-Duval'!$S139:$S226),IF(AND(H4&lt;&gt;'Dropdown Selections'!$A11,H5&lt;&gt;'Dropdown Selections'!$E113,H6='Dropdown Selections'!$F8),SUMIFS('Collier-Duval'!$S139:$S226,'Collier-Duval'!$C139:$C226,"*"&amp;H5&amp;"*",'Collier-Duval'!$G139:$G226,"="&amp;H4),IF(AND(H4&lt;&gt;'Dropdown Selections'!$A11,H5='Dropdown Selections'!$E113,H6='Dropdown Selections'!$F8),SUMIF('Collier-Duval'!$G139:$G226,"="&amp;H4,'Collier-Duval'!$S139:$S226),IF(AND(H4&lt;&gt;'Dropdown Selections'!$A11,H5='Dropdown Selections'!$E113,H6&lt;&gt;'Dropdown Selections'!$F8),SUMIFS('Collier-Duval'!$S139:$S226,'Collier-Duval'!$G139:$G226,"="&amp;H4,'Collier-Duval'!$C139:$C226,"*"&amp;H6&amp;"*"),IF(AND(H4&lt;&gt;'Dropdown Selections'!$A11,H5&lt;&gt;'Dropdown Selections'!$E113,H6&lt;&gt;'Dropdown Selections'!$F8),SUMIFS('Collier-Duval'!$S139:$S226,'Collier-Duval'!$C139:$C226,"*"&amp;H5&amp;"*"&amp;H6&amp;"*",'Collier-Duval'!$G139:$G226,"="&amp;H4),"")))))))</f>
        <v>2565790</v>
      </c>
      <c r="I18" s="61">
        <f>IF(OR(I4="",I5="",I6=""),"",IF(AND(I4='Dropdown Selections'!$A11,I5='Dropdown Selections'!$E113,I6='Dropdown Selections'!$F8),'Collier-Duval'!$S227,IF(AND(I4='Dropdown Selections'!$A11,I5='Dropdown Selections'!$E113,I6&lt;&gt;'Dropdown Selections'!$F8),SUMIF('Collier-Duval'!$C139:$C226,"*"&amp;I6&amp;"*",'Collier-Duval'!$S139:$S226),IF(AND(I4&lt;&gt;'Dropdown Selections'!$A11,I5&lt;&gt;'Dropdown Selections'!$E113,I6='Dropdown Selections'!$F8),SUMIFS('Collier-Duval'!$S139:$S226,'Collier-Duval'!$C139:$C226,"*"&amp;I5&amp;"*",'Collier-Duval'!$G139:$G226,"="&amp;I4),IF(AND(I4&lt;&gt;'Dropdown Selections'!$A11,I5='Dropdown Selections'!$E113,I6='Dropdown Selections'!$F8),SUMIF('Collier-Duval'!$G139:$G226,"="&amp;I4,'Collier-Duval'!$S139:$S226),IF(AND(I4&lt;&gt;'Dropdown Selections'!$A11,I5='Dropdown Selections'!$E113,I6&lt;&gt;'Dropdown Selections'!$F8),SUMIFS('Collier-Duval'!$S139:$S226,'Collier-Duval'!$G139:$G226,"="&amp;I4,'Collier-Duval'!$C139:$C226,"*"&amp;I6&amp;"*"),IF(AND(I4&lt;&gt;'Dropdown Selections'!$A11,I5&lt;&gt;'Dropdown Selections'!$E113,I6&lt;&gt;'Dropdown Selections'!$F8),SUMIFS('Collier-Duval'!$S139:$S226,'Collier-Duval'!$C139:$C226,"*"&amp;I5&amp;"*"&amp;I6&amp;"*",'Collier-Duval'!$G139:$G226,"="&amp;I4),"")))))))</f>
        <v>7272072</v>
      </c>
      <c r="J18" s="61">
        <f>IF(OR(J4="",J5="",J6=""),"",IF(AND(J4='Dropdown Selections'!$A11,J5='Dropdown Selections'!$E113,J6='Dropdown Selections'!$F8),'Collier-Duval'!$S227,IF(AND(J4='Dropdown Selections'!$A11,J5='Dropdown Selections'!$E113,J6&lt;&gt;'Dropdown Selections'!$F8),SUMIF('Collier-Duval'!$C139:$C226,"*"&amp;J6&amp;"*",'Collier-Duval'!$S139:$S226),IF(AND(J4&lt;&gt;'Dropdown Selections'!$A11,J5&lt;&gt;'Dropdown Selections'!$E113,J6='Dropdown Selections'!$F8),SUMIFS('Collier-Duval'!$S139:$S226,'Collier-Duval'!$C139:$C226,"*"&amp;J5&amp;"*",'Collier-Duval'!$G139:$G226,"="&amp;J4),IF(AND(J4&lt;&gt;'Dropdown Selections'!$A11,J5='Dropdown Selections'!$E113,J6='Dropdown Selections'!$F8),SUMIF('Collier-Duval'!$G139:$G226,"="&amp;J4,'Collier-Duval'!$S139:$S226),IF(AND(J4&lt;&gt;'Dropdown Selections'!$A11,J5='Dropdown Selections'!$E113,J6&lt;&gt;'Dropdown Selections'!$F8),SUMIFS('Collier-Duval'!$S139:$S226,'Collier-Duval'!$G139:$G226,"="&amp;J4,'Collier-Duval'!$C139:$C226,"*"&amp;J6&amp;"*"),IF(AND(J4&lt;&gt;'Dropdown Selections'!$A11,J5&lt;&gt;'Dropdown Selections'!$E113,J6&lt;&gt;'Dropdown Selections'!$F8),SUMIFS('Collier-Duval'!$S139:$S226,'Collier-Duval'!$C139:$C226,"*"&amp;J5&amp;"*"&amp;J6&amp;"*",'Collier-Duval'!$G139:$G226,"="&amp;J4),"")))))))</f>
        <v>23368042</v>
      </c>
      <c r="K18" s="61">
        <f>IF(OR(K4="",K5="",K6=""),"",IF(AND(K4='Dropdown Selections'!$A11,K5='Dropdown Selections'!$E113,K6='Dropdown Selections'!$F8),'Collier-Duval'!$S227,IF(AND(K4='Dropdown Selections'!$A11,K5='Dropdown Selections'!$E113,K6&lt;&gt;'Dropdown Selections'!$F8),SUMIF('Collier-Duval'!$C139:$C226,"*"&amp;K6&amp;"*",'Collier-Duval'!$S139:$S226),IF(AND(K4&lt;&gt;'Dropdown Selections'!$A11,K5&lt;&gt;'Dropdown Selections'!$E113,K6='Dropdown Selections'!$F8),SUMIFS('Collier-Duval'!$S139:$S226,'Collier-Duval'!$C139:$C226,"*"&amp;K5&amp;"*",'Collier-Duval'!$G139:$G226,"="&amp;K4),IF(AND(K4&lt;&gt;'Dropdown Selections'!$A11,K5='Dropdown Selections'!$E113,K6='Dropdown Selections'!$F8),SUMIF('Collier-Duval'!$G139:$G226,"="&amp;K4,'Collier-Duval'!$S139:$S226),IF(AND(K4&lt;&gt;'Dropdown Selections'!$A11,K5='Dropdown Selections'!$E113,K6&lt;&gt;'Dropdown Selections'!$F8),SUMIFS('Collier-Duval'!$S139:$S226,'Collier-Duval'!$G139:$G226,"="&amp;K4,'Collier-Duval'!$C139:$C226,"*"&amp;K6&amp;"*"),IF(AND(K4&lt;&gt;'Dropdown Selections'!$A11,K5&lt;&gt;'Dropdown Selections'!$E113,K6&lt;&gt;'Dropdown Selections'!$F8),SUMIFS('Collier-Duval'!$S139:$S226,'Collier-Duval'!$C139:$C226,"*"&amp;K5&amp;"*"&amp;K6&amp;"*",'Collier-Duval'!$G139:$G226,"="&amp;K4),"")))))))</f>
        <v>15266830</v>
      </c>
      <c r="L18" s="61">
        <f>IF(OR(L4="",L5="",L6=""),"",IF(AND(L4='Dropdown Selections'!$A11,L5='Dropdown Selections'!$E113,L6='Dropdown Selections'!$F8),'Collier-Duval'!$S227,IF(AND(L4='Dropdown Selections'!$A11,L5='Dropdown Selections'!$E113,L6&lt;&gt;'Dropdown Selections'!$F8),SUMIF('Collier-Duval'!$C139:$C226,"*"&amp;L6&amp;"*",'Collier-Duval'!$S139:$S226),IF(AND(L4&lt;&gt;'Dropdown Selections'!$A11,L5&lt;&gt;'Dropdown Selections'!$E113,L6='Dropdown Selections'!$F8),SUMIFS('Collier-Duval'!$S139:$S226,'Collier-Duval'!$C139:$C226,"*"&amp;L5&amp;"*",'Collier-Duval'!$G139:$G226,"="&amp;L4),IF(AND(L4&lt;&gt;'Dropdown Selections'!$A11,L5='Dropdown Selections'!$E113,L6='Dropdown Selections'!$F8),SUMIF('Collier-Duval'!$G139:$G226,"="&amp;L4,'Collier-Duval'!$S139:$S226),IF(AND(L4&lt;&gt;'Dropdown Selections'!$A11,L5='Dropdown Selections'!$E113,L6&lt;&gt;'Dropdown Selections'!$F8),SUMIFS('Collier-Duval'!$S139:$S226,'Collier-Duval'!$G139:$G226,"="&amp;L4,'Collier-Duval'!$C139:$C226,"*"&amp;L6&amp;"*"),IF(AND(L4&lt;&gt;'Dropdown Selections'!$A11,L5&lt;&gt;'Dropdown Selections'!$E113,L6&lt;&gt;'Dropdown Selections'!$F8),SUMIFS('Collier-Duval'!$S139:$S226,'Collier-Duval'!$C139:$C226,"*"&amp;L5&amp;"*"&amp;L6&amp;"*",'Collier-Duval'!$G139:$G226,"="&amp;L4),"")))))))</f>
        <v>23329807</v>
      </c>
    </row>
    <row r="19" spans="2:12" s="5" customFormat="1" ht="15.75" x14ac:dyDescent="0.25">
      <c r="B19" s="6" t="s">
        <v>20</v>
      </c>
      <c r="C19" s="61">
        <f>IF(OR(C4="",C5="",C6=""),"",IF(AND(C4='Dropdown Selections'!$A11,C5='Dropdown Selections'!$E113,C6='Dropdown Selections'!$F8),'Marion-Nassau'!$S204,IF(AND(C4='Dropdown Selections'!$A11,C5='Dropdown Selections'!$E113,C6&lt;&gt;'Dropdown Selections'!$F8),SUMIF('Marion-Nassau'!$C7:$C203,"*"&amp;C6&amp;"*",'Marion-Nassau'!$S7:$S203),IF(AND(C4&lt;&gt;'Dropdown Selections'!$A11,C5&lt;&gt;'Dropdown Selections'!$E113,C6='Dropdown Selections'!$F8),SUMIFS('Marion-Nassau'!$S7:$S203,'Marion-Nassau'!$C7:$C203,"*"&amp;C5&amp;"*",'Marion-Nassau'!$G7:$G203,"="&amp;C4),IF(AND(C4&lt;&gt;'Dropdown Selections'!$A11,C5='Dropdown Selections'!$E113,C6='Dropdown Selections'!$F8),SUMIF('Marion-Nassau'!$G7:$G203,"="&amp;C4,'Marion-Nassau'!$S7:$S203),IF(AND(C4&lt;&gt;'Dropdown Selections'!$A11,C5='Dropdown Selections'!$E113,C6&lt;&gt;'Dropdown Selections'!$F8),SUMIFS('Marion-Nassau'!$S7:$S203,'Marion-Nassau'!$G7:$G203,"="&amp;C4,'Marion-Nassau'!$C7:$C203,"*"&amp;C6&amp;"*"),IF(AND(C4&lt;&gt;'Dropdown Selections'!$A11,C5&lt;&gt;'Dropdown Selections'!$E113,C6&lt;&gt;'Dropdown Selections'!$F8),SUMIFS('Marion-Nassau'!$S7:$S203,'Marion-Nassau'!$C7:$C203,"*"&amp;C5&amp;"*"&amp;C6&amp;"*",'Marion-Nassau'!$G7:$G203,"="&amp;C4),"")))))))</f>
        <v>9848398289</v>
      </c>
      <c r="D19" s="61">
        <f>IF(OR(D4="",D5="",D6=""),"",IF(AND(D4='Dropdown Selections'!$A11,D5='Dropdown Selections'!$E113,D6='Dropdown Selections'!$F8),'Marion-Nassau'!$S204,IF(AND(D4='Dropdown Selections'!$A11,D5='Dropdown Selections'!$E113,D6&lt;&gt;'Dropdown Selections'!$F8),SUMIF('Marion-Nassau'!$C7:$C203,"*"&amp;D6&amp;"*",'Marion-Nassau'!$S7:$S203),IF(AND(D4&lt;&gt;'Dropdown Selections'!$A11,D5&lt;&gt;'Dropdown Selections'!$E113,D6='Dropdown Selections'!$F8),SUMIFS('Marion-Nassau'!$S7:$S203,'Marion-Nassau'!$C7:$C203,"*"&amp;D5&amp;"*",'Marion-Nassau'!$G7:$G203,"="&amp;D4),IF(AND(D4&lt;&gt;'Dropdown Selections'!$A11,D5='Dropdown Selections'!$E113,D6='Dropdown Selections'!$F8),SUMIF('Marion-Nassau'!$G7:$G203,"="&amp;D4,'Marion-Nassau'!$S7:$S203),IF(AND(D4&lt;&gt;'Dropdown Selections'!$A11,D5='Dropdown Selections'!$E113,D6&lt;&gt;'Dropdown Selections'!$F8),SUMIFS('Marion-Nassau'!$S7:$S203,'Marion-Nassau'!$G7:$G203,"="&amp;D4,'Marion-Nassau'!$C7:$C203,"*"&amp;D6&amp;"*"),IF(AND(D4&lt;&gt;'Dropdown Selections'!$A11,D5&lt;&gt;'Dropdown Selections'!$E113,D6&lt;&gt;'Dropdown Selections'!$F8),SUMIFS('Marion-Nassau'!$S7:$S203,'Marion-Nassau'!$C7:$C203,"*"&amp;D5&amp;"*"&amp;D6&amp;"*",'Marion-Nassau'!$G7:$G203,"="&amp;D4),"")))))))</f>
        <v>118292790</v>
      </c>
      <c r="E19" s="61">
        <f>IF(OR(E4="",E5="",E6=""),"",IF(AND(E4='Dropdown Selections'!$A11,E5='Dropdown Selections'!$E113,E6='Dropdown Selections'!$F8),'Marion-Nassau'!$S204,IF(AND(E4='Dropdown Selections'!$A11,E5='Dropdown Selections'!$E113,E6&lt;&gt;'Dropdown Selections'!$F8),SUMIF('Marion-Nassau'!$C7:$C203,"*"&amp;E6&amp;"*",'Marion-Nassau'!$S7:$S203),IF(AND(E4&lt;&gt;'Dropdown Selections'!$A11,E5&lt;&gt;'Dropdown Selections'!$E113,E6='Dropdown Selections'!$F8),SUMIFS('Marion-Nassau'!$S7:$S203,'Marion-Nassau'!$C7:$C203,"*"&amp;E5&amp;"*",'Marion-Nassau'!$G7:$G203,"="&amp;E4),IF(AND(E4&lt;&gt;'Dropdown Selections'!$A11,E5='Dropdown Selections'!$E113,E6='Dropdown Selections'!$F8),SUMIF('Marion-Nassau'!$G7:$G203,"="&amp;E4,'Marion-Nassau'!$S7:$S203),IF(AND(E4&lt;&gt;'Dropdown Selections'!$A11,E5='Dropdown Selections'!$E113,E6&lt;&gt;'Dropdown Selections'!$F8),SUMIFS('Marion-Nassau'!$S7:$S203,'Marion-Nassau'!$G7:$G203,"="&amp;E4,'Marion-Nassau'!$C7:$C203,"*"&amp;E6&amp;"*"),IF(AND(E4&lt;&gt;'Dropdown Selections'!$A11,E5&lt;&gt;'Dropdown Selections'!$E113,E6&lt;&gt;'Dropdown Selections'!$F8),SUMIFS('Marion-Nassau'!$S7:$S203,'Marion-Nassau'!$C7:$C203,"*"&amp;E5&amp;"*"&amp;E6&amp;"*",'Marion-Nassau'!$G7:$G203,"="&amp;E4),"")))))))</f>
        <v>384013708</v>
      </c>
      <c r="F19" s="61">
        <f>IF(OR(F4="",F5="",F6=""),"",IF(AND(F4='Dropdown Selections'!$A11,F5='Dropdown Selections'!$E113,F6='Dropdown Selections'!$F8),'Marion-Nassau'!$S204,IF(AND(F4='Dropdown Selections'!$A11,F5='Dropdown Selections'!$E113,F6&lt;&gt;'Dropdown Selections'!$F8),SUMIF('Marion-Nassau'!$C7:$C203,"*"&amp;F6&amp;"*",'Marion-Nassau'!$S7:$S203),IF(AND(F4&lt;&gt;'Dropdown Selections'!$A11,F5&lt;&gt;'Dropdown Selections'!$E113,F6='Dropdown Selections'!$F8),SUMIFS('Marion-Nassau'!$S7:$S203,'Marion-Nassau'!$C7:$C203,"*"&amp;F5&amp;"*",'Marion-Nassau'!$G7:$G203,"="&amp;F4),IF(AND(F4&lt;&gt;'Dropdown Selections'!$A11,F5='Dropdown Selections'!$E113,F6='Dropdown Selections'!$F8),SUMIF('Marion-Nassau'!$G7:$G203,"="&amp;F4,'Marion-Nassau'!$S7:$S203),IF(AND(F4&lt;&gt;'Dropdown Selections'!$A11,F5='Dropdown Selections'!$E113,F6&lt;&gt;'Dropdown Selections'!$F8),SUMIFS('Marion-Nassau'!$S7:$S203,'Marion-Nassau'!$G7:$G203,"="&amp;F4,'Marion-Nassau'!$C7:$C203,"*"&amp;F6&amp;"*"),IF(AND(F4&lt;&gt;'Dropdown Selections'!$A11,F5&lt;&gt;'Dropdown Selections'!$E113,F6&lt;&gt;'Dropdown Selections'!$F8),SUMIFS('Marion-Nassau'!$S7:$S203,'Marion-Nassau'!$C7:$C203,"*"&amp;F5&amp;"*"&amp;F6&amp;"*",'Marion-Nassau'!$G7:$G203,"="&amp;F4),"")))))))</f>
        <v>408822760</v>
      </c>
      <c r="G19" s="61">
        <f>IF(OR(G4="",G5="",G6=""),"",IF(AND(G4='Dropdown Selections'!$A11,G5='Dropdown Selections'!$E113,G6='Dropdown Selections'!$F8),'Marion-Nassau'!$S204,IF(AND(G4='Dropdown Selections'!$A11,G5='Dropdown Selections'!$E113,G6&lt;&gt;'Dropdown Selections'!$F8),SUMIF('Marion-Nassau'!$C7:$C203,"*"&amp;G6&amp;"*",'Marion-Nassau'!$S7:$S203),IF(AND(G4&lt;&gt;'Dropdown Selections'!$A11,G5&lt;&gt;'Dropdown Selections'!$E113,G6='Dropdown Selections'!$F8),SUMIFS('Marion-Nassau'!$S7:$S203,'Marion-Nassau'!$C7:$C203,"*"&amp;G5&amp;"*",'Marion-Nassau'!$G7:$G203,"="&amp;G4),IF(AND(G4&lt;&gt;'Dropdown Selections'!$A11,G5='Dropdown Selections'!$E113,G6='Dropdown Selections'!$F8),SUMIF('Marion-Nassau'!$G7:$G203,"="&amp;G4,'Marion-Nassau'!$S7:$S203),IF(AND(G4&lt;&gt;'Dropdown Selections'!$A11,G5='Dropdown Selections'!$E113,G6&lt;&gt;'Dropdown Selections'!$F8),SUMIFS('Marion-Nassau'!$S7:$S203,'Marion-Nassau'!$G7:$G203,"="&amp;G4,'Marion-Nassau'!$C7:$C203,"*"&amp;G6&amp;"*"),IF(AND(G4&lt;&gt;'Dropdown Selections'!$A11,G5&lt;&gt;'Dropdown Selections'!$E113,G6&lt;&gt;'Dropdown Selections'!$F8),SUMIFS('Marion-Nassau'!$S7:$S203,'Marion-Nassau'!$C7:$C203,"*"&amp;G5&amp;"*"&amp;G6&amp;"*",'Marion-Nassau'!$G7:$G203,"="&amp;G4),"")))))))</f>
        <v>1613367669</v>
      </c>
      <c r="H19" s="61">
        <f>IF(OR(H4="",H5="",H6=""),"",IF(AND(H4='Dropdown Selections'!$A11,H5='Dropdown Selections'!$E113,H6='Dropdown Selections'!$F8),'Marion-Nassau'!$S204,IF(AND(H4='Dropdown Selections'!$A11,H5='Dropdown Selections'!$E113,H6&lt;&gt;'Dropdown Selections'!$F8),SUMIF('Marion-Nassau'!$C7:$C203,"*"&amp;H6&amp;"*",'Marion-Nassau'!$S7:$S203),IF(AND(H4&lt;&gt;'Dropdown Selections'!$A11,H5&lt;&gt;'Dropdown Selections'!$E113,H6='Dropdown Selections'!$F8),SUMIFS('Marion-Nassau'!$S7:$S203,'Marion-Nassau'!$C7:$C203,"*"&amp;H5&amp;"*",'Marion-Nassau'!$G7:$G203,"="&amp;H4),IF(AND(H4&lt;&gt;'Dropdown Selections'!$A11,H5='Dropdown Selections'!$E113,H6='Dropdown Selections'!$F8),SUMIF('Marion-Nassau'!$G7:$G203,"="&amp;H4,'Marion-Nassau'!$S7:$S203),IF(AND(H4&lt;&gt;'Dropdown Selections'!$A11,H5='Dropdown Selections'!$E113,H6&lt;&gt;'Dropdown Selections'!$F8),SUMIFS('Marion-Nassau'!$S7:$S203,'Marion-Nassau'!$G7:$G203,"="&amp;H4,'Marion-Nassau'!$C7:$C203,"*"&amp;H6&amp;"*"),IF(AND(H4&lt;&gt;'Dropdown Selections'!$A11,H5&lt;&gt;'Dropdown Selections'!$E113,H6&lt;&gt;'Dropdown Selections'!$F8),SUMIFS('Marion-Nassau'!$S7:$S203,'Marion-Nassau'!$C7:$C203,"*"&amp;H5&amp;"*"&amp;H6&amp;"*",'Marion-Nassau'!$G7:$G203,"="&amp;H4),"")))))))</f>
        <v>1910725632</v>
      </c>
      <c r="I19" s="61">
        <f>IF(OR(I4="",I5="",I6=""),"",IF(AND(I4='Dropdown Selections'!$A11,I5='Dropdown Selections'!$E113,I6='Dropdown Selections'!$F8),'Marion-Nassau'!$S204,IF(AND(I4='Dropdown Selections'!$A11,I5='Dropdown Selections'!$E113,I6&lt;&gt;'Dropdown Selections'!$F8),SUMIF('Marion-Nassau'!$C7:$C203,"*"&amp;I6&amp;"*",'Marion-Nassau'!$S7:$S203),IF(AND(I4&lt;&gt;'Dropdown Selections'!$A11,I5&lt;&gt;'Dropdown Selections'!$E113,I6='Dropdown Selections'!$F8),SUMIFS('Marion-Nassau'!$S7:$S203,'Marion-Nassau'!$C7:$C203,"*"&amp;I5&amp;"*",'Marion-Nassau'!$G7:$G203,"="&amp;I4),IF(AND(I4&lt;&gt;'Dropdown Selections'!$A11,I5='Dropdown Selections'!$E113,I6='Dropdown Selections'!$F8),SUMIF('Marion-Nassau'!$G7:$G203,"="&amp;I4,'Marion-Nassau'!$S7:$S203),IF(AND(I4&lt;&gt;'Dropdown Selections'!$A11,I5='Dropdown Selections'!$E113,I6&lt;&gt;'Dropdown Selections'!$F8),SUMIFS('Marion-Nassau'!$S7:$S203,'Marion-Nassau'!$G7:$G203,"="&amp;I4,'Marion-Nassau'!$C7:$C203,"*"&amp;I6&amp;"*"),IF(AND(I4&lt;&gt;'Dropdown Selections'!$A11,I5&lt;&gt;'Dropdown Selections'!$E113,I6&lt;&gt;'Dropdown Selections'!$F8),SUMIFS('Marion-Nassau'!$S7:$S203,'Marion-Nassau'!$C7:$C203,"*"&amp;I5&amp;"*"&amp;I6&amp;"*",'Marion-Nassau'!$G7:$G203,"="&amp;I4),"")))))))</f>
        <v>900204386</v>
      </c>
      <c r="J19" s="61">
        <f>IF(OR(J4="",J5="",J6=""),"",IF(AND(J4='Dropdown Selections'!$A11,J5='Dropdown Selections'!$E113,J6='Dropdown Selections'!$F8),'Marion-Nassau'!$S204,IF(AND(J4='Dropdown Selections'!$A11,J5='Dropdown Selections'!$E113,J6&lt;&gt;'Dropdown Selections'!$F8),SUMIF('Marion-Nassau'!$C7:$C203,"*"&amp;J6&amp;"*",'Marion-Nassau'!$S7:$S203),IF(AND(J4&lt;&gt;'Dropdown Selections'!$A11,J5&lt;&gt;'Dropdown Selections'!$E113,J6='Dropdown Selections'!$F8),SUMIFS('Marion-Nassau'!$S7:$S203,'Marion-Nassau'!$C7:$C203,"*"&amp;J5&amp;"*",'Marion-Nassau'!$G7:$G203,"="&amp;J4),IF(AND(J4&lt;&gt;'Dropdown Selections'!$A11,J5='Dropdown Selections'!$E113,J6='Dropdown Selections'!$F8),SUMIF('Marion-Nassau'!$G7:$G203,"="&amp;J4,'Marion-Nassau'!$S7:$S203),IF(AND(J4&lt;&gt;'Dropdown Selections'!$A11,J5='Dropdown Selections'!$E113,J6&lt;&gt;'Dropdown Selections'!$F8),SUMIFS('Marion-Nassau'!$S7:$S203,'Marion-Nassau'!$G7:$G203,"="&amp;J4,'Marion-Nassau'!$C7:$C203,"*"&amp;J6&amp;"*"),IF(AND(J4&lt;&gt;'Dropdown Selections'!$A11,J5&lt;&gt;'Dropdown Selections'!$E113,J6&lt;&gt;'Dropdown Selections'!$F8),SUMIFS('Marion-Nassau'!$S7:$S203,'Marion-Nassau'!$C7:$C203,"*"&amp;J5&amp;"*"&amp;J6&amp;"*",'Marion-Nassau'!$G7:$G203,"="&amp;J4),"")))))))</f>
        <v>1387473950</v>
      </c>
      <c r="K19" s="61">
        <f>IF(OR(K4="",K5="",K6=""),"",IF(AND(K4='Dropdown Selections'!$A11,K5='Dropdown Selections'!$E113,K6='Dropdown Selections'!$F8),'Marion-Nassau'!$S204,IF(AND(K4='Dropdown Selections'!$A11,K5='Dropdown Selections'!$E113,K6&lt;&gt;'Dropdown Selections'!$F8),SUMIF('Marion-Nassau'!$C7:$C203,"*"&amp;K6&amp;"*",'Marion-Nassau'!$S7:$S203),IF(AND(K4&lt;&gt;'Dropdown Selections'!$A11,K5&lt;&gt;'Dropdown Selections'!$E113,K6='Dropdown Selections'!$F8),SUMIFS('Marion-Nassau'!$S7:$S203,'Marion-Nassau'!$C7:$C203,"*"&amp;K5&amp;"*",'Marion-Nassau'!$G7:$G203,"="&amp;K4),IF(AND(K4&lt;&gt;'Dropdown Selections'!$A11,K5='Dropdown Selections'!$E113,K6='Dropdown Selections'!$F8),SUMIF('Marion-Nassau'!$G7:$G203,"="&amp;K4,'Marion-Nassau'!$S7:$S203),IF(AND(K4&lt;&gt;'Dropdown Selections'!$A11,K5='Dropdown Selections'!$E113,K6&lt;&gt;'Dropdown Selections'!$F8),SUMIFS('Marion-Nassau'!$S7:$S203,'Marion-Nassau'!$G7:$G203,"="&amp;K4,'Marion-Nassau'!$C7:$C203,"*"&amp;K6&amp;"*"),IF(AND(K4&lt;&gt;'Dropdown Selections'!$A11,K5&lt;&gt;'Dropdown Selections'!$E113,K6&lt;&gt;'Dropdown Selections'!$F8),SUMIFS('Marion-Nassau'!$S7:$S203,'Marion-Nassau'!$C7:$C203,"*"&amp;K5&amp;"*"&amp;K6&amp;"*",'Marion-Nassau'!$G7:$G203,"="&amp;K4),"")))))))</f>
        <v>1552139765</v>
      </c>
      <c r="L19" s="61">
        <f>IF(OR(L4="",L5="",L6=""),"",IF(AND(L4='Dropdown Selections'!$A11,L5='Dropdown Selections'!$E113,L6='Dropdown Selections'!$F8),'Marion-Nassau'!$S204,IF(AND(L4='Dropdown Selections'!$A11,L5='Dropdown Selections'!$E113,L6&lt;&gt;'Dropdown Selections'!$F8),SUMIF('Marion-Nassau'!$C7:$C203,"*"&amp;L6&amp;"*",'Marion-Nassau'!$S7:$S203),IF(AND(L4&lt;&gt;'Dropdown Selections'!$A11,L5&lt;&gt;'Dropdown Selections'!$E113,L6='Dropdown Selections'!$F8),SUMIFS('Marion-Nassau'!$S7:$S203,'Marion-Nassau'!$C7:$C203,"*"&amp;L5&amp;"*",'Marion-Nassau'!$G7:$G203,"="&amp;L4),IF(AND(L4&lt;&gt;'Dropdown Selections'!$A11,L5='Dropdown Selections'!$E113,L6='Dropdown Selections'!$F8),SUMIF('Marion-Nassau'!$G7:$G203,"="&amp;L4,'Marion-Nassau'!$S7:$S203),IF(AND(L4&lt;&gt;'Dropdown Selections'!$A11,L5='Dropdown Selections'!$E113,L6&lt;&gt;'Dropdown Selections'!$F8),SUMIFS('Marion-Nassau'!$S7:$S203,'Marion-Nassau'!$G7:$G203,"="&amp;L4,'Marion-Nassau'!$C7:$C203,"*"&amp;L6&amp;"*"),IF(AND(L4&lt;&gt;'Dropdown Selections'!$A11,L5&lt;&gt;'Dropdown Selections'!$E113,L6&lt;&gt;'Dropdown Selections'!$F8),SUMIFS('Marion-Nassau'!$S7:$S203,'Marion-Nassau'!$C7:$C203,"*"&amp;L5&amp;"*"&amp;L6&amp;"*",'Marion-Nassau'!$G7:$G203,"="&amp;L4),"")))))))</f>
        <v>1573357629</v>
      </c>
    </row>
    <row r="20" spans="2:12" s="5" customFormat="1" ht="15.75" x14ac:dyDescent="0.25">
      <c r="B20" s="6" t="s">
        <v>21</v>
      </c>
      <c r="C20" s="61">
        <f>IF(OR(C4="",C5="",C6=""),"",IF(AND(C4='Dropdown Selections'!$A11,C5='Dropdown Selections'!$E113,C6='Dropdown Selections'!$F8),'Collier-Duval'!$S352,IF(AND(C4='Dropdown Selections'!$A11,C5='Dropdown Selections'!$E113,C6&lt;&gt;'Dropdown Selections'!$F8),SUMIF('Collier-Duval'!$C230:$C351,"*"&amp;C6&amp;"*",'Collier-Duval'!$S230:$S351),IF(AND(C4&lt;&gt;'Dropdown Selections'!$A11,C5&lt;&gt;'Dropdown Selections'!$E113,C6='Dropdown Selections'!$F8),SUMIFS('Collier-Duval'!$S230:$S351,'Collier-Duval'!$C230:$C351,"*"&amp;C5&amp;"*",'Collier-Duval'!$G230:$G351,"="&amp;C4),IF(AND(C4&lt;&gt;'Dropdown Selections'!$A11,C5='Dropdown Selections'!$E113,C6='Dropdown Selections'!$F8),SUMIF('Collier-Duval'!$G230:$G351,"="&amp;C4,'Collier-Duval'!$S230:$S351),IF(AND(C4&lt;&gt;'Dropdown Selections'!$A11,C5='Dropdown Selections'!$E113,C6&lt;&gt;'Dropdown Selections'!$F8),SUMIFS('Collier-Duval'!$S230:$S351,'Collier-Duval'!$G230:$G351,"="&amp;C4,'Collier-Duval'!$C230:$C351,"*"&amp;C6&amp;"*"),IF(AND(C4&lt;&gt;'Dropdown Selections'!$A11,C5&lt;&gt;'Dropdown Selections'!$E113,C6&lt;&gt;'Dropdown Selections'!$F8),SUMIFS('Collier-Duval'!$S230:$S351,'Collier-Duval'!$C230:$C351,"*"&amp;C5&amp;"*"&amp;C6&amp;"*",'Collier-Duval'!$G230:$G351,"="&amp;C4),"")))))))</f>
        <v>51013635</v>
      </c>
      <c r="D20" s="61">
        <f>IF(OR(D4="",D5="",D6=""),"",IF(AND(D4='Dropdown Selections'!$A11,D5='Dropdown Selections'!$E113,D6='Dropdown Selections'!$F8),'Collier-Duval'!$S352,IF(AND(D4='Dropdown Selections'!$A11,D5='Dropdown Selections'!$E113,D6&lt;&gt;'Dropdown Selections'!$F8),SUMIF('Collier-Duval'!$C230:$C351,"*"&amp;D6&amp;"*",'Collier-Duval'!$S230:$S351),IF(AND(D4&lt;&gt;'Dropdown Selections'!$A11,D5&lt;&gt;'Dropdown Selections'!$E113,D6='Dropdown Selections'!$F8),SUMIFS('Collier-Duval'!$S230:$S351,'Collier-Duval'!$C230:$C351,"*"&amp;D5&amp;"*",'Collier-Duval'!$G230:$G351,"="&amp;D4),IF(AND(D4&lt;&gt;'Dropdown Selections'!$A11,D5='Dropdown Selections'!$E113,D6='Dropdown Selections'!$F8),SUMIF('Collier-Duval'!$G230:$G351,"="&amp;D4,'Collier-Duval'!$S230:$S351),IF(AND(D4&lt;&gt;'Dropdown Selections'!$A11,D5='Dropdown Selections'!$E113,D6&lt;&gt;'Dropdown Selections'!$F8),SUMIFS('Collier-Duval'!$S230:$S351,'Collier-Duval'!$G230:$G351,"="&amp;D4,'Collier-Duval'!$C230:$C351,"*"&amp;D6&amp;"*"),IF(AND(D4&lt;&gt;'Dropdown Selections'!$A11,D5&lt;&gt;'Dropdown Selections'!$E113,D6&lt;&gt;'Dropdown Selections'!$F8),SUMIFS('Collier-Duval'!$S230:$S351,'Collier-Duval'!$C230:$C351,"*"&amp;D5&amp;"*"&amp;D6&amp;"*",'Collier-Duval'!$G230:$G351,"="&amp;D4),"")))))))</f>
        <v>1302890</v>
      </c>
      <c r="E20" s="61">
        <f>IF(OR(E4="",E5="",E6=""),"",IF(AND(E4='Dropdown Selections'!$A11,E5='Dropdown Selections'!$E113,E6='Dropdown Selections'!$F8),'Collier-Duval'!$S352,IF(AND(E4='Dropdown Selections'!$A11,E5='Dropdown Selections'!$E113,E6&lt;&gt;'Dropdown Selections'!$F8),SUMIF('Collier-Duval'!$C230:$C351,"*"&amp;E6&amp;"*",'Collier-Duval'!$S230:$S351),IF(AND(E4&lt;&gt;'Dropdown Selections'!$A11,E5&lt;&gt;'Dropdown Selections'!$E113,E6='Dropdown Selections'!$F8),SUMIFS('Collier-Duval'!$S230:$S351,'Collier-Duval'!$C230:$C351,"*"&amp;E5&amp;"*",'Collier-Duval'!$G230:$G351,"="&amp;E4),IF(AND(E4&lt;&gt;'Dropdown Selections'!$A11,E5='Dropdown Selections'!$E113,E6='Dropdown Selections'!$F8),SUMIF('Collier-Duval'!$G230:$G351,"="&amp;E4,'Collier-Duval'!$S230:$S351),IF(AND(E4&lt;&gt;'Dropdown Selections'!$A11,E5='Dropdown Selections'!$E113,E6&lt;&gt;'Dropdown Selections'!$F8),SUMIFS('Collier-Duval'!$S230:$S351,'Collier-Duval'!$G230:$G351,"="&amp;E4,'Collier-Duval'!$C230:$C351,"*"&amp;E6&amp;"*"),IF(AND(E4&lt;&gt;'Dropdown Selections'!$A11,E5&lt;&gt;'Dropdown Selections'!$E113,E6&lt;&gt;'Dropdown Selections'!$F8),SUMIFS('Collier-Duval'!$S230:$S351,'Collier-Duval'!$C230:$C351,"*"&amp;E5&amp;"*"&amp;E6&amp;"*",'Collier-Duval'!$G230:$G351,"="&amp;E4),"")))))))</f>
        <v>1419827</v>
      </c>
      <c r="F20" s="61">
        <f>IF(OR(F4="",F5="",F6=""),"",IF(AND(F4='Dropdown Selections'!$A11,F5='Dropdown Selections'!$E113,F6='Dropdown Selections'!$F8),'Collier-Duval'!$S352,IF(AND(F4='Dropdown Selections'!$A11,F5='Dropdown Selections'!$E113,F6&lt;&gt;'Dropdown Selections'!$F8),SUMIF('Collier-Duval'!$C230:$C351,"*"&amp;F6&amp;"*",'Collier-Duval'!$S230:$S351),IF(AND(F4&lt;&gt;'Dropdown Selections'!$A11,F5&lt;&gt;'Dropdown Selections'!$E113,F6='Dropdown Selections'!$F8),SUMIFS('Collier-Duval'!$S230:$S351,'Collier-Duval'!$C230:$C351,"*"&amp;F5&amp;"*",'Collier-Duval'!$G230:$G351,"="&amp;F4),IF(AND(F4&lt;&gt;'Dropdown Selections'!$A11,F5='Dropdown Selections'!$E113,F6='Dropdown Selections'!$F8),SUMIF('Collier-Duval'!$G230:$G351,"="&amp;F4,'Collier-Duval'!$S230:$S351),IF(AND(F4&lt;&gt;'Dropdown Selections'!$A11,F5='Dropdown Selections'!$E113,F6&lt;&gt;'Dropdown Selections'!$F8),SUMIFS('Collier-Duval'!$S230:$S351,'Collier-Duval'!$G230:$G351,"="&amp;F4,'Collier-Duval'!$C230:$C351,"*"&amp;F6&amp;"*"),IF(AND(F4&lt;&gt;'Dropdown Selections'!$A11,F5&lt;&gt;'Dropdown Selections'!$E113,F6&lt;&gt;'Dropdown Selections'!$F8),SUMIFS('Collier-Duval'!$S230:$S351,'Collier-Duval'!$C230:$C351,"*"&amp;F5&amp;"*"&amp;F6&amp;"*",'Collier-Duval'!$G230:$G351,"="&amp;F4),"")))))))</f>
        <v>640297</v>
      </c>
      <c r="G20" s="61">
        <f>IF(OR(G4="",G5="",G6=""),"",IF(AND(G4='Dropdown Selections'!$A11,G5='Dropdown Selections'!$E113,G6='Dropdown Selections'!$F8),'Collier-Duval'!$S352,IF(AND(G4='Dropdown Selections'!$A11,G5='Dropdown Selections'!$E113,G6&lt;&gt;'Dropdown Selections'!$F8),SUMIF('Collier-Duval'!$C230:$C351,"*"&amp;G6&amp;"*",'Collier-Duval'!$S230:$S351),IF(AND(G4&lt;&gt;'Dropdown Selections'!$A11,G5&lt;&gt;'Dropdown Selections'!$E113,G6='Dropdown Selections'!$F8),SUMIFS('Collier-Duval'!$S230:$S351,'Collier-Duval'!$C230:$C351,"*"&amp;G5&amp;"*",'Collier-Duval'!$G230:$G351,"="&amp;G4),IF(AND(G4&lt;&gt;'Dropdown Selections'!$A11,G5='Dropdown Selections'!$E113,G6='Dropdown Selections'!$F8),SUMIF('Collier-Duval'!$G230:$G351,"="&amp;G4,'Collier-Duval'!$S230:$S351),IF(AND(G4&lt;&gt;'Dropdown Selections'!$A11,G5='Dropdown Selections'!$E113,G6&lt;&gt;'Dropdown Selections'!$F8),SUMIFS('Collier-Duval'!$S230:$S351,'Collier-Duval'!$G230:$G351,"="&amp;G4,'Collier-Duval'!$C230:$C351,"*"&amp;G6&amp;"*"),IF(AND(G4&lt;&gt;'Dropdown Selections'!$A11,G5&lt;&gt;'Dropdown Selections'!$E113,G6&lt;&gt;'Dropdown Selections'!$F8),SUMIFS('Collier-Duval'!$S230:$S351,'Collier-Duval'!$C230:$C351,"*"&amp;G5&amp;"*"&amp;G6&amp;"*",'Collier-Duval'!$G230:$G351,"="&amp;G4),"")))))))</f>
        <v>9690304</v>
      </c>
      <c r="H20" s="61">
        <f>IF(OR(H4="",H5="",H6=""),"",IF(AND(H4='Dropdown Selections'!$A11,H5='Dropdown Selections'!$E113,H6='Dropdown Selections'!$F8),'Collier-Duval'!$S352,IF(AND(H4='Dropdown Selections'!$A11,H5='Dropdown Selections'!$E113,H6&lt;&gt;'Dropdown Selections'!$F8),SUMIF('Collier-Duval'!$C230:$C351,"*"&amp;H6&amp;"*",'Collier-Duval'!$S230:$S351),IF(AND(H4&lt;&gt;'Dropdown Selections'!$A11,H5&lt;&gt;'Dropdown Selections'!$E113,H6='Dropdown Selections'!$F8),SUMIFS('Collier-Duval'!$S230:$S351,'Collier-Duval'!$C230:$C351,"*"&amp;H5&amp;"*",'Collier-Duval'!$G230:$G351,"="&amp;H4),IF(AND(H4&lt;&gt;'Dropdown Selections'!$A11,H5='Dropdown Selections'!$E113,H6='Dropdown Selections'!$F8),SUMIF('Collier-Duval'!$G230:$G351,"="&amp;H4,'Collier-Duval'!$S230:$S351),IF(AND(H4&lt;&gt;'Dropdown Selections'!$A11,H5='Dropdown Selections'!$E113,H6&lt;&gt;'Dropdown Selections'!$F8),SUMIFS('Collier-Duval'!$S230:$S351,'Collier-Duval'!$G230:$G351,"="&amp;H4,'Collier-Duval'!$C230:$C351,"*"&amp;H6&amp;"*"),IF(AND(H4&lt;&gt;'Dropdown Selections'!$A11,H5&lt;&gt;'Dropdown Selections'!$E113,H6&lt;&gt;'Dropdown Selections'!$F8),SUMIFS('Collier-Duval'!$S230:$S351,'Collier-Duval'!$C230:$C351,"*"&amp;H5&amp;"*"&amp;H6&amp;"*",'Collier-Duval'!$G230:$G351,"="&amp;H4),"")))))))</f>
        <v>1884787</v>
      </c>
      <c r="I20" s="61">
        <f>IF(OR(I4="",I5="",I6=""),"",IF(AND(I4='Dropdown Selections'!$A11,I5='Dropdown Selections'!$E113,I6='Dropdown Selections'!$F8),'Collier-Duval'!$S352,IF(AND(I4='Dropdown Selections'!$A11,I5='Dropdown Selections'!$E113,I6&lt;&gt;'Dropdown Selections'!$F8),SUMIF('Collier-Duval'!$C230:$C351,"*"&amp;I6&amp;"*",'Collier-Duval'!$S230:$S351),IF(AND(I4&lt;&gt;'Dropdown Selections'!$A11,I5&lt;&gt;'Dropdown Selections'!$E113,I6='Dropdown Selections'!$F8),SUMIFS('Collier-Duval'!$S230:$S351,'Collier-Duval'!$C230:$C351,"*"&amp;I5&amp;"*",'Collier-Duval'!$G230:$G351,"="&amp;I4),IF(AND(I4&lt;&gt;'Dropdown Selections'!$A11,I5='Dropdown Selections'!$E113,I6='Dropdown Selections'!$F8),SUMIF('Collier-Duval'!$G230:$G351,"="&amp;I4,'Collier-Duval'!$S230:$S351),IF(AND(I4&lt;&gt;'Dropdown Selections'!$A11,I5='Dropdown Selections'!$E113,I6&lt;&gt;'Dropdown Selections'!$F8),SUMIFS('Collier-Duval'!$S230:$S351,'Collier-Duval'!$G230:$G351,"="&amp;I4,'Collier-Duval'!$C230:$C351,"*"&amp;I6&amp;"*"),IF(AND(I4&lt;&gt;'Dropdown Selections'!$A11,I5&lt;&gt;'Dropdown Selections'!$E113,I6&lt;&gt;'Dropdown Selections'!$F8),SUMIFS('Collier-Duval'!$S230:$S351,'Collier-Duval'!$C230:$C351,"*"&amp;I5&amp;"*"&amp;I6&amp;"*",'Collier-Duval'!$G230:$G351,"="&amp;I4),"")))))))</f>
        <v>8359366</v>
      </c>
      <c r="J20" s="61">
        <f>IF(OR(J4="",J5="",J6=""),"",IF(AND(J4='Dropdown Selections'!$A11,J5='Dropdown Selections'!$E113,J6='Dropdown Selections'!$F8),'Collier-Duval'!$S352,IF(AND(J4='Dropdown Selections'!$A11,J5='Dropdown Selections'!$E113,J6&lt;&gt;'Dropdown Selections'!$F8),SUMIF('Collier-Duval'!$C230:$C351,"*"&amp;J6&amp;"*",'Collier-Duval'!$S230:$S351),IF(AND(J4&lt;&gt;'Dropdown Selections'!$A11,J5&lt;&gt;'Dropdown Selections'!$E113,J6='Dropdown Selections'!$F8),SUMIFS('Collier-Duval'!$S230:$S351,'Collier-Duval'!$C230:$C351,"*"&amp;J5&amp;"*",'Collier-Duval'!$G230:$G351,"="&amp;J4),IF(AND(J4&lt;&gt;'Dropdown Selections'!$A11,J5='Dropdown Selections'!$E113,J6='Dropdown Selections'!$F8),SUMIF('Collier-Duval'!$G230:$G351,"="&amp;J4,'Collier-Duval'!$S230:$S351),IF(AND(J4&lt;&gt;'Dropdown Selections'!$A11,J5='Dropdown Selections'!$E113,J6&lt;&gt;'Dropdown Selections'!$F8),SUMIFS('Collier-Duval'!$S230:$S351,'Collier-Duval'!$G230:$G351,"="&amp;J4,'Collier-Duval'!$C230:$C351,"*"&amp;J6&amp;"*"),IF(AND(J4&lt;&gt;'Dropdown Selections'!$A11,J5&lt;&gt;'Dropdown Selections'!$E113,J6&lt;&gt;'Dropdown Selections'!$F8),SUMIFS('Collier-Duval'!$S230:$S351,'Collier-Duval'!$C230:$C351,"*"&amp;J5&amp;"*"&amp;J6&amp;"*",'Collier-Duval'!$G230:$G351,"="&amp;J4),"")))))))</f>
        <v>15550837</v>
      </c>
      <c r="K20" s="61">
        <f>IF(OR(K4="",K5="",K6=""),"",IF(AND(K4='Dropdown Selections'!$A11,K5='Dropdown Selections'!$E113,K6='Dropdown Selections'!$F8),'Collier-Duval'!$S352,IF(AND(K4='Dropdown Selections'!$A11,K5='Dropdown Selections'!$E113,K6&lt;&gt;'Dropdown Selections'!$F8),SUMIF('Collier-Duval'!$C230:$C351,"*"&amp;K6&amp;"*",'Collier-Duval'!$S230:$S351),IF(AND(K4&lt;&gt;'Dropdown Selections'!$A11,K5&lt;&gt;'Dropdown Selections'!$E113,K6='Dropdown Selections'!$F8),SUMIFS('Collier-Duval'!$S230:$S351,'Collier-Duval'!$C230:$C351,"*"&amp;K5&amp;"*",'Collier-Duval'!$G230:$G351,"="&amp;K4),IF(AND(K4&lt;&gt;'Dropdown Selections'!$A11,K5='Dropdown Selections'!$E113,K6='Dropdown Selections'!$F8),SUMIF('Collier-Duval'!$G230:$G351,"="&amp;K4,'Collier-Duval'!$S230:$S351),IF(AND(K4&lt;&gt;'Dropdown Selections'!$A11,K5='Dropdown Selections'!$E113,K6&lt;&gt;'Dropdown Selections'!$F8),SUMIFS('Collier-Duval'!$S230:$S351,'Collier-Duval'!$G230:$G351,"="&amp;K4,'Collier-Duval'!$C230:$C351,"*"&amp;K6&amp;"*"),IF(AND(K4&lt;&gt;'Dropdown Selections'!$A11,K5&lt;&gt;'Dropdown Selections'!$E113,K6&lt;&gt;'Dropdown Selections'!$F8),SUMIFS('Collier-Duval'!$S230:$S351,'Collier-Duval'!$C230:$C351,"*"&amp;K5&amp;"*"&amp;K6&amp;"*",'Collier-Duval'!$G230:$G351,"="&amp;K4),"")))))))</f>
        <v>5321133</v>
      </c>
      <c r="L20" s="61">
        <f>IF(OR(L4="",L5="",L6=""),"",IF(AND(L4='Dropdown Selections'!$A11,L5='Dropdown Selections'!$E113,L6='Dropdown Selections'!$F8),'Collier-Duval'!$S352,IF(AND(L4='Dropdown Selections'!$A11,L5='Dropdown Selections'!$E113,L6&lt;&gt;'Dropdown Selections'!$F8),SUMIF('Collier-Duval'!$C230:$C351,"*"&amp;L6&amp;"*",'Collier-Duval'!$S230:$S351),IF(AND(L4&lt;&gt;'Dropdown Selections'!$A11,L5&lt;&gt;'Dropdown Selections'!$E113,L6='Dropdown Selections'!$F8),SUMIFS('Collier-Duval'!$S230:$S351,'Collier-Duval'!$C230:$C351,"*"&amp;L5&amp;"*",'Collier-Duval'!$G230:$G351,"="&amp;L4),IF(AND(L4&lt;&gt;'Dropdown Selections'!$A11,L5='Dropdown Selections'!$E113,L6='Dropdown Selections'!$F8),SUMIF('Collier-Duval'!$G230:$G351,"="&amp;L4,'Collier-Duval'!$S230:$S351),IF(AND(L4&lt;&gt;'Dropdown Selections'!$A11,L5='Dropdown Selections'!$E113,L6&lt;&gt;'Dropdown Selections'!$F8),SUMIFS('Collier-Duval'!$S230:$S351,'Collier-Duval'!$G230:$G351,"="&amp;L4,'Collier-Duval'!$C230:$C351,"*"&amp;L6&amp;"*"),IF(AND(L4&lt;&gt;'Dropdown Selections'!$A11,L5&lt;&gt;'Dropdown Selections'!$E113,L6&lt;&gt;'Dropdown Selections'!$F8),SUMIFS('Collier-Duval'!$S230:$S351,'Collier-Duval'!$C230:$C351,"*"&amp;L5&amp;"*"&amp;L6&amp;"*",'Collier-Duval'!$G230:$G351,"="&amp;L4),"")))))))</f>
        <v>6844194</v>
      </c>
    </row>
    <row r="21" spans="2:12" s="5" customFormat="1" ht="15.75" x14ac:dyDescent="0.25">
      <c r="B21" s="6" t="s">
        <v>22</v>
      </c>
      <c r="C21" s="61">
        <f>IF(OR(C4="",C5="",C6=""),"",IF(AND(C4='Dropdown Selections'!$A11,C5='Dropdown Selections'!$E113,C6='Dropdown Selections'!$F8),'Collier-Duval'!$S448,IF(AND(C4='Dropdown Selections'!$A11,C5='Dropdown Selections'!$E113,C6&lt;&gt;'Dropdown Selections'!$F8),SUMIF('Collier-Duval'!$C355:$C447,"*"&amp;C6&amp;"*",'Collier-Duval'!$S355:$S447),IF(AND(C4&lt;&gt;'Dropdown Selections'!$A11,C5&lt;&gt;'Dropdown Selections'!$E113,C6='Dropdown Selections'!$F8),SUMIFS('Collier-Duval'!$S355:$S447,'Collier-Duval'!$C355:$C447,"*"&amp;C5&amp;"*",'Collier-Duval'!$G355:$G447,"="&amp;C4),IF(AND(C4&lt;&gt;'Dropdown Selections'!$A11,C5='Dropdown Selections'!$E113,C6='Dropdown Selections'!$F8),SUMIF('Collier-Duval'!$G355:$G447,"="&amp;C4,'Collier-Duval'!$S355:$S447),IF(AND(C4&lt;&gt;'Dropdown Selections'!$A11,C5='Dropdown Selections'!$E113,C6&lt;&gt;'Dropdown Selections'!$F8),SUMIFS('Collier-Duval'!$S355:$S447,'Collier-Duval'!$G355:$G447,"="&amp;C4,'Collier-Duval'!$C355:$C447,"*"&amp;C6&amp;"*"),IF(AND(C4&lt;&gt;'Dropdown Selections'!$A11,C5&lt;&gt;'Dropdown Selections'!$E113,C6&lt;&gt;'Dropdown Selections'!$F8),SUMIFS('Collier-Duval'!$S355:$S447,'Collier-Duval'!$C355:$C447,"*"&amp;C5&amp;"*"&amp;C6&amp;"*",'Collier-Duval'!$G355:$G447,"="&amp;C4),"")))))))</f>
        <v>23362805</v>
      </c>
      <c r="D21" s="61">
        <f>IF(OR(D4="",D5="",D6=""),"",IF(AND(D4='Dropdown Selections'!$A11,D5='Dropdown Selections'!$E113,D6='Dropdown Selections'!$F8),'Collier-Duval'!$S448,IF(AND(D4='Dropdown Selections'!$A11,D5='Dropdown Selections'!$E113,D6&lt;&gt;'Dropdown Selections'!$F8),SUMIF('Collier-Duval'!$C355:$C447,"*"&amp;D6&amp;"*",'Collier-Duval'!$S355:$S447),IF(AND(D4&lt;&gt;'Dropdown Selections'!$A11,D5&lt;&gt;'Dropdown Selections'!$E113,D6='Dropdown Selections'!$F8),SUMIFS('Collier-Duval'!$S355:$S447,'Collier-Duval'!$C355:$C447,"*"&amp;D5&amp;"*",'Collier-Duval'!$G355:$G447,"="&amp;D4),IF(AND(D4&lt;&gt;'Dropdown Selections'!$A11,D5='Dropdown Selections'!$E113,D6='Dropdown Selections'!$F8),SUMIF('Collier-Duval'!$G355:$G447,"="&amp;D4,'Collier-Duval'!$S355:$S447),IF(AND(D4&lt;&gt;'Dropdown Selections'!$A11,D5='Dropdown Selections'!$E113,D6&lt;&gt;'Dropdown Selections'!$F8),SUMIFS('Collier-Duval'!$S355:$S447,'Collier-Duval'!$G355:$G447,"="&amp;D4,'Collier-Duval'!$C355:$C447,"*"&amp;D6&amp;"*"),IF(AND(D4&lt;&gt;'Dropdown Selections'!$A11,D5&lt;&gt;'Dropdown Selections'!$E113,D6&lt;&gt;'Dropdown Selections'!$F8),SUMIFS('Collier-Duval'!$S355:$S447,'Collier-Duval'!$C355:$C447,"*"&amp;D5&amp;"*"&amp;D6&amp;"*",'Collier-Duval'!$G355:$G447,"="&amp;D4),"")))))))</f>
        <v>793350</v>
      </c>
      <c r="E21" s="61">
        <f>IF(OR(E4="",E5="",E6=""),"",IF(AND(E4='Dropdown Selections'!$A11,E5='Dropdown Selections'!$E113,E6='Dropdown Selections'!$F8),'Collier-Duval'!$S448,IF(AND(E4='Dropdown Selections'!$A11,E5='Dropdown Selections'!$E113,E6&lt;&gt;'Dropdown Selections'!$F8),SUMIF('Collier-Duval'!$C355:$C447,"*"&amp;E6&amp;"*",'Collier-Duval'!$S355:$S447),IF(AND(E4&lt;&gt;'Dropdown Selections'!$A11,E5&lt;&gt;'Dropdown Selections'!$E113,E6='Dropdown Selections'!$F8),SUMIFS('Collier-Duval'!$S355:$S447,'Collier-Duval'!$C355:$C447,"*"&amp;E5&amp;"*",'Collier-Duval'!$G355:$G447,"="&amp;E4),IF(AND(E4&lt;&gt;'Dropdown Selections'!$A11,E5='Dropdown Selections'!$E113,E6='Dropdown Selections'!$F8),SUMIF('Collier-Duval'!$G355:$G447,"="&amp;E4,'Collier-Duval'!$S355:$S447),IF(AND(E4&lt;&gt;'Dropdown Selections'!$A11,E5='Dropdown Selections'!$E113,E6&lt;&gt;'Dropdown Selections'!$F8),SUMIFS('Collier-Duval'!$S355:$S447,'Collier-Duval'!$G355:$G447,"="&amp;E4,'Collier-Duval'!$C355:$C447,"*"&amp;E6&amp;"*"),IF(AND(E4&lt;&gt;'Dropdown Selections'!$A11,E5&lt;&gt;'Dropdown Selections'!$E113,E6&lt;&gt;'Dropdown Selections'!$F8),SUMIFS('Collier-Duval'!$S355:$S447,'Collier-Duval'!$C355:$C447,"*"&amp;E5&amp;"*"&amp;E6&amp;"*",'Collier-Duval'!$G355:$G447,"="&amp;E4),"")))))))</f>
        <v>443278</v>
      </c>
      <c r="F21" s="61">
        <f>IF(OR(F4="",F5="",F6=""),"",IF(AND(F4='Dropdown Selections'!$A11,F5='Dropdown Selections'!$E113,F6='Dropdown Selections'!$F8),'Collier-Duval'!$S448,IF(AND(F4='Dropdown Selections'!$A11,F5='Dropdown Selections'!$E113,F6&lt;&gt;'Dropdown Selections'!$F8),SUMIF('Collier-Duval'!$C355:$C447,"*"&amp;F6&amp;"*",'Collier-Duval'!$S355:$S447),IF(AND(F4&lt;&gt;'Dropdown Selections'!$A11,F5&lt;&gt;'Dropdown Selections'!$E113,F6='Dropdown Selections'!$F8),SUMIFS('Collier-Duval'!$S355:$S447,'Collier-Duval'!$C355:$C447,"*"&amp;F5&amp;"*",'Collier-Duval'!$G355:$G447,"="&amp;F4),IF(AND(F4&lt;&gt;'Dropdown Selections'!$A11,F5='Dropdown Selections'!$E113,F6='Dropdown Selections'!$F8),SUMIF('Collier-Duval'!$G355:$G447,"="&amp;F4,'Collier-Duval'!$S355:$S447),IF(AND(F4&lt;&gt;'Dropdown Selections'!$A11,F5='Dropdown Selections'!$E113,F6&lt;&gt;'Dropdown Selections'!$F8),SUMIFS('Collier-Duval'!$S355:$S447,'Collier-Duval'!$G355:$G447,"="&amp;F4,'Collier-Duval'!$C355:$C447,"*"&amp;F6&amp;"*"),IF(AND(F4&lt;&gt;'Dropdown Selections'!$A11,F5&lt;&gt;'Dropdown Selections'!$E113,F6&lt;&gt;'Dropdown Selections'!$F8),SUMIFS('Collier-Duval'!$S355:$S447,'Collier-Duval'!$C355:$C447,"*"&amp;F5&amp;"*"&amp;F6&amp;"*",'Collier-Duval'!$G355:$G447,"="&amp;F4),"")))))))</f>
        <v>663063</v>
      </c>
      <c r="G21" s="61">
        <f>IF(OR(G4="",G5="",G6=""),"",IF(AND(G4='Dropdown Selections'!$A11,G5='Dropdown Selections'!$E113,G6='Dropdown Selections'!$F8),'Collier-Duval'!$S448,IF(AND(G4='Dropdown Selections'!$A11,G5='Dropdown Selections'!$E113,G6&lt;&gt;'Dropdown Selections'!$F8),SUMIF('Collier-Duval'!$C355:$C447,"*"&amp;G6&amp;"*",'Collier-Duval'!$S355:$S447),IF(AND(G4&lt;&gt;'Dropdown Selections'!$A11,G5&lt;&gt;'Dropdown Selections'!$E113,G6='Dropdown Selections'!$F8),SUMIFS('Collier-Duval'!$S355:$S447,'Collier-Duval'!$C355:$C447,"*"&amp;G5&amp;"*",'Collier-Duval'!$G355:$G447,"="&amp;G4),IF(AND(G4&lt;&gt;'Dropdown Selections'!$A11,G5='Dropdown Selections'!$E113,G6='Dropdown Selections'!$F8),SUMIF('Collier-Duval'!$G355:$G447,"="&amp;G4,'Collier-Duval'!$S355:$S447),IF(AND(G4&lt;&gt;'Dropdown Selections'!$A11,G5='Dropdown Selections'!$E113,G6&lt;&gt;'Dropdown Selections'!$F8),SUMIFS('Collier-Duval'!$S355:$S447,'Collier-Duval'!$G355:$G447,"="&amp;G4,'Collier-Duval'!$C355:$C447,"*"&amp;G6&amp;"*"),IF(AND(G4&lt;&gt;'Dropdown Selections'!$A11,G5&lt;&gt;'Dropdown Selections'!$E113,G6&lt;&gt;'Dropdown Selections'!$F8),SUMIFS('Collier-Duval'!$S355:$S447,'Collier-Duval'!$C355:$C447,"*"&amp;G5&amp;"*"&amp;G6&amp;"*",'Collier-Duval'!$G355:$G447,"="&amp;G4),"")))))))</f>
        <v>3505975</v>
      </c>
      <c r="H21" s="61">
        <f>IF(OR(H4="",H5="",H6=""),"",IF(AND(H4='Dropdown Selections'!$A11,H5='Dropdown Selections'!$E113,H6='Dropdown Selections'!$F8),'Collier-Duval'!$S448,IF(AND(H4='Dropdown Selections'!$A11,H5='Dropdown Selections'!$E113,H6&lt;&gt;'Dropdown Selections'!$F8),SUMIF('Collier-Duval'!$C355:$C447,"*"&amp;H6&amp;"*",'Collier-Duval'!$S355:$S447),IF(AND(H4&lt;&gt;'Dropdown Selections'!$A11,H5&lt;&gt;'Dropdown Selections'!$E113,H6='Dropdown Selections'!$F8),SUMIFS('Collier-Duval'!$S355:$S447,'Collier-Duval'!$C355:$C447,"*"&amp;H5&amp;"*",'Collier-Duval'!$G355:$G447,"="&amp;H4),IF(AND(H4&lt;&gt;'Dropdown Selections'!$A11,H5='Dropdown Selections'!$E113,H6='Dropdown Selections'!$F8),SUMIF('Collier-Duval'!$G355:$G447,"="&amp;H4,'Collier-Duval'!$S355:$S447),IF(AND(H4&lt;&gt;'Dropdown Selections'!$A11,H5='Dropdown Selections'!$E113,H6&lt;&gt;'Dropdown Selections'!$F8),SUMIFS('Collier-Duval'!$S355:$S447,'Collier-Duval'!$G355:$G447,"="&amp;H4,'Collier-Duval'!$C355:$C447,"*"&amp;H6&amp;"*"),IF(AND(H4&lt;&gt;'Dropdown Selections'!$A11,H5&lt;&gt;'Dropdown Selections'!$E113,H6&lt;&gt;'Dropdown Selections'!$F8),SUMIFS('Collier-Duval'!$S355:$S447,'Collier-Duval'!$C355:$C447,"*"&amp;H5&amp;"*"&amp;H6&amp;"*",'Collier-Duval'!$G355:$G447,"="&amp;H4),"")))))))</f>
        <v>532281</v>
      </c>
      <c r="I21" s="61">
        <f>IF(OR(I4="",I5="",I6=""),"",IF(AND(I4='Dropdown Selections'!$A11,I5='Dropdown Selections'!$E113,I6='Dropdown Selections'!$F8),'Collier-Duval'!$S448,IF(AND(I4='Dropdown Selections'!$A11,I5='Dropdown Selections'!$E113,I6&lt;&gt;'Dropdown Selections'!$F8),SUMIF('Collier-Duval'!$C355:$C447,"*"&amp;I6&amp;"*",'Collier-Duval'!$S355:$S447),IF(AND(I4&lt;&gt;'Dropdown Selections'!$A11,I5&lt;&gt;'Dropdown Selections'!$E113,I6='Dropdown Selections'!$F8),SUMIFS('Collier-Duval'!$S355:$S447,'Collier-Duval'!$C355:$C447,"*"&amp;I5&amp;"*",'Collier-Duval'!$G355:$G447,"="&amp;I4),IF(AND(I4&lt;&gt;'Dropdown Selections'!$A11,I5='Dropdown Selections'!$E113,I6='Dropdown Selections'!$F8),SUMIF('Collier-Duval'!$G355:$G447,"="&amp;I4,'Collier-Duval'!$S355:$S447),IF(AND(I4&lt;&gt;'Dropdown Selections'!$A11,I5='Dropdown Selections'!$E113,I6&lt;&gt;'Dropdown Selections'!$F8),SUMIFS('Collier-Duval'!$S355:$S447,'Collier-Duval'!$G355:$G447,"="&amp;I4,'Collier-Duval'!$C355:$C447,"*"&amp;I6&amp;"*"),IF(AND(I4&lt;&gt;'Dropdown Selections'!$A11,I5&lt;&gt;'Dropdown Selections'!$E113,I6&lt;&gt;'Dropdown Selections'!$F8),SUMIFS('Collier-Duval'!$S355:$S447,'Collier-Duval'!$C355:$C447,"*"&amp;I5&amp;"*"&amp;I6&amp;"*",'Collier-Duval'!$G355:$G447,"="&amp;I4),"")))))))</f>
        <v>1808396</v>
      </c>
      <c r="J21" s="61">
        <f>IF(OR(J4="",J5="",J6=""),"",IF(AND(J4='Dropdown Selections'!$A11,J5='Dropdown Selections'!$E113,J6='Dropdown Selections'!$F8),'Collier-Duval'!$S448,IF(AND(J4='Dropdown Selections'!$A11,J5='Dropdown Selections'!$E113,J6&lt;&gt;'Dropdown Selections'!$F8),SUMIF('Collier-Duval'!$C355:$C447,"*"&amp;J6&amp;"*",'Collier-Duval'!$S355:$S447),IF(AND(J4&lt;&gt;'Dropdown Selections'!$A11,J5&lt;&gt;'Dropdown Selections'!$E113,J6='Dropdown Selections'!$F8),SUMIFS('Collier-Duval'!$S355:$S447,'Collier-Duval'!$C355:$C447,"*"&amp;J5&amp;"*",'Collier-Duval'!$G355:$G447,"="&amp;J4),IF(AND(J4&lt;&gt;'Dropdown Selections'!$A11,J5='Dropdown Selections'!$E113,J6='Dropdown Selections'!$F8),SUMIF('Collier-Duval'!$G355:$G447,"="&amp;J4,'Collier-Duval'!$S355:$S447),IF(AND(J4&lt;&gt;'Dropdown Selections'!$A11,J5='Dropdown Selections'!$E113,J6&lt;&gt;'Dropdown Selections'!$F8),SUMIFS('Collier-Duval'!$S355:$S447,'Collier-Duval'!$G355:$G447,"="&amp;J4,'Collier-Duval'!$C355:$C447,"*"&amp;J6&amp;"*"),IF(AND(J4&lt;&gt;'Dropdown Selections'!$A11,J5&lt;&gt;'Dropdown Selections'!$E113,J6&lt;&gt;'Dropdown Selections'!$F8),SUMIFS('Collier-Duval'!$S355:$S447,'Collier-Duval'!$C355:$C447,"*"&amp;J5&amp;"*"&amp;J6&amp;"*",'Collier-Duval'!$G355:$G447,"="&amp;J4),"")))))))</f>
        <v>9241451</v>
      </c>
      <c r="K21" s="61">
        <f>IF(OR(K4="",K5="",K6=""),"",IF(AND(K4='Dropdown Selections'!$A11,K5='Dropdown Selections'!$E113,K6='Dropdown Selections'!$F8),'Collier-Duval'!$S448,IF(AND(K4='Dropdown Selections'!$A11,K5='Dropdown Selections'!$E113,K6&lt;&gt;'Dropdown Selections'!$F8),SUMIF('Collier-Duval'!$C355:$C447,"*"&amp;K6&amp;"*",'Collier-Duval'!$S355:$S447),IF(AND(K4&lt;&gt;'Dropdown Selections'!$A11,K5&lt;&gt;'Dropdown Selections'!$E113,K6='Dropdown Selections'!$F8),SUMIFS('Collier-Duval'!$S355:$S447,'Collier-Duval'!$C355:$C447,"*"&amp;K5&amp;"*",'Collier-Duval'!$G355:$G447,"="&amp;K4),IF(AND(K4&lt;&gt;'Dropdown Selections'!$A11,K5='Dropdown Selections'!$E113,K6='Dropdown Selections'!$F8),SUMIF('Collier-Duval'!$G355:$G447,"="&amp;K4,'Collier-Duval'!$S355:$S447),IF(AND(K4&lt;&gt;'Dropdown Selections'!$A11,K5='Dropdown Selections'!$E113,K6&lt;&gt;'Dropdown Selections'!$F8),SUMIFS('Collier-Duval'!$S355:$S447,'Collier-Duval'!$G355:$G447,"="&amp;K4,'Collier-Duval'!$C355:$C447,"*"&amp;K6&amp;"*"),IF(AND(K4&lt;&gt;'Dropdown Selections'!$A11,K5&lt;&gt;'Dropdown Selections'!$E113,K6&lt;&gt;'Dropdown Selections'!$F8),SUMIFS('Collier-Duval'!$S355:$S447,'Collier-Duval'!$C355:$C447,"*"&amp;K5&amp;"*"&amp;K6&amp;"*",'Collier-Duval'!$G355:$G447,"="&amp;K4),"")))))))</f>
        <v>4903568</v>
      </c>
      <c r="L21" s="61">
        <f>IF(OR(L4="",L5="",L6=""),"",IF(AND(L4='Dropdown Selections'!$A11,L5='Dropdown Selections'!$E113,L6='Dropdown Selections'!$F8),'Collier-Duval'!$S448,IF(AND(L4='Dropdown Selections'!$A11,L5='Dropdown Selections'!$E113,L6&lt;&gt;'Dropdown Selections'!$F8),SUMIF('Collier-Duval'!$C355:$C447,"*"&amp;L6&amp;"*",'Collier-Duval'!$S355:$S447),IF(AND(L4&lt;&gt;'Dropdown Selections'!$A11,L5&lt;&gt;'Dropdown Selections'!$E113,L6='Dropdown Selections'!$F8),SUMIFS('Collier-Duval'!$S355:$S447,'Collier-Duval'!$C355:$C447,"*"&amp;L5&amp;"*",'Collier-Duval'!$G355:$G447,"="&amp;L4),IF(AND(L4&lt;&gt;'Dropdown Selections'!$A11,L5='Dropdown Selections'!$E113,L6='Dropdown Selections'!$F8),SUMIF('Collier-Duval'!$G355:$G447,"="&amp;L4,'Collier-Duval'!$S355:$S447),IF(AND(L4&lt;&gt;'Dropdown Selections'!$A11,L5='Dropdown Selections'!$E113,L6&lt;&gt;'Dropdown Selections'!$F8),SUMIFS('Collier-Duval'!$S355:$S447,'Collier-Duval'!$G355:$G447,"="&amp;L4,'Collier-Duval'!$C355:$C447,"*"&amp;L6&amp;"*"),IF(AND(L4&lt;&gt;'Dropdown Selections'!$A11,L5&lt;&gt;'Dropdown Selections'!$E113,L6&lt;&gt;'Dropdown Selections'!$F8),SUMIFS('Collier-Duval'!$S355:$S447,'Collier-Duval'!$C355:$C447,"*"&amp;L5&amp;"*"&amp;L6&amp;"*",'Collier-Duval'!$G355:$G447,"="&amp;L4),"")))))))</f>
        <v>1471443</v>
      </c>
    </row>
    <row r="22" spans="2:12" s="5" customFormat="1" ht="15.75" x14ac:dyDescent="0.25">
      <c r="B22" s="6" t="s">
        <v>23</v>
      </c>
      <c r="C22" s="61">
        <f>IF(OR(C4="",C5="",C6=""),"",IF(AND(C4='Dropdown Selections'!$A11,C5='Dropdown Selections'!$E113,C6='Dropdown Selections'!$F8),'Collier-Duval'!$S638,IF(AND(C4='Dropdown Selections'!$A11,C5='Dropdown Selections'!$E113,C6&lt;&gt;'Dropdown Selections'!$F8),SUMIF('Collier-Duval'!$C451:$C637,"*"&amp;C6&amp;"*",'Collier-Duval'!$S451:$S637),IF(AND(C4&lt;&gt;'Dropdown Selections'!$A11,C5&lt;&gt;'Dropdown Selections'!$E113,C6='Dropdown Selections'!$F8),SUMIFS('Collier-Duval'!$S451:$S637,'Collier-Duval'!$C451:$C637,"*"&amp;C5&amp;"*",'Collier-Duval'!$G451:$G637,"="&amp;C4),IF(AND(C4&lt;&gt;'Dropdown Selections'!$A11,C5='Dropdown Selections'!$E113,C6='Dropdown Selections'!$F8),SUMIF('Collier-Duval'!$G451:$G637,"="&amp;C4,'Collier-Duval'!$S451:$S637),IF(AND(C4&lt;&gt;'Dropdown Selections'!$A11,C5='Dropdown Selections'!$E113,C6&lt;&gt;'Dropdown Selections'!$F8),SUMIFS('Collier-Duval'!$S451:$S637,'Collier-Duval'!$G451:$G637,"="&amp;C4,'Collier-Duval'!$C451:$C637,"*"&amp;C6&amp;"*"),IF(AND(C4&lt;&gt;'Dropdown Selections'!$A11,C5&lt;&gt;'Dropdown Selections'!$E113,C6&lt;&gt;'Dropdown Selections'!$F8),SUMIFS('Collier-Duval'!$S451:$S637,'Collier-Duval'!$C451:$C637,"*"&amp;C5&amp;"*"&amp;C6&amp;"*",'Collier-Duval'!$G451:$G637,"="&amp;C4),"")))))))</f>
        <v>4478954285</v>
      </c>
      <c r="D22" s="61">
        <f>IF(OR(D4="",D5="",D6=""),"",IF(AND(D4='Dropdown Selections'!$A11,D5='Dropdown Selections'!$E113,D6='Dropdown Selections'!$F8),'Collier-Duval'!$S638,IF(AND(D4='Dropdown Selections'!$A11,D5='Dropdown Selections'!$E113,D6&lt;&gt;'Dropdown Selections'!$F8),SUMIF('Collier-Duval'!$C451:$C637,"*"&amp;D6&amp;"*",'Collier-Duval'!$S451:$S637),IF(AND(D4&lt;&gt;'Dropdown Selections'!$A11,D5&lt;&gt;'Dropdown Selections'!$E113,D6='Dropdown Selections'!$F8),SUMIFS('Collier-Duval'!$S451:$S637,'Collier-Duval'!$C451:$C637,"*"&amp;D5&amp;"*",'Collier-Duval'!$G451:$G637,"="&amp;D4),IF(AND(D4&lt;&gt;'Dropdown Selections'!$A11,D5='Dropdown Selections'!$E113,D6='Dropdown Selections'!$F8),SUMIF('Collier-Duval'!$G451:$G637,"="&amp;D4,'Collier-Duval'!$S451:$S637),IF(AND(D4&lt;&gt;'Dropdown Selections'!$A11,D5='Dropdown Selections'!$E113,D6&lt;&gt;'Dropdown Selections'!$F8),SUMIFS('Collier-Duval'!$S451:$S637,'Collier-Duval'!$G451:$G637,"="&amp;D4,'Collier-Duval'!$C451:$C637,"*"&amp;D6&amp;"*"),IF(AND(D4&lt;&gt;'Dropdown Selections'!$A11,D5&lt;&gt;'Dropdown Selections'!$E113,D6&lt;&gt;'Dropdown Selections'!$F8),SUMIFS('Collier-Duval'!$S451:$S637,'Collier-Duval'!$C451:$C637,"*"&amp;D5&amp;"*"&amp;D6&amp;"*",'Collier-Duval'!$G451:$G637,"="&amp;D4),"")))))))</f>
        <v>32385613</v>
      </c>
      <c r="E22" s="61">
        <f>IF(OR(E4="",E5="",E6=""),"",IF(AND(E4='Dropdown Selections'!$A11,E5='Dropdown Selections'!$E113,E6='Dropdown Selections'!$F8),'Collier-Duval'!$S638,IF(AND(E4='Dropdown Selections'!$A11,E5='Dropdown Selections'!$E113,E6&lt;&gt;'Dropdown Selections'!$F8),SUMIF('Collier-Duval'!$C451:$C637,"*"&amp;E6&amp;"*",'Collier-Duval'!$S451:$S637),IF(AND(E4&lt;&gt;'Dropdown Selections'!$A11,E5&lt;&gt;'Dropdown Selections'!$E113,E6='Dropdown Selections'!$F8),SUMIFS('Collier-Duval'!$S451:$S637,'Collier-Duval'!$C451:$C637,"*"&amp;E5&amp;"*",'Collier-Duval'!$G451:$G637,"="&amp;E4),IF(AND(E4&lt;&gt;'Dropdown Selections'!$A11,E5='Dropdown Selections'!$E113,E6='Dropdown Selections'!$F8),SUMIF('Collier-Duval'!$G451:$G637,"="&amp;E4,'Collier-Duval'!$S451:$S637),IF(AND(E4&lt;&gt;'Dropdown Selections'!$A11,E5='Dropdown Selections'!$E113,E6&lt;&gt;'Dropdown Selections'!$F8),SUMIFS('Collier-Duval'!$S451:$S637,'Collier-Duval'!$G451:$G637,"="&amp;E4,'Collier-Duval'!$C451:$C637,"*"&amp;E6&amp;"*"),IF(AND(E4&lt;&gt;'Dropdown Selections'!$A11,E5&lt;&gt;'Dropdown Selections'!$E113,E6&lt;&gt;'Dropdown Selections'!$F8),SUMIFS('Collier-Duval'!$S451:$S637,'Collier-Duval'!$C451:$C637,"*"&amp;E5&amp;"*"&amp;E6&amp;"*",'Collier-Duval'!$G451:$G637,"="&amp;E4),"")))))))</f>
        <v>134674705</v>
      </c>
      <c r="F22" s="61">
        <f>IF(OR(F4="",F5="",F6=""),"",IF(AND(F4='Dropdown Selections'!$A11,F5='Dropdown Selections'!$E113,F6='Dropdown Selections'!$F8),'Collier-Duval'!$S638,IF(AND(F4='Dropdown Selections'!$A11,F5='Dropdown Selections'!$E113,F6&lt;&gt;'Dropdown Selections'!$F8),SUMIF('Collier-Duval'!$C451:$C637,"*"&amp;F6&amp;"*",'Collier-Duval'!$S451:$S637),IF(AND(F4&lt;&gt;'Dropdown Selections'!$A11,F5&lt;&gt;'Dropdown Selections'!$E113,F6='Dropdown Selections'!$F8),SUMIFS('Collier-Duval'!$S451:$S637,'Collier-Duval'!$C451:$C637,"*"&amp;F5&amp;"*",'Collier-Duval'!$G451:$G637,"="&amp;F4),IF(AND(F4&lt;&gt;'Dropdown Selections'!$A11,F5='Dropdown Selections'!$E113,F6='Dropdown Selections'!$F8),SUMIF('Collier-Duval'!$G451:$G637,"="&amp;F4,'Collier-Duval'!$S451:$S637),IF(AND(F4&lt;&gt;'Dropdown Selections'!$A11,F5='Dropdown Selections'!$E113,F6&lt;&gt;'Dropdown Selections'!$F8),SUMIFS('Collier-Duval'!$S451:$S637,'Collier-Duval'!$G451:$G637,"="&amp;F4,'Collier-Duval'!$C451:$C637,"*"&amp;F6&amp;"*"),IF(AND(F4&lt;&gt;'Dropdown Selections'!$A11,F5&lt;&gt;'Dropdown Selections'!$E113,F6&lt;&gt;'Dropdown Selections'!$F8),SUMIFS('Collier-Duval'!$S451:$S637,'Collier-Duval'!$C451:$C637,"*"&amp;F5&amp;"*"&amp;F6&amp;"*",'Collier-Duval'!$G451:$G637,"="&amp;F4),"")))))))</f>
        <v>93868534</v>
      </c>
      <c r="G22" s="61">
        <f>IF(OR(G4="",G5="",G6=""),"",IF(AND(G4='Dropdown Selections'!$A11,G5='Dropdown Selections'!$E113,G6='Dropdown Selections'!$F8),'Collier-Duval'!$S638,IF(AND(G4='Dropdown Selections'!$A11,G5='Dropdown Selections'!$E113,G6&lt;&gt;'Dropdown Selections'!$F8),SUMIF('Collier-Duval'!$C451:$C637,"*"&amp;G6&amp;"*",'Collier-Duval'!$S451:$S637),IF(AND(G4&lt;&gt;'Dropdown Selections'!$A11,G5&lt;&gt;'Dropdown Selections'!$E113,G6='Dropdown Selections'!$F8),SUMIFS('Collier-Duval'!$S451:$S637,'Collier-Duval'!$C451:$C637,"*"&amp;G5&amp;"*",'Collier-Duval'!$G451:$G637,"="&amp;G4),IF(AND(G4&lt;&gt;'Dropdown Selections'!$A11,G5='Dropdown Selections'!$E113,G6='Dropdown Selections'!$F8),SUMIF('Collier-Duval'!$G451:$G637,"="&amp;G4,'Collier-Duval'!$S451:$S637),IF(AND(G4&lt;&gt;'Dropdown Selections'!$A11,G5='Dropdown Selections'!$E113,G6&lt;&gt;'Dropdown Selections'!$F8),SUMIFS('Collier-Duval'!$S451:$S637,'Collier-Duval'!$G451:$G637,"="&amp;G4,'Collier-Duval'!$C451:$C637,"*"&amp;G6&amp;"*"),IF(AND(G4&lt;&gt;'Dropdown Selections'!$A11,G5&lt;&gt;'Dropdown Selections'!$E113,G6&lt;&gt;'Dropdown Selections'!$F8),SUMIFS('Collier-Duval'!$S451:$S637,'Collier-Duval'!$C451:$C637,"*"&amp;G5&amp;"*"&amp;G6&amp;"*",'Collier-Duval'!$G451:$G637,"="&amp;G4),"")))))))</f>
        <v>1028295862</v>
      </c>
      <c r="H22" s="61">
        <f>IF(OR(H4="",H5="",H6=""),"",IF(AND(H4='Dropdown Selections'!$A11,H5='Dropdown Selections'!$E113,H6='Dropdown Selections'!$F8),'Collier-Duval'!$S638,IF(AND(H4='Dropdown Selections'!$A11,H5='Dropdown Selections'!$E113,H6&lt;&gt;'Dropdown Selections'!$F8),SUMIF('Collier-Duval'!$C451:$C637,"*"&amp;H6&amp;"*",'Collier-Duval'!$S451:$S637),IF(AND(H4&lt;&gt;'Dropdown Selections'!$A11,H5&lt;&gt;'Dropdown Selections'!$E113,H6='Dropdown Selections'!$F8),SUMIFS('Collier-Duval'!$S451:$S637,'Collier-Duval'!$C451:$C637,"*"&amp;H5&amp;"*",'Collier-Duval'!$G451:$G637,"="&amp;H4),IF(AND(H4&lt;&gt;'Dropdown Selections'!$A11,H5='Dropdown Selections'!$E113,H6='Dropdown Selections'!$F8),SUMIF('Collier-Duval'!$G451:$G637,"="&amp;H4,'Collier-Duval'!$S451:$S637),IF(AND(H4&lt;&gt;'Dropdown Selections'!$A11,H5='Dropdown Selections'!$E113,H6&lt;&gt;'Dropdown Selections'!$F8),SUMIFS('Collier-Duval'!$S451:$S637,'Collier-Duval'!$G451:$G637,"="&amp;H4,'Collier-Duval'!$C451:$C637,"*"&amp;H6&amp;"*"),IF(AND(H4&lt;&gt;'Dropdown Selections'!$A11,H5&lt;&gt;'Dropdown Selections'!$E113,H6&lt;&gt;'Dropdown Selections'!$F8),SUMIFS('Collier-Duval'!$S451:$S637,'Collier-Duval'!$C451:$C637,"*"&amp;H5&amp;"*"&amp;H6&amp;"*",'Collier-Duval'!$G451:$G637,"="&amp;H4),"")))))))</f>
        <v>107214453</v>
      </c>
      <c r="I22" s="61">
        <f>IF(OR(I4="",I5="",I6=""),"",IF(AND(I4='Dropdown Selections'!$A11,I5='Dropdown Selections'!$E113,I6='Dropdown Selections'!$F8),'Collier-Duval'!$S638,IF(AND(I4='Dropdown Selections'!$A11,I5='Dropdown Selections'!$E113,I6&lt;&gt;'Dropdown Selections'!$F8),SUMIF('Collier-Duval'!$C451:$C637,"*"&amp;I6&amp;"*",'Collier-Duval'!$S451:$S637),IF(AND(I4&lt;&gt;'Dropdown Selections'!$A11,I5&lt;&gt;'Dropdown Selections'!$E113,I6='Dropdown Selections'!$F8),SUMIFS('Collier-Duval'!$S451:$S637,'Collier-Duval'!$C451:$C637,"*"&amp;I5&amp;"*",'Collier-Duval'!$G451:$G637,"="&amp;I4),IF(AND(I4&lt;&gt;'Dropdown Selections'!$A11,I5='Dropdown Selections'!$E113,I6='Dropdown Selections'!$F8),SUMIF('Collier-Duval'!$G451:$G637,"="&amp;I4,'Collier-Duval'!$S451:$S637),IF(AND(I4&lt;&gt;'Dropdown Selections'!$A11,I5='Dropdown Selections'!$E113,I6&lt;&gt;'Dropdown Selections'!$F8),SUMIFS('Collier-Duval'!$S451:$S637,'Collier-Duval'!$G451:$G637,"="&amp;I4,'Collier-Duval'!$C451:$C637,"*"&amp;I6&amp;"*"),IF(AND(I4&lt;&gt;'Dropdown Selections'!$A11,I5&lt;&gt;'Dropdown Selections'!$E113,I6&lt;&gt;'Dropdown Selections'!$F8),SUMIFS('Collier-Duval'!$S451:$S637,'Collier-Duval'!$C451:$C637,"*"&amp;I5&amp;"*"&amp;I6&amp;"*",'Collier-Duval'!$G451:$G637,"="&amp;I4),"")))))))</f>
        <v>1792055791</v>
      </c>
      <c r="J22" s="61">
        <f>IF(OR(J4="",J5="",J6=""),"",IF(AND(J4='Dropdown Selections'!$A11,J5='Dropdown Selections'!$E113,J6='Dropdown Selections'!$F8),'Collier-Duval'!$S638,IF(AND(J4='Dropdown Selections'!$A11,J5='Dropdown Selections'!$E113,J6&lt;&gt;'Dropdown Selections'!$F8),SUMIF('Collier-Duval'!$C451:$C637,"*"&amp;J6&amp;"*",'Collier-Duval'!$S451:$S637),IF(AND(J4&lt;&gt;'Dropdown Selections'!$A11,J5&lt;&gt;'Dropdown Selections'!$E113,J6='Dropdown Selections'!$F8),SUMIFS('Collier-Duval'!$S451:$S637,'Collier-Duval'!$C451:$C637,"*"&amp;J5&amp;"*",'Collier-Duval'!$G451:$G637,"="&amp;J4),IF(AND(J4&lt;&gt;'Dropdown Selections'!$A11,J5='Dropdown Selections'!$E113,J6='Dropdown Selections'!$F8),SUMIF('Collier-Duval'!$G451:$G637,"="&amp;J4,'Collier-Duval'!$S451:$S637),IF(AND(J4&lt;&gt;'Dropdown Selections'!$A11,J5='Dropdown Selections'!$E113,J6&lt;&gt;'Dropdown Selections'!$F8),SUMIFS('Collier-Duval'!$S451:$S637,'Collier-Duval'!$G451:$G637,"="&amp;J4,'Collier-Duval'!$C451:$C637,"*"&amp;J6&amp;"*"),IF(AND(J4&lt;&gt;'Dropdown Selections'!$A11,J5&lt;&gt;'Dropdown Selections'!$E113,J6&lt;&gt;'Dropdown Selections'!$F8),SUMIFS('Collier-Duval'!$S451:$S637,'Collier-Duval'!$C451:$C637,"*"&amp;J5&amp;"*"&amp;J6&amp;"*",'Collier-Duval'!$G451:$G637,"="&amp;J4),"")))))))</f>
        <v>632398738</v>
      </c>
      <c r="K22" s="61">
        <f>IF(OR(K4="",K5="",K6=""),"",IF(AND(K4='Dropdown Selections'!$A11,K5='Dropdown Selections'!$E113,K6='Dropdown Selections'!$F8),'Collier-Duval'!$S638,IF(AND(K4='Dropdown Selections'!$A11,K5='Dropdown Selections'!$E113,K6&lt;&gt;'Dropdown Selections'!$F8),SUMIF('Collier-Duval'!$C451:$C637,"*"&amp;K6&amp;"*",'Collier-Duval'!$S451:$S637),IF(AND(K4&lt;&gt;'Dropdown Selections'!$A11,K5&lt;&gt;'Dropdown Selections'!$E113,K6='Dropdown Selections'!$F8),SUMIFS('Collier-Duval'!$S451:$S637,'Collier-Duval'!$C451:$C637,"*"&amp;K5&amp;"*",'Collier-Duval'!$G451:$G637,"="&amp;K4),IF(AND(K4&lt;&gt;'Dropdown Selections'!$A11,K5='Dropdown Selections'!$E113,K6='Dropdown Selections'!$F8),SUMIF('Collier-Duval'!$G451:$G637,"="&amp;K4,'Collier-Duval'!$S451:$S637),IF(AND(K4&lt;&gt;'Dropdown Selections'!$A11,K5='Dropdown Selections'!$E113,K6&lt;&gt;'Dropdown Selections'!$F8),SUMIFS('Collier-Duval'!$S451:$S637,'Collier-Duval'!$G451:$G637,"="&amp;K4,'Collier-Duval'!$C451:$C637,"*"&amp;K6&amp;"*"),IF(AND(K4&lt;&gt;'Dropdown Selections'!$A11,K5&lt;&gt;'Dropdown Selections'!$E113,K6&lt;&gt;'Dropdown Selections'!$F8),SUMIFS('Collier-Duval'!$S451:$S637,'Collier-Duval'!$C451:$C637,"*"&amp;K5&amp;"*"&amp;K6&amp;"*",'Collier-Duval'!$G451:$G637,"="&amp;K4),"")))))))</f>
        <v>342246126</v>
      </c>
      <c r="L22" s="61">
        <f>IF(OR(L4="",L5="",L6=""),"",IF(AND(L4='Dropdown Selections'!$A11,L5='Dropdown Selections'!$E113,L6='Dropdown Selections'!$F8),'Collier-Duval'!$S638,IF(AND(L4='Dropdown Selections'!$A11,L5='Dropdown Selections'!$E113,L6&lt;&gt;'Dropdown Selections'!$F8),SUMIF('Collier-Duval'!$C451:$C637,"*"&amp;L6&amp;"*",'Collier-Duval'!$S451:$S637),IF(AND(L4&lt;&gt;'Dropdown Selections'!$A11,L5&lt;&gt;'Dropdown Selections'!$E113,L6='Dropdown Selections'!$F8),SUMIFS('Collier-Duval'!$S451:$S637,'Collier-Duval'!$C451:$C637,"*"&amp;L5&amp;"*",'Collier-Duval'!$G451:$G637,"="&amp;L4),IF(AND(L4&lt;&gt;'Dropdown Selections'!$A11,L5='Dropdown Selections'!$E113,L6='Dropdown Selections'!$F8),SUMIF('Collier-Duval'!$G451:$G637,"="&amp;L4,'Collier-Duval'!$S451:$S637),IF(AND(L4&lt;&gt;'Dropdown Selections'!$A11,L5='Dropdown Selections'!$E113,L6&lt;&gt;'Dropdown Selections'!$F8),SUMIFS('Collier-Duval'!$S451:$S637,'Collier-Duval'!$G451:$G637,"="&amp;L4,'Collier-Duval'!$C451:$C637,"*"&amp;L6&amp;"*"),IF(AND(L4&lt;&gt;'Dropdown Selections'!$A11,L5&lt;&gt;'Dropdown Selections'!$E113,L6&lt;&gt;'Dropdown Selections'!$F8),SUMIFS('Collier-Duval'!$S451:$S637,'Collier-Duval'!$C451:$C637,"*"&amp;L5&amp;"*"&amp;L6&amp;"*",'Collier-Duval'!$G451:$G637,"="&amp;L4),"")))))))</f>
        <v>315814463</v>
      </c>
    </row>
    <row r="23" spans="2:12" s="5" customFormat="1" ht="15.75" x14ac:dyDescent="0.25">
      <c r="B23" s="6" t="s">
        <v>24</v>
      </c>
      <c r="C23" s="61">
        <f>IF(OR(C4="",C5="",C6=""),"",IF(AND(C4='Dropdown Selections'!$A11,C5='Dropdown Selections'!$E113,C6='Dropdown Selections'!$F8),'Escambia-Gilchrist'!$S154,IF(AND(C4='Dropdown Selections'!$A11,C5='Dropdown Selections'!$E113,C6&lt;&gt;'Dropdown Selections'!$F8),SUMIF('Escambia-Gilchrist'!$C7:$C153,"*"&amp;C6&amp;"*",'Escambia-Gilchrist'!$S7:$S153),IF(AND(C4&lt;&gt;'Dropdown Selections'!$A11,C5&lt;&gt;'Dropdown Selections'!$E113,C6='Dropdown Selections'!$F8),SUMIFS('Escambia-Gilchrist'!$S7:$S153,'Escambia-Gilchrist'!$C7:$C153,"*"&amp;C5&amp;"*",'Escambia-Gilchrist'!$G7:$G153,"="&amp;C4),IF(AND(C4&lt;&gt;'Dropdown Selections'!$A11,C5='Dropdown Selections'!$E113,C6='Dropdown Selections'!$F8),SUMIF('Escambia-Gilchrist'!$G7:$G153,"="&amp;C4,'Escambia-Gilchrist'!$S7:$S153),IF(AND(C4&lt;&gt;'Dropdown Selections'!$A11,C5='Dropdown Selections'!$E113,C6&lt;&gt;'Dropdown Selections'!$F8),SUMIFS('Escambia-Gilchrist'!$S7:$S153,'Escambia-Gilchrist'!$G7:$G153,"="&amp;C4,'Escambia-Gilchrist'!$C7:$C153,"*"&amp;C6&amp;"*"),IF(AND(C4&lt;&gt;'Dropdown Selections'!$A11,C5&lt;&gt;'Dropdown Selections'!$E113,C6&lt;&gt;'Dropdown Selections'!$F8),SUMIFS('Escambia-Gilchrist'!$S7:$S153,'Escambia-Gilchrist'!$C7:$C153,"*"&amp;C5&amp;"*"&amp;C6&amp;"*",'Escambia-Gilchrist'!$G7:$G153,"="&amp;C4),"")))))))</f>
        <v>398251825</v>
      </c>
      <c r="D23" s="61">
        <f>IF(OR(D4="",D5="",D6=""),"",IF(AND(D4='Dropdown Selections'!$A11,D5='Dropdown Selections'!$E113,D6='Dropdown Selections'!$F8),'Escambia-Gilchrist'!$S154,IF(AND(D4='Dropdown Selections'!$A11,D5='Dropdown Selections'!$E113,D6&lt;&gt;'Dropdown Selections'!$F8),SUMIF('Escambia-Gilchrist'!$C7:$C153,"*"&amp;D6&amp;"*",'Escambia-Gilchrist'!$S7:$S153),IF(AND(D4&lt;&gt;'Dropdown Selections'!$A11,D5&lt;&gt;'Dropdown Selections'!$E113,D6='Dropdown Selections'!$F8),SUMIFS('Escambia-Gilchrist'!$S7:$S153,'Escambia-Gilchrist'!$C7:$C153,"*"&amp;D5&amp;"*",'Escambia-Gilchrist'!$G7:$G153,"="&amp;D4),IF(AND(D4&lt;&gt;'Dropdown Selections'!$A11,D5='Dropdown Selections'!$E113,D6='Dropdown Selections'!$F8),SUMIF('Escambia-Gilchrist'!$G7:$G153,"="&amp;D4,'Escambia-Gilchrist'!$S7:$S153),IF(AND(D4&lt;&gt;'Dropdown Selections'!$A11,D5='Dropdown Selections'!$E113,D6&lt;&gt;'Dropdown Selections'!$F8),SUMIFS('Escambia-Gilchrist'!$S7:$S153,'Escambia-Gilchrist'!$G7:$G153,"="&amp;D4,'Escambia-Gilchrist'!$C7:$C153,"*"&amp;D6&amp;"*"),IF(AND(D4&lt;&gt;'Dropdown Selections'!$A11,D5&lt;&gt;'Dropdown Selections'!$E113,D6&lt;&gt;'Dropdown Selections'!$F8),SUMIFS('Escambia-Gilchrist'!$S7:$S153,'Escambia-Gilchrist'!$C7:$C153,"*"&amp;D5&amp;"*"&amp;D6&amp;"*",'Escambia-Gilchrist'!$G7:$G153,"="&amp;D4),"")))))))</f>
        <v>16326255</v>
      </c>
      <c r="E23" s="61">
        <f>IF(OR(E4="",E5="",E6=""),"",IF(AND(E4='Dropdown Selections'!$A11,E5='Dropdown Selections'!$E113,E6='Dropdown Selections'!$F8),'Escambia-Gilchrist'!$S154,IF(AND(E4='Dropdown Selections'!$A11,E5='Dropdown Selections'!$E113,E6&lt;&gt;'Dropdown Selections'!$F8),SUMIF('Escambia-Gilchrist'!$C7:$C153,"*"&amp;E6&amp;"*",'Escambia-Gilchrist'!$S7:$S153),IF(AND(E4&lt;&gt;'Dropdown Selections'!$A11,E5&lt;&gt;'Dropdown Selections'!$E113,E6='Dropdown Selections'!$F8),SUMIFS('Escambia-Gilchrist'!$S7:$S153,'Escambia-Gilchrist'!$C7:$C153,"*"&amp;E5&amp;"*",'Escambia-Gilchrist'!$G7:$G153,"="&amp;E4),IF(AND(E4&lt;&gt;'Dropdown Selections'!$A11,E5='Dropdown Selections'!$E113,E6='Dropdown Selections'!$F8),SUMIF('Escambia-Gilchrist'!$G7:$G153,"="&amp;E4,'Escambia-Gilchrist'!$S7:$S153),IF(AND(E4&lt;&gt;'Dropdown Selections'!$A11,E5='Dropdown Selections'!$E113,E6&lt;&gt;'Dropdown Selections'!$F8),SUMIFS('Escambia-Gilchrist'!$S7:$S153,'Escambia-Gilchrist'!$G7:$G153,"="&amp;E4,'Escambia-Gilchrist'!$C7:$C153,"*"&amp;E6&amp;"*"),IF(AND(E4&lt;&gt;'Dropdown Selections'!$A11,E5&lt;&gt;'Dropdown Selections'!$E113,E6&lt;&gt;'Dropdown Selections'!$F8),SUMIFS('Escambia-Gilchrist'!$S7:$S153,'Escambia-Gilchrist'!$C7:$C153,"*"&amp;E5&amp;"*"&amp;E6&amp;"*",'Escambia-Gilchrist'!$G7:$G153,"="&amp;E4),"")))))))</f>
        <v>14623627</v>
      </c>
      <c r="F23" s="61">
        <f>IF(OR(F4="",F5="",F6=""),"",IF(AND(F4='Dropdown Selections'!$A11,F5='Dropdown Selections'!$E113,F6='Dropdown Selections'!$F8),'Escambia-Gilchrist'!$S154,IF(AND(F4='Dropdown Selections'!$A11,F5='Dropdown Selections'!$E113,F6&lt;&gt;'Dropdown Selections'!$F8),SUMIF('Escambia-Gilchrist'!$C7:$C153,"*"&amp;F6&amp;"*",'Escambia-Gilchrist'!$S7:$S153),IF(AND(F4&lt;&gt;'Dropdown Selections'!$A11,F5&lt;&gt;'Dropdown Selections'!$E113,F6='Dropdown Selections'!$F8),SUMIFS('Escambia-Gilchrist'!$S7:$S153,'Escambia-Gilchrist'!$C7:$C153,"*"&amp;F5&amp;"*",'Escambia-Gilchrist'!$G7:$G153,"="&amp;F4),IF(AND(F4&lt;&gt;'Dropdown Selections'!$A11,F5='Dropdown Selections'!$E113,F6='Dropdown Selections'!$F8),SUMIF('Escambia-Gilchrist'!$G7:$G153,"="&amp;F4,'Escambia-Gilchrist'!$S7:$S153),IF(AND(F4&lt;&gt;'Dropdown Selections'!$A11,F5='Dropdown Selections'!$E113,F6&lt;&gt;'Dropdown Selections'!$F8),SUMIFS('Escambia-Gilchrist'!$S7:$S153,'Escambia-Gilchrist'!$G7:$G153,"="&amp;F4,'Escambia-Gilchrist'!$C7:$C153,"*"&amp;F6&amp;"*"),IF(AND(F4&lt;&gt;'Dropdown Selections'!$A11,F5&lt;&gt;'Dropdown Selections'!$E113,F6&lt;&gt;'Dropdown Selections'!$F8),SUMIFS('Escambia-Gilchrist'!$S7:$S153,'Escambia-Gilchrist'!$C7:$C153,"*"&amp;F5&amp;"*"&amp;F6&amp;"*",'Escambia-Gilchrist'!$G7:$G153,"="&amp;F4),"")))))))</f>
        <v>21523665</v>
      </c>
      <c r="G23" s="61">
        <f>IF(OR(G4="",G5="",G6=""),"",IF(AND(G4='Dropdown Selections'!$A11,G5='Dropdown Selections'!$E113,G6='Dropdown Selections'!$F8),'Escambia-Gilchrist'!$S154,IF(AND(G4='Dropdown Selections'!$A11,G5='Dropdown Selections'!$E113,G6&lt;&gt;'Dropdown Selections'!$F8),SUMIF('Escambia-Gilchrist'!$C7:$C153,"*"&amp;G6&amp;"*",'Escambia-Gilchrist'!$S7:$S153),IF(AND(G4&lt;&gt;'Dropdown Selections'!$A11,G5&lt;&gt;'Dropdown Selections'!$E113,G6='Dropdown Selections'!$F8),SUMIFS('Escambia-Gilchrist'!$S7:$S153,'Escambia-Gilchrist'!$C7:$C153,"*"&amp;G5&amp;"*",'Escambia-Gilchrist'!$G7:$G153,"="&amp;G4),IF(AND(G4&lt;&gt;'Dropdown Selections'!$A11,G5='Dropdown Selections'!$E113,G6='Dropdown Selections'!$F8),SUMIF('Escambia-Gilchrist'!$G7:$G153,"="&amp;G4,'Escambia-Gilchrist'!$S7:$S153),IF(AND(G4&lt;&gt;'Dropdown Selections'!$A11,G5='Dropdown Selections'!$E113,G6&lt;&gt;'Dropdown Selections'!$F8),SUMIFS('Escambia-Gilchrist'!$S7:$S153,'Escambia-Gilchrist'!$G7:$G153,"="&amp;G4,'Escambia-Gilchrist'!$C7:$C153,"*"&amp;G6&amp;"*"),IF(AND(G4&lt;&gt;'Dropdown Selections'!$A11,G5&lt;&gt;'Dropdown Selections'!$E113,G6&lt;&gt;'Dropdown Selections'!$F8),SUMIFS('Escambia-Gilchrist'!$S7:$S153,'Escambia-Gilchrist'!$C7:$C153,"*"&amp;G5&amp;"*"&amp;G6&amp;"*",'Escambia-Gilchrist'!$G7:$G153,"="&amp;G4),"")))))))</f>
        <v>110186665</v>
      </c>
      <c r="H23" s="61">
        <f>IF(OR(H4="",H5="",H6=""),"",IF(AND(H4='Dropdown Selections'!$A11,H5='Dropdown Selections'!$E113,H6='Dropdown Selections'!$F8),'Escambia-Gilchrist'!$S154,IF(AND(H4='Dropdown Selections'!$A11,H5='Dropdown Selections'!$E113,H6&lt;&gt;'Dropdown Selections'!$F8),SUMIF('Escambia-Gilchrist'!$C7:$C153,"*"&amp;H6&amp;"*",'Escambia-Gilchrist'!$S7:$S153),IF(AND(H4&lt;&gt;'Dropdown Selections'!$A11,H5&lt;&gt;'Dropdown Selections'!$E113,H6='Dropdown Selections'!$F8),SUMIFS('Escambia-Gilchrist'!$S7:$S153,'Escambia-Gilchrist'!$C7:$C153,"*"&amp;H5&amp;"*",'Escambia-Gilchrist'!$G7:$G153,"="&amp;H4),IF(AND(H4&lt;&gt;'Dropdown Selections'!$A11,H5='Dropdown Selections'!$E113,H6='Dropdown Selections'!$F8),SUMIF('Escambia-Gilchrist'!$G7:$G153,"="&amp;H4,'Escambia-Gilchrist'!$S7:$S153),IF(AND(H4&lt;&gt;'Dropdown Selections'!$A11,H5='Dropdown Selections'!$E113,H6&lt;&gt;'Dropdown Selections'!$F8),SUMIFS('Escambia-Gilchrist'!$S7:$S153,'Escambia-Gilchrist'!$G7:$G153,"="&amp;H4,'Escambia-Gilchrist'!$C7:$C153,"*"&amp;H6&amp;"*"),IF(AND(H4&lt;&gt;'Dropdown Selections'!$A11,H5&lt;&gt;'Dropdown Selections'!$E113,H6&lt;&gt;'Dropdown Selections'!$F8),SUMIFS('Escambia-Gilchrist'!$S7:$S153,'Escambia-Gilchrist'!$C7:$C153,"*"&amp;H5&amp;"*"&amp;H6&amp;"*",'Escambia-Gilchrist'!$G7:$G153,"="&amp;H4),"")))))))</f>
        <v>2685699</v>
      </c>
      <c r="I23" s="61">
        <f>IF(OR(I4="",I5="",I6=""),"",IF(AND(I4='Dropdown Selections'!$A11,I5='Dropdown Selections'!$E113,I6='Dropdown Selections'!$F8),'Escambia-Gilchrist'!$S154,IF(AND(I4='Dropdown Selections'!$A11,I5='Dropdown Selections'!$E113,I6&lt;&gt;'Dropdown Selections'!$F8),SUMIF('Escambia-Gilchrist'!$C7:$C153,"*"&amp;I6&amp;"*",'Escambia-Gilchrist'!$S7:$S153),IF(AND(I4&lt;&gt;'Dropdown Selections'!$A11,I5&lt;&gt;'Dropdown Selections'!$E113,I6='Dropdown Selections'!$F8),SUMIFS('Escambia-Gilchrist'!$S7:$S153,'Escambia-Gilchrist'!$C7:$C153,"*"&amp;I5&amp;"*",'Escambia-Gilchrist'!$G7:$G153,"="&amp;I4),IF(AND(I4&lt;&gt;'Dropdown Selections'!$A11,I5='Dropdown Selections'!$E113,I6='Dropdown Selections'!$F8),SUMIF('Escambia-Gilchrist'!$G7:$G153,"="&amp;I4,'Escambia-Gilchrist'!$S7:$S153),IF(AND(I4&lt;&gt;'Dropdown Selections'!$A11,I5='Dropdown Selections'!$E113,I6&lt;&gt;'Dropdown Selections'!$F8),SUMIFS('Escambia-Gilchrist'!$S7:$S153,'Escambia-Gilchrist'!$G7:$G153,"="&amp;I4,'Escambia-Gilchrist'!$C7:$C153,"*"&amp;I6&amp;"*"),IF(AND(I4&lt;&gt;'Dropdown Selections'!$A11,I5&lt;&gt;'Dropdown Selections'!$E113,I6&lt;&gt;'Dropdown Selections'!$F8),SUMIFS('Escambia-Gilchrist'!$S7:$S153,'Escambia-Gilchrist'!$C7:$C153,"*"&amp;I5&amp;"*"&amp;I6&amp;"*",'Escambia-Gilchrist'!$G7:$G153,"="&amp;I4),"")))))))</f>
        <v>14554561</v>
      </c>
      <c r="J23" s="61">
        <f>IF(OR(J4="",J5="",J6=""),"",IF(AND(J4='Dropdown Selections'!$A11,J5='Dropdown Selections'!$E113,J6='Dropdown Selections'!$F8),'Escambia-Gilchrist'!$S154,IF(AND(J4='Dropdown Selections'!$A11,J5='Dropdown Selections'!$E113,J6&lt;&gt;'Dropdown Selections'!$F8),SUMIF('Escambia-Gilchrist'!$C7:$C153,"*"&amp;J6&amp;"*",'Escambia-Gilchrist'!$S7:$S153),IF(AND(J4&lt;&gt;'Dropdown Selections'!$A11,J5&lt;&gt;'Dropdown Selections'!$E113,J6='Dropdown Selections'!$F8),SUMIFS('Escambia-Gilchrist'!$S7:$S153,'Escambia-Gilchrist'!$C7:$C153,"*"&amp;J5&amp;"*",'Escambia-Gilchrist'!$G7:$G153,"="&amp;J4),IF(AND(J4&lt;&gt;'Dropdown Selections'!$A11,J5='Dropdown Selections'!$E113,J6='Dropdown Selections'!$F8),SUMIF('Escambia-Gilchrist'!$G7:$G153,"="&amp;J4,'Escambia-Gilchrist'!$S7:$S153),IF(AND(J4&lt;&gt;'Dropdown Selections'!$A11,J5='Dropdown Selections'!$E113,J6&lt;&gt;'Dropdown Selections'!$F8),SUMIFS('Escambia-Gilchrist'!$S7:$S153,'Escambia-Gilchrist'!$G7:$G153,"="&amp;J4,'Escambia-Gilchrist'!$C7:$C153,"*"&amp;J6&amp;"*"),IF(AND(J4&lt;&gt;'Dropdown Selections'!$A11,J5&lt;&gt;'Dropdown Selections'!$E113,J6&lt;&gt;'Dropdown Selections'!$F8),SUMIFS('Escambia-Gilchrist'!$S7:$S153,'Escambia-Gilchrist'!$C7:$C153,"*"&amp;J5&amp;"*"&amp;J6&amp;"*",'Escambia-Gilchrist'!$G7:$G153,"="&amp;J4),"")))))))</f>
        <v>141767646</v>
      </c>
      <c r="K23" s="61">
        <f>IF(OR(K4="",K5="",K6=""),"",IF(AND(K4='Dropdown Selections'!$A11,K5='Dropdown Selections'!$E113,K6='Dropdown Selections'!$F8),'Escambia-Gilchrist'!$S154,IF(AND(K4='Dropdown Selections'!$A11,K5='Dropdown Selections'!$E113,K6&lt;&gt;'Dropdown Selections'!$F8),SUMIF('Escambia-Gilchrist'!$C7:$C153,"*"&amp;K6&amp;"*",'Escambia-Gilchrist'!$S7:$S153),IF(AND(K4&lt;&gt;'Dropdown Selections'!$A11,K5&lt;&gt;'Dropdown Selections'!$E113,K6='Dropdown Selections'!$F8),SUMIFS('Escambia-Gilchrist'!$S7:$S153,'Escambia-Gilchrist'!$C7:$C153,"*"&amp;K5&amp;"*",'Escambia-Gilchrist'!$G7:$G153,"="&amp;K4),IF(AND(K4&lt;&gt;'Dropdown Selections'!$A11,K5='Dropdown Selections'!$E113,K6='Dropdown Selections'!$F8),SUMIF('Escambia-Gilchrist'!$G7:$G153,"="&amp;K4,'Escambia-Gilchrist'!$S7:$S153),IF(AND(K4&lt;&gt;'Dropdown Selections'!$A11,K5='Dropdown Selections'!$E113,K6&lt;&gt;'Dropdown Selections'!$F8),SUMIFS('Escambia-Gilchrist'!$S7:$S153,'Escambia-Gilchrist'!$G7:$G153,"="&amp;K4,'Escambia-Gilchrist'!$C7:$C153,"*"&amp;K6&amp;"*"),IF(AND(K4&lt;&gt;'Dropdown Selections'!$A11,K5&lt;&gt;'Dropdown Selections'!$E113,K6&lt;&gt;'Dropdown Selections'!$F8),SUMIFS('Escambia-Gilchrist'!$S7:$S153,'Escambia-Gilchrist'!$C7:$C153,"*"&amp;K5&amp;"*"&amp;K6&amp;"*",'Escambia-Gilchrist'!$G7:$G153,"="&amp;K4),"")))))))</f>
        <v>54033119</v>
      </c>
      <c r="L23" s="61">
        <f>IF(OR(L4="",L5="",L6=""),"",IF(AND(L4='Dropdown Selections'!$A11,L5='Dropdown Selections'!$E113,L6='Dropdown Selections'!$F8),'Escambia-Gilchrist'!$S154,IF(AND(L4='Dropdown Selections'!$A11,L5='Dropdown Selections'!$E113,L6&lt;&gt;'Dropdown Selections'!$F8),SUMIF('Escambia-Gilchrist'!$C7:$C153,"*"&amp;L6&amp;"*",'Escambia-Gilchrist'!$S7:$S153),IF(AND(L4&lt;&gt;'Dropdown Selections'!$A11,L5&lt;&gt;'Dropdown Selections'!$E113,L6='Dropdown Selections'!$F8),SUMIFS('Escambia-Gilchrist'!$S7:$S153,'Escambia-Gilchrist'!$C7:$C153,"*"&amp;L5&amp;"*",'Escambia-Gilchrist'!$G7:$G153,"="&amp;L4),IF(AND(L4&lt;&gt;'Dropdown Selections'!$A11,L5='Dropdown Selections'!$E113,L6='Dropdown Selections'!$F8),SUMIF('Escambia-Gilchrist'!$G7:$G153,"="&amp;L4,'Escambia-Gilchrist'!$S7:$S153),IF(AND(L4&lt;&gt;'Dropdown Selections'!$A11,L5='Dropdown Selections'!$E113,L6&lt;&gt;'Dropdown Selections'!$F8),SUMIFS('Escambia-Gilchrist'!$S7:$S153,'Escambia-Gilchrist'!$G7:$G153,"="&amp;L4,'Escambia-Gilchrist'!$C7:$C153,"*"&amp;L6&amp;"*"),IF(AND(L4&lt;&gt;'Dropdown Selections'!$A11,L5&lt;&gt;'Dropdown Selections'!$E113,L6&lt;&gt;'Dropdown Selections'!$F8),SUMIFS('Escambia-Gilchrist'!$S7:$S153,'Escambia-Gilchrist'!$C7:$C153,"*"&amp;L5&amp;"*"&amp;L6&amp;"*",'Escambia-Gilchrist'!$G7:$G153,"="&amp;L4),"")))))))</f>
        <v>22550588</v>
      </c>
    </row>
    <row r="24" spans="2:12" s="5" customFormat="1" ht="15.75" x14ac:dyDescent="0.25">
      <c r="B24" s="6" t="s">
        <v>25</v>
      </c>
      <c r="C24" s="61">
        <f>IF(OR(C4="",C5="",C6=""),"",IF(AND(C4='Dropdown Selections'!$A11,C5='Dropdown Selections'!$E113,C6='Dropdown Selections'!$F8),'Escambia-Gilchrist'!$S292,IF(AND(C4='Dropdown Selections'!$A11,C5='Dropdown Selections'!$E113,C6&lt;&gt;'Dropdown Selections'!$F8),SUMIF('Escambia-Gilchrist'!$C157:$C291,"*"&amp;C6&amp;"*",'Escambia-Gilchrist'!$S157:$S291),IF(AND(C4&lt;&gt;'Dropdown Selections'!$A11,C5&lt;&gt;'Dropdown Selections'!$E113,C6='Dropdown Selections'!$F8),SUMIFS('Escambia-Gilchrist'!$S157:$S291,'Escambia-Gilchrist'!$C157:$C291,"*"&amp;C5&amp;"*",'Escambia-Gilchrist'!$G157:$G291,"="&amp;C4),IF(AND(C4&lt;&gt;'Dropdown Selections'!$A11,C5='Dropdown Selections'!$E113,C6='Dropdown Selections'!$F8),SUMIF('Escambia-Gilchrist'!$G157:$G291,"="&amp;C4,'Escambia-Gilchrist'!$S157:$S291),IF(AND(C4&lt;&gt;'Dropdown Selections'!$A11,C5='Dropdown Selections'!$E113,C6&lt;&gt;'Dropdown Selections'!$F8),SUMIFS('Escambia-Gilchrist'!$S157:$S291,'Escambia-Gilchrist'!$G157:$G291,"="&amp;C4,'Escambia-Gilchrist'!$C157:$C291,"*"&amp;C6&amp;"*"),IF(AND(C4&lt;&gt;'Dropdown Selections'!$A11,C5&lt;&gt;'Dropdown Selections'!$E113,C6&lt;&gt;'Dropdown Selections'!$F8),SUMIFS('Escambia-Gilchrist'!$S157:$S291,'Escambia-Gilchrist'!$C157:$C291,"*"&amp;C5&amp;"*"&amp;C6&amp;"*",'Escambia-Gilchrist'!$G157:$G291,"="&amp;C4),"")))))))</f>
        <v>184678487</v>
      </c>
      <c r="D24" s="61">
        <f>IF(OR(D4="",D5="",D6=""),"",IF(AND(D4='Dropdown Selections'!$A11,D5='Dropdown Selections'!$E113,D6='Dropdown Selections'!$F8),'Escambia-Gilchrist'!$S292,IF(AND(D4='Dropdown Selections'!$A11,D5='Dropdown Selections'!$E113,D6&lt;&gt;'Dropdown Selections'!$F8),SUMIF('Escambia-Gilchrist'!$C157:$C291,"*"&amp;D6&amp;"*",'Escambia-Gilchrist'!$S157:$S291),IF(AND(D4&lt;&gt;'Dropdown Selections'!$A11,D5&lt;&gt;'Dropdown Selections'!$E113,D6='Dropdown Selections'!$F8),SUMIFS('Escambia-Gilchrist'!$S157:$S291,'Escambia-Gilchrist'!$C157:$C291,"*"&amp;D5&amp;"*",'Escambia-Gilchrist'!$G157:$G291,"="&amp;D4),IF(AND(D4&lt;&gt;'Dropdown Selections'!$A11,D5='Dropdown Selections'!$E113,D6='Dropdown Selections'!$F8),SUMIF('Escambia-Gilchrist'!$G157:$G291,"="&amp;D4,'Escambia-Gilchrist'!$S157:$S291),IF(AND(D4&lt;&gt;'Dropdown Selections'!$A11,D5='Dropdown Selections'!$E113,D6&lt;&gt;'Dropdown Selections'!$F8),SUMIFS('Escambia-Gilchrist'!$S157:$S291,'Escambia-Gilchrist'!$G157:$G291,"="&amp;D4,'Escambia-Gilchrist'!$C157:$C291,"*"&amp;D6&amp;"*"),IF(AND(D4&lt;&gt;'Dropdown Selections'!$A11,D5&lt;&gt;'Dropdown Selections'!$E113,D6&lt;&gt;'Dropdown Selections'!$F8),SUMIFS('Escambia-Gilchrist'!$S157:$S291,'Escambia-Gilchrist'!$C157:$C291,"*"&amp;D5&amp;"*"&amp;D6&amp;"*",'Escambia-Gilchrist'!$G157:$G291,"="&amp;D4),"")))))))</f>
        <v>3775315</v>
      </c>
      <c r="E24" s="61">
        <f>IF(OR(E4="",E5="",E6=""),"",IF(AND(E4='Dropdown Selections'!$A11,E5='Dropdown Selections'!$E113,E6='Dropdown Selections'!$F8),'Escambia-Gilchrist'!$S292,IF(AND(E4='Dropdown Selections'!$A11,E5='Dropdown Selections'!$E113,E6&lt;&gt;'Dropdown Selections'!$F8),SUMIF('Escambia-Gilchrist'!$C157:$C291,"*"&amp;E6&amp;"*",'Escambia-Gilchrist'!$S157:$S291),IF(AND(E4&lt;&gt;'Dropdown Selections'!$A11,E5&lt;&gt;'Dropdown Selections'!$E113,E6='Dropdown Selections'!$F8),SUMIFS('Escambia-Gilchrist'!$S157:$S291,'Escambia-Gilchrist'!$C157:$C291,"*"&amp;E5&amp;"*",'Escambia-Gilchrist'!$G157:$G291,"="&amp;E4),IF(AND(E4&lt;&gt;'Dropdown Selections'!$A11,E5='Dropdown Selections'!$E113,E6='Dropdown Selections'!$F8),SUMIF('Escambia-Gilchrist'!$G157:$G291,"="&amp;E4,'Escambia-Gilchrist'!$S157:$S291),IF(AND(E4&lt;&gt;'Dropdown Selections'!$A11,E5='Dropdown Selections'!$E113,E6&lt;&gt;'Dropdown Selections'!$F8),SUMIFS('Escambia-Gilchrist'!$S157:$S291,'Escambia-Gilchrist'!$G157:$G291,"="&amp;E4,'Escambia-Gilchrist'!$C157:$C291,"*"&amp;E6&amp;"*"),IF(AND(E4&lt;&gt;'Dropdown Selections'!$A11,E5&lt;&gt;'Dropdown Selections'!$E113,E6&lt;&gt;'Dropdown Selections'!$F8),SUMIFS('Escambia-Gilchrist'!$S157:$S291,'Escambia-Gilchrist'!$C157:$C291,"*"&amp;E5&amp;"*"&amp;E6&amp;"*",'Escambia-Gilchrist'!$G157:$G291,"="&amp;E4),"")))))))</f>
        <v>4867230</v>
      </c>
      <c r="F24" s="61">
        <f>IF(OR(F4="",F5="",F6=""),"",IF(AND(F4='Dropdown Selections'!$A11,F5='Dropdown Selections'!$E113,F6='Dropdown Selections'!$F8),'Escambia-Gilchrist'!$S292,IF(AND(F4='Dropdown Selections'!$A11,F5='Dropdown Selections'!$E113,F6&lt;&gt;'Dropdown Selections'!$F8),SUMIF('Escambia-Gilchrist'!$C157:$C291,"*"&amp;F6&amp;"*",'Escambia-Gilchrist'!$S157:$S291),IF(AND(F4&lt;&gt;'Dropdown Selections'!$A11,F5&lt;&gt;'Dropdown Selections'!$E113,F6='Dropdown Selections'!$F8),SUMIFS('Escambia-Gilchrist'!$S157:$S291,'Escambia-Gilchrist'!$C157:$C291,"*"&amp;F5&amp;"*",'Escambia-Gilchrist'!$G157:$G291,"="&amp;F4),IF(AND(F4&lt;&gt;'Dropdown Selections'!$A11,F5='Dropdown Selections'!$E113,F6='Dropdown Selections'!$F8),SUMIF('Escambia-Gilchrist'!$G157:$G291,"="&amp;F4,'Escambia-Gilchrist'!$S157:$S291),IF(AND(F4&lt;&gt;'Dropdown Selections'!$A11,F5='Dropdown Selections'!$E113,F6&lt;&gt;'Dropdown Selections'!$F8),SUMIFS('Escambia-Gilchrist'!$S157:$S291,'Escambia-Gilchrist'!$G157:$G291,"="&amp;F4,'Escambia-Gilchrist'!$C157:$C291,"*"&amp;F6&amp;"*"),IF(AND(F4&lt;&gt;'Dropdown Selections'!$A11,F5&lt;&gt;'Dropdown Selections'!$E113,F6&lt;&gt;'Dropdown Selections'!$F8),SUMIFS('Escambia-Gilchrist'!$S157:$S291,'Escambia-Gilchrist'!$C157:$C291,"*"&amp;F5&amp;"*"&amp;F6&amp;"*",'Escambia-Gilchrist'!$G157:$G291,"="&amp;F4),"")))))))</f>
        <v>2306369</v>
      </c>
      <c r="G24" s="61">
        <f>IF(OR(G4="",G5="",G6=""),"",IF(AND(G4='Dropdown Selections'!$A11,G5='Dropdown Selections'!$E113,G6='Dropdown Selections'!$F8),'Escambia-Gilchrist'!$S292,IF(AND(G4='Dropdown Selections'!$A11,G5='Dropdown Selections'!$E113,G6&lt;&gt;'Dropdown Selections'!$F8),SUMIF('Escambia-Gilchrist'!$C157:$C291,"*"&amp;G6&amp;"*",'Escambia-Gilchrist'!$S157:$S291),IF(AND(G4&lt;&gt;'Dropdown Selections'!$A11,G5&lt;&gt;'Dropdown Selections'!$E113,G6='Dropdown Selections'!$F8),SUMIFS('Escambia-Gilchrist'!$S157:$S291,'Escambia-Gilchrist'!$C157:$C291,"*"&amp;G5&amp;"*",'Escambia-Gilchrist'!$G157:$G291,"="&amp;G4),IF(AND(G4&lt;&gt;'Dropdown Selections'!$A11,G5='Dropdown Selections'!$E113,G6='Dropdown Selections'!$F8),SUMIF('Escambia-Gilchrist'!$G157:$G291,"="&amp;G4,'Escambia-Gilchrist'!$S157:$S291),IF(AND(G4&lt;&gt;'Dropdown Selections'!$A11,G5='Dropdown Selections'!$E113,G6&lt;&gt;'Dropdown Selections'!$F8),SUMIFS('Escambia-Gilchrist'!$S157:$S291,'Escambia-Gilchrist'!$G157:$G291,"="&amp;G4,'Escambia-Gilchrist'!$C157:$C291,"*"&amp;G6&amp;"*"),IF(AND(G4&lt;&gt;'Dropdown Selections'!$A11,G5&lt;&gt;'Dropdown Selections'!$E113,G6&lt;&gt;'Dropdown Selections'!$F8),SUMIFS('Escambia-Gilchrist'!$S157:$S291,'Escambia-Gilchrist'!$C157:$C291,"*"&amp;G5&amp;"*"&amp;G6&amp;"*",'Escambia-Gilchrist'!$G157:$G291,"="&amp;G4),"")))))))</f>
        <v>76190368</v>
      </c>
      <c r="H24" s="61">
        <f>IF(OR(H4="",H5="",H6=""),"",IF(AND(H4='Dropdown Selections'!$A11,H5='Dropdown Selections'!$E113,H6='Dropdown Selections'!$F8),'Escambia-Gilchrist'!$S292,IF(AND(H4='Dropdown Selections'!$A11,H5='Dropdown Selections'!$E113,H6&lt;&gt;'Dropdown Selections'!$F8),SUMIF('Escambia-Gilchrist'!$C157:$C291,"*"&amp;H6&amp;"*",'Escambia-Gilchrist'!$S157:$S291),IF(AND(H4&lt;&gt;'Dropdown Selections'!$A11,H5&lt;&gt;'Dropdown Selections'!$E113,H6='Dropdown Selections'!$F8),SUMIFS('Escambia-Gilchrist'!$S157:$S291,'Escambia-Gilchrist'!$C157:$C291,"*"&amp;H5&amp;"*",'Escambia-Gilchrist'!$G157:$G291,"="&amp;H4),IF(AND(H4&lt;&gt;'Dropdown Selections'!$A11,H5='Dropdown Selections'!$E113,H6='Dropdown Selections'!$F8),SUMIF('Escambia-Gilchrist'!$G157:$G291,"="&amp;H4,'Escambia-Gilchrist'!$S157:$S291),IF(AND(H4&lt;&gt;'Dropdown Selections'!$A11,H5='Dropdown Selections'!$E113,H6&lt;&gt;'Dropdown Selections'!$F8),SUMIFS('Escambia-Gilchrist'!$S157:$S291,'Escambia-Gilchrist'!$G157:$G291,"="&amp;H4,'Escambia-Gilchrist'!$C157:$C291,"*"&amp;H6&amp;"*"),IF(AND(H4&lt;&gt;'Dropdown Selections'!$A11,H5&lt;&gt;'Dropdown Selections'!$E113,H6&lt;&gt;'Dropdown Selections'!$F8),SUMIFS('Escambia-Gilchrist'!$S157:$S291,'Escambia-Gilchrist'!$C157:$C291,"*"&amp;H5&amp;"*"&amp;H6&amp;"*",'Escambia-Gilchrist'!$G157:$G291,"="&amp;H4),"")))))))</f>
        <v>4264386</v>
      </c>
      <c r="I24" s="61">
        <f>IF(OR(I4="",I5="",I6=""),"",IF(AND(I4='Dropdown Selections'!$A11,I5='Dropdown Selections'!$E113,I6='Dropdown Selections'!$F8),'Escambia-Gilchrist'!$S292,IF(AND(I4='Dropdown Selections'!$A11,I5='Dropdown Selections'!$E113,I6&lt;&gt;'Dropdown Selections'!$F8),SUMIF('Escambia-Gilchrist'!$C157:$C291,"*"&amp;I6&amp;"*",'Escambia-Gilchrist'!$S157:$S291),IF(AND(I4&lt;&gt;'Dropdown Selections'!$A11,I5&lt;&gt;'Dropdown Selections'!$E113,I6='Dropdown Selections'!$F8),SUMIFS('Escambia-Gilchrist'!$S157:$S291,'Escambia-Gilchrist'!$C157:$C291,"*"&amp;I5&amp;"*",'Escambia-Gilchrist'!$G157:$G291,"="&amp;I4),IF(AND(I4&lt;&gt;'Dropdown Selections'!$A11,I5='Dropdown Selections'!$E113,I6='Dropdown Selections'!$F8),SUMIF('Escambia-Gilchrist'!$G157:$G291,"="&amp;I4,'Escambia-Gilchrist'!$S157:$S291),IF(AND(I4&lt;&gt;'Dropdown Selections'!$A11,I5='Dropdown Selections'!$E113,I6&lt;&gt;'Dropdown Selections'!$F8),SUMIFS('Escambia-Gilchrist'!$S157:$S291,'Escambia-Gilchrist'!$G157:$G291,"="&amp;I4,'Escambia-Gilchrist'!$C157:$C291,"*"&amp;I6&amp;"*"),IF(AND(I4&lt;&gt;'Dropdown Selections'!$A11,I5&lt;&gt;'Dropdown Selections'!$E113,I6&lt;&gt;'Dropdown Selections'!$F8),SUMIFS('Escambia-Gilchrist'!$S157:$S291,'Escambia-Gilchrist'!$C157:$C291,"*"&amp;I5&amp;"*"&amp;I6&amp;"*",'Escambia-Gilchrist'!$G157:$G291,"="&amp;I4),"")))))))</f>
        <v>3935991</v>
      </c>
      <c r="J24" s="61">
        <f>IF(OR(J4="",J5="",J6=""),"",IF(AND(J4='Dropdown Selections'!$A11,J5='Dropdown Selections'!$E113,J6='Dropdown Selections'!$F8),'Escambia-Gilchrist'!$S292,IF(AND(J4='Dropdown Selections'!$A11,J5='Dropdown Selections'!$E113,J6&lt;&gt;'Dropdown Selections'!$F8),SUMIF('Escambia-Gilchrist'!$C157:$C291,"*"&amp;J6&amp;"*",'Escambia-Gilchrist'!$S157:$S291),IF(AND(J4&lt;&gt;'Dropdown Selections'!$A11,J5&lt;&gt;'Dropdown Selections'!$E113,J6='Dropdown Selections'!$F8),SUMIFS('Escambia-Gilchrist'!$S157:$S291,'Escambia-Gilchrist'!$C157:$C291,"*"&amp;J5&amp;"*",'Escambia-Gilchrist'!$G157:$G291,"="&amp;J4),IF(AND(J4&lt;&gt;'Dropdown Selections'!$A11,J5='Dropdown Selections'!$E113,J6='Dropdown Selections'!$F8),SUMIF('Escambia-Gilchrist'!$G157:$G291,"="&amp;J4,'Escambia-Gilchrist'!$S157:$S291),IF(AND(J4&lt;&gt;'Dropdown Selections'!$A11,J5='Dropdown Selections'!$E113,J6&lt;&gt;'Dropdown Selections'!$F8),SUMIFS('Escambia-Gilchrist'!$S157:$S291,'Escambia-Gilchrist'!$G157:$G291,"="&amp;J4,'Escambia-Gilchrist'!$C157:$C291,"*"&amp;J6&amp;"*"),IF(AND(J4&lt;&gt;'Dropdown Selections'!$A11,J5&lt;&gt;'Dropdown Selections'!$E113,J6&lt;&gt;'Dropdown Selections'!$F8),SUMIFS('Escambia-Gilchrist'!$S157:$S291,'Escambia-Gilchrist'!$C157:$C291,"*"&amp;J5&amp;"*"&amp;J6&amp;"*",'Escambia-Gilchrist'!$G157:$G291,"="&amp;J4),"")))))))</f>
        <v>47760643</v>
      </c>
      <c r="K24" s="61">
        <f>IF(OR(K4="",K5="",K6=""),"",IF(AND(K4='Dropdown Selections'!$A11,K5='Dropdown Selections'!$E113,K6='Dropdown Selections'!$F8),'Escambia-Gilchrist'!$S292,IF(AND(K4='Dropdown Selections'!$A11,K5='Dropdown Selections'!$E113,K6&lt;&gt;'Dropdown Selections'!$F8),SUMIF('Escambia-Gilchrist'!$C157:$C291,"*"&amp;K6&amp;"*",'Escambia-Gilchrist'!$S157:$S291),IF(AND(K4&lt;&gt;'Dropdown Selections'!$A11,K5&lt;&gt;'Dropdown Selections'!$E113,K6='Dropdown Selections'!$F8),SUMIFS('Escambia-Gilchrist'!$S157:$S291,'Escambia-Gilchrist'!$C157:$C291,"*"&amp;K5&amp;"*",'Escambia-Gilchrist'!$G157:$G291,"="&amp;K4),IF(AND(K4&lt;&gt;'Dropdown Selections'!$A11,K5='Dropdown Selections'!$E113,K6='Dropdown Selections'!$F8),SUMIF('Escambia-Gilchrist'!$G157:$G291,"="&amp;K4,'Escambia-Gilchrist'!$S157:$S291),IF(AND(K4&lt;&gt;'Dropdown Selections'!$A11,K5='Dropdown Selections'!$E113,K6&lt;&gt;'Dropdown Selections'!$F8),SUMIFS('Escambia-Gilchrist'!$S157:$S291,'Escambia-Gilchrist'!$G157:$G291,"="&amp;K4,'Escambia-Gilchrist'!$C157:$C291,"*"&amp;K6&amp;"*"),IF(AND(K4&lt;&gt;'Dropdown Selections'!$A11,K5&lt;&gt;'Dropdown Selections'!$E113,K6&lt;&gt;'Dropdown Selections'!$F8),SUMIFS('Escambia-Gilchrist'!$S157:$S291,'Escambia-Gilchrist'!$C157:$C291,"*"&amp;K5&amp;"*"&amp;K6&amp;"*",'Escambia-Gilchrist'!$G157:$G291,"="&amp;K4),"")))))))</f>
        <v>32563151</v>
      </c>
      <c r="L24" s="61">
        <f>IF(OR(L4="",L5="",L6=""),"",IF(AND(L4='Dropdown Selections'!$A11,L5='Dropdown Selections'!$E113,L6='Dropdown Selections'!$F8),'Escambia-Gilchrist'!$S292,IF(AND(L4='Dropdown Selections'!$A11,L5='Dropdown Selections'!$E113,L6&lt;&gt;'Dropdown Selections'!$F8),SUMIF('Escambia-Gilchrist'!$C157:$C291,"*"&amp;L6&amp;"*",'Escambia-Gilchrist'!$S157:$S291),IF(AND(L4&lt;&gt;'Dropdown Selections'!$A11,L5&lt;&gt;'Dropdown Selections'!$E113,L6='Dropdown Selections'!$F8),SUMIFS('Escambia-Gilchrist'!$S157:$S291,'Escambia-Gilchrist'!$C157:$C291,"*"&amp;L5&amp;"*",'Escambia-Gilchrist'!$G157:$G291,"="&amp;L4),IF(AND(L4&lt;&gt;'Dropdown Selections'!$A11,L5='Dropdown Selections'!$E113,L6='Dropdown Selections'!$F8),SUMIF('Escambia-Gilchrist'!$G157:$G291,"="&amp;L4,'Escambia-Gilchrist'!$S157:$S291),IF(AND(L4&lt;&gt;'Dropdown Selections'!$A11,L5='Dropdown Selections'!$E113,L6&lt;&gt;'Dropdown Selections'!$F8),SUMIFS('Escambia-Gilchrist'!$S157:$S291,'Escambia-Gilchrist'!$G157:$G291,"="&amp;L4,'Escambia-Gilchrist'!$C157:$C291,"*"&amp;L6&amp;"*"),IF(AND(L4&lt;&gt;'Dropdown Selections'!$A11,L5&lt;&gt;'Dropdown Selections'!$E113,L6&lt;&gt;'Dropdown Selections'!$F8),SUMIFS('Escambia-Gilchrist'!$S157:$S291,'Escambia-Gilchrist'!$C157:$C291,"*"&amp;L5&amp;"*"&amp;L6&amp;"*",'Escambia-Gilchrist'!$G157:$G291,"="&amp;L4),"")))))))</f>
        <v>9015034</v>
      </c>
    </row>
    <row r="25" spans="2:12" s="5" customFormat="1" ht="15.75" x14ac:dyDescent="0.25">
      <c r="B25" s="6" t="s">
        <v>26</v>
      </c>
      <c r="C25" s="61">
        <f>IF(OR(C4="",C5="",C6=""),"",IF(AND(C4='Dropdown Selections'!$A11,C5='Dropdown Selections'!$E113,C6='Dropdown Selections'!$F8),'Escambia-Gilchrist'!$S408,IF(AND(C4='Dropdown Selections'!$A11,C5='Dropdown Selections'!$E113,C6&lt;&gt;'Dropdown Selections'!$F8),SUMIF('Escambia-Gilchrist'!$C295:$C407,"*"&amp;C6&amp;"*",'Escambia-Gilchrist'!$S295:$S407),IF(AND(C4&lt;&gt;'Dropdown Selections'!$A11,C5&lt;&gt;'Dropdown Selections'!$E113,C6='Dropdown Selections'!$F8),SUMIFS('Escambia-Gilchrist'!$S295:$S407,'Escambia-Gilchrist'!$C295:$C407,"*"&amp;C5&amp;"*",'Escambia-Gilchrist'!$G295:$G407,"="&amp;C4),IF(AND(C4&lt;&gt;'Dropdown Selections'!$A11,C5='Dropdown Selections'!$E113,C6='Dropdown Selections'!$F8),SUMIF('Escambia-Gilchrist'!$G295:$G407,"="&amp;C4,'Escambia-Gilchrist'!$S295:$S407),IF(AND(C4&lt;&gt;'Dropdown Selections'!$A11,C5='Dropdown Selections'!$E113,C6&lt;&gt;'Dropdown Selections'!$F8),SUMIFS('Escambia-Gilchrist'!$S295:$S407,'Escambia-Gilchrist'!$G295:$G407,"="&amp;C4,'Escambia-Gilchrist'!$C295:$C407,"*"&amp;C6&amp;"*"),IF(AND(C4&lt;&gt;'Dropdown Selections'!$A11,C5&lt;&gt;'Dropdown Selections'!$E113,C6&lt;&gt;'Dropdown Selections'!$F8),SUMIFS('Escambia-Gilchrist'!$S295:$S407,'Escambia-Gilchrist'!$C295:$C407,"*"&amp;C5&amp;"*"&amp;C6&amp;"*",'Escambia-Gilchrist'!$G295:$G407,"="&amp;C4),"")))))))</f>
        <v>31265794</v>
      </c>
      <c r="D25" s="61">
        <f>IF(OR(D4="",D5="",D6=""),"",IF(AND(D4='Dropdown Selections'!$A11,D5='Dropdown Selections'!$E113,D6='Dropdown Selections'!$F8),'Escambia-Gilchrist'!$S408,IF(AND(D4='Dropdown Selections'!$A11,D5='Dropdown Selections'!$E113,D6&lt;&gt;'Dropdown Selections'!$F8),SUMIF('Escambia-Gilchrist'!$C295:$C407,"*"&amp;D6&amp;"*",'Escambia-Gilchrist'!$S295:$S407),IF(AND(D4&lt;&gt;'Dropdown Selections'!$A11,D5&lt;&gt;'Dropdown Selections'!$E113,D6='Dropdown Selections'!$F8),SUMIFS('Escambia-Gilchrist'!$S295:$S407,'Escambia-Gilchrist'!$C295:$C407,"*"&amp;D5&amp;"*",'Escambia-Gilchrist'!$G295:$G407,"="&amp;D4),IF(AND(D4&lt;&gt;'Dropdown Selections'!$A11,D5='Dropdown Selections'!$E113,D6='Dropdown Selections'!$F8),SUMIF('Escambia-Gilchrist'!$G295:$G407,"="&amp;D4,'Escambia-Gilchrist'!$S295:$S407),IF(AND(D4&lt;&gt;'Dropdown Selections'!$A11,D5='Dropdown Selections'!$E113,D6&lt;&gt;'Dropdown Selections'!$F8),SUMIFS('Escambia-Gilchrist'!$S295:$S407,'Escambia-Gilchrist'!$G295:$G407,"="&amp;D4,'Escambia-Gilchrist'!$C295:$C407,"*"&amp;D6&amp;"*"),IF(AND(D4&lt;&gt;'Dropdown Selections'!$A11,D5&lt;&gt;'Dropdown Selections'!$E113,D6&lt;&gt;'Dropdown Selections'!$F8),SUMIFS('Escambia-Gilchrist'!$S295:$S407,'Escambia-Gilchrist'!$C295:$C407,"*"&amp;D5&amp;"*"&amp;D6&amp;"*",'Escambia-Gilchrist'!$G295:$G407,"="&amp;D4),"")))))))</f>
        <v>1546045</v>
      </c>
      <c r="E25" s="61">
        <f>IF(OR(E4="",E5="",E6=""),"",IF(AND(E4='Dropdown Selections'!$A11,E5='Dropdown Selections'!$E113,E6='Dropdown Selections'!$F8),'Escambia-Gilchrist'!$S408,IF(AND(E4='Dropdown Selections'!$A11,E5='Dropdown Selections'!$E113,E6&lt;&gt;'Dropdown Selections'!$F8),SUMIF('Escambia-Gilchrist'!$C295:$C407,"*"&amp;E6&amp;"*",'Escambia-Gilchrist'!$S295:$S407),IF(AND(E4&lt;&gt;'Dropdown Selections'!$A11,E5&lt;&gt;'Dropdown Selections'!$E113,E6='Dropdown Selections'!$F8),SUMIFS('Escambia-Gilchrist'!$S295:$S407,'Escambia-Gilchrist'!$C295:$C407,"*"&amp;E5&amp;"*",'Escambia-Gilchrist'!$G295:$G407,"="&amp;E4),IF(AND(E4&lt;&gt;'Dropdown Selections'!$A11,E5='Dropdown Selections'!$E113,E6='Dropdown Selections'!$F8),SUMIF('Escambia-Gilchrist'!$G295:$G407,"="&amp;E4,'Escambia-Gilchrist'!$S295:$S407),IF(AND(E4&lt;&gt;'Dropdown Selections'!$A11,E5='Dropdown Selections'!$E113,E6&lt;&gt;'Dropdown Selections'!$F8),SUMIFS('Escambia-Gilchrist'!$S295:$S407,'Escambia-Gilchrist'!$G295:$G407,"="&amp;E4,'Escambia-Gilchrist'!$C295:$C407,"*"&amp;E6&amp;"*"),IF(AND(E4&lt;&gt;'Dropdown Selections'!$A11,E5&lt;&gt;'Dropdown Selections'!$E113,E6&lt;&gt;'Dropdown Selections'!$F8),SUMIFS('Escambia-Gilchrist'!$S295:$S407,'Escambia-Gilchrist'!$C295:$C407,"*"&amp;E5&amp;"*"&amp;E6&amp;"*",'Escambia-Gilchrist'!$G295:$G407,"="&amp;E4),"")))))))</f>
        <v>848881</v>
      </c>
      <c r="F25" s="61">
        <f>IF(OR(F4="",F5="",F6=""),"",IF(AND(F4='Dropdown Selections'!$A11,F5='Dropdown Selections'!$E113,F6='Dropdown Selections'!$F8),'Escambia-Gilchrist'!$S408,IF(AND(F4='Dropdown Selections'!$A11,F5='Dropdown Selections'!$E113,F6&lt;&gt;'Dropdown Selections'!$F8),SUMIF('Escambia-Gilchrist'!$C295:$C407,"*"&amp;F6&amp;"*",'Escambia-Gilchrist'!$S295:$S407),IF(AND(F4&lt;&gt;'Dropdown Selections'!$A11,F5&lt;&gt;'Dropdown Selections'!$E113,F6='Dropdown Selections'!$F8),SUMIFS('Escambia-Gilchrist'!$S295:$S407,'Escambia-Gilchrist'!$C295:$C407,"*"&amp;F5&amp;"*",'Escambia-Gilchrist'!$G295:$G407,"="&amp;F4),IF(AND(F4&lt;&gt;'Dropdown Selections'!$A11,F5='Dropdown Selections'!$E113,F6='Dropdown Selections'!$F8),SUMIF('Escambia-Gilchrist'!$G295:$G407,"="&amp;F4,'Escambia-Gilchrist'!$S295:$S407),IF(AND(F4&lt;&gt;'Dropdown Selections'!$A11,F5='Dropdown Selections'!$E113,F6&lt;&gt;'Dropdown Selections'!$F8),SUMIFS('Escambia-Gilchrist'!$S295:$S407,'Escambia-Gilchrist'!$G295:$G407,"="&amp;F4,'Escambia-Gilchrist'!$C295:$C407,"*"&amp;F6&amp;"*"),IF(AND(F4&lt;&gt;'Dropdown Selections'!$A11,F5&lt;&gt;'Dropdown Selections'!$E113,F6&lt;&gt;'Dropdown Selections'!$F8),SUMIFS('Escambia-Gilchrist'!$S295:$S407,'Escambia-Gilchrist'!$C295:$C407,"*"&amp;F5&amp;"*"&amp;F6&amp;"*",'Escambia-Gilchrist'!$G295:$G407,"="&amp;F4),"")))))))</f>
        <v>1263584</v>
      </c>
      <c r="G25" s="61">
        <f>IF(OR(G4="",G5="",G6=""),"",IF(AND(G4='Dropdown Selections'!$A11,G5='Dropdown Selections'!$E113,G6='Dropdown Selections'!$F8),'Escambia-Gilchrist'!$S408,IF(AND(G4='Dropdown Selections'!$A11,G5='Dropdown Selections'!$E113,G6&lt;&gt;'Dropdown Selections'!$F8),SUMIF('Escambia-Gilchrist'!$C295:$C407,"*"&amp;G6&amp;"*",'Escambia-Gilchrist'!$S295:$S407),IF(AND(G4&lt;&gt;'Dropdown Selections'!$A11,G5&lt;&gt;'Dropdown Selections'!$E113,G6='Dropdown Selections'!$F8),SUMIFS('Escambia-Gilchrist'!$S295:$S407,'Escambia-Gilchrist'!$C295:$C407,"*"&amp;G5&amp;"*",'Escambia-Gilchrist'!$G295:$G407,"="&amp;G4),IF(AND(G4&lt;&gt;'Dropdown Selections'!$A11,G5='Dropdown Selections'!$E113,G6='Dropdown Selections'!$F8),SUMIF('Escambia-Gilchrist'!$G295:$G407,"="&amp;G4,'Escambia-Gilchrist'!$S295:$S407),IF(AND(G4&lt;&gt;'Dropdown Selections'!$A11,G5='Dropdown Selections'!$E113,G6&lt;&gt;'Dropdown Selections'!$F8),SUMIFS('Escambia-Gilchrist'!$S295:$S407,'Escambia-Gilchrist'!$G295:$G407,"="&amp;G4,'Escambia-Gilchrist'!$C295:$C407,"*"&amp;G6&amp;"*"),IF(AND(G4&lt;&gt;'Dropdown Selections'!$A11,G5&lt;&gt;'Dropdown Selections'!$E113,G6&lt;&gt;'Dropdown Selections'!$F8),SUMIFS('Escambia-Gilchrist'!$S295:$S407,'Escambia-Gilchrist'!$C295:$C407,"*"&amp;G5&amp;"*"&amp;G6&amp;"*",'Escambia-Gilchrist'!$G295:$G407,"="&amp;G4),"")))))))</f>
        <v>5585214</v>
      </c>
      <c r="H25" s="61">
        <f>IF(OR(H4="",H5="",H6=""),"",IF(AND(H4='Dropdown Selections'!$A11,H5='Dropdown Selections'!$E113,H6='Dropdown Selections'!$F8),'Escambia-Gilchrist'!$S408,IF(AND(H4='Dropdown Selections'!$A11,H5='Dropdown Selections'!$E113,H6&lt;&gt;'Dropdown Selections'!$F8),SUMIF('Escambia-Gilchrist'!$C295:$C407,"*"&amp;H6&amp;"*",'Escambia-Gilchrist'!$S295:$S407),IF(AND(H4&lt;&gt;'Dropdown Selections'!$A11,H5&lt;&gt;'Dropdown Selections'!$E113,H6='Dropdown Selections'!$F8),SUMIFS('Escambia-Gilchrist'!$S295:$S407,'Escambia-Gilchrist'!$C295:$C407,"*"&amp;H5&amp;"*",'Escambia-Gilchrist'!$G295:$G407,"="&amp;H4),IF(AND(H4&lt;&gt;'Dropdown Selections'!$A11,H5='Dropdown Selections'!$E113,H6='Dropdown Selections'!$F8),SUMIF('Escambia-Gilchrist'!$G295:$G407,"="&amp;H4,'Escambia-Gilchrist'!$S295:$S407),IF(AND(H4&lt;&gt;'Dropdown Selections'!$A11,H5='Dropdown Selections'!$E113,H6&lt;&gt;'Dropdown Selections'!$F8),SUMIFS('Escambia-Gilchrist'!$S295:$S407,'Escambia-Gilchrist'!$G295:$G407,"="&amp;H4,'Escambia-Gilchrist'!$C295:$C407,"*"&amp;H6&amp;"*"),IF(AND(H4&lt;&gt;'Dropdown Selections'!$A11,H5&lt;&gt;'Dropdown Selections'!$E113,H6&lt;&gt;'Dropdown Selections'!$F8),SUMIFS('Escambia-Gilchrist'!$S295:$S407,'Escambia-Gilchrist'!$C295:$C407,"*"&amp;H5&amp;"*"&amp;H6&amp;"*",'Escambia-Gilchrist'!$G295:$G407,"="&amp;H4),"")))))))</f>
        <v>9104462</v>
      </c>
      <c r="I25" s="61">
        <f>IF(OR(I4="",I5="",I6=""),"",IF(AND(I4='Dropdown Selections'!$A11,I5='Dropdown Selections'!$E113,I6='Dropdown Selections'!$F8),'Escambia-Gilchrist'!$S408,IF(AND(I4='Dropdown Selections'!$A11,I5='Dropdown Selections'!$E113,I6&lt;&gt;'Dropdown Selections'!$F8),SUMIF('Escambia-Gilchrist'!$C295:$C407,"*"&amp;I6&amp;"*",'Escambia-Gilchrist'!$S295:$S407),IF(AND(I4&lt;&gt;'Dropdown Selections'!$A11,I5&lt;&gt;'Dropdown Selections'!$E113,I6='Dropdown Selections'!$F8),SUMIFS('Escambia-Gilchrist'!$S295:$S407,'Escambia-Gilchrist'!$C295:$C407,"*"&amp;I5&amp;"*",'Escambia-Gilchrist'!$G295:$G407,"="&amp;I4),IF(AND(I4&lt;&gt;'Dropdown Selections'!$A11,I5='Dropdown Selections'!$E113,I6='Dropdown Selections'!$F8),SUMIF('Escambia-Gilchrist'!$G295:$G407,"="&amp;I4,'Escambia-Gilchrist'!$S295:$S407),IF(AND(I4&lt;&gt;'Dropdown Selections'!$A11,I5='Dropdown Selections'!$E113,I6&lt;&gt;'Dropdown Selections'!$F8),SUMIFS('Escambia-Gilchrist'!$S295:$S407,'Escambia-Gilchrist'!$G295:$G407,"="&amp;I4,'Escambia-Gilchrist'!$C295:$C407,"*"&amp;I6&amp;"*"),IF(AND(I4&lt;&gt;'Dropdown Selections'!$A11,I5&lt;&gt;'Dropdown Selections'!$E113,I6&lt;&gt;'Dropdown Selections'!$F8),SUMIFS('Escambia-Gilchrist'!$S295:$S407,'Escambia-Gilchrist'!$C295:$C407,"*"&amp;I5&amp;"*"&amp;I6&amp;"*",'Escambia-Gilchrist'!$G295:$G407,"="&amp;I4),"")))))))</f>
        <v>1589767</v>
      </c>
      <c r="J25" s="61">
        <f>IF(OR(J4="",J5="",J6=""),"",IF(AND(J4='Dropdown Selections'!$A11,J5='Dropdown Selections'!$E113,J6='Dropdown Selections'!$F8),'Escambia-Gilchrist'!$S408,IF(AND(J4='Dropdown Selections'!$A11,J5='Dropdown Selections'!$E113,J6&lt;&gt;'Dropdown Selections'!$F8),SUMIF('Escambia-Gilchrist'!$C295:$C407,"*"&amp;J6&amp;"*",'Escambia-Gilchrist'!$S295:$S407),IF(AND(J4&lt;&gt;'Dropdown Selections'!$A11,J5&lt;&gt;'Dropdown Selections'!$E113,J6='Dropdown Selections'!$F8),SUMIFS('Escambia-Gilchrist'!$S295:$S407,'Escambia-Gilchrist'!$C295:$C407,"*"&amp;J5&amp;"*",'Escambia-Gilchrist'!$G295:$G407,"="&amp;J4),IF(AND(J4&lt;&gt;'Dropdown Selections'!$A11,J5='Dropdown Selections'!$E113,J6='Dropdown Selections'!$F8),SUMIF('Escambia-Gilchrist'!$G295:$G407,"="&amp;J4,'Escambia-Gilchrist'!$S295:$S407),IF(AND(J4&lt;&gt;'Dropdown Selections'!$A11,J5='Dropdown Selections'!$E113,J6&lt;&gt;'Dropdown Selections'!$F8),SUMIFS('Escambia-Gilchrist'!$S295:$S407,'Escambia-Gilchrist'!$G295:$G407,"="&amp;J4,'Escambia-Gilchrist'!$C295:$C407,"*"&amp;J6&amp;"*"),IF(AND(J4&lt;&gt;'Dropdown Selections'!$A11,J5&lt;&gt;'Dropdown Selections'!$E113,J6&lt;&gt;'Dropdown Selections'!$F8),SUMIFS('Escambia-Gilchrist'!$S295:$S407,'Escambia-Gilchrist'!$C295:$C407,"*"&amp;J5&amp;"*"&amp;J6&amp;"*",'Escambia-Gilchrist'!$G295:$G407,"="&amp;J4),"")))))))</f>
        <v>5864773</v>
      </c>
      <c r="K25" s="61">
        <f>IF(OR(K4="",K5="",K6=""),"",IF(AND(K4='Dropdown Selections'!$A11,K5='Dropdown Selections'!$E113,K6='Dropdown Selections'!$F8),'Escambia-Gilchrist'!$S408,IF(AND(K4='Dropdown Selections'!$A11,K5='Dropdown Selections'!$E113,K6&lt;&gt;'Dropdown Selections'!$F8),SUMIF('Escambia-Gilchrist'!$C295:$C407,"*"&amp;K6&amp;"*",'Escambia-Gilchrist'!$S295:$S407),IF(AND(K4&lt;&gt;'Dropdown Selections'!$A11,K5&lt;&gt;'Dropdown Selections'!$E113,K6='Dropdown Selections'!$F8),SUMIFS('Escambia-Gilchrist'!$S295:$S407,'Escambia-Gilchrist'!$C295:$C407,"*"&amp;K5&amp;"*",'Escambia-Gilchrist'!$G295:$G407,"="&amp;K4),IF(AND(K4&lt;&gt;'Dropdown Selections'!$A11,K5='Dropdown Selections'!$E113,K6='Dropdown Selections'!$F8),SUMIF('Escambia-Gilchrist'!$G295:$G407,"="&amp;K4,'Escambia-Gilchrist'!$S295:$S407),IF(AND(K4&lt;&gt;'Dropdown Selections'!$A11,K5='Dropdown Selections'!$E113,K6&lt;&gt;'Dropdown Selections'!$F8),SUMIFS('Escambia-Gilchrist'!$S295:$S407,'Escambia-Gilchrist'!$G295:$G407,"="&amp;K4,'Escambia-Gilchrist'!$C295:$C407,"*"&amp;K6&amp;"*"),IF(AND(K4&lt;&gt;'Dropdown Selections'!$A11,K5&lt;&gt;'Dropdown Selections'!$E113,K6&lt;&gt;'Dropdown Selections'!$F8),SUMIFS('Escambia-Gilchrist'!$S295:$S407,'Escambia-Gilchrist'!$C295:$C407,"*"&amp;K5&amp;"*"&amp;K6&amp;"*",'Escambia-Gilchrist'!$G295:$G407,"="&amp;K4),"")))))))</f>
        <v>3402269</v>
      </c>
      <c r="L25" s="61">
        <f>IF(OR(L4="",L5="",L6=""),"",IF(AND(L4='Dropdown Selections'!$A11,L5='Dropdown Selections'!$E113,L6='Dropdown Selections'!$F8),'Escambia-Gilchrist'!$S408,IF(AND(L4='Dropdown Selections'!$A11,L5='Dropdown Selections'!$E113,L6&lt;&gt;'Dropdown Selections'!$F8),SUMIF('Escambia-Gilchrist'!$C295:$C407,"*"&amp;L6&amp;"*",'Escambia-Gilchrist'!$S295:$S407),IF(AND(L4&lt;&gt;'Dropdown Selections'!$A11,L5&lt;&gt;'Dropdown Selections'!$E113,L6='Dropdown Selections'!$F8),SUMIFS('Escambia-Gilchrist'!$S295:$S407,'Escambia-Gilchrist'!$C295:$C407,"*"&amp;L5&amp;"*",'Escambia-Gilchrist'!$G295:$G407,"="&amp;L4),IF(AND(L4&lt;&gt;'Dropdown Selections'!$A11,L5='Dropdown Selections'!$E113,L6='Dropdown Selections'!$F8),SUMIF('Escambia-Gilchrist'!$G295:$G407,"="&amp;L4,'Escambia-Gilchrist'!$S295:$S407),IF(AND(L4&lt;&gt;'Dropdown Selections'!$A11,L5='Dropdown Selections'!$E113,L6&lt;&gt;'Dropdown Selections'!$F8),SUMIFS('Escambia-Gilchrist'!$S295:$S407,'Escambia-Gilchrist'!$G295:$G407,"="&amp;L4,'Escambia-Gilchrist'!$C295:$C407,"*"&amp;L6&amp;"*"),IF(AND(L4&lt;&gt;'Dropdown Selections'!$A11,L5&lt;&gt;'Dropdown Selections'!$E113,L6&lt;&gt;'Dropdown Selections'!$F8),SUMIFS('Escambia-Gilchrist'!$S295:$S407,'Escambia-Gilchrist'!$C295:$C407,"*"&amp;L5&amp;"*"&amp;L6&amp;"*",'Escambia-Gilchrist'!$G295:$G407,"="&amp;L4),"")))))))</f>
        <v>2060799</v>
      </c>
    </row>
    <row r="26" spans="2:12" s="5" customFormat="1" ht="15.75" x14ac:dyDescent="0.25">
      <c r="B26" s="6" t="s">
        <v>27</v>
      </c>
      <c r="C26" s="61">
        <f>IF(OR(C4="",C5="",C6=""),"",IF(AND(C4='Dropdown Selections'!$A11,C5='Dropdown Selections'!$E113,C6='Dropdown Selections'!$F8),'Escambia-Gilchrist'!$S523,IF(AND(C4='Dropdown Selections'!$A11,C5='Dropdown Selections'!$E113,C6&lt;&gt;'Dropdown Selections'!$F8),SUMIF('Escambia-Gilchrist'!$C411:$C522,"*"&amp;C6&amp;"*",'Escambia-Gilchrist'!$S411:$S522),IF(AND(C4&lt;&gt;'Dropdown Selections'!$A11,C5&lt;&gt;'Dropdown Selections'!$E113,C6='Dropdown Selections'!$F8),SUMIFS('Escambia-Gilchrist'!$S411:$S522,'Escambia-Gilchrist'!$C411:$C522,"*"&amp;C5&amp;"*",'Escambia-Gilchrist'!$G411:$G522,"="&amp;C4),IF(AND(C4&lt;&gt;'Dropdown Selections'!$A11,C5='Dropdown Selections'!$E113,C6='Dropdown Selections'!$F8),SUMIF('Escambia-Gilchrist'!$G411:$G522,"="&amp;C4,'Escambia-Gilchrist'!$S411:$S522),IF(AND(C4&lt;&gt;'Dropdown Selections'!$A11,C5='Dropdown Selections'!$E113,C6&lt;&gt;'Dropdown Selections'!$F8),SUMIFS('Escambia-Gilchrist'!$S411:$S522,'Escambia-Gilchrist'!$G411:$G522,"="&amp;C4,'Escambia-Gilchrist'!$C411:$C522,"*"&amp;C6&amp;"*"),IF(AND(C4&lt;&gt;'Dropdown Selections'!$A11,C5&lt;&gt;'Dropdown Selections'!$E113,C6&lt;&gt;'Dropdown Selections'!$F8),SUMIFS('Escambia-Gilchrist'!$S411:$S522,'Escambia-Gilchrist'!$C411:$C522,"*"&amp;C5&amp;"*"&amp;C6&amp;"*",'Escambia-Gilchrist'!$G411:$G522,"="&amp;C4),"")))))))</f>
        <v>61324125</v>
      </c>
      <c r="D26" s="61">
        <f>IF(OR(D4="",D5="",D6=""),"",IF(AND(D4='Dropdown Selections'!$A11,D5='Dropdown Selections'!$E113,D6='Dropdown Selections'!$F8),'Escambia-Gilchrist'!$S523,IF(AND(D4='Dropdown Selections'!$A11,D5='Dropdown Selections'!$E113,D6&lt;&gt;'Dropdown Selections'!$F8),SUMIF('Escambia-Gilchrist'!$C411:$C522,"*"&amp;D6&amp;"*",'Escambia-Gilchrist'!$S411:$S522),IF(AND(D4&lt;&gt;'Dropdown Selections'!$A11,D5&lt;&gt;'Dropdown Selections'!$E113,D6='Dropdown Selections'!$F8),SUMIFS('Escambia-Gilchrist'!$S411:$S522,'Escambia-Gilchrist'!$C411:$C522,"*"&amp;D5&amp;"*",'Escambia-Gilchrist'!$G411:$G522,"="&amp;D4),IF(AND(D4&lt;&gt;'Dropdown Selections'!$A11,D5='Dropdown Selections'!$E113,D6='Dropdown Selections'!$F8),SUMIF('Escambia-Gilchrist'!$G411:$G522,"="&amp;D4,'Escambia-Gilchrist'!$S411:$S522),IF(AND(D4&lt;&gt;'Dropdown Selections'!$A11,D5='Dropdown Selections'!$E113,D6&lt;&gt;'Dropdown Selections'!$F8),SUMIFS('Escambia-Gilchrist'!$S411:$S522,'Escambia-Gilchrist'!$G411:$G522,"="&amp;D4,'Escambia-Gilchrist'!$C411:$C522,"*"&amp;D6&amp;"*"),IF(AND(D4&lt;&gt;'Dropdown Selections'!$A11,D5&lt;&gt;'Dropdown Selections'!$E113,D6&lt;&gt;'Dropdown Selections'!$F8),SUMIFS('Escambia-Gilchrist'!$S411:$S522,'Escambia-Gilchrist'!$C411:$C522,"*"&amp;D5&amp;"*"&amp;D6&amp;"*",'Escambia-Gilchrist'!$G411:$G522,"="&amp;D4),"")))))))</f>
        <v>2104991</v>
      </c>
      <c r="E26" s="61">
        <f>IF(OR(E4="",E5="",E6=""),"",IF(AND(E4='Dropdown Selections'!$A11,E5='Dropdown Selections'!$E113,E6='Dropdown Selections'!$F8),'Escambia-Gilchrist'!$S523,IF(AND(E4='Dropdown Selections'!$A11,E5='Dropdown Selections'!$E113,E6&lt;&gt;'Dropdown Selections'!$F8),SUMIF('Escambia-Gilchrist'!$C411:$C522,"*"&amp;E6&amp;"*",'Escambia-Gilchrist'!$S411:$S522),IF(AND(E4&lt;&gt;'Dropdown Selections'!$A11,E5&lt;&gt;'Dropdown Selections'!$E113,E6='Dropdown Selections'!$F8),SUMIFS('Escambia-Gilchrist'!$S411:$S522,'Escambia-Gilchrist'!$C411:$C522,"*"&amp;E5&amp;"*",'Escambia-Gilchrist'!$G411:$G522,"="&amp;E4),IF(AND(E4&lt;&gt;'Dropdown Selections'!$A11,E5='Dropdown Selections'!$E113,E6='Dropdown Selections'!$F8),SUMIF('Escambia-Gilchrist'!$G411:$G522,"="&amp;E4,'Escambia-Gilchrist'!$S411:$S522),IF(AND(E4&lt;&gt;'Dropdown Selections'!$A11,E5='Dropdown Selections'!$E113,E6&lt;&gt;'Dropdown Selections'!$F8),SUMIFS('Escambia-Gilchrist'!$S411:$S522,'Escambia-Gilchrist'!$G411:$G522,"="&amp;E4,'Escambia-Gilchrist'!$C411:$C522,"*"&amp;E6&amp;"*"),IF(AND(E4&lt;&gt;'Dropdown Selections'!$A11,E5&lt;&gt;'Dropdown Selections'!$E113,E6&lt;&gt;'Dropdown Selections'!$F8),SUMIFS('Escambia-Gilchrist'!$S411:$S522,'Escambia-Gilchrist'!$C411:$C522,"*"&amp;E5&amp;"*"&amp;E6&amp;"*",'Escambia-Gilchrist'!$G411:$G522,"="&amp;E4),"")))))))</f>
        <v>1389095</v>
      </c>
      <c r="F26" s="61">
        <f>IF(OR(F4="",F5="",F6=""),"",IF(AND(F4='Dropdown Selections'!$A11,F5='Dropdown Selections'!$E113,F6='Dropdown Selections'!$F8),'Escambia-Gilchrist'!$S523,IF(AND(F4='Dropdown Selections'!$A11,F5='Dropdown Selections'!$E113,F6&lt;&gt;'Dropdown Selections'!$F8),SUMIF('Escambia-Gilchrist'!$C411:$C522,"*"&amp;F6&amp;"*",'Escambia-Gilchrist'!$S411:$S522),IF(AND(F4&lt;&gt;'Dropdown Selections'!$A11,F5&lt;&gt;'Dropdown Selections'!$E113,F6='Dropdown Selections'!$F8),SUMIFS('Escambia-Gilchrist'!$S411:$S522,'Escambia-Gilchrist'!$C411:$C522,"*"&amp;F5&amp;"*",'Escambia-Gilchrist'!$G411:$G522,"="&amp;F4),IF(AND(F4&lt;&gt;'Dropdown Selections'!$A11,F5='Dropdown Selections'!$E113,F6='Dropdown Selections'!$F8),SUMIF('Escambia-Gilchrist'!$G411:$G522,"="&amp;F4,'Escambia-Gilchrist'!$S411:$S522),IF(AND(F4&lt;&gt;'Dropdown Selections'!$A11,F5='Dropdown Selections'!$E113,F6&lt;&gt;'Dropdown Selections'!$F8),SUMIFS('Escambia-Gilchrist'!$S411:$S522,'Escambia-Gilchrist'!$G411:$G522,"="&amp;F4,'Escambia-Gilchrist'!$C411:$C522,"*"&amp;F6&amp;"*"),IF(AND(F4&lt;&gt;'Dropdown Selections'!$A11,F5&lt;&gt;'Dropdown Selections'!$E113,F6&lt;&gt;'Dropdown Selections'!$F8),SUMIFS('Escambia-Gilchrist'!$S411:$S522,'Escambia-Gilchrist'!$C411:$C522,"*"&amp;F5&amp;"*"&amp;F6&amp;"*",'Escambia-Gilchrist'!$G411:$G522,"="&amp;F4),"")))))))</f>
        <v>946028</v>
      </c>
      <c r="G26" s="61">
        <f>IF(OR(G4="",G5="",G6=""),"",IF(AND(G4='Dropdown Selections'!$A11,G5='Dropdown Selections'!$E113,G6='Dropdown Selections'!$F8),'Escambia-Gilchrist'!$S523,IF(AND(G4='Dropdown Selections'!$A11,G5='Dropdown Selections'!$E113,G6&lt;&gt;'Dropdown Selections'!$F8),SUMIF('Escambia-Gilchrist'!$C411:$C522,"*"&amp;G6&amp;"*",'Escambia-Gilchrist'!$S411:$S522),IF(AND(G4&lt;&gt;'Dropdown Selections'!$A11,G5&lt;&gt;'Dropdown Selections'!$E113,G6='Dropdown Selections'!$F8),SUMIFS('Escambia-Gilchrist'!$S411:$S522,'Escambia-Gilchrist'!$C411:$C522,"*"&amp;G5&amp;"*",'Escambia-Gilchrist'!$G411:$G522,"="&amp;G4),IF(AND(G4&lt;&gt;'Dropdown Selections'!$A11,G5='Dropdown Selections'!$E113,G6='Dropdown Selections'!$F8),SUMIF('Escambia-Gilchrist'!$G411:$G522,"="&amp;G4,'Escambia-Gilchrist'!$S411:$S522),IF(AND(G4&lt;&gt;'Dropdown Selections'!$A11,G5='Dropdown Selections'!$E113,G6&lt;&gt;'Dropdown Selections'!$F8),SUMIFS('Escambia-Gilchrist'!$S411:$S522,'Escambia-Gilchrist'!$G411:$G522,"="&amp;G4,'Escambia-Gilchrist'!$C411:$C522,"*"&amp;G6&amp;"*"),IF(AND(G4&lt;&gt;'Dropdown Selections'!$A11,G5&lt;&gt;'Dropdown Selections'!$E113,G6&lt;&gt;'Dropdown Selections'!$F8),SUMIFS('Escambia-Gilchrist'!$S411:$S522,'Escambia-Gilchrist'!$C411:$C522,"*"&amp;G5&amp;"*"&amp;G6&amp;"*",'Escambia-Gilchrist'!$G411:$G522,"="&amp;G4),"")))))))</f>
        <v>7902598</v>
      </c>
      <c r="H26" s="61">
        <f>IF(OR(H4="",H5="",H6=""),"",IF(AND(H4='Dropdown Selections'!$A11,H5='Dropdown Selections'!$E113,H6='Dropdown Selections'!$F8),'Escambia-Gilchrist'!$S523,IF(AND(H4='Dropdown Selections'!$A11,H5='Dropdown Selections'!$E113,H6&lt;&gt;'Dropdown Selections'!$F8),SUMIF('Escambia-Gilchrist'!$C411:$C522,"*"&amp;H6&amp;"*",'Escambia-Gilchrist'!$S411:$S522),IF(AND(H4&lt;&gt;'Dropdown Selections'!$A11,H5&lt;&gt;'Dropdown Selections'!$E113,H6='Dropdown Selections'!$F8),SUMIFS('Escambia-Gilchrist'!$S411:$S522,'Escambia-Gilchrist'!$C411:$C522,"*"&amp;H5&amp;"*",'Escambia-Gilchrist'!$G411:$G522,"="&amp;H4),IF(AND(H4&lt;&gt;'Dropdown Selections'!$A11,H5='Dropdown Selections'!$E113,H6='Dropdown Selections'!$F8),SUMIF('Escambia-Gilchrist'!$G411:$G522,"="&amp;H4,'Escambia-Gilchrist'!$S411:$S522),IF(AND(H4&lt;&gt;'Dropdown Selections'!$A11,H5='Dropdown Selections'!$E113,H6&lt;&gt;'Dropdown Selections'!$F8),SUMIFS('Escambia-Gilchrist'!$S411:$S522,'Escambia-Gilchrist'!$G411:$G522,"="&amp;H4,'Escambia-Gilchrist'!$C411:$C522,"*"&amp;H6&amp;"*"),IF(AND(H4&lt;&gt;'Dropdown Selections'!$A11,H5&lt;&gt;'Dropdown Selections'!$E113,H6&lt;&gt;'Dropdown Selections'!$F8),SUMIFS('Escambia-Gilchrist'!$S411:$S522,'Escambia-Gilchrist'!$C411:$C522,"*"&amp;H5&amp;"*"&amp;H6&amp;"*",'Escambia-Gilchrist'!$G411:$G522,"="&amp;H4),"")))))))</f>
        <v>3224606</v>
      </c>
      <c r="I26" s="61">
        <f>IF(OR(I4="",I5="",I6=""),"",IF(AND(I4='Dropdown Selections'!$A11,I5='Dropdown Selections'!$E113,I6='Dropdown Selections'!$F8),'Escambia-Gilchrist'!$S523,IF(AND(I4='Dropdown Selections'!$A11,I5='Dropdown Selections'!$E113,I6&lt;&gt;'Dropdown Selections'!$F8),SUMIF('Escambia-Gilchrist'!$C411:$C522,"*"&amp;I6&amp;"*",'Escambia-Gilchrist'!$S411:$S522),IF(AND(I4&lt;&gt;'Dropdown Selections'!$A11,I5&lt;&gt;'Dropdown Selections'!$E113,I6='Dropdown Selections'!$F8),SUMIFS('Escambia-Gilchrist'!$S411:$S522,'Escambia-Gilchrist'!$C411:$C522,"*"&amp;I5&amp;"*",'Escambia-Gilchrist'!$G411:$G522,"="&amp;I4),IF(AND(I4&lt;&gt;'Dropdown Selections'!$A11,I5='Dropdown Selections'!$E113,I6='Dropdown Selections'!$F8),SUMIF('Escambia-Gilchrist'!$G411:$G522,"="&amp;I4,'Escambia-Gilchrist'!$S411:$S522),IF(AND(I4&lt;&gt;'Dropdown Selections'!$A11,I5='Dropdown Selections'!$E113,I6&lt;&gt;'Dropdown Selections'!$F8),SUMIFS('Escambia-Gilchrist'!$S411:$S522,'Escambia-Gilchrist'!$G411:$G522,"="&amp;I4,'Escambia-Gilchrist'!$C411:$C522,"*"&amp;I6&amp;"*"),IF(AND(I4&lt;&gt;'Dropdown Selections'!$A11,I5&lt;&gt;'Dropdown Selections'!$E113,I6&lt;&gt;'Dropdown Selections'!$F8),SUMIFS('Escambia-Gilchrist'!$S411:$S522,'Escambia-Gilchrist'!$C411:$C522,"*"&amp;I5&amp;"*"&amp;I6&amp;"*",'Escambia-Gilchrist'!$G411:$G522,"="&amp;I4),"")))))))</f>
        <v>426348</v>
      </c>
      <c r="J26" s="61">
        <f>IF(OR(J4="",J5="",J6=""),"",IF(AND(J4='Dropdown Selections'!$A11,J5='Dropdown Selections'!$E113,J6='Dropdown Selections'!$F8),'Escambia-Gilchrist'!$S523,IF(AND(J4='Dropdown Selections'!$A11,J5='Dropdown Selections'!$E113,J6&lt;&gt;'Dropdown Selections'!$F8),SUMIF('Escambia-Gilchrist'!$C411:$C522,"*"&amp;J6&amp;"*",'Escambia-Gilchrist'!$S411:$S522),IF(AND(J4&lt;&gt;'Dropdown Selections'!$A11,J5&lt;&gt;'Dropdown Selections'!$E113,J6='Dropdown Selections'!$F8),SUMIFS('Escambia-Gilchrist'!$S411:$S522,'Escambia-Gilchrist'!$C411:$C522,"*"&amp;J5&amp;"*",'Escambia-Gilchrist'!$G411:$G522,"="&amp;J4),IF(AND(J4&lt;&gt;'Dropdown Selections'!$A11,J5='Dropdown Selections'!$E113,J6='Dropdown Selections'!$F8),SUMIF('Escambia-Gilchrist'!$G411:$G522,"="&amp;J4,'Escambia-Gilchrist'!$S411:$S522),IF(AND(J4&lt;&gt;'Dropdown Selections'!$A11,J5='Dropdown Selections'!$E113,J6&lt;&gt;'Dropdown Selections'!$F8),SUMIFS('Escambia-Gilchrist'!$S411:$S522,'Escambia-Gilchrist'!$G411:$G522,"="&amp;J4,'Escambia-Gilchrist'!$C411:$C522,"*"&amp;J6&amp;"*"),IF(AND(J4&lt;&gt;'Dropdown Selections'!$A11,J5&lt;&gt;'Dropdown Selections'!$E113,J6&lt;&gt;'Dropdown Selections'!$F8),SUMIFS('Escambia-Gilchrist'!$S411:$S522,'Escambia-Gilchrist'!$C411:$C522,"*"&amp;J5&amp;"*"&amp;J6&amp;"*",'Escambia-Gilchrist'!$G411:$G522,"="&amp;J4),"")))))))</f>
        <v>12510690</v>
      </c>
      <c r="K26" s="61">
        <f>IF(OR(K4="",K5="",K6=""),"",IF(AND(K4='Dropdown Selections'!$A11,K5='Dropdown Selections'!$E113,K6='Dropdown Selections'!$F8),'Escambia-Gilchrist'!$S523,IF(AND(K4='Dropdown Selections'!$A11,K5='Dropdown Selections'!$E113,K6&lt;&gt;'Dropdown Selections'!$F8),SUMIF('Escambia-Gilchrist'!$C411:$C522,"*"&amp;K6&amp;"*",'Escambia-Gilchrist'!$S411:$S522),IF(AND(K4&lt;&gt;'Dropdown Selections'!$A11,K5&lt;&gt;'Dropdown Selections'!$E113,K6='Dropdown Selections'!$F8),SUMIFS('Escambia-Gilchrist'!$S411:$S522,'Escambia-Gilchrist'!$C411:$C522,"*"&amp;K5&amp;"*",'Escambia-Gilchrist'!$G411:$G522,"="&amp;K4),IF(AND(K4&lt;&gt;'Dropdown Selections'!$A11,K5='Dropdown Selections'!$E113,K6='Dropdown Selections'!$F8),SUMIF('Escambia-Gilchrist'!$G411:$G522,"="&amp;K4,'Escambia-Gilchrist'!$S411:$S522),IF(AND(K4&lt;&gt;'Dropdown Selections'!$A11,K5='Dropdown Selections'!$E113,K6&lt;&gt;'Dropdown Selections'!$F8),SUMIFS('Escambia-Gilchrist'!$S411:$S522,'Escambia-Gilchrist'!$G411:$G522,"="&amp;K4,'Escambia-Gilchrist'!$C411:$C522,"*"&amp;K6&amp;"*"),IF(AND(K4&lt;&gt;'Dropdown Selections'!$A11,K5&lt;&gt;'Dropdown Selections'!$E113,K6&lt;&gt;'Dropdown Selections'!$F8),SUMIFS('Escambia-Gilchrist'!$S411:$S522,'Escambia-Gilchrist'!$C411:$C522,"*"&amp;K5&amp;"*"&amp;K6&amp;"*",'Escambia-Gilchrist'!$G411:$G522,"="&amp;K4),"")))))))</f>
        <v>8061997</v>
      </c>
      <c r="L26" s="61">
        <f>IF(OR(L4="",L5="",L6=""),"",IF(AND(L4='Dropdown Selections'!$A11,L5='Dropdown Selections'!$E113,L6='Dropdown Selections'!$F8),'Escambia-Gilchrist'!$S523,IF(AND(L4='Dropdown Selections'!$A11,L5='Dropdown Selections'!$E113,L6&lt;&gt;'Dropdown Selections'!$F8),SUMIF('Escambia-Gilchrist'!$C411:$C522,"*"&amp;L6&amp;"*",'Escambia-Gilchrist'!$S411:$S522),IF(AND(L4&lt;&gt;'Dropdown Selections'!$A11,L5&lt;&gt;'Dropdown Selections'!$E113,L6='Dropdown Selections'!$F8),SUMIFS('Escambia-Gilchrist'!$S411:$S522,'Escambia-Gilchrist'!$C411:$C522,"*"&amp;L5&amp;"*",'Escambia-Gilchrist'!$G411:$G522,"="&amp;L4),IF(AND(L4&lt;&gt;'Dropdown Selections'!$A11,L5='Dropdown Selections'!$E113,L6='Dropdown Selections'!$F8),SUMIF('Escambia-Gilchrist'!$G411:$G522,"="&amp;L4,'Escambia-Gilchrist'!$S411:$S522),IF(AND(L4&lt;&gt;'Dropdown Selections'!$A11,L5='Dropdown Selections'!$E113,L6&lt;&gt;'Dropdown Selections'!$F8),SUMIFS('Escambia-Gilchrist'!$S411:$S522,'Escambia-Gilchrist'!$G411:$G522,"="&amp;L4,'Escambia-Gilchrist'!$C411:$C522,"*"&amp;L6&amp;"*"),IF(AND(L4&lt;&gt;'Dropdown Selections'!$A11,L5&lt;&gt;'Dropdown Selections'!$E113,L6&lt;&gt;'Dropdown Selections'!$F8),SUMIFS('Escambia-Gilchrist'!$S411:$S522,'Escambia-Gilchrist'!$C411:$C522,"*"&amp;L5&amp;"*"&amp;L6&amp;"*",'Escambia-Gilchrist'!$G411:$G522,"="&amp;L4),"")))))))</f>
        <v>24757772</v>
      </c>
    </row>
    <row r="27" spans="2:12" s="5" customFormat="1" ht="15.75" x14ac:dyDescent="0.25">
      <c r="B27" s="6" t="s">
        <v>28</v>
      </c>
      <c r="C27" s="61">
        <f>IF(OR(C4="",C5="",C6=""),"",IF(AND(C4='Dropdown Selections'!$A11,C5='Dropdown Selections'!$E113,C6='Dropdown Selections'!$F8),'Escambia-Gilchrist'!$S615,IF(AND(C4='Dropdown Selections'!$A11,C5='Dropdown Selections'!$E113,C6&lt;&gt;'Dropdown Selections'!$F8),SUMIF('Escambia-Gilchrist'!$C526:$C614,"*"&amp;C6&amp;"*",'Escambia-Gilchrist'!$S526:$S614),IF(AND(C4&lt;&gt;'Dropdown Selections'!$A11,C5&lt;&gt;'Dropdown Selections'!$E113,C6='Dropdown Selections'!$F8),SUMIFS('Escambia-Gilchrist'!$S526:$S614,'Escambia-Gilchrist'!$C526:$C614,"*"&amp;C5&amp;"*",'Escambia-Gilchrist'!$G526:$G614,"="&amp;C4),IF(AND(C4&lt;&gt;'Dropdown Selections'!$A11,C5='Dropdown Selections'!$E113,C6='Dropdown Selections'!$F8),SUMIF('Escambia-Gilchrist'!$G526:$G614,"="&amp;C4,'Escambia-Gilchrist'!$S526:$S614),IF(AND(C4&lt;&gt;'Dropdown Selections'!$A11,C5='Dropdown Selections'!$E113,C6&lt;&gt;'Dropdown Selections'!$F8),SUMIFS('Escambia-Gilchrist'!$S526:$S614,'Escambia-Gilchrist'!$G526:$G614,"="&amp;C4,'Escambia-Gilchrist'!$C526:$C614,"*"&amp;C6&amp;"*"),IF(AND(C4&lt;&gt;'Dropdown Selections'!$A11,C5&lt;&gt;'Dropdown Selections'!$E113,C6&lt;&gt;'Dropdown Selections'!$F8),SUMIFS('Escambia-Gilchrist'!$S526:$S614,'Escambia-Gilchrist'!$C526:$C614,"*"&amp;C5&amp;"*"&amp;C6&amp;"*",'Escambia-Gilchrist'!$G526:$G614,"="&amp;C4),"")))))))</f>
        <v>20247452</v>
      </c>
      <c r="D27" s="61">
        <f>IF(OR(D4="",D5="",D6=""),"",IF(AND(D4='Dropdown Selections'!$A11,D5='Dropdown Selections'!$E113,D6='Dropdown Selections'!$F8),'Escambia-Gilchrist'!$S615,IF(AND(D4='Dropdown Selections'!$A11,D5='Dropdown Selections'!$E113,D6&lt;&gt;'Dropdown Selections'!$F8),SUMIF('Escambia-Gilchrist'!$C526:$C614,"*"&amp;D6&amp;"*",'Escambia-Gilchrist'!$S526:$S614),IF(AND(D4&lt;&gt;'Dropdown Selections'!$A11,D5&lt;&gt;'Dropdown Selections'!$E113,D6='Dropdown Selections'!$F8),SUMIFS('Escambia-Gilchrist'!$S526:$S614,'Escambia-Gilchrist'!$C526:$C614,"*"&amp;D5&amp;"*",'Escambia-Gilchrist'!$G526:$G614,"="&amp;D4),IF(AND(D4&lt;&gt;'Dropdown Selections'!$A11,D5='Dropdown Selections'!$E113,D6='Dropdown Selections'!$F8),SUMIF('Escambia-Gilchrist'!$G526:$G614,"="&amp;D4,'Escambia-Gilchrist'!$S526:$S614),IF(AND(D4&lt;&gt;'Dropdown Selections'!$A11,D5='Dropdown Selections'!$E113,D6&lt;&gt;'Dropdown Selections'!$F8),SUMIFS('Escambia-Gilchrist'!$S526:$S614,'Escambia-Gilchrist'!$G526:$G614,"="&amp;D4,'Escambia-Gilchrist'!$C526:$C614,"*"&amp;D6&amp;"*"),IF(AND(D4&lt;&gt;'Dropdown Selections'!$A11,D5&lt;&gt;'Dropdown Selections'!$E113,D6&lt;&gt;'Dropdown Selections'!$F8),SUMIFS('Escambia-Gilchrist'!$S526:$S614,'Escambia-Gilchrist'!$C526:$C614,"*"&amp;D5&amp;"*"&amp;D6&amp;"*",'Escambia-Gilchrist'!$G526:$G614,"="&amp;D4),"")))))))</f>
        <v>809605</v>
      </c>
      <c r="E27" s="61">
        <f>IF(OR(E4="",E5="",E6=""),"",IF(AND(E4='Dropdown Selections'!$A11,E5='Dropdown Selections'!$E113,E6='Dropdown Selections'!$F8),'Escambia-Gilchrist'!$S615,IF(AND(E4='Dropdown Selections'!$A11,E5='Dropdown Selections'!$E113,E6&lt;&gt;'Dropdown Selections'!$F8),SUMIF('Escambia-Gilchrist'!$C526:$C614,"*"&amp;E6&amp;"*",'Escambia-Gilchrist'!$S526:$S614),IF(AND(E4&lt;&gt;'Dropdown Selections'!$A11,E5&lt;&gt;'Dropdown Selections'!$E113,E6='Dropdown Selections'!$F8),SUMIFS('Escambia-Gilchrist'!$S526:$S614,'Escambia-Gilchrist'!$C526:$C614,"*"&amp;E5&amp;"*",'Escambia-Gilchrist'!$G526:$G614,"="&amp;E4),IF(AND(E4&lt;&gt;'Dropdown Selections'!$A11,E5='Dropdown Selections'!$E113,E6='Dropdown Selections'!$F8),SUMIF('Escambia-Gilchrist'!$G526:$G614,"="&amp;E4,'Escambia-Gilchrist'!$S526:$S614),IF(AND(E4&lt;&gt;'Dropdown Selections'!$A11,E5='Dropdown Selections'!$E113,E6&lt;&gt;'Dropdown Selections'!$F8),SUMIFS('Escambia-Gilchrist'!$S526:$S614,'Escambia-Gilchrist'!$G526:$G614,"="&amp;E4,'Escambia-Gilchrist'!$C526:$C614,"*"&amp;E6&amp;"*"),IF(AND(E4&lt;&gt;'Dropdown Selections'!$A11,E5&lt;&gt;'Dropdown Selections'!$E113,E6&lt;&gt;'Dropdown Selections'!$F8),SUMIFS('Escambia-Gilchrist'!$S526:$S614,'Escambia-Gilchrist'!$C526:$C614,"*"&amp;E5&amp;"*"&amp;E6&amp;"*",'Escambia-Gilchrist'!$G526:$G614,"="&amp;E4),"")))))))</f>
        <v>804432</v>
      </c>
      <c r="F27" s="61">
        <f>IF(OR(F4="",F5="",F6=""),"",IF(AND(F4='Dropdown Selections'!$A11,F5='Dropdown Selections'!$E113,F6='Dropdown Selections'!$F8),'Escambia-Gilchrist'!$S615,IF(AND(F4='Dropdown Selections'!$A11,F5='Dropdown Selections'!$E113,F6&lt;&gt;'Dropdown Selections'!$F8),SUMIF('Escambia-Gilchrist'!$C526:$C614,"*"&amp;F6&amp;"*",'Escambia-Gilchrist'!$S526:$S614),IF(AND(F4&lt;&gt;'Dropdown Selections'!$A11,F5&lt;&gt;'Dropdown Selections'!$E113,F6='Dropdown Selections'!$F8),SUMIFS('Escambia-Gilchrist'!$S526:$S614,'Escambia-Gilchrist'!$C526:$C614,"*"&amp;F5&amp;"*",'Escambia-Gilchrist'!$G526:$G614,"="&amp;F4),IF(AND(F4&lt;&gt;'Dropdown Selections'!$A11,F5='Dropdown Selections'!$E113,F6='Dropdown Selections'!$F8),SUMIF('Escambia-Gilchrist'!$G526:$G614,"="&amp;F4,'Escambia-Gilchrist'!$S526:$S614),IF(AND(F4&lt;&gt;'Dropdown Selections'!$A11,F5='Dropdown Selections'!$E113,F6&lt;&gt;'Dropdown Selections'!$F8),SUMIFS('Escambia-Gilchrist'!$S526:$S614,'Escambia-Gilchrist'!$G526:$G614,"="&amp;F4,'Escambia-Gilchrist'!$C526:$C614,"*"&amp;F6&amp;"*"),IF(AND(F4&lt;&gt;'Dropdown Selections'!$A11,F5&lt;&gt;'Dropdown Selections'!$E113,F6&lt;&gt;'Dropdown Selections'!$F8),SUMIFS('Escambia-Gilchrist'!$S526:$S614,'Escambia-Gilchrist'!$C526:$C614,"*"&amp;F5&amp;"*"&amp;F6&amp;"*",'Escambia-Gilchrist'!$G526:$G614,"="&amp;F4),"")))))))</f>
        <v>458384</v>
      </c>
      <c r="G27" s="61">
        <f>IF(OR(G4="",G5="",G6=""),"",IF(AND(G4='Dropdown Selections'!$A11,G5='Dropdown Selections'!$E113,G6='Dropdown Selections'!$F8),'Escambia-Gilchrist'!$S615,IF(AND(G4='Dropdown Selections'!$A11,G5='Dropdown Selections'!$E113,G6&lt;&gt;'Dropdown Selections'!$F8),SUMIF('Escambia-Gilchrist'!$C526:$C614,"*"&amp;G6&amp;"*",'Escambia-Gilchrist'!$S526:$S614),IF(AND(G4&lt;&gt;'Dropdown Selections'!$A11,G5&lt;&gt;'Dropdown Selections'!$E113,G6='Dropdown Selections'!$F8),SUMIFS('Escambia-Gilchrist'!$S526:$S614,'Escambia-Gilchrist'!$C526:$C614,"*"&amp;G5&amp;"*",'Escambia-Gilchrist'!$G526:$G614,"="&amp;G4),IF(AND(G4&lt;&gt;'Dropdown Selections'!$A11,G5='Dropdown Selections'!$E113,G6='Dropdown Selections'!$F8),SUMIF('Escambia-Gilchrist'!$G526:$G614,"="&amp;G4,'Escambia-Gilchrist'!$S526:$S614),IF(AND(G4&lt;&gt;'Dropdown Selections'!$A11,G5='Dropdown Selections'!$E113,G6&lt;&gt;'Dropdown Selections'!$F8),SUMIFS('Escambia-Gilchrist'!$S526:$S614,'Escambia-Gilchrist'!$G526:$G614,"="&amp;G4,'Escambia-Gilchrist'!$C526:$C614,"*"&amp;G6&amp;"*"),IF(AND(G4&lt;&gt;'Dropdown Selections'!$A11,G5&lt;&gt;'Dropdown Selections'!$E113,G6&lt;&gt;'Dropdown Selections'!$F8),SUMIFS('Escambia-Gilchrist'!$S526:$S614,'Escambia-Gilchrist'!$C526:$C614,"*"&amp;G5&amp;"*"&amp;G6&amp;"*",'Escambia-Gilchrist'!$G526:$G614,"="&amp;G4),"")))))))</f>
        <v>5021726</v>
      </c>
      <c r="H27" s="61">
        <f>IF(OR(H4="",H5="",H6=""),"",IF(AND(H4='Dropdown Selections'!$A11,H5='Dropdown Selections'!$E113,H6='Dropdown Selections'!$F8),'Escambia-Gilchrist'!$S615,IF(AND(H4='Dropdown Selections'!$A11,H5='Dropdown Selections'!$E113,H6&lt;&gt;'Dropdown Selections'!$F8),SUMIF('Escambia-Gilchrist'!$C526:$C614,"*"&amp;H6&amp;"*",'Escambia-Gilchrist'!$S526:$S614),IF(AND(H4&lt;&gt;'Dropdown Selections'!$A11,H5&lt;&gt;'Dropdown Selections'!$E113,H6='Dropdown Selections'!$F8),SUMIFS('Escambia-Gilchrist'!$S526:$S614,'Escambia-Gilchrist'!$C526:$C614,"*"&amp;H5&amp;"*",'Escambia-Gilchrist'!$G526:$G614,"="&amp;H4),IF(AND(H4&lt;&gt;'Dropdown Selections'!$A11,H5='Dropdown Selections'!$E113,H6='Dropdown Selections'!$F8),SUMIF('Escambia-Gilchrist'!$G526:$G614,"="&amp;H4,'Escambia-Gilchrist'!$S526:$S614),IF(AND(H4&lt;&gt;'Dropdown Selections'!$A11,H5='Dropdown Selections'!$E113,H6&lt;&gt;'Dropdown Selections'!$F8),SUMIFS('Escambia-Gilchrist'!$S526:$S614,'Escambia-Gilchrist'!$G526:$G614,"="&amp;H4,'Escambia-Gilchrist'!$C526:$C614,"*"&amp;H6&amp;"*"),IF(AND(H4&lt;&gt;'Dropdown Selections'!$A11,H5&lt;&gt;'Dropdown Selections'!$E113,H6&lt;&gt;'Dropdown Selections'!$F8),SUMIFS('Escambia-Gilchrist'!$S526:$S614,'Escambia-Gilchrist'!$C526:$C614,"*"&amp;H5&amp;"*"&amp;H6&amp;"*",'Escambia-Gilchrist'!$G526:$G614,"="&amp;H4),"")))))))</f>
        <v>612377</v>
      </c>
      <c r="I27" s="61">
        <f>IF(OR(I4="",I5="",I6=""),"",IF(AND(I4='Dropdown Selections'!$A11,I5='Dropdown Selections'!$E113,I6='Dropdown Selections'!$F8),'Escambia-Gilchrist'!$S615,IF(AND(I4='Dropdown Selections'!$A11,I5='Dropdown Selections'!$E113,I6&lt;&gt;'Dropdown Selections'!$F8),SUMIF('Escambia-Gilchrist'!$C526:$C614,"*"&amp;I6&amp;"*",'Escambia-Gilchrist'!$S526:$S614),IF(AND(I4&lt;&gt;'Dropdown Selections'!$A11,I5&lt;&gt;'Dropdown Selections'!$E113,I6='Dropdown Selections'!$F8),SUMIFS('Escambia-Gilchrist'!$S526:$S614,'Escambia-Gilchrist'!$C526:$C614,"*"&amp;I5&amp;"*",'Escambia-Gilchrist'!$G526:$G614,"="&amp;I4),IF(AND(I4&lt;&gt;'Dropdown Selections'!$A11,I5='Dropdown Selections'!$E113,I6='Dropdown Selections'!$F8),SUMIF('Escambia-Gilchrist'!$G526:$G614,"="&amp;I4,'Escambia-Gilchrist'!$S526:$S614),IF(AND(I4&lt;&gt;'Dropdown Selections'!$A11,I5='Dropdown Selections'!$E113,I6&lt;&gt;'Dropdown Selections'!$F8),SUMIFS('Escambia-Gilchrist'!$S526:$S614,'Escambia-Gilchrist'!$G526:$G614,"="&amp;I4,'Escambia-Gilchrist'!$C526:$C614,"*"&amp;I6&amp;"*"),IF(AND(I4&lt;&gt;'Dropdown Selections'!$A11,I5&lt;&gt;'Dropdown Selections'!$E113,I6&lt;&gt;'Dropdown Selections'!$F8),SUMIFS('Escambia-Gilchrist'!$S526:$S614,'Escambia-Gilchrist'!$C526:$C614,"*"&amp;I5&amp;"*"&amp;I6&amp;"*",'Escambia-Gilchrist'!$G526:$G614,"="&amp;I4),"")))))))</f>
        <v>1214049</v>
      </c>
      <c r="J27" s="61">
        <f>IF(OR(J4="",J5="",J6=""),"",IF(AND(J4='Dropdown Selections'!$A11,J5='Dropdown Selections'!$E113,J6='Dropdown Selections'!$F8),'Escambia-Gilchrist'!$S615,IF(AND(J4='Dropdown Selections'!$A11,J5='Dropdown Selections'!$E113,J6&lt;&gt;'Dropdown Selections'!$F8),SUMIF('Escambia-Gilchrist'!$C526:$C614,"*"&amp;J6&amp;"*",'Escambia-Gilchrist'!$S526:$S614),IF(AND(J4&lt;&gt;'Dropdown Selections'!$A11,J5&lt;&gt;'Dropdown Selections'!$E113,J6='Dropdown Selections'!$F8),SUMIFS('Escambia-Gilchrist'!$S526:$S614,'Escambia-Gilchrist'!$C526:$C614,"*"&amp;J5&amp;"*",'Escambia-Gilchrist'!$G526:$G614,"="&amp;J4),IF(AND(J4&lt;&gt;'Dropdown Selections'!$A11,J5='Dropdown Selections'!$E113,J6='Dropdown Selections'!$F8),SUMIF('Escambia-Gilchrist'!$G526:$G614,"="&amp;J4,'Escambia-Gilchrist'!$S526:$S614),IF(AND(J4&lt;&gt;'Dropdown Selections'!$A11,J5='Dropdown Selections'!$E113,J6&lt;&gt;'Dropdown Selections'!$F8),SUMIFS('Escambia-Gilchrist'!$S526:$S614,'Escambia-Gilchrist'!$G526:$G614,"="&amp;J4,'Escambia-Gilchrist'!$C526:$C614,"*"&amp;J6&amp;"*"),IF(AND(J4&lt;&gt;'Dropdown Selections'!$A11,J5&lt;&gt;'Dropdown Selections'!$E113,J6&lt;&gt;'Dropdown Selections'!$F8),SUMIFS('Escambia-Gilchrist'!$S526:$S614,'Escambia-Gilchrist'!$C526:$C614,"*"&amp;J5&amp;"*"&amp;J6&amp;"*",'Escambia-Gilchrist'!$G526:$G614,"="&amp;J4),"")))))))</f>
        <v>7583278</v>
      </c>
      <c r="K27" s="61">
        <f>IF(OR(K4="",K5="",K6=""),"",IF(AND(K4='Dropdown Selections'!$A11,K5='Dropdown Selections'!$E113,K6='Dropdown Selections'!$F8),'Escambia-Gilchrist'!$S615,IF(AND(K4='Dropdown Selections'!$A11,K5='Dropdown Selections'!$E113,K6&lt;&gt;'Dropdown Selections'!$F8),SUMIF('Escambia-Gilchrist'!$C526:$C614,"*"&amp;K6&amp;"*",'Escambia-Gilchrist'!$S526:$S614),IF(AND(K4&lt;&gt;'Dropdown Selections'!$A11,K5&lt;&gt;'Dropdown Selections'!$E113,K6='Dropdown Selections'!$F8),SUMIFS('Escambia-Gilchrist'!$S526:$S614,'Escambia-Gilchrist'!$C526:$C614,"*"&amp;K5&amp;"*",'Escambia-Gilchrist'!$G526:$G614,"="&amp;K4),IF(AND(K4&lt;&gt;'Dropdown Selections'!$A11,K5='Dropdown Selections'!$E113,K6='Dropdown Selections'!$F8),SUMIF('Escambia-Gilchrist'!$G526:$G614,"="&amp;K4,'Escambia-Gilchrist'!$S526:$S614),IF(AND(K4&lt;&gt;'Dropdown Selections'!$A11,K5='Dropdown Selections'!$E113,K6&lt;&gt;'Dropdown Selections'!$F8),SUMIFS('Escambia-Gilchrist'!$S526:$S614,'Escambia-Gilchrist'!$G526:$G614,"="&amp;K4,'Escambia-Gilchrist'!$C526:$C614,"*"&amp;K6&amp;"*"),IF(AND(K4&lt;&gt;'Dropdown Selections'!$A11,K5&lt;&gt;'Dropdown Selections'!$E113,K6&lt;&gt;'Dropdown Selections'!$F8),SUMIFS('Escambia-Gilchrist'!$S526:$S614,'Escambia-Gilchrist'!$C526:$C614,"*"&amp;K5&amp;"*"&amp;K6&amp;"*",'Escambia-Gilchrist'!$G526:$G614,"="&amp;K4),"")))))))</f>
        <v>3134887</v>
      </c>
      <c r="L27" s="61">
        <f>IF(OR(L4="",L5="",L6=""),"",IF(AND(L4='Dropdown Selections'!$A11,L5='Dropdown Selections'!$E113,L6='Dropdown Selections'!$F8),'Escambia-Gilchrist'!$S615,IF(AND(L4='Dropdown Selections'!$A11,L5='Dropdown Selections'!$E113,L6&lt;&gt;'Dropdown Selections'!$F8),SUMIF('Escambia-Gilchrist'!$C526:$C614,"*"&amp;L6&amp;"*",'Escambia-Gilchrist'!$S526:$S614),IF(AND(L4&lt;&gt;'Dropdown Selections'!$A11,L5&lt;&gt;'Dropdown Selections'!$E113,L6='Dropdown Selections'!$F8),SUMIFS('Escambia-Gilchrist'!$S526:$S614,'Escambia-Gilchrist'!$C526:$C614,"*"&amp;L5&amp;"*",'Escambia-Gilchrist'!$G526:$G614,"="&amp;L4),IF(AND(L4&lt;&gt;'Dropdown Selections'!$A11,L5='Dropdown Selections'!$E113,L6='Dropdown Selections'!$F8),SUMIF('Escambia-Gilchrist'!$G526:$G614,"="&amp;L4,'Escambia-Gilchrist'!$S526:$S614),IF(AND(L4&lt;&gt;'Dropdown Selections'!$A11,L5='Dropdown Selections'!$E113,L6&lt;&gt;'Dropdown Selections'!$F8),SUMIFS('Escambia-Gilchrist'!$S526:$S614,'Escambia-Gilchrist'!$G526:$G614,"="&amp;L4,'Escambia-Gilchrist'!$C526:$C614,"*"&amp;L6&amp;"*"),IF(AND(L4&lt;&gt;'Dropdown Selections'!$A11,L5&lt;&gt;'Dropdown Selections'!$E113,L6&lt;&gt;'Dropdown Selections'!$F8),SUMIFS('Escambia-Gilchrist'!$S526:$S614,'Escambia-Gilchrist'!$C526:$C614,"*"&amp;L5&amp;"*"&amp;L6&amp;"*",'Escambia-Gilchrist'!$G526:$G614,"="&amp;L4),"")))))))</f>
        <v>608714</v>
      </c>
    </row>
    <row r="28" spans="2:12" s="5" customFormat="1" ht="15.75" x14ac:dyDescent="0.25">
      <c r="B28" s="6" t="s">
        <v>29</v>
      </c>
      <c r="C28" s="61">
        <f>IF(OR(C4="",C5="",C6=""),"",IF(AND(C4='Dropdown Selections'!$A11,C5='Dropdown Selections'!$E113,C6='Dropdown Selections'!$F8),'Glades-Hendry'!$S75,IF(AND(C4='Dropdown Selections'!$A11,C5='Dropdown Selections'!$E113,C6&lt;&gt;'Dropdown Selections'!$F8),SUMIF('Glades-Hendry'!$C7:$C74,"*"&amp;C6&amp;"*",'Glades-Hendry'!$S7:$S74),IF(AND(C4&lt;&gt;'Dropdown Selections'!$A11,C5&lt;&gt;'Dropdown Selections'!$E113,C6='Dropdown Selections'!$F8),SUMIFS('Glades-Hendry'!$S7:$S74,'Glades-Hendry'!$C7:$C74,"*"&amp;C5&amp;"*",'Glades-Hendry'!$G7:$G74,"="&amp;C4),IF(AND(C4&lt;&gt;'Dropdown Selections'!$A11,C5='Dropdown Selections'!$E113,C6='Dropdown Selections'!$F8),SUMIF('Glades-Hendry'!$G7:$G74,"="&amp;C4,'Glades-Hendry'!$S7:$S74),IF(AND(C4&lt;&gt;'Dropdown Selections'!$A11,C5='Dropdown Selections'!$E113,C6&lt;&gt;'Dropdown Selections'!$F8),SUMIFS('Glades-Hendry'!$S7:$S74,'Glades-Hendry'!$G7:$G74,"="&amp;C4,'Glades-Hendry'!$C7:$C74,"*"&amp;C6&amp;"*"),IF(AND(C4&lt;&gt;'Dropdown Selections'!$A11,C5&lt;&gt;'Dropdown Selections'!$E113,C6&lt;&gt;'Dropdown Selections'!$F8),SUMIFS('Glades-Hendry'!$S7:$S74,'Glades-Hendry'!$C7:$C74,"*"&amp;C5&amp;"*"&amp;C6&amp;"*",'Glades-Hendry'!$G7:$G74,"="&amp;C4),"")))))))</f>
        <v>31325171</v>
      </c>
      <c r="D28" s="61">
        <f>IF(OR(D4="",D5="",D6=""),"",IF(AND(D4='Dropdown Selections'!$A11,D5='Dropdown Selections'!$E113,D6='Dropdown Selections'!$F8),'Glades-Hendry'!$S75,IF(AND(D4='Dropdown Selections'!$A11,D5='Dropdown Selections'!$E113,D6&lt;&gt;'Dropdown Selections'!$F8),SUMIF('Glades-Hendry'!$C7:$C74,"*"&amp;D6&amp;"*",'Glades-Hendry'!$S7:$S74),IF(AND(D4&lt;&gt;'Dropdown Selections'!$A11,D5&lt;&gt;'Dropdown Selections'!$E113,D6='Dropdown Selections'!$F8),SUMIFS('Glades-Hendry'!$S7:$S74,'Glades-Hendry'!$C7:$C74,"*"&amp;D5&amp;"*",'Glades-Hendry'!$G7:$G74,"="&amp;D4),IF(AND(D4&lt;&gt;'Dropdown Selections'!$A11,D5='Dropdown Selections'!$E113,D6='Dropdown Selections'!$F8),SUMIF('Glades-Hendry'!$G7:$G74,"="&amp;D4,'Glades-Hendry'!$S7:$S74),IF(AND(D4&lt;&gt;'Dropdown Selections'!$A11,D5='Dropdown Selections'!$E113,D6&lt;&gt;'Dropdown Selections'!$F8),SUMIFS('Glades-Hendry'!$S7:$S74,'Glades-Hendry'!$G7:$G74,"="&amp;D4,'Glades-Hendry'!$C7:$C74,"*"&amp;D6&amp;"*"),IF(AND(D4&lt;&gt;'Dropdown Selections'!$A11,D5&lt;&gt;'Dropdown Selections'!$E113,D6&lt;&gt;'Dropdown Selections'!$F8),SUMIFS('Glades-Hendry'!$S7:$S74,'Glades-Hendry'!$C7:$C74,"*"&amp;D5&amp;"*"&amp;D6&amp;"*",'Glades-Hendry'!$G7:$G74,"="&amp;D4),"")))))))</f>
        <v>87146</v>
      </c>
      <c r="E28" s="61">
        <f>IF(OR(E4="",E5="",E6=""),"",IF(AND(E4='Dropdown Selections'!$A11,E5='Dropdown Selections'!$E113,E6='Dropdown Selections'!$F8),'Glades-Hendry'!$S75,IF(AND(E4='Dropdown Selections'!$A11,E5='Dropdown Selections'!$E113,E6&lt;&gt;'Dropdown Selections'!$F8),SUMIF('Glades-Hendry'!$C7:$C74,"*"&amp;E6&amp;"*",'Glades-Hendry'!$S7:$S74),IF(AND(E4&lt;&gt;'Dropdown Selections'!$A11,E5&lt;&gt;'Dropdown Selections'!$E113,E6='Dropdown Selections'!$F8),SUMIFS('Glades-Hendry'!$S7:$S74,'Glades-Hendry'!$C7:$C74,"*"&amp;E5&amp;"*",'Glades-Hendry'!$G7:$G74,"="&amp;E4),IF(AND(E4&lt;&gt;'Dropdown Selections'!$A11,E5='Dropdown Selections'!$E113,E6='Dropdown Selections'!$F8),SUMIF('Glades-Hendry'!$G7:$G74,"="&amp;E4,'Glades-Hendry'!$S7:$S74),IF(AND(E4&lt;&gt;'Dropdown Selections'!$A11,E5='Dropdown Selections'!$E113,E6&lt;&gt;'Dropdown Selections'!$F8),SUMIFS('Glades-Hendry'!$S7:$S74,'Glades-Hendry'!$G7:$G74,"="&amp;E4,'Glades-Hendry'!$C7:$C74,"*"&amp;E6&amp;"*"),IF(AND(E4&lt;&gt;'Dropdown Selections'!$A11,E5&lt;&gt;'Dropdown Selections'!$E113,E6&lt;&gt;'Dropdown Selections'!$F8),SUMIFS('Glades-Hendry'!$S7:$S74,'Glades-Hendry'!$C7:$C74,"*"&amp;E5&amp;"*"&amp;E6&amp;"*",'Glades-Hendry'!$G7:$G74,"="&amp;E4),"")))))))</f>
        <v>342045</v>
      </c>
      <c r="F28" s="61">
        <f>IF(OR(F4="",F5="",F6=""),"",IF(AND(F4='Dropdown Selections'!$A11,F5='Dropdown Selections'!$E113,F6='Dropdown Selections'!$F8),'Glades-Hendry'!$S75,IF(AND(F4='Dropdown Selections'!$A11,F5='Dropdown Selections'!$E113,F6&lt;&gt;'Dropdown Selections'!$F8),SUMIF('Glades-Hendry'!$C7:$C74,"*"&amp;F6&amp;"*",'Glades-Hendry'!$S7:$S74),IF(AND(F4&lt;&gt;'Dropdown Selections'!$A11,F5&lt;&gt;'Dropdown Selections'!$E113,F6='Dropdown Selections'!$F8),SUMIFS('Glades-Hendry'!$S7:$S74,'Glades-Hendry'!$C7:$C74,"*"&amp;F5&amp;"*",'Glades-Hendry'!$G7:$G74,"="&amp;F4),IF(AND(F4&lt;&gt;'Dropdown Selections'!$A11,F5='Dropdown Selections'!$E113,F6='Dropdown Selections'!$F8),SUMIF('Glades-Hendry'!$G7:$G74,"="&amp;F4,'Glades-Hendry'!$S7:$S74),IF(AND(F4&lt;&gt;'Dropdown Selections'!$A11,F5='Dropdown Selections'!$E113,F6&lt;&gt;'Dropdown Selections'!$F8),SUMIFS('Glades-Hendry'!$S7:$S74,'Glades-Hendry'!$G7:$G74,"="&amp;F4,'Glades-Hendry'!$C7:$C74,"*"&amp;F6&amp;"*"),IF(AND(F4&lt;&gt;'Dropdown Selections'!$A11,F5&lt;&gt;'Dropdown Selections'!$E113,F6&lt;&gt;'Dropdown Selections'!$F8),SUMIFS('Glades-Hendry'!$S7:$S74,'Glades-Hendry'!$C7:$C74,"*"&amp;F5&amp;"*"&amp;F6&amp;"*",'Glades-Hendry'!$G7:$G74,"="&amp;F4),"")))))))</f>
        <v>4538701</v>
      </c>
      <c r="G28" s="61">
        <f>IF(OR(G4="",G5="",G6=""),"",IF(AND(G4='Dropdown Selections'!$A11,G5='Dropdown Selections'!$E113,G6='Dropdown Selections'!$F8),'Glades-Hendry'!$S75,IF(AND(G4='Dropdown Selections'!$A11,G5='Dropdown Selections'!$E113,G6&lt;&gt;'Dropdown Selections'!$F8),SUMIF('Glades-Hendry'!$C7:$C74,"*"&amp;G6&amp;"*",'Glades-Hendry'!$S7:$S74),IF(AND(G4&lt;&gt;'Dropdown Selections'!$A11,G5&lt;&gt;'Dropdown Selections'!$E113,G6='Dropdown Selections'!$F8),SUMIFS('Glades-Hendry'!$S7:$S74,'Glades-Hendry'!$C7:$C74,"*"&amp;G5&amp;"*",'Glades-Hendry'!$G7:$G74,"="&amp;G4),IF(AND(G4&lt;&gt;'Dropdown Selections'!$A11,G5='Dropdown Selections'!$E113,G6='Dropdown Selections'!$F8),SUMIF('Glades-Hendry'!$G7:$G74,"="&amp;G4,'Glades-Hendry'!$S7:$S74),IF(AND(G4&lt;&gt;'Dropdown Selections'!$A11,G5='Dropdown Selections'!$E113,G6&lt;&gt;'Dropdown Selections'!$F8),SUMIFS('Glades-Hendry'!$S7:$S74,'Glades-Hendry'!$G7:$G74,"="&amp;G4,'Glades-Hendry'!$C7:$C74,"*"&amp;G6&amp;"*"),IF(AND(G4&lt;&gt;'Dropdown Selections'!$A11,G5&lt;&gt;'Dropdown Selections'!$E113,G6&lt;&gt;'Dropdown Selections'!$F8),SUMIFS('Glades-Hendry'!$S7:$S74,'Glades-Hendry'!$C7:$C74,"*"&amp;G5&amp;"*"&amp;G6&amp;"*",'Glades-Hendry'!$G7:$G74,"="&amp;G4),"")))))))</f>
        <v>3855470</v>
      </c>
      <c r="H28" s="61">
        <f>IF(OR(H4="",H5="",H6=""),"",IF(AND(H4='Dropdown Selections'!$A11,H5='Dropdown Selections'!$E113,H6='Dropdown Selections'!$F8),'Glades-Hendry'!$S75,IF(AND(H4='Dropdown Selections'!$A11,H5='Dropdown Selections'!$E113,H6&lt;&gt;'Dropdown Selections'!$F8),SUMIF('Glades-Hendry'!$C7:$C74,"*"&amp;H6&amp;"*",'Glades-Hendry'!$S7:$S74),IF(AND(H4&lt;&gt;'Dropdown Selections'!$A11,H5&lt;&gt;'Dropdown Selections'!$E113,H6='Dropdown Selections'!$F8),SUMIFS('Glades-Hendry'!$S7:$S74,'Glades-Hendry'!$C7:$C74,"*"&amp;H5&amp;"*",'Glades-Hendry'!$G7:$G74,"="&amp;H4),IF(AND(H4&lt;&gt;'Dropdown Selections'!$A11,H5='Dropdown Selections'!$E113,H6='Dropdown Selections'!$F8),SUMIF('Glades-Hendry'!$G7:$G74,"="&amp;H4,'Glades-Hendry'!$S7:$S74),IF(AND(H4&lt;&gt;'Dropdown Selections'!$A11,H5='Dropdown Selections'!$E113,H6&lt;&gt;'Dropdown Selections'!$F8),SUMIFS('Glades-Hendry'!$S7:$S74,'Glades-Hendry'!$G7:$G74,"="&amp;H4,'Glades-Hendry'!$C7:$C74,"*"&amp;H6&amp;"*"),IF(AND(H4&lt;&gt;'Dropdown Selections'!$A11,H5&lt;&gt;'Dropdown Selections'!$E113,H6&lt;&gt;'Dropdown Selections'!$F8),SUMIFS('Glades-Hendry'!$S7:$S74,'Glades-Hendry'!$C7:$C74,"*"&amp;H5&amp;"*"&amp;H6&amp;"*",'Glades-Hendry'!$G7:$G74,"="&amp;H4),"")))))))</f>
        <v>369791</v>
      </c>
      <c r="I28" s="61">
        <f>IF(OR(I4="",I5="",I6=""),"",IF(AND(I4='Dropdown Selections'!$A11,I5='Dropdown Selections'!$E113,I6='Dropdown Selections'!$F8),'Glades-Hendry'!$S75,IF(AND(I4='Dropdown Selections'!$A11,I5='Dropdown Selections'!$E113,I6&lt;&gt;'Dropdown Selections'!$F8),SUMIF('Glades-Hendry'!$C7:$C74,"*"&amp;I6&amp;"*",'Glades-Hendry'!$S7:$S74),IF(AND(I4&lt;&gt;'Dropdown Selections'!$A11,I5&lt;&gt;'Dropdown Selections'!$E113,I6='Dropdown Selections'!$F8),SUMIFS('Glades-Hendry'!$S7:$S74,'Glades-Hendry'!$C7:$C74,"*"&amp;I5&amp;"*",'Glades-Hendry'!$G7:$G74,"="&amp;I4),IF(AND(I4&lt;&gt;'Dropdown Selections'!$A11,I5='Dropdown Selections'!$E113,I6='Dropdown Selections'!$F8),SUMIF('Glades-Hendry'!$G7:$G74,"="&amp;I4,'Glades-Hendry'!$S7:$S74),IF(AND(I4&lt;&gt;'Dropdown Selections'!$A11,I5='Dropdown Selections'!$E113,I6&lt;&gt;'Dropdown Selections'!$F8),SUMIFS('Glades-Hendry'!$S7:$S74,'Glades-Hendry'!$G7:$G74,"="&amp;I4,'Glades-Hendry'!$C7:$C74,"*"&amp;I6&amp;"*"),IF(AND(I4&lt;&gt;'Dropdown Selections'!$A11,I5&lt;&gt;'Dropdown Selections'!$E113,I6&lt;&gt;'Dropdown Selections'!$F8),SUMIFS('Glades-Hendry'!$S7:$S74,'Glades-Hendry'!$C7:$C74,"*"&amp;I5&amp;"*"&amp;I6&amp;"*",'Glades-Hendry'!$G7:$G74,"="&amp;I4),"")))))))</f>
        <v>1352076</v>
      </c>
      <c r="J28" s="61">
        <f>IF(OR(J4="",J5="",J6=""),"",IF(AND(J4='Dropdown Selections'!$A11,J5='Dropdown Selections'!$E113,J6='Dropdown Selections'!$F8),'Glades-Hendry'!$S75,IF(AND(J4='Dropdown Selections'!$A11,J5='Dropdown Selections'!$E113,J6&lt;&gt;'Dropdown Selections'!$F8),SUMIF('Glades-Hendry'!$C7:$C74,"*"&amp;J6&amp;"*",'Glades-Hendry'!$S7:$S74),IF(AND(J4&lt;&gt;'Dropdown Selections'!$A11,J5&lt;&gt;'Dropdown Selections'!$E113,J6='Dropdown Selections'!$F8),SUMIFS('Glades-Hendry'!$S7:$S74,'Glades-Hendry'!$C7:$C74,"*"&amp;J5&amp;"*",'Glades-Hendry'!$G7:$G74,"="&amp;J4),IF(AND(J4&lt;&gt;'Dropdown Selections'!$A11,J5='Dropdown Selections'!$E113,J6='Dropdown Selections'!$F8),SUMIF('Glades-Hendry'!$G7:$G74,"="&amp;J4,'Glades-Hendry'!$S7:$S74),IF(AND(J4&lt;&gt;'Dropdown Selections'!$A11,J5='Dropdown Selections'!$E113,J6&lt;&gt;'Dropdown Selections'!$F8),SUMIFS('Glades-Hendry'!$S7:$S74,'Glades-Hendry'!$G7:$G74,"="&amp;J4,'Glades-Hendry'!$C7:$C74,"*"&amp;J6&amp;"*"),IF(AND(J4&lt;&gt;'Dropdown Selections'!$A11,J5&lt;&gt;'Dropdown Selections'!$E113,J6&lt;&gt;'Dropdown Selections'!$F8),SUMIFS('Glades-Hendry'!$S7:$S74,'Glades-Hendry'!$C7:$C74,"*"&amp;J5&amp;"*"&amp;J6&amp;"*",'Glades-Hendry'!$G7:$G74,"="&amp;J4),"")))))))</f>
        <v>14587772</v>
      </c>
      <c r="K28" s="61">
        <f>IF(OR(K4="",K5="",K6=""),"",IF(AND(K4='Dropdown Selections'!$A11,K5='Dropdown Selections'!$E113,K6='Dropdown Selections'!$F8),'Glades-Hendry'!$S75,IF(AND(K4='Dropdown Selections'!$A11,K5='Dropdown Selections'!$E113,K6&lt;&gt;'Dropdown Selections'!$F8),SUMIF('Glades-Hendry'!$C7:$C74,"*"&amp;K6&amp;"*",'Glades-Hendry'!$S7:$S74),IF(AND(K4&lt;&gt;'Dropdown Selections'!$A11,K5&lt;&gt;'Dropdown Selections'!$E113,K6='Dropdown Selections'!$F8),SUMIFS('Glades-Hendry'!$S7:$S74,'Glades-Hendry'!$C7:$C74,"*"&amp;K5&amp;"*",'Glades-Hendry'!$G7:$G74,"="&amp;K4),IF(AND(K4&lt;&gt;'Dropdown Selections'!$A11,K5='Dropdown Selections'!$E113,K6='Dropdown Selections'!$F8),SUMIF('Glades-Hendry'!$G7:$G74,"="&amp;K4,'Glades-Hendry'!$S7:$S74),IF(AND(K4&lt;&gt;'Dropdown Selections'!$A11,K5='Dropdown Selections'!$E113,K6&lt;&gt;'Dropdown Selections'!$F8),SUMIFS('Glades-Hendry'!$S7:$S74,'Glades-Hendry'!$G7:$G74,"="&amp;K4,'Glades-Hendry'!$C7:$C74,"*"&amp;K6&amp;"*"),IF(AND(K4&lt;&gt;'Dropdown Selections'!$A11,K5&lt;&gt;'Dropdown Selections'!$E113,K6&lt;&gt;'Dropdown Selections'!$F8),SUMIFS('Glades-Hendry'!$S7:$S74,'Glades-Hendry'!$C7:$C74,"*"&amp;K5&amp;"*"&amp;K6&amp;"*",'Glades-Hendry'!$G7:$G74,"="&amp;K4),"")))))))</f>
        <v>4672170</v>
      </c>
      <c r="L28" s="61">
        <f>IF(OR(L4="",L5="",L6=""),"",IF(AND(L4='Dropdown Selections'!$A11,L5='Dropdown Selections'!$E113,L6='Dropdown Selections'!$F8),'Glades-Hendry'!$S75,IF(AND(L4='Dropdown Selections'!$A11,L5='Dropdown Selections'!$E113,L6&lt;&gt;'Dropdown Selections'!$F8),SUMIF('Glades-Hendry'!$C7:$C74,"*"&amp;L6&amp;"*",'Glades-Hendry'!$S7:$S74),IF(AND(L4&lt;&gt;'Dropdown Selections'!$A11,L5&lt;&gt;'Dropdown Selections'!$E113,L6='Dropdown Selections'!$F8),SUMIFS('Glades-Hendry'!$S7:$S74,'Glades-Hendry'!$C7:$C74,"*"&amp;L5&amp;"*",'Glades-Hendry'!$G7:$G74,"="&amp;L4),IF(AND(L4&lt;&gt;'Dropdown Selections'!$A11,L5='Dropdown Selections'!$E113,L6='Dropdown Selections'!$F8),SUMIF('Glades-Hendry'!$G7:$G74,"="&amp;L4,'Glades-Hendry'!$S7:$S74),IF(AND(L4&lt;&gt;'Dropdown Selections'!$A11,L5='Dropdown Selections'!$E113,L6&lt;&gt;'Dropdown Selections'!$F8),SUMIFS('Glades-Hendry'!$S7:$S74,'Glades-Hendry'!$G7:$G74,"="&amp;L4,'Glades-Hendry'!$C7:$C74,"*"&amp;L6&amp;"*"),IF(AND(L4&lt;&gt;'Dropdown Selections'!$A11,L5&lt;&gt;'Dropdown Selections'!$E113,L6&lt;&gt;'Dropdown Selections'!$F8),SUMIFS('Glades-Hendry'!$S7:$S74,'Glades-Hendry'!$C7:$C74,"*"&amp;L5&amp;"*"&amp;L6&amp;"*",'Glades-Hendry'!$G7:$G74,"="&amp;L4),"")))))))</f>
        <v>1520000</v>
      </c>
    </row>
    <row r="29" spans="2:12" s="5" customFormat="1" ht="15.75" x14ac:dyDescent="0.25">
      <c r="B29" s="6" t="s">
        <v>30</v>
      </c>
      <c r="C29" s="61">
        <f>IF(OR(C4="",C5="",C6=""),"",IF(AND(C4='Dropdown Selections'!$A11,C5='Dropdown Selections'!$E113,C6='Dropdown Selections'!$F8),'Glades-Hendry'!$S228,IF(AND(C4='Dropdown Selections'!$A11,C5='Dropdown Selections'!$E113,C6&lt;&gt;'Dropdown Selections'!$F8),SUMIF('Glades-Hendry'!$C78:$C227,"*"&amp;C6&amp;"*",'Glades-Hendry'!$S78:$S227),IF(AND(C4&lt;&gt;'Dropdown Selections'!$A11,C5&lt;&gt;'Dropdown Selections'!$E113,C6='Dropdown Selections'!$F8),SUMIFS('Glades-Hendry'!$S78:$S227,'Glades-Hendry'!$C78:$C227,"*"&amp;C5&amp;"*",'Glades-Hendry'!$G78:$G227,"="&amp;C4),IF(AND(C4&lt;&gt;'Dropdown Selections'!$A11,C5='Dropdown Selections'!$E113,C6='Dropdown Selections'!$F8),SUMIF('Glades-Hendry'!$G78:$G227,"="&amp;C4,'Glades-Hendry'!$S78:$S227),IF(AND(C4&lt;&gt;'Dropdown Selections'!$A11,C5='Dropdown Selections'!$E113,C6&lt;&gt;'Dropdown Selections'!$F8),SUMIFS('Glades-Hendry'!$S78:$S227,'Glades-Hendry'!$G78:$G227,"="&amp;C4,'Glades-Hendry'!$C78:$C227,"*"&amp;C6&amp;"*"),IF(AND(C4&lt;&gt;'Dropdown Selections'!$A11,C5&lt;&gt;'Dropdown Selections'!$E113,C6&lt;&gt;'Dropdown Selections'!$F8),SUMIFS('Glades-Hendry'!$S78:$S227,'Glades-Hendry'!$C78:$C227,"*"&amp;C5&amp;"*"&amp;C6&amp;"*",'Glades-Hendry'!$G78:$G227,"="&amp;C4),"")))))))</f>
        <v>29502907</v>
      </c>
      <c r="D29" s="61">
        <f>IF(OR(D4="",D5="",D6=""),"",IF(AND(D4='Dropdown Selections'!$A11,D5='Dropdown Selections'!$E113,D6='Dropdown Selections'!$F8),'Glades-Hendry'!$S228,IF(AND(D4='Dropdown Selections'!$A11,D5='Dropdown Selections'!$E113,D6&lt;&gt;'Dropdown Selections'!$F8),SUMIF('Glades-Hendry'!$C78:$C227,"*"&amp;D6&amp;"*",'Glades-Hendry'!$S78:$S227),IF(AND(D4&lt;&gt;'Dropdown Selections'!$A11,D5&lt;&gt;'Dropdown Selections'!$E113,D6='Dropdown Selections'!$F8),SUMIFS('Glades-Hendry'!$S78:$S227,'Glades-Hendry'!$C78:$C227,"*"&amp;D5&amp;"*",'Glades-Hendry'!$G78:$G227,"="&amp;D4),IF(AND(D4&lt;&gt;'Dropdown Selections'!$A11,D5='Dropdown Selections'!$E113,D6='Dropdown Selections'!$F8),SUMIF('Glades-Hendry'!$G78:$G227,"="&amp;D4,'Glades-Hendry'!$S78:$S227),IF(AND(D4&lt;&gt;'Dropdown Selections'!$A11,D5='Dropdown Selections'!$E113,D6&lt;&gt;'Dropdown Selections'!$F8),SUMIFS('Glades-Hendry'!$S78:$S227,'Glades-Hendry'!$G78:$G227,"="&amp;D4,'Glades-Hendry'!$C78:$C227,"*"&amp;D6&amp;"*"),IF(AND(D4&lt;&gt;'Dropdown Selections'!$A11,D5&lt;&gt;'Dropdown Selections'!$E113,D6&lt;&gt;'Dropdown Selections'!$F8),SUMIFS('Glades-Hendry'!$S78:$S227,'Glades-Hendry'!$C78:$C227,"*"&amp;D5&amp;"*"&amp;D6&amp;"*",'Glades-Hendry'!$G78:$G227,"="&amp;D4),"")))))))</f>
        <v>622359</v>
      </c>
      <c r="E29" s="61">
        <f>IF(OR(E4="",E5="",E6=""),"",IF(AND(E4='Dropdown Selections'!$A11,E5='Dropdown Selections'!$E113,E6='Dropdown Selections'!$F8),'Glades-Hendry'!$S228,IF(AND(E4='Dropdown Selections'!$A11,E5='Dropdown Selections'!$E113,E6&lt;&gt;'Dropdown Selections'!$F8),SUMIF('Glades-Hendry'!$C78:$C227,"*"&amp;E6&amp;"*",'Glades-Hendry'!$S78:$S227),IF(AND(E4&lt;&gt;'Dropdown Selections'!$A11,E5&lt;&gt;'Dropdown Selections'!$E113,E6='Dropdown Selections'!$F8),SUMIFS('Glades-Hendry'!$S78:$S227,'Glades-Hendry'!$C78:$C227,"*"&amp;E5&amp;"*",'Glades-Hendry'!$G78:$G227,"="&amp;E4),IF(AND(E4&lt;&gt;'Dropdown Selections'!$A11,E5='Dropdown Selections'!$E113,E6='Dropdown Selections'!$F8),SUMIF('Glades-Hendry'!$G78:$G227,"="&amp;E4,'Glades-Hendry'!$S78:$S227),IF(AND(E4&lt;&gt;'Dropdown Selections'!$A11,E5='Dropdown Selections'!$E113,E6&lt;&gt;'Dropdown Selections'!$F8),SUMIFS('Glades-Hendry'!$S78:$S227,'Glades-Hendry'!$G78:$G227,"="&amp;E4,'Glades-Hendry'!$C78:$C227,"*"&amp;E6&amp;"*"),IF(AND(E4&lt;&gt;'Dropdown Selections'!$A11,E5&lt;&gt;'Dropdown Selections'!$E113,E6&lt;&gt;'Dropdown Selections'!$F8),SUMIFS('Glades-Hendry'!$S78:$S227,'Glades-Hendry'!$C78:$C227,"*"&amp;E5&amp;"*"&amp;E6&amp;"*",'Glades-Hendry'!$G78:$G227,"="&amp;E4),"")))))))</f>
        <v>273406</v>
      </c>
      <c r="F29" s="61">
        <f>IF(OR(F4="",F5="",F6=""),"",IF(AND(F4='Dropdown Selections'!$A11,F5='Dropdown Selections'!$E113,F6='Dropdown Selections'!$F8),'Glades-Hendry'!$S228,IF(AND(F4='Dropdown Selections'!$A11,F5='Dropdown Selections'!$E113,F6&lt;&gt;'Dropdown Selections'!$F8),SUMIF('Glades-Hendry'!$C78:$C227,"*"&amp;F6&amp;"*",'Glades-Hendry'!$S78:$S227),IF(AND(F4&lt;&gt;'Dropdown Selections'!$A11,F5&lt;&gt;'Dropdown Selections'!$E113,F6='Dropdown Selections'!$F8),SUMIFS('Glades-Hendry'!$S78:$S227,'Glades-Hendry'!$C78:$C227,"*"&amp;F5&amp;"*",'Glades-Hendry'!$G78:$G227,"="&amp;F4),IF(AND(F4&lt;&gt;'Dropdown Selections'!$A11,F5='Dropdown Selections'!$E113,F6='Dropdown Selections'!$F8),SUMIF('Glades-Hendry'!$G78:$G227,"="&amp;F4,'Glades-Hendry'!$S78:$S227),IF(AND(F4&lt;&gt;'Dropdown Selections'!$A11,F5='Dropdown Selections'!$E113,F6&lt;&gt;'Dropdown Selections'!$F8),SUMIFS('Glades-Hendry'!$S78:$S227,'Glades-Hendry'!$G78:$G227,"="&amp;F4,'Glades-Hendry'!$C78:$C227,"*"&amp;F6&amp;"*"),IF(AND(F4&lt;&gt;'Dropdown Selections'!$A11,F5&lt;&gt;'Dropdown Selections'!$E113,F6&lt;&gt;'Dropdown Selections'!$F8),SUMIFS('Glades-Hendry'!$S78:$S227,'Glades-Hendry'!$C78:$C227,"*"&amp;F5&amp;"*"&amp;F6&amp;"*",'Glades-Hendry'!$G78:$G227,"="&amp;F4),"")))))))</f>
        <v>1704079</v>
      </c>
      <c r="G29" s="61">
        <f>IF(OR(G4="",G5="",G6=""),"",IF(AND(G4='Dropdown Selections'!$A11,G5='Dropdown Selections'!$E113,G6='Dropdown Selections'!$F8),'Glades-Hendry'!$S228,IF(AND(G4='Dropdown Selections'!$A11,G5='Dropdown Selections'!$E113,G6&lt;&gt;'Dropdown Selections'!$F8),SUMIF('Glades-Hendry'!$C78:$C227,"*"&amp;G6&amp;"*",'Glades-Hendry'!$S78:$S227),IF(AND(G4&lt;&gt;'Dropdown Selections'!$A11,G5&lt;&gt;'Dropdown Selections'!$E113,G6='Dropdown Selections'!$F8),SUMIFS('Glades-Hendry'!$S78:$S227,'Glades-Hendry'!$C78:$C227,"*"&amp;G5&amp;"*",'Glades-Hendry'!$G78:$G227,"="&amp;G4),IF(AND(G4&lt;&gt;'Dropdown Selections'!$A11,G5='Dropdown Selections'!$E113,G6='Dropdown Selections'!$F8),SUMIF('Glades-Hendry'!$G78:$G227,"="&amp;G4,'Glades-Hendry'!$S78:$S227),IF(AND(G4&lt;&gt;'Dropdown Selections'!$A11,G5='Dropdown Selections'!$E113,G6&lt;&gt;'Dropdown Selections'!$F8),SUMIFS('Glades-Hendry'!$S78:$S227,'Glades-Hendry'!$G78:$G227,"="&amp;G4,'Glades-Hendry'!$C78:$C227,"*"&amp;G6&amp;"*"),IF(AND(G4&lt;&gt;'Dropdown Selections'!$A11,G5&lt;&gt;'Dropdown Selections'!$E113,G6&lt;&gt;'Dropdown Selections'!$F8),SUMIFS('Glades-Hendry'!$S78:$S227,'Glades-Hendry'!$C78:$C227,"*"&amp;G5&amp;"*"&amp;G6&amp;"*",'Glades-Hendry'!$G78:$G227,"="&amp;G4),"")))))))</f>
        <v>5903016</v>
      </c>
      <c r="H29" s="61">
        <f>IF(OR(H4="",H5="",H6=""),"",IF(AND(H4='Dropdown Selections'!$A11,H5='Dropdown Selections'!$E113,H6='Dropdown Selections'!$F8),'Glades-Hendry'!$S228,IF(AND(H4='Dropdown Selections'!$A11,H5='Dropdown Selections'!$E113,H6&lt;&gt;'Dropdown Selections'!$F8),SUMIF('Glades-Hendry'!$C78:$C227,"*"&amp;H6&amp;"*",'Glades-Hendry'!$S78:$S227),IF(AND(H4&lt;&gt;'Dropdown Selections'!$A11,H5&lt;&gt;'Dropdown Selections'!$E113,H6='Dropdown Selections'!$F8),SUMIFS('Glades-Hendry'!$S78:$S227,'Glades-Hendry'!$C78:$C227,"*"&amp;H5&amp;"*",'Glades-Hendry'!$G78:$G227,"="&amp;H4),IF(AND(H4&lt;&gt;'Dropdown Selections'!$A11,H5='Dropdown Selections'!$E113,H6='Dropdown Selections'!$F8),SUMIF('Glades-Hendry'!$G78:$G227,"="&amp;H4,'Glades-Hendry'!$S78:$S227),IF(AND(H4&lt;&gt;'Dropdown Selections'!$A11,H5='Dropdown Selections'!$E113,H6&lt;&gt;'Dropdown Selections'!$F8),SUMIFS('Glades-Hendry'!$S78:$S227,'Glades-Hendry'!$G78:$G227,"="&amp;H4,'Glades-Hendry'!$C78:$C227,"*"&amp;H6&amp;"*"),IF(AND(H4&lt;&gt;'Dropdown Selections'!$A11,H5&lt;&gt;'Dropdown Selections'!$E113,H6&lt;&gt;'Dropdown Selections'!$F8),SUMIFS('Glades-Hendry'!$S78:$S227,'Glades-Hendry'!$C78:$C227,"*"&amp;H5&amp;"*"&amp;H6&amp;"*",'Glades-Hendry'!$G78:$G227,"="&amp;H4),"")))))))</f>
        <v>1334885</v>
      </c>
      <c r="I29" s="61">
        <f>IF(OR(I4="",I5="",I6=""),"",IF(AND(I4='Dropdown Selections'!$A11,I5='Dropdown Selections'!$E113,I6='Dropdown Selections'!$F8),'Glades-Hendry'!$S228,IF(AND(I4='Dropdown Selections'!$A11,I5='Dropdown Selections'!$E113,I6&lt;&gt;'Dropdown Selections'!$F8),SUMIF('Glades-Hendry'!$C78:$C227,"*"&amp;I6&amp;"*",'Glades-Hendry'!$S78:$S227),IF(AND(I4&lt;&gt;'Dropdown Selections'!$A11,I5&lt;&gt;'Dropdown Selections'!$E113,I6='Dropdown Selections'!$F8),SUMIFS('Glades-Hendry'!$S78:$S227,'Glades-Hendry'!$C78:$C227,"*"&amp;I5&amp;"*",'Glades-Hendry'!$G78:$G227,"="&amp;I4),IF(AND(I4&lt;&gt;'Dropdown Selections'!$A11,I5='Dropdown Selections'!$E113,I6='Dropdown Selections'!$F8),SUMIF('Glades-Hendry'!$G78:$G227,"="&amp;I4,'Glades-Hendry'!$S78:$S227),IF(AND(I4&lt;&gt;'Dropdown Selections'!$A11,I5='Dropdown Selections'!$E113,I6&lt;&gt;'Dropdown Selections'!$F8),SUMIFS('Glades-Hendry'!$S78:$S227,'Glades-Hendry'!$G78:$G227,"="&amp;I4,'Glades-Hendry'!$C78:$C227,"*"&amp;I6&amp;"*"),IF(AND(I4&lt;&gt;'Dropdown Selections'!$A11,I5&lt;&gt;'Dropdown Selections'!$E113,I6&lt;&gt;'Dropdown Selections'!$F8),SUMIFS('Glades-Hendry'!$S78:$S227,'Glades-Hendry'!$C78:$C227,"*"&amp;I5&amp;"*"&amp;I6&amp;"*",'Glades-Hendry'!$G78:$G227,"="&amp;I4),"")))))))</f>
        <v>1448789</v>
      </c>
      <c r="J29" s="61">
        <f>IF(OR(J4="",J5="",J6=""),"",IF(AND(J4='Dropdown Selections'!$A11,J5='Dropdown Selections'!$E113,J6='Dropdown Selections'!$F8),'Glades-Hendry'!$S228,IF(AND(J4='Dropdown Selections'!$A11,J5='Dropdown Selections'!$E113,J6&lt;&gt;'Dropdown Selections'!$F8),SUMIF('Glades-Hendry'!$C78:$C227,"*"&amp;J6&amp;"*",'Glades-Hendry'!$S78:$S227),IF(AND(J4&lt;&gt;'Dropdown Selections'!$A11,J5&lt;&gt;'Dropdown Selections'!$E113,J6='Dropdown Selections'!$F8),SUMIFS('Glades-Hendry'!$S78:$S227,'Glades-Hendry'!$C78:$C227,"*"&amp;J5&amp;"*",'Glades-Hendry'!$G78:$G227,"="&amp;J4),IF(AND(J4&lt;&gt;'Dropdown Selections'!$A11,J5='Dropdown Selections'!$E113,J6='Dropdown Selections'!$F8),SUMIF('Glades-Hendry'!$G78:$G227,"="&amp;J4,'Glades-Hendry'!$S78:$S227),IF(AND(J4&lt;&gt;'Dropdown Selections'!$A11,J5='Dropdown Selections'!$E113,J6&lt;&gt;'Dropdown Selections'!$F8),SUMIFS('Glades-Hendry'!$S78:$S227,'Glades-Hendry'!$G78:$G227,"="&amp;J4,'Glades-Hendry'!$C78:$C227,"*"&amp;J6&amp;"*"),IF(AND(J4&lt;&gt;'Dropdown Selections'!$A11,J5&lt;&gt;'Dropdown Selections'!$E113,J6&lt;&gt;'Dropdown Selections'!$F8),SUMIFS('Glades-Hendry'!$S78:$S227,'Glades-Hendry'!$C78:$C227,"*"&amp;J5&amp;"*"&amp;J6&amp;"*",'Glades-Hendry'!$G78:$G227,"="&amp;J4),"")))))))</f>
        <v>7450691</v>
      </c>
      <c r="K29" s="61">
        <f>IF(OR(K4="",K5="",K6=""),"",IF(AND(K4='Dropdown Selections'!$A11,K5='Dropdown Selections'!$E113,K6='Dropdown Selections'!$F8),'Glades-Hendry'!$S228,IF(AND(K4='Dropdown Selections'!$A11,K5='Dropdown Selections'!$E113,K6&lt;&gt;'Dropdown Selections'!$F8),SUMIF('Glades-Hendry'!$C78:$C227,"*"&amp;K6&amp;"*",'Glades-Hendry'!$S78:$S227),IF(AND(K4&lt;&gt;'Dropdown Selections'!$A11,K5&lt;&gt;'Dropdown Selections'!$E113,K6='Dropdown Selections'!$F8),SUMIFS('Glades-Hendry'!$S78:$S227,'Glades-Hendry'!$C78:$C227,"*"&amp;K5&amp;"*",'Glades-Hendry'!$G78:$G227,"="&amp;K4),IF(AND(K4&lt;&gt;'Dropdown Selections'!$A11,K5='Dropdown Selections'!$E113,K6='Dropdown Selections'!$F8),SUMIF('Glades-Hendry'!$G78:$G227,"="&amp;K4,'Glades-Hendry'!$S78:$S227),IF(AND(K4&lt;&gt;'Dropdown Selections'!$A11,K5='Dropdown Selections'!$E113,K6&lt;&gt;'Dropdown Selections'!$F8),SUMIFS('Glades-Hendry'!$S78:$S227,'Glades-Hendry'!$G78:$G227,"="&amp;K4,'Glades-Hendry'!$C78:$C227,"*"&amp;K6&amp;"*"),IF(AND(K4&lt;&gt;'Dropdown Selections'!$A11,K5&lt;&gt;'Dropdown Selections'!$E113,K6&lt;&gt;'Dropdown Selections'!$F8),SUMIFS('Glades-Hendry'!$S78:$S227,'Glades-Hendry'!$C78:$C227,"*"&amp;K5&amp;"*"&amp;K6&amp;"*",'Glades-Hendry'!$G78:$G227,"="&amp;K4),"")))))))</f>
        <v>4510097</v>
      </c>
      <c r="L29" s="61">
        <f>IF(OR(L4="",L5="",L6=""),"",IF(AND(L4='Dropdown Selections'!$A11,L5='Dropdown Selections'!$E113,L6='Dropdown Selections'!$F8),'Glades-Hendry'!$S228,IF(AND(L4='Dropdown Selections'!$A11,L5='Dropdown Selections'!$E113,L6&lt;&gt;'Dropdown Selections'!$F8),SUMIF('Glades-Hendry'!$C78:$C227,"*"&amp;L6&amp;"*",'Glades-Hendry'!$S78:$S227),IF(AND(L4&lt;&gt;'Dropdown Selections'!$A11,L5&lt;&gt;'Dropdown Selections'!$E113,L6='Dropdown Selections'!$F8),SUMIFS('Glades-Hendry'!$S78:$S227,'Glades-Hendry'!$C78:$C227,"*"&amp;L5&amp;"*",'Glades-Hendry'!$G78:$G227,"="&amp;L4),IF(AND(L4&lt;&gt;'Dropdown Selections'!$A11,L5='Dropdown Selections'!$E113,L6='Dropdown Selections'!$F8),SUMIF('Glades-Hendry'!$G78:$G227,"="&amp;L4,'Glades-Hendry'!$S78:$S227),IF(AND(L4&lt;&gt;'Dropdown Selections'!$A11,L5='Dropdown Selections'!$E113,L6&lt;&gt;'Dropdown Selections'!$F8),SUMIFS('Glades-Hendry'!$S78:$S227,'Glades-Hendry'!$G78:$G227,"="&amp;L4,'Glades-Hendry'!$C78:$C227,"*"&amp;L6&amp;"*"),IF(AND(L4&lt;&gt;'Dropdown Selections'!$A11,L5&lt;&gt;'Dropdown Selections'!$E113,L6&lt;&gt;'Dropdown Selections'!$F8),SUMIFS('Glades-Hendry'!$S78:$S227,'Glades-Hendry'!$C78:$C227,"*"&amp;L5&amp;"*"&amp;L6&amp;"*",'Glades-Hendry'!$G78:$G227,"="&amp;L4),"")))))))</f>
        <v>6255585</v>
      </c>
    </row>
    <row r="30" spans="2:12" s="5" customFormat="1" ht="15.75" x14ac:dyDescent="0.25">
      <c r="B30" s="6" t="s">
        <v>31</v>
      </c>
      <c r="C30" s="61">
        <f>IF(OR(C4="",C5="",C6=""),"",IF(AND(C4='Dropdown Selections'!$A11,C5='Dropdown Selections'!$E113,C6='Dropdown Selections'!$F8),'Glades-Hendry'!$S322,IF(AND(C4='Dropdown Selections'!$A11,C5='Dropdown Selections'!$E113,C6&lt;&gt;'Dropdown Selections'!$F8),SUMIF('Glades-Hendry'!$C231:$C321,"*"&amp;C6&amp;"*",'Glades-Hendry'!$S231:$S321),IF(AND(C4&lt;&gt;'Dropdown Selections'!$A11,C5&lt;&gt;'Dropdown Selections'!$E113,C6='Dropdown Selections'!$F8),SUMIFS('Glades-Hendry'!$S231:$S321,'Glades-Hendry'!$C231:$C321,"*"&amp;C5&amp;"*",'Glades-Hendry'!$G231:$G321,"="&amp;C4),IF(AND(C4&lt;&gt;'Dropdown Selections'!$A11,C5='Dropdown Selections'!$E113,C6='Dropdown Selections'!$F8),SUMIF('Glades-Hendry'!$G231:$G321,"="&amp;C4,'Glades-Hendry'!$S231:$S321),IF(AND(C4&lt;&gt;'Dropdown Selections'!$A11,C5='Dropdown Selections'!$E113,C6&lt;&gt;'Dropdown Selections'!$F8),SUMIFS('Glades-Hendry'!$S231:$S321,'Glades-Hendry'!$G231:$G321,"="&amp;C4,'Glades-Hendry'!$C231:$C321,"*"&amp;C6&amp;"*"),IF(AND(C4&lt;&gt;'Dropdown Selections'!$A11,C5&lt;&gt;'Dropdown Selections'!$E113,C6&lt;&gt;'Dropdown Selections'!$F8),SUMIFS('Glades-Hendry'!$S231:$S321,'Glades-Hendry'!$C231:$C321,"*"&amp;C5&amp;"*"&amp;C6&amp;"*",'Glades-Hendry'!$G231:$G321,"="&amp;C4),"")))))))</f>
        <v>20105641</v>
      </c>
      <c r="D30" s="61">
        <f>IF(OR(D4="",D5="",D6=""),"",IF(AND(D4='Dropdown Selections'!$A11,D5='Dropdown Selections'!$E113,D6='Dropdown Selections'!$F8),'Glades-Hendry'!$S322,IF(AND(D4='Dropdown Selections'!$A11,D5='Dropdown Selections'!$E113,D6&lt;&gt;'Dropdown Selections'!$F8),SUMIF('Glades-Hendry'!$C231:$C321,"*"&amp;D6&amp;"*",'Glades-Hendry'!$S231:$S321),IF(AND(D4&lt;&gt;'Dropdown Selections'!$A11,D5&lt;&gt;'Dropdown Selections'!$E113,D6='Dropdown Selections'!$F8),SUMIFS('Glades-Hendry'!$S231:$S321,'Glades-Hendry'!$C231:$C321,"*"&amp;D5&amp;"*",'Glades-Hendry'!$G231:$G321,"="&amp;D4),IF(AND(D4&lt;&gt;'Dropdown Selections'!$A11,D5='Dropdown Selections'!$E113,D6='Dropdown Selections'!$F8),SUMIF('Glades-Hendry'!$G231:$G321,"="&amp;D4,'Glades-Hendry'!$S231:$S321),IF(AND(D4&lt;&gt;'Dropdown Selections'!$A11,D5='Dropdown Selections'!$E113,D6&lt;&gt;'Dropdown Selections'!$F8),SUMIFS('Glades-Hendry'!$S231:$S321,'Glades-Hendry'!$G231:$G321,"="&amp;D4,'Glades-Hendry'!$C231:$C321,"*"&amp;D6&amp;"*"),IF(AND(D4&lt;&gt;'Dropdown Selections'!$A11,D5&lt;&gt;'Dropdown Selections'!$E113,D6&lt;&gt;'Dropdown Selections'!$F8),SUMIFS('Glades-Hendry'!$S231:$S321,'Glades-Hendry'!$C231:$C321,"*"&amp;D5&amp;"*"&amp;D6&amp;"*",'Glades-Hendry'!$G231:$G321,"="&amp;D4),"")))))))</f>
        <v>677796</v>
      </c>
      <c r="E30" s="61">
        <f>IF(OR(E4="",E5="",E6=""),"",IF(AND(E4='Dropdown Selections'!$A11,E5='Dropdown Selections'!$E113,E6='Dropdown Selections'!$F8),'Glades-Hendry'!$S322,IF(AND(E4='Dropdown Selections'!$A11,E5='Dropdown Selections'!$E113,E6&lt;&gt;'Dropdown Selections'!$F8),SUMIF('Glades-Hendry'!$C231:$C321,"*"&amp;E6&amp;"*",'Glades-Hendry'!$S231:$S321),IF(AND(E4&lt;&gt;'Dropdown Selections'!$A11,E5&lt;&gt;'Dropdown Selections'!$E113,E6='Dropdown Selections'!$F8),SUMIFS('Glades-Hendry'!$S231:$S321,'Glades-Hendry'!$C231:$C321,"*"&amp;E5&amp;"*",'Glades-Hendry'!$G231:$G321,"="&amp;E4),IF(AND(E4&lt;&gt;'Dropdown Selections'!$A11,E5='Dropdown Selections'!$E113,E6='Dropdown Selections'!$F8),SUMIF('Glades-Hendry'!$G231:$G321,"="&amp;E4,'Glades-Hendry'!$S231:$S321),IF(AND(E4&lt;&gt;'Dropdown Selections'!$A11,E5='Dropdown Selections'!$E113,E6&lt;&gt;'Dropdown Selections'!$F8),SUMIFS('Glades-Hendry'!$S231:$S321,'Glades-Hendry'!$G231:$G321,"="&amp;E4,'Glades-Hendry'!$C231:$C321,"*"&amp;E6&amp;"*"),IF(AND(E4&lt;&gt;'Dropdown Selections'!$A11,E5&lt;&gt;'Dropdown Selections'!$E113,E6&lt;&gt;'Dropdown Selections'!$F8),SUMIFS('Glades-Hendry'!$S231:$S321,'Glades-Hendry'!$C231:$C321,"*"&amp;E5&amp;"*"&amp;E6&amp;"*",'Glades-Hendry'!$G231:$G321,"="&amp;E4),"")))))))</f>
        <v>1330955</v>
      </c>
      <c r="F30" s="61">
        <f>IF(OR(F4="",F5="",F6=""),"",IF(AND(F4='Dropdown Selections'!$A11,F5='Dropdown Selections'!$E113,F6='Dropdown Selections'!$F8),'Glades-Hendry'!$S322,IF(AND(F4='Dropdown Selections'!$A11,F5='Dropdown Selections'!$E113,F6&lt;&gt;'Dropdown Selections'!$F8),SUMIF('Glades-Hendry'!$C231:$C321,"*"&amp;F6&amp;"*",'Glades-Hendry'!$S231:$S321),IF(AND(F4&lt;&gt;'Dropdown Selections'!$A11,F5&lt;&gt;'Dropdown Selections'!$E113,F6='Dropdown Selections'!$F8),SUMIFS('Glades-Hendry'!$S231:$S321,'Glades-Hendry'!$C231:$C321,"*"&amp;F5&amp;"*",'Glades-Hendry'!$G231:$G321,"="&amp;F4),IF(AND(F4&lt;&gt;'Dropdown Selections'!$A11,F5='Dropdown Selections'!$E113,F6='Dropdown Selections'!$F8),SUMIF('Glades-Hendry'!$G231:$G321,"="&amp;F4,'Glades-Hendry'!$S231:$S321),IF(AND(F4&lt;&gt;'Dropdown Selections'!$A11,F5='Dropdown Selections'!$E113,F6&lt;&gt;'Dropdown Selections'!$F8),SUMIFS('Glades-Hendry'!$S231:$S321,'Glades-Hendry'!$G231:$G321,"="&amp;F4,'Glades-Hendry'!$C231:$C321,"*"&amp;F6&amp;"*"),IF(AND(F4&lt;&gt;'Dropdown Selections'!$A11,F5&lt;&gt;'Dropdown Selections'!$E113,F6&lt;&gt;'Dropdown Selections'!$F8),SUMIFS('Glades-Hendry'!$S231:$S321,'Glades-Hendry'!$C231:$C321,"*"&amp;F5&amp;"*"&amp;F6&amp;"*",'Glades-Hendry'!$G231:$G321,"="&amp;F4),"")))))))</f>
        <v>1078379</v>
      </c>
      <c r="G30" s="61">
        <f>IF(OR(G4="",G5="",G6=""),"",IF(AND(G4='Dropdown Selections'!$A11,G5='Dropdown Selections'!$E113,G6='Dropdown Selections'!$F8),'Glades-Hendry'!$S322,IF(AND(G4='Dropdown Selections'!$A11,G5='Dropdown Selections'!$E113,G6&lt;&gt;'Dropdown Selections'!$F8),SUMIF('Glades-Hendry'!$C231:$C321,"*"&amp;G6&amp;"*",'Glades-Hendry'!$S231:$S321),IF(AND(G4&lt;&gt;'Dropdown Selections'!$A11,G5&lt;&gt;'Dropdown Selections'!$E113,G6='Dropdown Selections'!$F8),SUMIFS('Glades-Hendry'!$S231:$S321,'Glades-Hendry'!$C231:$C321,"*"&amp;G5&amp;"*",'Glades-Hendry'!$G231:$G321,"="&amp;G4),IF(AND(G4&lt;&gt;'Dropdown Selections'!$A11,G5='Dropdown Selections'!$E113,G6='Dropdown Selections'!$F8),SUMIF('Glades-Hendry'!$G231:$G321,"="&amp;G4,'Glades-Hendry'!$S231:$S321),IF(AND(G4&lt;&gt;'Dropdown Selections'!$A11,G5='Dropdown Selections'!$E113,G6&lt;&gt;'Dropdown Selections'!$F8),SUMIFS('Glades-Hendry'!$S231:$S321,'Glades-Hendry'!$G231:$G321,"="&amp;G4,'Glades-Hendry'!$C231:$C321,"*"&amp;G6&amp;"*"),IF(AND(G4&lt;&gt;'Dropdown Selections'!$A11,G5&lt;&gt;'Dropdown Selections'!$E113,G6&lt;&gt;'Dropdown Selections'!$F8),SUMIFS('Glades-Hendry'!$S231:$S321,'Glades-Hendry'!$C231:$C321,"*"&amp;G5&amp;"*"&amp;G6&amp;"*",'Glades-Hendry'!$G231:$G321,"="&amp;G4),"")))))))</f>
        <v>3301100</v>
      </c>
      <c r="H30" s="61">
        <f>IF(OR(H4="",H5="",H6=""),"",IF(AND(H4='Dropdown Selections'!$A11,H5='Dropdown Selections'!$E113,H6='Dropdown Selections'!$F8),'Glades-Hendry'!$S322,IF(AND(H4='Dropdown Selections'!$A11,H5='Dropdown Selections'!$E113,H6&lt;&gt;'Dropdown Selections'!$F8),SUMIF('Glades-Hendry'!$C231:$C321,"*"&amp;H6&amp;"*",'Glades-Hendry'!$S231:$S321),IF(AND(H4&lt;&gt;'Dropdown Selections'!$A11,H5&lt;&gt;'Dropdown Selections'!$E113,H6='Dropdown Selections'!$F8),SUMIFS('Glades-Hendry'!$S231:$S321,'Glades-Hendry'!$C231:$C321,"*"&amp;H5&amp;"*",'Glades-Hendry'!$G231:$G321,"="&amp;H4),IF(AND(H4&lt;&gt;'Dropdown Selections'!$A11,H5='Dropdown Selections'!$E113,H6='Dropdown Selections'!$F8),SUMIF('Glades-Hendry'!$G231:$G321,"="&amp;H4,'Glades-Hendry'!$S231:$S321),IF(AND(H4&lt;&gt;'Dropdown Selections'!$A11,H5='Dropdown Selections'!$E113,H6&lt;&gt;'Dropdown Selections'!$F8),SUMIFS('Glades-Hendry'!$S231:$S321,'Glades-Hendry'!$G231:$G321,"="&amp;H4,'Glades-Hendry'!$C231:$C321,"*"&amp;H6&amp;"*"),IF(AND(H4&lt;&gt;'Dropdown Selections'!$A11,H5&lt;&gt;'Dropdown Selections'!$E113,H6&lt;&gt;'Dropdown Selections'!$F8),SUMIFS('Glades-Hendry'!$S231:$S321,'Glades-Hendry'!$C231:$C321,"*"&amp;H5&amp;"*"&amp;H6&amp;"*",'Glades-Hendry'!$G231:$G321,"="&amp;H4),"")))))))</f>
        <v>527080</v>
      </c>
      <c r="I30" s="61">
        <f>IF(OR(I4="",I5="",I6=""),"",IF(AND(I4='Dropdown Selections'!$A11,I5='Dropdown Selections'!$E113,I6='Dropdown Selections'!$F8),'Glades-Hendry'!$S322,IF(AND(I4='Dropdown Selections'!$A11,I5='Dropdown Selections'!$E113,I6&lt;&gt;'Dropdown Selections'!$F8),SUMIF('Glades-Hendry'!$C231:$C321,"*"&amp;I6&amp;"*",'Glades-Hendry'!$S231:$S321),IF(AND(I4&lt;&gt;'Dropdown Selections'!$A11,I5&lt;&gt;'Dropdown Selections'!$E113,I6='Dropdown Selections'!$F8),SUMIFS('Glades-Hendry'!$S231:$S321,'Glades-Hendry'!$C231:$C321,"*"&amp;I5&amp;"*",'Glades-Hendry'!$G231:$G321,"="&amp;I4),IF(AND(I4&lt;&gt;'Dropdown Selections'!$A11,I5='Dropdown Selections'!$E113,I6='Dropdown Selections'!$F8),SUMIF('Glades-Hendry'!$G231:$G321,"="&amp;I4,'Glades-Hendry'!$S231:$S321),IF(AND(I4&lt;&gt;'Dropdown Selections'!$A11,I5='Dropdown Selections'!$E113,I6&lt;&gt;'Dropdown Selections'!$F8),SUMIFS('Glades-Hendry'!$S231:$S321,'Glades-Hendry'!$G231:$G321,"="&amp;I4,'Glades-Hendry'!$C231:$C321,"*"&amp;I6&amp;"*"),IF(AND(I4&lt;&gt;'Dropdown Selections'!$A11,I5&lt;&gt;'Dropdown Selections'!$E113,I6&lt;&gt;'Dropdown Selections'!$F8),SUMIFS('Glades-Hendry'!$S231:$S321,'Glades-Hendry'!$C231:$C321,"*"&amp;I5&amp;"*"&amp;I6&amp;"*",'Glades-Hendry'!$G231:$G321,"="&amp;I4),"")))))))</f>
        <v>1092501</v>
      </c>
      <c r="J30" s="61">
        <f>IF(OR(J4="",J5="",J6=""),"",IF(AND(J4='Dropdown Selections'!$A11,J5='Dropdown Selections'!$E113,J6='Dropdown Selections'!$F8),'Glades-Hendry'!$S322,IF(AND(J4='Dropdown Selections'!$A11,J5='Dropdown Selections'!$E113,J6&lt;&gt;'Dropdown Selections'!$F8),SUMIF('Glades-Hendry'!$C231:$C321,"*"&amp;J6&amp;"*",'Glades-Hendry'!$S231:$S321),IF(AND(J4&lt;&gt;'Dropdown Selections'!$A11,J5&lt;&gt;'Dropdown Selections'!$E113,J6='Dropdown Selections'!$F8),SUMIFS('Glades-Hendry'!$S231:$S321,'Glades-Hendry'!$C231:$C321,"*"&amp;J5&amp;"*",'Glades-Hendry'!$G231:$G321,"="&amp;J4),IF(AND(J4&lt;&gt;'Dropdown Selections'!$A11,J5='Dropdown Selections'!$E113,J6='Dropdown Selections'!$F8),SUMIF('Glades-Hendry'!$G231:$G321,"="&amp;J4,'Glades-Hendry'!$S231:$S321),IF(AND(J4&lt;&gt;'Dropdown Selections'!$A11,J5='Dropdown Selections'!$E113,J6&lt;&gt;'Dropdown Selections'!$F8),SUMIFS('Glades-Hendry'!$S231:$S321,'Glades-Hendry'!$G231:$G321,"="&amp;J4,'Glades-Hendry'!$C231:$C321,"*"&amp;J6&amp;"*"),IF(AND(J4&lt;&gt;'Dropdown Selections'!$A11,J5&lt;&gt;'Dropdown Selections'!$E113,J6&lt;&gt;'Dropdown Selections'!$F8),SUMIFS('Glades-Hendry'!$S231:$S321,'Glades-Hendry'!$C231:$C321,"*"&amp;J5&amp;"*"&amp;J6&amp;"*",'Glades-Hendry'!$G231:$G321,"="&amp;J4),"")))))))</f>
        <v>7016734</v>
      </c>
      <c r="K30" s="61">
        <f>IF(OR(K4="",K5="",K6=""),"",IF(AND(K4='Dropdown Selections'!$A11,K5='Dropdown Selections'!$E113,K6='Dropdown Selections'!$F8),'Glades-Hendry'!$S322,IF(AND(K4='Dropdown Selections'!$A11,K5='Dropdown Selections'!$E113,K6&lt;&gt;'Dropdown Selections'!$F8),SUMIF('Glades-Hendry'!$C231:$C321,"*"&amp;K6&amp;"*",'Glades-Hendry'!$S231:$S321),IF(AND(K4&lt;&gt;'Dropdown Selections'!$A11,K5&lt;&gt;'Dropdown Selections'!$E113,K6='Dropdown Selections'!$F8),SUMIFS('Glades-Hendry'!$S231:$S321,'Glades-Hendry'!$C231:$C321,"*"&amp;K5&amp;"*",'Glades-Hendry'!$G231:$G321,"="&amp;K4),IF(AND(K4&lt;&gt;'Dropdown Selections'!$A11,K5='Dropdown Selections'!$E113,K6='Dropdown Selections'!$F8),SUMIF('Glades-Hendry'!$G231:$G321,"="&amp;K4,'Glades-Hendry'!$S231:$S321),IF(AND(K4&lt;&gt;'Dropdown Selections'!$A11,K5='Dropdown Selections'!$E113,K6&lt;&gt;'Dropdown Selections'!$F8),SUMIFS('Glades-Hendry'!$S231:$S321,'Glades-Hendry'!$G231:$G321,"="&amp;K4,'Glades-Hendry'!$C231:$C321,"*"&amp;K6&amp;"*"),IF(AND(K4&lt;&gt;'Dropdown Selections'!$A11,K5&lt;&gt;'Dropdown Selections'!$E113,K6&lt;&gt;'Dropdown Selections'!$F8),SUMIFS('Glades-Hendry'!$S231:$S321,'Glades-Hendry'!$C231:$C321,"*"&amp;K5&amp;"*"&amp;K6&amp;"*",'Glades-Hendry'!$G231:$G321,"="&amp;K4),"")))))))</f>
        <v>4534881</v>
      </c>
      <c r="L30" s="61">
        <f>IF(OR(L4="",L5="",L6=""),"",IF(AND(L4='Dropdown Selections'!$A11,L5='Dropdown Selections'!$E113,L6='Dropdown Selections'!$F8),'Glades-Hendry'!$S322,IF(AND(L4='Dropdown Selections'!$A11,L5='Dropdown Selections'!$E113,L6&lt;&gt;'Dropdown Selections'!$F8),SUMIF('Glades-Hendry'!$C231:$C321,"*"&amp;L6&amp;"*",'Glades-Hendry'!$S231:$S321),IF(AND(L4&lt;&gt;'Dropdown Selections'!$A11,L5&lt;&gt;'Dropdown Selections'!$E113,L6='Dropdown Selections'!$F8),SUMIFS('Glades-Hendry'!$S231:$S321,'Glades-Hendry'!$C231:$C321,"*"&amp;L5&amp;"*",'Glades-Hendry'!$G231:$G321,"="&amp;L4),IF(AND(L4&lt;&gt;'Dropdown Selections'!$A11,L5='Dropdown Selections'!$E113,L6='Dropdown Selections'!$F8),SUMIF('Glades-Hendry'!$G231:$G321,"="&amp;L4,'Glades-Hendry'!$S231:$S321),IF(AND(L4&lt;&gt;'Dropdown Selections'!$A11,L5='Dropdown Selections'!$E113,L6&lt;&gt;'Dropdown Selections'!$F8),SUMIFS('Glades-Hendry'!$S231:$S321,'Glades-Hendry'!$G231:$G321,"="&amp;L4,'Glades-Hendry'!$C231:$C321,"*"&amp;L6&amp;"*"),IF(AND(L4&lt;&gt;'Dropdown Selections'!$A11,L5&lt;&gt;'Dropdown Selections'!$E113,L6&lt;&gt;'Dropdown Selections'!$F8),SUMIFS('Glades-Hendry'!$S231:$S321,'Glades-Hendry'!$C231:$C321,"*"&amp;L5&amp;"*"&amp;L6&amp;"*",'Glades-Hendry'!$G231:$G321,"="&amp;L4),"")))))))</f>
        <v>546215</v>
      </c>
    </row>
    <row r="31" spans="2:12" s="5" customFormat="1" ht="15.75" x14ac:dyDescent="0.25">
      <c r="B31" s="6" t="s">
        <v>32</v>
      </c>
      <c r="C31" s="61">
        <f>IF(OR(C4="",C5="",C6=""),"",IF(AND(C4='Dropdown Selections'!$A11,C5='Dropdown Selections'!$E113,C6='Dropdown Selections'!$F8),'Glades-Hendry'!$S390,IF(AND(C4='Dropdown Selections'!$A11,C5='Dropdown Selections'!$E113,C6&lt;&gt;'Dropdown Selections'!$F8),SUMIF('Glades-Hendry'!$C325:$C389,"*"&amp;C6&amp;"*",'Glades-Hendry'!$S325:$S389),IF(AND(C4&lt;&gt;'Dropdown Selections'!$A11,C5&lt;&gt;'Dropdown Selections'!$E113,C6='Dropdown Selections'!$F8),SUMIFS('Glades-Hendry'!$S325:$S389,'Glades-Hendry'!$C325:$C389,"*"&amp;C5&amp;"*",'Glades-Hendry'!$G325:$G389,"="&amp;C4),IF(AND(C4&lt;&gt;'Dropdown Selections'!$A11,C5='Dropdown Selections'!$E113,C6='Dropdown Selections'!$F8),SUMIF('Glades-Hendry'!$G325:$G389,"="&amp;C4,'Glades-Hendry'!$S325:$S389),IF(AND(C4&lt;&gt;'Dropdown Selections'!$A11,C5='Dropdown Selections'!$E113,C6&lt;&gt;'Dropdown Selections'!$F8),SUMIFS('Glades-Hendry'!$S325:$S389,'Glades-Hendry'!$G325:$G389,"="&amp;C4,'Glades-Hendry'!$C325:$C389,"*"&amp;C6&amp;"*"),IF(AND(C4&lt;&gt;'Dropdown Selections'!$A11,C5&lt;&gt;'Dropdown Selections'!$E113,C6&lt;&gt;'Dropdown Selections'!$F8),SUMIFS('Glades-Hendry'!$S325:$S389,'Glades-Hendry'!$C325:$C389,"*"&amp;C5&amp;"*"&amp;C6&amp;"*",'Glades-Hendry'!$G325:$G389,"="&amp;C4),"")))))))</f>
        <v>45062289</v>
      </c>
      <c r="D31" s="61">
        <f>IF(OR(D4="",D5="",D6=""),"",IF(AND(D4='Dropdown Selections'!$A11,D5='Dropdown Selections'!$E113,D6='Dropdown Selections'!$F8),'Glades-Hendry'!$S390,IF(AND(D4='Dropdown Selections'!$A11,D5='Dropdown Selections'!$E113,D6&lt;&gt;'Dropdown Selections'!$F8),SUMIF('Glades-Hendry'!$C325:$C389,"*"&amp;D6&amp;"*",'Glades-Hendry'!$S325:$S389),IF(AND(D4&lt;&gt;'Dropdown Selections'!$A11,D5&lt;&gt;'Dropdown Selections'!$E113,D6='Dropdown Selections'!$F8),SUMIFS('Glades-Hendry'!$S325:$S389,'Glades-Hendry'!$C325:$C389,"*"&amp;D5&amp;"*",'Glades-Hendry'!$G325:$G389,"="&amp;D4),IF(AND(D4&lt;&gt;'Dropdown Selections'!$A11,D5='Dropdown Selections'!$E113,D6='Dropdown Selections'!$F8),SUMIF('Glades-Hendry'!$G325:$G389,"="&amp;D4,'Glades-Hendry'!$S325:$S389),IF(AND(D4&lt;&gt;'Dropdown Selections'!$A11,D5='Dropdown Selections'!$E113,D6&lt;&gt;'Dropdown Selections'!$F8),SUMIFS('Glades-Hendry'!$S325:$S389,'Glades-Hendry'!$G325:$G389,"="&amp;D4,'Glades-Hendry'!$C325:$C389,"*"&amp;D6&amp;"*"),IF(AND(D4&lt;&gt;'Dropdown Selections'!$A11,D5&lt;&gt;'Dropdown Selections'!$E113,D6&lt;&gt;'Dropdown Selections'!$F8),SUMIFS('Glades-Hendry'!$S325:$S389,'Glades-Hendry'!$C325:$C389,"*"&amp;D5&amp;"*"&amp;D6&amp;"*",'Glades-Hendry'!$G325:$G389,"="&amp;D4),"")))))))</f>
        <v>34704</v>
      </c>
      <c r="E31" s="61">
        <f>IF(OR(E4="",E5="",E6=""),"",IF(AND(E4='Dropdown Selections'!$A11,E5='Dropdown Selections'!$E113,E6='Dropdown Selections'!$F8),'Glades-Hendry'!$S390,IF(AND(E4='Dropdown Selections'!$A11,E5='Dropdown Selections'!$E113,E6&lt;&gt;'Dropdown Selections'!$F8),SUMIF('Glades-Hendry'!$C325:$C389,"*"&amp;E6&amp;"*",'Glades-Hendry'!$S325:$S389),IF(AND(E4&lt;&gt;'Dropdown Selections'!$A11,E5&lt;&gt;'Dropdown Selections'!$E113,E6='Dropdown Selections'!$F8),SUMIFS('Glades-Hendry'!$S325:$S389,'Glades-Hendry'!$C325:$C389,"*"&amp;E5&amp;"*",'Glades-Hendry'!$G325:$G389,"="&amp;E4),IF(AND(E4&lt;&gt;'Dropdown Selections'!$A11,E5='Dropdown Selections'!$E113,E6='Dropdown Selections'!$F8),SUMIF('Glades-Hendry'!$G325:$G389,"="&amp;E4,'Glades-Hendry'!$S325:$S389),IF(AND(E4&lt;&gt;'Dropdown Selections'!$A11,E5='Dropdown Selections'!$E113,E6&lt;&gt;'Dropdown Selections'!$F8),SUMIFS('Glades-Hendry'!$S325:$S389,'Glades-Hendry'!$G325:$G389,"="&amp;E4,'Glades-Hendry'!$C325:$C389,"*"&amp;E6&amp;"*"),IF(AND(E4&lt;&gt;'Dropdown Selections'!$A11,E5&lt;&gt;'Dropdown Selections'!$E113,E6&lt;&gt;'Dropdown Selections'!$F8),SUMIFS('Glades-Hendry'!$S325:$S389,'Glades-Hendry'!$C325:$C389,"*"&amp;E5&amp;"*"&amp;E6&amp;"*",'Glades-Hendry'!$G325:$G389,"="&amp;E4),"")))))))</f>
        <v>1480452</v>
      </c>
      <c r="F31" s="61">
        <f>IF(OR(F4="",F5="",F6=""),"",IF(AND(F4='Dropdown Selections'!$A11,F5='Dropdown Selections'!$E113,F6='Dropdown Selections'!$F8),'Glades-Hendry'!$S390,IF(AND(F4='Dropdown Selections'!$A11,F5='Dropdown Selections'!$E113,F6&lt;&gt;'Dropdown Selections'!$F8),SUMIF('Glades-Hendry'!$C325:$C389,"*"&amp;F6&amp;"*",'Glades-Hendry'!$S325:$S389),IF(AND(F4&lt;&gt;'Dropdown Selections'!$A11,F5&lt;&gt;'Dropdown Selections'!$E113,F6='Dropdown Selections'!$F8),SUMIFS('Glades-Hendry'!$S325:$S389,'Glades-Hendry'!$C325:$C389,"*"&amp;F5&amp;"*",'Glades-Hendry'!$G325:$G389,"="&amp;F4),IF(AND(F4&lt;&gt;'Dropdown Selections'!$A11,F5='Dropdown Selections'!$E113,F6='Dropdown Selections'!$F8),SUMIF('Glades-Hendry'!$G325:$G389,"="&amp;F4,'Glades-Hendry'!$S325:$S389),IF(AND(F4&lt;&gt;'Dropdown Selections'!$A11,F5='Dropdown Selections'!$E113,F6&lt;&gt;'Dropdown Selections'!$F8),SUMIFS('Glades-Hendry'!$S325:$S389,'Glades-Hendry'!$G325:$G389,"="&amp;F4,'Glades-Hendry'!$C325:$C389,"*"&amp;F6&amp;"*"),IF(AND(F4&lt;&gt;'Dropdown Selections'!$A11,F5&lt;&gt;'Dropdown Selections'!$E113,F6&lt;&gt;'Dropdown Selections'!$F8),SUMIFS('Glades-Hendry'!$S325:$S389,'Glades-Hendry'!$C325:$C389,"*"&amp;F5&amp;"*"&amp;F6&amp;"*",'Glades-Hendry'!$G325:$G389,"="&amp;F4),"")))))))</f>
        <v>611435</v>
      </c>
      <c r="G31" s="61">
        <f>IF(OR(G4="",G5="",G6=""),"",IF(AND(G4='Dropdown Selections'!$A11,G5='Dropdown Selections'!$E113,G6='Dropdown Selections'!$F8),'Glades-Hendry'!$S390,IF(AND(G4='Dropdown Selections'!$A11,G5='Dropdown Selections'!$E113,G6&lt;&gt;'Dropdown Selections'!$F8),SUMIF('Glades-Hendry'!$C325:$C389,"*"&amp;G6&amp;"*",'Glades-Hendry'!$S325:$S389),IF(AND(G4&lt;&gt;'Dropdown Selections'!$A11,G5&lt;&gt;'Dropdown Selections'!$E113,G6='Dropdown Selections'!$F8),SUMIFS('Glades-Hendry'!$S325:$S389,'Glades-Hendry'!$C325:$C389,"*"&amp;G5&amp;"*",'Glades-Hendry'!$G325:$G389,"="&amp;G4),IF(AND(G4&lt;&gt;'Dropdown Selections'!$A11,G5='Dropdown Selections'!$E113,G6='Dropdown Selections'!$F8),SUMIF('Glades-Hendry'!$G325:$G389,"="&amp;G4,'Glades-Hendry'!$S325:$S389),IF(AND(G4&lt;&gt;'Dropdown Selections'!$A11,G5='Dropdown Selections'!$E113,G6&lt;&gt;'Dropdown Selections'!$F8),SUMIFS('Glades-Hendry'!$S325:$S389,'Glades-Hendry'!$G325:$G389,"="&amp;G4,'Glades-Hendry'!$C325:$C389,"*"&amp;G6&amp;"*"),IF(AND(G4&lt;&gt;'Dropdown Selections'!$A11,G5&lt;&gt;'Dropdown Selections'!$E113,G6&lt;&gt;'Dropdown Selections'!$F8),SUMIFS('Glades-Hendry'!$S325:$S389,'Glades-Hendry'!$C325:$C389,"*"&amp;G5&amp;"*"&amp;G6&amp;"*",'Glades-Hendry'!$G325:$G389,"="&amp;G4),"")))))))</f>
        <v>14588105</v>
      </c>
      <c r="H31" s="61">
        <f>IF(OR(H4="",H5="",H6=""),"",IF(AND(H4='Dropdown Selections'!$A11,H5='Dropdown Selections'!$E113,H6='Dropdown Selections'!$F8),'Glades-Hendry'!$S390,IF(AND(H4='Dropdown Selections'!$A11,H5='Dropdown Selections'!$E113,H6&lt;&gt;'Dropdown Selections'!$F8),SUMIF('Glades-Hendry'!$C325:$C389,"*"&amp;H6&amp;"*",'Glades-Hendry'!$S325:$S389),IF(AND(H4&lt;&gt;'Dropdown Selections'!$A11,H5&lt;&gt;'Dropdown Selections'!$E113,H6='Dropdown Selections'!$F8),SUMIFS('Glades-Hendry'!$S325:$S389,'Glades-Hendry'!$C325:$C389,"*"&amp;H5&amp;"*",'Glades-Hendry'!$G325:$G389,"="&amp;H4),IF(AND(H4&lt;&gt;'Dropdown Selections'!$A11,H5='Dropdown Selections'!$E113,H6='Dropdown Selections'!$F8),SUMIF('Glades-Hendry'!$G325:$G389,"="&amp;H4,'Glades-Hendry'!$S325:$S389),IF(AND(H4&lt;&gt;'Dropdown Selections'!$A11,H5='Dropdown Selections'!$E113,H6&lt;&gt;'Dropdown Selections'!$F8),SUMIFS('Glades-Hendry'!$S325:$S389,'Glades-Hendry'!$G325:$G389,"="&amp;H4,'Glades-Hendry'!$C325:$C389,"*"&amp;H6&amp;"*"),IF(AND(H4&lt;&gt;'Dropdown Selections'!$A11,H5&lt;&gt;'Dropdown Selections'!$E113,H6&lt;&gt;'Dropdown Selections'!$F8),SUMIFS('Glades-Hendry'!$S325:$S389,'Glades-Hendry'!$C325:$C389,"*"&amp;H5&amp;"*"&amp;H6&amp;"*",'Glades-Hendry'!$G325:$G389,"="&amp;H4),"")))))))</f>
        <v>1005847</v>
      </c>
      <c r="I31" s="61">
        <f>IF(OR(I4="",I5="",I6=""),"",IF(AND(I4='Dropdown Selections'!$A11,I5='Dropdown Selections'!$E113,I6='Dropdown Selections'!$F8),'Glades-Hendry'!$S390,IF(AND(I4='Dropdown Selections'!$A11,I5='Dropdown Selections'!$E113,I6&lt;&gt;'Dropdown Selections'!$F8),SUMIF('Glades-Hendry'!$C325:$C389,"*"&amp;I6&amp;"*",'Glades-Hendry'!$S325:$S389),IF(AND(I4&lt;&gt;'Dropdown Selections'!$A11,I5&lt;&gt;'Dropdown Selections'!$E113,I6='Dropdown Selections'!$F8),SUMIFS('Glades-Hendry'!$S325:$S389,'Glades-Hendry'!$C325:$C389,"*"&amp;I5&amp;"*",'Glades-Hendry'!$G325:$G389,"="&amp;I4),IF(AND(I4&lt;&gt;'Dropdown Selections'!$A11,I5='Dropdown Selections'!$E113,I6='Dropdown Selections'!$F8),SUMIF('Glades-Hendry'!$G325:$G389,"="&amp;I4,'Glades-Hendry'!$S325:$S389),IF(AND(I4&lt;&gt;'Dropdown Selections'!$A11,I5='Dropdown Selections'!$E113,I6&lt;&gt;'Dropdown Selections'!$F8),SUMIFS('Glades-Hendry'!$S325:$S389,'Glades-Hendry'!$G325:$G389,"="&amp;I4,'Glades-Hendry'!$C325:$C389,"*"&amp;I6&amp;"*"),IF(AND(I4&lt;&gt;'Dropdown Selections'!$A11,I5&lt;&gt;'Dropdown Selections'!$E113,I6&lt;&gt;'Dropdown Selections'!$F8),SUMIFS('Glades-Hendry'!$S325:$S389,'Glades-Hendry'!$C325:$C389,"*"&amp;I5&amp;"*"&amp;I6&amp;"*",'Glades-Hendry'!$G325:$G389,"="&amp;I4),"")))))))</f>
        <v>3449662</v>
      </c>
      <c r="J31" s="61">
        <f>IF(OR(J4="",J5="",J6=""),"",IF(AND(J4='Dropdown Selections'!$A11,J5='Dropdown Selections'!$E113,J6='Dropdown Selections'!$F8),'Glades-Hendry'!$S390,IF(AND(J4='Dropdown Selections'!$A11,J5='Dropdown Selections'!$E113,J6&lt;&gt;'Dropdown Selections'!$F8),SUMIF('Glades-Hendry'!$C325:$C389,"*"&amp;J6&amp;"*",'Glades-Hendry'!$S325:$S389),IF(AND(J4&lt;&gt;'Dropdown Selections'!$A11,J5&lt;&gt;'Dropdown Selections'!$E113,J6='Dropdown Selections'!$F8),SUMIFS('Glades-Hendry'!$S325:$S389,'Glades-Hendry'!$C325:$C389,"*"&amp;J5&amp;"*",'Glades-Hendry'!$G325:$G389,"="&amp;J4),IF(AND(J4&lt;&gt;'Dropdown Selections'!$A11,J5='Dropdown Selections'!$E113,J6='Dropdown Selections'!$F8),SUMIF('Glades-Hendry'!$G325:$G389,"="&amp;J4,'Glades-Hendry'!$S325:$S389),IF(AND(J4&lt;&gt;'Dropdown Selections'!$A11,J5='Dropdown Selections'!$E113,J6&lt;&gt;'Dropdown Selections'!$F8),SUMIFS('Glades-Hendry'!$S325:$S389,'Glades-Hendry'!$G325:$G389,"="&amp;J4,'Glades-Hendry'!$C325:$C389,"*"&amp;J6&amp;"*"),IF(AND(J4&lt;&gt;'Dropdown Selections'!$A11,J5&lt;&gt;'Dropdown Selections'!$E113,J6&lt;&gt;'Dropdown Selections'!$F8),SUMIFS('Glades-Hendry'!$S325:$S389,'Glades-Hendry'!$C325:$C389,"*"&amp;J5&amp;"*"&amp;J6&amp;"*",'Glades-Hendry'!$G325:$G389,"="&amp;J4),"")))))))</f>
        <v>14063662</v>
      </c>
      <c r="K31" s="61">
        <f>IF(OR(K4="",K5="",K6=""),"",IF(AND(K4='Dropdown Selections'!$A11,K5='Dropdown Selections'!$E113,K6='Dropdown Selections'!$F8),'Glades-Hendry'!$S390,IF(AND(K4='Dropdown Selections'!$A11,K5='Dropdown Selections'!$E113,K6&lt;&gt;'Dropdown Selections'!$F8),SUMIF('Glades-Hendry'!$C325:$C389,"*"&amp;K6&amp;"*",'Glades-Hendry'!$S325:$S389),IF(AND(K4&lt;&gt;'Dropdown Selections'!$A11,K5&lt;&gt;'Dropdown Selections'!$E113,K6='Dropdown Selections'!$F8),SUMIFS('Glades-Hendry'!$S325:$S389,'Glades-Hendry'!$C325:$C389,"*"&amp;K5&amp;"*",'Glades-Hendry'!$G325:$G389,"="&amp;K4),IF(AND(K4&lt;&gt;'Dropdown Selections'!$A11,K5='Dropdown Selections'!$E113,K6='Dropdown Selections'!$F8),SUMIF('Glades-Hendry'!$G325:$G389,"="&amp;K4,'Glades-Hendry'!$S325:$S389),IF(AND(K4&lt;&gt;'Dropdown Selections'!$A11,K5='Dropdown Selections'!$E113,K6&lt;&gt;'Dropdown Selections'!$F8),SUMIFS('Glades-Hendry'!$S325:$S389,'Glades-Hendry'!$G325:$G389,"="&amp;K4,'Glades-Hendry'!$C325:$C389,"*"&amp;K6&amp;"*"),IF(AND(K4&lt;&gt;'Dropdown Selections'!$A11,K5&lt;&gt;'Dropdown Selections'!$E113,K6&lt;&gt;'Dropdown Selections'!$F8),SUMIFS('Glades-Hendry'!$S325:$S389,'Glades-Hendry'!$C325:$C389,"*"&amp;K5&amp;"*"&amp;K6&amp;"*",'Glades-Hendry'!$G325:$G389,"="&amp;K4),"")))))))</f>
        <v>8219279</v>
      </c>
      <c r="L31" s="61">
        <f>IF(OR(L4="",L5="",L6=""),"",IF(AND(L4='Dropdown Selections'!$A11,L5='Dropdown Selections'!$E113,L6='Dropdown Selections'!$F8),'Glades-Hendry'!$S390,IF(AND(L4='Dropdown Selections'!$A11,L5='Dropdown Selections'!$E113,L6&lt;&gt;'Dropdown Selections'!$F8),SUMIF('Glades-Hendry'!$C325:$C389,"*"&amp;L6&amp;"*",'Glades-Hendry'!$S325:$S389),IF(AND(L4&lt;&gt;'Dropdown Selections'!$A11,L5&lt;&gt;'Dropdown Selections'!$E113,L6='Dropdown Selections'!$F8),SUMIFS('Glades-Hendry'!$S325:$S389,'Glades-Hendry'!$C325:$C389,"*"&amp;L5&amp;"*",'Glades-Hendry'!$G325:$G389,"="&amp;L4),IF(AND(L4&lt;&gt;'Dropdown Selections'!$A11,L5='Dropdown Selections'!$E113,L6='Dropdown Selections'!$F8),SUMIF('Glades-Hendry'!$G325:$G389,"="&amp;L4,'Glades-Hendry'!$S325:$S389),IF(AND(L4&lt;&gt;'Dropdown Selections'!$A11,L5='Dropdown Selections'!$E113,L6&lt;&gt;'Dropdown Selections'!$F8),SUMIFS('Glades-Hendry'!$S325:$S389,'Glades-Hendry'!$G325:$G389,"="&amp;L4,'Glades-Hendry'!$C325:$C389,"*"&amp;L6&amp;"*"),IF(AND(L4&lt;&gt;'Dropdown Selections'!$A11,L5&lt;&gt;'Dropdown Selections'!$E113,L6&lt;&gt;'Dropdown Selections'!$F8),SUMIFS('Glades-Hendry'!$S325:$S389,'Glades-Hendry'!$C325:$C389,"*"&amp;L5&amp;"*"&amp;L6&amp;"*",'Glades-Hendry'!$G325:$G389,"="&amp;L4),"")))))))</f>
        <v>1609143</v>
      </c>
    </row>
    <row r="32" spans="2:12" s="5" customFormat="1" ht="15.75" x14ac:dyDescent="0.25">
      <c r="B32" s="6" t="s">
        <v>33</v>
      </c>
      <c r="C32" s="61">
        <f>IF(OR(C4="",C5="",C6=""),"",IF(AND(C4='Dropdown Selections'!$A11,C5='Dropdown Selections'!$E113,C6='Dropdown Selections'!$F8),'Glades-Hendry'!$S512,IF(AND(C4='Dropdown Selections'!$A11,C5='Dropdown Selections'!$E113,C6&lt;&gt;'Dropdown Selections'!$F8),SUMIF('Glades-Hendry'!$C393:$C511,"*"&amp;C6&amp;"*",'Glades-Hendry'!$S393:$S511),IF(AND(C4&lt;&gt;'Dropdown Selections'!$A11,C5&lt;&gt;'Dropdown Selections'!$E113,C6='Dropdown Selections'!$F8),SUMIFS('Glades-Hendry'!$S393:$S511,'Glades-Hendry'!$C393:$C511,"*"&amp;C5&amp;"*",'Glades-Hendry'!$G393:$G511,"="&amp;C4),IF(AND(C4&lt;&gt;'Dropdown Selections'!$A11,C5='Dropdown Selections'!$E113,C6='Dropdown Selections'!$F8),SUMIF('Glades-Hendry'!$G393:$G511,"="&amp;C4,'Glades-Hendry'!$S393:$S511),IF(AND(C4&lt;&gt;'Dropdown Selections'!$A11,C5='Dropdown Selections'!$E113,C6&lt;&gt;'Dropdown Selections'!$F8),SUMIFS('Glades-Hendry'!$S393:$S511,'Glades-Hendry'!$G393:$G511,"="&amp;C4,'Glades-Hendry'!$C393:$C511,"*"&amp;C6&amp;"*"),IF(AND(C4&lt;&gt;'Dropdown Selections'!$A11,C5&lt;&gt;'Dropdown Selections'!$E113,C6&lt;&gt;'Dropdown Selections'!$F8),SUMIFS('Glades-Hendry'!$S393:$S511,'Glades-Hendry'!$C393:$C511,"*"&amp;C5&amp;"*"&amp;C6&amp;"*",'Glades-Hendry'!$G393:$G511,"="&amp;C4),"")))))))</f>
        <v>64379969</v>
      </c>
      <c r="D32" s="61">
        <f>IF(OR(D4="",D5="",D6=""),"",IF(AND(D4='Dropdown Selections'!$A11,D5='Dropdown Selections'!$E113,D6='Dropdown Selections'!$F8),'Glades-Hendry'!$S512,IF(AND(D4='Dropdown Selections'!$A11,D5='Dropdown Selections'!$E113,D6&lt;&gt;'Dropdown Selections'!$F8),SUMIF('Glades-Hendry'!$C393:$C511,"*"&amp;D6&amp;"*",'Glades-Hendry'!$S393:$S511),IF(AND(D4&lt;&gt;'Dropdown Selections'!$A11,D5&lt;&gt;'Dropdown Selections'!$E113,D6='Dropdown Selections'!$F8),SUMIFS('Glades-Hendry'!$S393:$S511,'Glades-Hendry'!$C393:$C511,"*"&amp;D5&amp;"*",'Glades-Hendry'!$G393:$G511,"="&amp;D4),IF(AND(D4&lt;&gt;'Dropdown Selections'!$A11,D5='Dropdown Selections'!$E113,D6='Dropdown Selections'!$F8),SUMIF('Glades-Hendry'!$G393:$G511,"="&amp;D4,'Glades-Hendry'!$S393:$S511),IF(AND(D4&lt;&gt;'Dropdown Selections'!$A11,D5='Dropdown Selections'!$E113,D6&lt;&gt;'Dropdown Selections'!$F8),SUMIFS('Glades-Hendry'!$S393:$S511,'Glades-Hendry'!$G393:$G511,"="&amp;D4,'Glades-Hendry'!$C393:$C511,"*"&amp;D6&amp;"*"),IF(AND(D4&lt;&gt;'Dropdown Selections'!$A11,D5&lt;&gt;'Dropdown Selections'!$E113,D6&lt;&gt;'Dropdown Selections'!$F8),SUMIFS('Glades-Hendry'!$S393:$S511,'Glades-Hendry'!$C393:$C511,"*"&amp;D5&amp;"*"&amp;D6&amp;"*",'Glades-Hendry'!$G393:$G511,"="&amp;D4),"")))))))</f>
        <v>1603059</v>
      </c>
      <c r="E32" s="61">
        <f>IF(OR(E4="",E5="",E6=""),"",IF(AND(E4='Dropdown Selections'!$A11,E5='Dropdown Selections'!$E113,E6='Dropdown Selections'!$F8),'Glades-Hendry'!$S512,IF(AND(E4='Dropdown Selections'!$A11,E5='Dropdown Selections'!$E113,E6&lt;&gt;'Dropdown Selections'!$F8),SUMIF('Glades-Hendry'!$C393:$C511,"*"&amp;E6&amp;"*",'Glades-Hendry'!$S393:$S511),IF(AND(E4&lt;&gt;'Dropdown Selections'!$A11,E5&lt;&gt;'Dropdown Selections'!$E113,E6='Dropdown Selections'!$F8),SUMIFS('Glades-Hendry'!$S393:$S511,'Glades-Hendry'!$C393:$C511,"*"&amp;E5&amp;"*",'Glades-Hendry'!$G393:$G511,"="&amp;E4),IF(AND(E4&lt;&gt;'Dropdown Selections'!$A11,E5='Dropdown Selections'!$E113,E6='Dropdown Selections'!$F8),SUMIF('Glades-Hendry'!$G393:$G511,"="&amp;E4,'Glades-Hendry'!$S393:$S511),IF(AND(E4&lt;&gt;'Dropdown Selections'!$A11,E5='Dropdown Selections'!$E113,E6&lt;&gt;'Dropdown Selections'!$F8),SUMIFS('Glades-Hendry'!$S393:$S511,'Glades-Hendry'!$G393:$G511,"="&amp;E4,'Glades-Hendry'!$C393:$C511,"*"&amp;E6&amp;"*"),IF(AND(E4&lt;&gt;'Dropdown Selections'!$A11,E5&lt;&gt;'Dropdown Selections'!$E113,E6&lt;&gt;'Dropdown Selections'!$F8),SUMIFS('Glades-Hendry'!$S393:$S511,'Glades-Hendry'!$C393:$C511,"*"&amp;E5&amp;"*"&amp;E6&amp;"*",'Glades-Hendry'!$G393:$G511,"="&amp;E4),"")))))))</f>
        <v>875814</v>
      </c>
      <c r="F32" s="61">
        <f>IF(OR(F4="",F5="",F6=""),"",IF(AND(F4='Dropdown Selections'!$A11,F5='Dropdown Selections'!$E113,F6='Dropdown Selections'!$F8),'Glades-Hendry'!$S512,IF(AND(F4='Dropdown Selections'!$A11,F5='Dropdown Selections'!$E113,F6&lt;&gt;'Dropdown Selections'!$F8),SUMIF('Glades-Hendry'!$C393:$C511,"*"&amp;F6&amp;"*",'Glades-Hendry'!$S393:$S511),IF(AND(F4&lt;&gt;'Dropdown Selections'!$A11,F5&lt;&gt;'Dropdown Selections'!$E113,F6='Dropdown Selections'!$F8),SUMIFS('Glades-Hendry'!$S393:$S511,'Glades-Hendry'!$C393:$C511,"*"&amp;F5&amp;"*",'Glades-Hendry'!$G393:$G511,"="&amp;F4),IF(AND(F4&lt;&gt;'Dropdown Selections'!$A11,F5='Dropdown Selections'!$E113,F6='Dropdown Selections'!$F8),SUMIF('Glades-Hendry'!$G393:$G511,"="&amp;F4,'Glades-Hendry'!$S393:$S511),IF(AND(F4&lt;&gt;'Dropdown Selections'!$A11,F5='Dropdown Selections'!$E113,F6&lt;&gt;'Dropdown Selections'!$F8),SUMIFS('Glades-Hendry'!$S393:$S511,'Glades-Hendry'!$G393:$G511,"="&amp;F4,'Glades-Hendry'!$C393:$C511,"*"&amp;F6&amp;"*"),IF(AND(F4&lt;&gt;'Dropdown Selections'!$A11,F5&lt;&gt;'Dropdown Selections'!$E113,F6&lt;&gt;'Dropdown Selections'!$F8),SUMIFS('Glades-Hendry'!$S393:$S511,'Glades-Hendry'!$C393:$C511,"*"&amp;F5&amp;"*"&amp;F6&amp;"*",'Glades-Hendry'!$G393:$G511,"="&amp;F4),"")))))))</f>
        <v>652516</v>
      </c>
      <c r="G32" s="61">
        <f>IF(OR(G4="",G5="",G6=""),"",IF(AND(G4='Dropdown Selections'!$A11,G5='Dropdown Selections'!$E113,G6='Dropdown Selections'!$F8),'Glades-Hendry'!$S512,IF(AND(G4='Dropdown Selections'!$A11,G5='Dropdown Selections'!$E113,G6&lt;&gt;'Dropdown Selections'!$F8),SUMIF('Glades-Hendry'!$C393:$C511,"*"&amp;G6&amp;"*",'Glades-Hendry'!$S393:$S511),IF(AND(G4&lt;&gt;'Dropdown Selections'!$A11,G5&lt;&gt;'Dropdown Selections'!$E113,G6='Dropdown Selections'!$F8),SUMIFS('Glades-Hendry'!$S393:$S511,'Glades-Hendry'!$C393:$C511,"*"&amp;G5&amp;"*",'Glades-Hendry'!$G393:$G511,"="&amp;G4),IF(AND(G4&lt;&gt;'Dropdown Selections'!$A11,G5='Dropdown Selections'!$E113,G6='Dropdown Selections'!$F8),SUMIF('Glades-Hendry'!$G393:$G511,"="&amp;G4,'Glades-Hendry'!$S393:$S511),IF(AND(G4&lt;&gt;'Dropdown Selections'!$A11,G5='Dropdown Selections'!$E113,G6&lt;&gt;'Dropdown Selections'!$F8),SUMIFS('Glades-Hendry'!$S393:$S511,'Glades-Hendry'!$G393:$G511,"="&amp;G4,'Glades-Hendry'!$C393:$C511,"*"&amp;G6&amp;"*"),IF(AND(G4&lt;&gt;'Dropdown Selections'!$A11,G5&lt;&gt;'Dropdown Selections'!$E113,G6&lt;&gt;'Dropdown Selections'!$F8),SUMIFS('Glades-Hendry'!$S393:$S511,'Glades-Hendry'!$C393:$C511,"*"&amp;G5&amp;"*"&amp;G6&amp;"*",'Glades-Hendry'!$G393:$G511,"="&amp;G4),"")))))))</f>
        <v>11066930</v>
      </c>
      <c r="H32" s="61">
        <f>IF(OR(H4="",H5="",H6=""),"",IF(AND(H4='Dropdown Selections'!$A11,H5='Dropdown Selections'!$E113,H6='Dropdown Selections'!$F8),'Glades-Hendry'!$S512,IF(AND(H4='Dropdown Selections'!$A11,H5='Dropdown Selections'!$E113,H6&lt;&gt;'Dropdown Selections'!$F8),SUMIF('Glades-Hendry'!$C393:$C511,"*"&amp;H6&amp;"*",'Glades-Hendry'!$S393:$S511),IF(AND(H4&lt;&gt;'Dropdown Selections'!$A11,H5&lt;&gt;'Dropdown Selections'!$E113,H6='Dropdown Selections'!$F8),SUMIFS('Glades-Hendry'!$S393:$S511,'Glades-Hendry'!$C393:$C511,"*"&amp;H5&amp;"*",'Glades-Hendry'!$G393:$G511,"="&amp;H4),IF(AND(H4&lt;&gt;'Dropdown Selections'!$A11,H5='Dropdown Selections'!$E113,H6='Dropdown Selections'!$F8),SUMIF('Glades-Hendry'!$G393:$G511,"="&amp;H4,'Glades-Hendry'!$S393:$S511),IF(AND(H4&lt;&gt;'Dropdown Selections'!$A11,H5='Dropdown Selections'!$E113,H6&lt;&gt;'Dropdown Selections'!$F8),SUMIFS('Glades-Hendry'!$S393:$S511,'Glades-Hendry'!$G393:$G511,"="&amp;H4,'Glades-Hendry'!$C393:$C511,"*"&amp;H6&amp;"*"),IF(AND(H4&lt;&gt;'Dropdown Selections'!$A11,H5&lt;&gt;'Dropdown Selections'!$E113,H6&lt;&gt;'Dropdown Selections'!$F8),SUMIFS('Glades-Hendry'!$S393:$S511,'Glades-Hendry'!$C393:$C511,"*"&amp;H5&amp;"*"&amp;H6&amp;"*",'Glades-Hendry'!$G393:$G511,"="&amp;H4),"")))))))</f>
        <v>857908</v>
      </c>
      <c r="I32" s="61">
        <f>IF(OR(I4="",I5="",I6=""),"",IF(AND(I4='Dropdown Selections'!$A11,I5='Dropdown Selections'!$E113,I6='Dropdown Selections'!$F8),'Glades-Hendry'!$S512,IF(AND(I4='Dropdown Selections'!$A11,I5='Dropdown Selections'!$E113,I6&lt;&gt;'Dropdown Selections'!$F8),SUMIF('Glades-Hendry'!$C393:$C511,"*"&amp;I6&amp;"*",'Glades-Hendry'!$S393:$S511),IF(AND(I4&lt;&gt;'Dropdown Selections'!$A11,I5&lt;&gt;'Dropdown Selections'!$E113,I6='Dropdown Selections'!$F8),SUMIFS('Glades-Hendry'!$S393:$S511,'Glades-Hendry'!$C393:$C511,"*"&amp;I5&amp;"*",'Glades-Hendry'!$G393:$G511,"="&amp;I4),IF(AND(I4&lt;&gt;'Dropdown Selections'!$A11,I5='Dropdown Selections'!$E113,I6='Dropdown Selections'!$F8),SUMIF('Glades-Hendry'!$G393:$G511,"="&amp;I4,'Glades-Hendry'!$S393:$S511),IF(AND(I4&lt;&gt;'Dropdown Selections'!$A11,I5='Dropdown Selections'!$E113,I6&lt;&gt;'Dropdown Selections'!$F8),SUMIFS('Glades-Hendry'!$S393:$S511,'Glades-Hendry'!$G393:$G511,"="&amp;I4,'Glades-Hendry'!$C393:$C511,"*"&amp;I6&amp;"*"),IF(AND(I4&lt;&gt;'Dropdown Selections'!$A11,I5&lt;&gt;'Dropdown Selections'!$E113,I6&lt;&gt;'Dropdown Selections'!$F8),SUMIFS('Glades-Hendry'!$S393:$S511,'Glades-Hendry'!$C393:$C511,"*"&amp;I5&amp;"*"&amp;I6&amp;"*",'Glades-Hendry'!$G393:$G511,"="&amp;I4),"")))))))</f>
        <v>3565502</v>
      </c>
      <c r="J32" s="61">
        <f>IF(OR(J4="",J5="",J6=""),"",IF(AND(J4='Dropdown Selections'!$A11,J5='Dropdown Selections'!$E113,J6='Dropdown Selections'!$F8),'Glades-Hendry'!$S512,IF(AND(J4='Dropdown Selections'!$A11,J5='Dropdown Selections'!$E113,J6&lt;&gt;'Dropdown Selections'!$F8),SUMIF('Glades-Hendry'!$C393:$C511,"*"&amp;J6&amp;"*",'Glades-Hendry'!$S393:$S511),IF(AND(J4&lt;&gt;'Dropdown Selections'!$A11,J5&lt;&gt;'Dropdown Selections'!$E113,J6='Dropdown Selections'!$F8),SUMIFS('Glades-Hendry'!$S393:$S511,'Glades-Hendry'!$C393:$C511,"*"&amp;J5&amp;"*",'Glades-Hendry'!$G393:$G511,"="&amp;J4),IF(AND(J4&lt;&gt;'Dropdown Selections'!$A11,J5='Dropdown Selections'!$E113,J6='Dropdown Selections'!$F8),SUMIF('Glades-Hendry'!$G393:$G511,"="&amp;J4,'Glades-Hendry'!$S393:$S511),IF(AND(J4&lt;&gt;'Dropdown Selections'!$A11,J5='Dropdown Selections'!$E113,J6&lt;&gt;'Dropdown Selections'!$F8),SUMIFS('Glades-Hendry'!$S393:$S511,'Glades-Hendry'!$G393:$G511,"="&amp;J4,'Glades-Hendry'!$C393:$C511,"*"&amp;J6&amp;"*"),IF(AND(J4&lt;&gt;'Dropdown Selections'!$A11,J5&lt;&gt;'Dropdown Selections'!$E113,J6&lt;&gt;'Dropdown Selections'!$F8),SUMIFS('Glades-Hendry'!$S393:$S511,'Glades-Hendry'!$C393:$C511,"*"&amp;J5&amp;"*"&amp;J6&amp;"*",'Glades-Hendry'!$G393:$G511,"="&amp;J4),"")))))))</f>
        <v>20583187</v>
      </c>
      <c r="K32" s="61">
        <f>IF(OR(K4="",K5="",K6=""),"",IF(AND(K4='Dropdown Selections'!$A11,K5='Dropdown Selections'!$E113,K6='Dropdown Selections'!$F8),'Glades-Hendry'!$S512,IF(AND(K4='Dropdown Selections'!$A11,K5='Dropdown Selections'!$E113,K6&lt;&gt;'Dropdown Selections'!$F8),SUMIF('Glades-Hendry'!$C393:$C511,"*"&amp;K6&amp;"*",'Glades-Hendry'!$S393:$S511),IF(AND(K4&lt;&gt;'Dropdown Selections'!$A11,K5&lt;&gt;'Dropdown Selections'!$E113,K6='Dropdown Selections'!$F8),SUMIFS('Glades-Hendry'!$S393:$S511,'Glades-Hendry'!$C393:$C511,"*"&amp;K5&amp;"*",'Glades-Hendry'!$G393:$G511,"="&amp;K4),IF(AND(K4&lt;&gt;'Dropdown Selections'!$A11,K5='Dropdown Selections'!$E113,K6='Dropdown Selections'!$F8),SUMIF('Glades-Hendry'!$G393:$G511,"="&amp;K4,'Glades-Hendry'!$S393:$S511),IF(AND(K4&lt;&gt;'Dropdown Selections'!$A11,K5='Dropdown Selections'!$E113,K6&lt;&gt;'Dropdown Selections'!$F8),SUMIFS('Glades-Hendry'!$S393:$S511,'Glades-Hendry'!$G393:$G511,"="&amp;K4,'Glades-Hendry'!$C393:$C511,"*"&amp;K6&amp;"*"),IF(AND(K4&lt;&gt;'Dropdown Selections'!$A11,K5&lt;&gt;'Dropdown Selections'!$E113,K6&lt;&gt;'Dropdown Selections'!$F8),SUMIFS('Glades-Hendry'!$S393:$S511,'Glades-Hendry'!$C393:$C511,"*"&amp;K5&amp;"*"&amp;K6&amp;"*",'Glades-Hendry'!$G393:$G511,"="&amp;K4),"")))))))</f>
        <v>9468143</v>
      </c>
      <c r="L32" s="61">
        <f>IF(OR(L4="",L5="",L6=""),"",IF(AND(L4='Dropdown Selections'!$A11,L5='Dropdown Selections'!$E113,L6='Dropdown Selections'!$F8),'Glades-Hendry'!$S512,IF(AND(L4='Dropdown Selections'!$A11,L5='Dropdown Selections'!$E113,L6&lt;&gt;'Dropdown Selections'!$F8),SUMIF('Glades-Hendry'!$C393:$C511,"*"&amp;L6&amp;"*",'Glades-Hendry'!$S393:$S511),IF(AND(L4&lt;&gt;'Dropdown Selections'!$A11,L5&lt;&gt;'Dropdown Selections'!$E113,L6='Dropdown Selections'!$F8),SUMIFS('Glades-Hendry'!$S393:$S511,'Glades-Hendry'!$C393:$C511,"*"&amp;L5&amp;"*",'Glades-Hendry'!$G393:$G511,"="&amp;L4),IF(AND(L4&lt;&gt;'Dropdown Selections'!$A11,L5='Dropdown Selections'!$E113,L6='Dropdown Selections'!$F8),SUMIF('Glades-Hendry'!$G393:$G511,"="&amp;L4,'Glades-Hendry'!$S393:$S511),IF(AND(L4&lt;&gt;'Dropdown Selections'!$A11,L5='Dropdown Selections'!$E113,L6&lt;&gt;'Dropdown Selections'!$F8),SUMIFS('Glades-Hendry'!$S393:$S511,'Glades-Hendry'!$G393:$G511,"="&amp;L4,'Glades-Hendry'!$C393:$C511,"*"&amp;L6&amp;"*"),IF(AND(L4&lt;&gt;'Dropdown Selections'!$A11,L5&lt;&gt;'Dropdown Selections'!$E113,L6&lt;&gt;'Dropdown Selections'!$F8),SUMIFS('Glades-Hendry'!$S393:$S511,'Glades-Hendry'!$C393:$C511,"*"&amp;L5&amp;"*"&amp;L6&amp;"*",'Glades-Hendry'!$G393:$G511,"="&amp;L4),"")))))))</f>
        <v>15706910</v>
      </c>
    </row>
    <row r="33" spans="2:12" s="5" customFormat="1" ht="15.75" x14ac:dyDescent="0.25">
      <c r="B33" s="6" t="s">
        <v>34</v>
      </c>
      <c r="C33" s="61">
        <f>IF(OR(C4="",C5="",C6=""),"",IF(AND(C4='Dropdown Selections'!$A11,C5='Dropdown Selections'!$E113,C6='Dropdown Selections'!$F8),'Hernando-Indian River'!$S145,IF(AND(C4='Dropdown Selections'!$A11,C5='Dropdown Selections'!$E113,C6&lt;&gt;'Dropdown Selections'!$F8),SUMIF('Hernando-Indian River'!$C7:$C144,"*"&amp;C6&amp;"*",'Hernando-Indian River'!$S7:$S144),IF(AND(C4&lt;&gt;'Dropdown Selections'!$A11,C5&lt;&gt;'Dropdown Selections'!$E113,C6='Dropdown Selections'!$F8),SUMIFS('Hernando-Indian River'!$S7:$S144,'Hernando-Indian River'!$C7:$C144,"*"&amp;C5&amp;"*",'Hernando-Indian River'!$G7:$G144,"="&amp;C4),IF(AND(C4&lt;&gt;'Dropdown Selections'!$A11,C5='Dropdown Selections'!$E113,C6='Dropdown Selections'!$F8),SUMIF('Hernando-Indian River'!$G7:$G144,"="&amp;C4,'Hernando-Indian River'!$S7:$S144),IF(AND(C4&lt;&gt;'Dropdown Selections'!$A11,C5='Dropdown Selections'!$E113,C6&lt;&gt;'Dropdown Selections'!$F8),SUMIFS('Hernando-Indian River'!$S7:$S144,'Hernando-Indian River'!$G7:$G144,"="&amp;C4,'Hernando-Indian River'!$C7:$C144,"*"&amp;C6&amp;"*"),IF(AND(C4&lt;&gt;'Dropdown Selections'!$A11,C5&lt;&gt;'Dropdown Selections'!$E113,C6&lt;&gt;'Dropdown Selections'!$F8),SUMIFS('Hernando-Indian River'!$S7:$S144,'Hernando-Indian River'!$C7:$C144,"*"&amp;C5&amp;"*"&amp;C6&amp;"*",'Hernando-Indian River'!$G7:$G144,"="&amp;C4),"")))))))</f>
        <v>221019503</v>
      </c>
      <c r="D33" s="61">
        <f>IF(OR(D4="",D5="",D6=""),"",IF(AND(D4='Dropdown Selections'!$A11,D5='Dropdown Selections'!$E113,D6='Dropdown Selections'!$F8),'Hernando-Indian River'!$S145,IF(AND(D4='Dropdown Selections'!$A11,D5='Dropdown Selections'!$E113,D6&lt;&gt;'Dropdown Selections'!$F8),SUMIF('Hernando-Indian River'!$C7:$C144,"*"&amp;D6&amp;"*",'Hernando-Indian River'!$S7:$S144),IF(AND(D4&lt;&gt;'Dropdown Selections'!$A11,D5&lt;&gt;'Dropdown Selections'!$E113,D6='Dropdown Selections'!$F8),SUMIFS('Hernando-Indian River'!$S7:$S144,'Hernando-Indian River'!$C7:$C144,"*"&amp;D5&amp;"*",'Hernando-Indian River'!$G7:$G144,"="&amp;D4),IF(AND(D4&lt;&gt;'Dropdown Selections'!$A11,D5='Dropdown Selections'!$E113,D6='Dropdown Selections'!$F8),SUMIF('Hernando-Indian River'!$G7:$G144,"="&amp;D4,'Hernando-Indian River'!$S7:$S144),IF(AND(D4&lt;&gt;'Dropdown Selections'!$A11,D5='Dropdown Selections'!$E113,D6&lt;&gt;'Dropdown Selections'!$F8),SUMIFS('Hernando-Indian River'!$S7:$S144,'Hernando-Indian River'!$G7:$G144,"="&amp;D4,'Hernando-Indian River'!$C7:$C144,"*"&amp;D6&amp;"*"),IF(AND(D4&lt;&gt;'Dropdown Selections'!$A11,D5&lt;&gt;'Dropdown Selections'!$E113,D6&lt;&gt;'Dropdown Selections'!$F8),SUMIFS('Hernando-Indian River'!$S7:$S144,'Hernando-Indian River'!$C7:$C144,"*"&amp;D5&amp;"*"&amp;D6&amp;"*",'Hernando-Indian River'!$G7:$G144,"="&amp;D4),"")))))))</f>
        <v>6909584</v>
      </c>
      <c r="E33" s="61">
        <f>IF(OR(E4="",E5="",E6=""),"",IF(AND(E4='Dropdown Selections'!$A11,E5='Dropdown Selections'!$E113,E6='Dropdown Selections'!$F8),'Hernando-Indian River'!$S145,IF(AND(E4='Dropdown Selections'!$A11,E5='Dropdown Selections'!$E113,E6&lt;&gt;'Dropdown Selections'!$F8),SUMIF('Hernando-Indian River'!$C7:$C144,"*"&amp;E6&amp;"*",'Hernando-Indian River'!$S7:$S144),IF(AND(E4&lt;&gt;'Dropdown Selections'!$A11,E5&lt;&gt;'Dropdown Selections'!$E113,E6='Dropdown Selections'!$F8),SUMIFS('Hernando-Indian River'!$S7:$S144,'Hernando-Indian River'!$C7:$C144,"*"&amp;E5&amp;"*",'Hernando-Indian River'!$G7:$G144,"="&amp;E4),IF(AND(E4&lt;&gt;'Dropdown Selections'!$A11,E5='Dropdown Selections'!$E113,E6='Dropdown Selections'!$F8),SUMIF('Hernando-Indian River'!$G7:$G144,"="&amp;E4,'Hernando-Indian River'!$S7:$S144),IF(AND(E4&lt;&gt;'Dropdown Selections'!$A11,E5='Dropdown Selections'!$E113,E6&lt;&gt;'Dropdown Selections'!$F8),SUMIFS('Hernando-Indian River'!$S7:$S144,'Hernando-Indian River'!$G7:$G144,"="&amp;E4,'Hernando-Indian River'!$C7:$C144,"*"&amp;E6&amp;"*"),IF(AND(E4&lt;&gt;'Dropdown Selections'!$A11,E5&lt;&gt;'Dropdown Selections'!$E113,E6&lt;&gt;'Dropdown Selections'!$F8),SUMIFS('Hernando-Indian River'!$S7:$S144,'Hernando-Indian River'!$C7:$C144,"*"&amp;E5&amp;"*"&amp;E6&amp;"*",'Hernando-Indian River'!$G7:$G144,"="&amp;E4),"")))))))</f>
        <v>4892508</v>
      </c>
      <c r="F33" s="61">
        <f>IF(OR(F4="",F5="",F6=""),"",IF(AND(F4='Dropdown Selections'!$A11,F5='Dropdown Selections'!$E113,F6='Dropdown Selections'!$F8),'Hernando-Indian River'!$S145,IF(AND(F4='Dropdown Selections'!$A11,F5='Dropdown Selections'!$E113,F6&lt;&gt;'Dropdown Selections'!$F8),SUMIF('Hernando-Indian River'!$C7:$C144,"*"&amp;F6&amp;"*",'Hernando-Indian River'!$S7:$S144),IF(AND(F4&lt;&gt;'Dropdown Selections'!$A11,F5&lt;&gt;'Dropdown Selections'!$E113,F6='Dropdown Selections'!$F8),SUMIFS('Hernando-Indian River'!$S7:$S144,'Hernando-Indian River'!$C7:$C144,"*"&amp;F5&amp;"*",'Hernando-Indian River'!$G7:$G144,"="&amp;F4),IF(AND(F4&lt;&gt;'Dropdown Selections'!$A11,F5='Dropdown Selections'!$E113,F6='Dropdown Selections'!$F8),SUMIF('Hernando-Indian River'!$G7:$G144,"="&amp;F4,'Hernando-Indian River'!$S7:$S144),IF(AND(F4&lt;&gt;'Dropdown Selections'!$A11,F5='Dropdown Selections'!$E113,F6&lt;&gt;'Dropdown Selections'!$F8),SUMIFS('Hernando-Indian River'!$S7:$S144,'Hernando-Indian River'!$G7:$G144,"="&amp;F4,'Hernando-Indian River'!$C7:$C144,"*"&amp;F6&amp;"*"),IF(AND(F4&lt;&gt;'Dropdown Selections'!$A11,F5&lt;&gt;'Dropdown Selections'!$E113,F6&lt;&gt;'Dropdown Selections'!$F8),SUMIFS('Hernando-Indian River'!$S7:$S144,'Hernando-Indian River'!$C7:$C144,"*"&amp;F5&amp;"*"&amp;F6&amp;"*",'Hernando-Indian River'!$G7:$G144,"="&amp;F4),"")))))))</f>
        <v>2298147</v>
      </c>
      <c r="G33" s="61">
        <f>IF(OR(G4="",G5="",G6=""),"",IF(AND(G4='Dropdown Selections'!$A11,G5='Dropdown Selections'!$E113,G6='Dropdown Selections'!$F8),'Hernando-Indian River'!$S145,IF(AND(G4='Dropdown Selections'!$A11,G5='Dropdown Selections'!$E113,G6&lt;&gt;'Dropdown Selections'!$F8),SUMIF('Hernando-Indian River'!$C7:$C144,"*"&amp;G6&amp;"*",'Hernando-Indian River'!$S7:$S144),IF(AND(G4&lt;&gt;'Dropdown Selections'!$A11,G5&lt;&gt;'Dropdown Selections'!$E113,G6='Dropdown Selections'!$F8),SUMIFS('Hernando-Indian River'!$S7:$S144,'Hernando-Indian River'!$C7:$C144,"*"&amp;G5&amp;"*",'Hernando-Indian River'!$G7:$G144,"="&amp;G4),IF(AND(G4&lt;&gt;'Dropdown Selections'!$A11,G5='Dropdown Selections'!$E113,G6='Dropdown Selections'!$F8),SUMIF('Hernando-Indian River'!$G7:$G144,"="&amp;G4,'Hernando-Indian River'!$S7:$S144),IF(AND(G4&lt;&gt;'Dropdown Selections'!$A11,G5='Dropdown Selections'!$E113,G6&lt;&gt;'Dropdown Selections'!$F8),SUMIFS('Hernando-Indian River'!$S7:$S144,'Hernando-Indian River'!$G7:$G144,"="&amp;G4,'Hernando-Indian River'!$C7:$C144,"*"&amp;G6&amp;"*"),IF(AND(G4&lt;&gt;'Dropdown Selections'!$A11,G5&lt;&gt;'Dropdown Selections'!$E113,G6&lt;&gt;'Dropdown Selections'!$F8),SUMIFS('Hernando-Indian River'!$S7:$S144,'Hernando-Indian River'!$C7:$C144,"*"&amp;G5&amp;"*"&amp;G6&amp;"*",'Hernando-Indian River'!$G7:$G144,"="&amp;G4),"")))))))</f>
        <v>48127646</v>
      </c>
      <c r="H33" s="61">
        <f>IF(OR(H4="",H5="",H6=""),"",IF(AND(H4='Dropdown Selections'!$A11,H5='Dropdown Selections'!$E113,H6='Dropdown Selections'!$F8),'Hernando-Indian River'!$S145,IF(AND(H4='Dropdown Selections'!$A11,H5='Dropdown Selections'!$E113,H6&lt;&gt;'Dropdown Selections'!$F8),SUMIF('Hernando-Indian River'!$C7:$C144,"*"&amp;H6&amp;"*",'Hernando-Indian River'!$S7:$S144),IF(AND(H4&lt;&gt;'Dropdown Selections'!$A11,H5&lt;&gt;'Dropdown Selections'!$E113,H6='Dropdown Selections'!$F8),SUMIFS('Hernando-Indian River'!$S7:$S144,'Hernando-Indian River'!$C7:$C144,"*"&amp;H5&amp;"*",'Hernando-Indian River'!$G7:$G144,"="&amp;H4),IF(AND(H4&lt;&gt;'Dropdown Selections'!$A11,H5='Dropdown Selections'!$E113,H6='Dropdown Selections'!$F8),SUMIF('Hernando-Indian River'!$G7:$G144,"="&amp;H4,'Hernando-Indian River'!$S7:$S144),IF(AND(H4&lt;&gt;'Dropdown Selections'!$A11,H5='Dropdown Selections'!$E113,H6&lt;&gt;'Dropdown Selections'!$F8),SUMIFS('Hernando-Indian River'!$S7:$S144,'Hernando-Indian River'!$G7:$G144,"="&amp;H4,'Hernando-Indian River'!$C7:$C144,"*"&amp;H6&amp;"*"),IF(AND(H4&lt;&gt;'Dropdown Selections'!$A11,H5&lt;&gt;'Dropdown Selections'!$E113,H6&lt;&gt;'Dropdown Selections'!$F8),SUMIFS('Hernando-Indian River'!$S7:$S144,'Hernando-Indian River'!$C7:$C144,"*"&amp;H5&amp;"*"&amp;H6&amp;"*",'Hernando-Indian River'!$G7:$G144,"="&amp;H4),"")))))))</f>
        <v>7044034</v>
      </c>
      <c r="I33" s="61">
        <f>IF(OR(I4="",I5="",I6=""),"",IF(AND(I4='Dropdown Selections'!$A11,I5='Dropdown Selections'!$E113,I6='Dropdown Selections'!$F8),'Hernando-Indian River'!$S145,IF(AND(I4='Dropdown Selections'!$A11,I5='Dropdown Selections'!$E113,I6&lt;&gt;'Dropdown Selections'!$F8),SUMIF('Hernando-Indian River'!$C7:$C144,"*"&amp;I6&amp;"*",'Hernando-Indian River'!$S7:$S144),IF(AND(I4&lt;&gt;'Dropdown Selections'!$A11,I5&lt;&gt;'Dropdown Selections'!$E113,I6='Dropdown Selections'!$F8),SUMIFS('Hernando-Indian River'!$S7:$S144,'Hernando-Indian River'!$C7:$C144,"*"&amp;I5&amp;"*",'Hernando-Indian River'!$G7:$G144,"="&amp;I4),IF(AND(I4&lt;&gt;'Dropdown Selections'!$A11,I5='Dropdown Selections'!$E113,I6='Dropdown Selections'!$F8),SUMIF('Hernando-Indian River'!$G7:$G144,"="&amp;I4,'Hernando-Indian River'!$S7:$S144),IF(AND(I4&lt;&gt;'Dropdown Selections'!$A11,I5='Dropdown Selections'!$E113,I6&lt;&gt;'Dropdown Selections'!$F8),SUMIFS('Hernando-Indian River'!$S7:$S144,'Hernando-Indian River'!$G7:$G144,"="&amp;I4,'Hernando-Indian River'!$C7:$C144,"*"&amp;I6&amp;"*"),IF(AND(I4&lt;&gt;'Dropdown Selections'!$A11,I5&lt;&gt;'Dropdown Selections'!$E113,I6&lt;&gt;'Dropdown Selections'!$F8),SUMIFS('Hernando-Indian River'!$S7:$S144,'Hernando-Indian River'!$C7:$C144,"*"&amp;I5&amp;"*"&amp;I6&amp;"*",'Hernando-Indian River'!$G7:$G144,"="&amp;I4),"")))))))</f>
        <v>30739983</v>
      </c>
      <c r="J33" s="61">
        <f>IF(OR(J4="",J5="",J6=""),"",IF(AND(J4='Dropdown Selections'!$A11,J5='Dropdown Selections'!$E113,J6='Dropdown Selections'!$F8),'Hernando-Indian River'!$S145,IF(AND(J4='Dropdown Selections'!$A11,J5='Dropdown Selections'!$E113,J6&lt;&gt;'Dropdown Selections'!$F8),SUMIF('Hernando-Indian River'!$C7:$C144,"*"&amp;J6&amp;"*",'Hernando-Indian River'!$S7:$S144),IF(AND(J4&lt;&gt;'Dropdown Selections'!$A11,J5&lt;&gt;'Dropdown Selections'!$E113,J6='Dropdown Selections'!$F8),SUMIFS('Hernando-Indian River'!$S7:$S144,'Hernando-Indian River'!$C7:$C144,"*"&amp;J5&amp;"*",'Hernando-Indian River'!$G7:$G144,"="&amp;J4),IF(AND(J4&lt;&gt;'Dropdown Selections'!$A11,J5='Dropdown Selections'!$E113,J6='Dropdown Selections'!$F8),SUMIF('Hernando-Indian River'!$G7:$G144,"="&amp;J4,'Hernando-Indian River'!$S7:$S144),IF(AND(J4&lt;&gt;'Dropdown Selections'!$A11,J5='Dropdown Selections'!$E113,J6&lt;&gt;'Dropdown Selections'!$F8),SUMIFS('Hernando-Indian River'!$S7:$S144,'Hernando-Indian River'!$G7:$G144,"="&amp;J4,'Hernando-Indian River'!$C7:$C144,"*"&amp;J6&amp;"*"),IF(AND(J4&lt;&gt;'Dropdown Selections'!$A11,J5&lt;&gt;'Dropdown Selections'!$E113,J6&lt;&gt;'Dropdown Selections'!$F8),SUMIFS('Hernando-Indian River'!$S7:$S144,'Hernando-Indian River'!$C7:$C144,"*"&amp;J5&amp;"*"&amp;J6&amp;"*",'Hernando-Indian River'!$G7:$G144,"="&amp;J4),"")))))))</f>
        <v>81255377</v>
      </c>
      <c r="K33" s="61">
        <f>IF(OR(K4="",K5="",K6=""),"",IF(AND(K4='Dropdown Selections'!$A11,K5='Dropdown Selections'!$E113,K6='Dropdown Selections'!$F8),'Hernando-Indian River'!$S145,IF(AND(K4='Dropdown Selections'!$A11,K5='Dropdown Selections'!$E113,K6&lt;&gt;'Dropdown Selections'!$F8),SUMIF('Hernando-Indian River'!$C7:$C144,"*"&amp;K6&amp;"*",'Hernando-Indian River'!$S7:$S144),IF(AND(K4&lt;&gt;'Dropdown Selections'!$A11,K5&lt;&gt;'Dropdown Selections'!$E113,K6='Dropdown Selections'!$F8),SUMIFS('Hernando-Indian River'!$S7:$S144,'Hernando-Indian River'!$C7:$C144,"*"&amp;K5&amp;"*",'Hernando-Indian River'!$G7:$G144,"="&amp;K4),IF(AND(K4&lt;&gt;'Dropdown Selections'!$A11,K5='Dropdown Selections'!$E113,K6='Dropdown Selections'!$F8),SUMIF('Hernando-Indian River'!$G7:$G144,"="&amp;K4,'Hernando-Indian River'!$S7:$S144),IF(AND(K4&lt;&gt;'Dropdown Selections'!$A11,K5='Dropdown Selections'!$E113,K6&lt;&gt;'Dropdown Selections'!$F8),SUMIFS('Hernando-Indian River'!$S7:$S144,'Hernando-Indian River'!$G7:$G144,"="&amp;K4,'Hernando-Indian River'!$C7:$C144,"*"&amp;K6&amp;"*"),IF(AND(K4&lt;&gt;'Dropdown Selections'!$A11,K5&lt;&gt;'Dropdown Selections'!$E113,K6&lt;&gt;'Dropdown Selections'!$F8),SUMIFS('Hernando-Indian River'!$S7:$S144,'Hernando-Indian River'!$C7:$C144,"*"&amp;K5&amp;"*"&amp;K6&amp;"*",'Hernando-Indian River'!$G7:$G144,"="&amp;K4),"")))))))</f>
        <v>31177888</v>
      </c>
      <c r="L33" s="61">
        <f>IF(OR(L4="",L5="",L6=""),"",IF(AND(L4='Dropdown Selections'!$A11,L5='Dropdown Selections'!$E113,L6='Dropdown Selections'!$F8),'Hernando-Indian River'!$S145,IF(AND(L4='Dropdown Selections'!$A11,L5='Dropdown Selections'!$E113,L6&lt;&gt;'Dropdown Selections'!$F8),SUMIF('Hernando-Indian River'!$C7:$C144,"*"&amp;L6&amp;"*",'Hernando-Indian River'!$S7:$S144),IF(AND(L4&lt;&gt;'Dropdown Selections'!$A11,L5&lt;&gt;'Dropdown Selections'!$E113,L6='Dropdown Selections'!$F8),SUMIFS('Hernando-Indian River'!$S7:$S144,'Hernando-Indian River'!$C7:$C144,"*"&amp;L5&amp;"*",'Hernando-Indian River'!$G7:$G144,"="&amp;L4),IF(AND(L4&lt;&gt;'Dropdown Selections'!$A11,L5='Dropdown Selections'!$E113,L6='Dropdown Selections'!$F8),SUMIF('Hernando-Indian River'!$G7:$G144,"="&amp;L4,'Hernando-Indian River'!$S7:$S144),IF(AND(L4&lt;&gt;'Dropdown Selections'!$A11,L5='Dropdown Selections'!$E113,L6&lt;&gt;'Dropdown Selections'!$F8),SUMIFS('Hernando-Indian River'!$S7:$S144,'Hernando-Indian River'!$G7:$G144,"="&amp;L4,'Hernando-Indian River'!$C7:$C144,"*"&amp;L6&amp;"*"),IF(AND(L4&lt;&gt;'Dropdown Selections'!$A11,L5&lt;&gt;'Dropdown Selections'!$E113,L6&lt;&gt;'Dropdown Selections'!$F8),SUMIFS('Hernando-Indian River'!$S7:$S144,'Hernando-Indian River'!$C7:$C144,"*"&amp;L5&amp;"*"&amp;L6&amp;"*",'Hernando-Indian River'!$G7:$G144,"="&amp;L4),"")))))))</f>
        <v>8574336</v>
      </c>
    </row>
    <row r="34" spans="2:12" s="5" customFormat="1" ht="15.75" x14ac:dyDescent="0.25">
      <c r="B34" s="6" t="s">
        <v>35</v>
      </c>
      <c r="C34" s="61">
        <f>IF(OR(C4="",C5="",C6=""),"",IF(AND(C4='Dropdown Selections'!$A11,C5='Dropdown Selections'!$E113,C6='Dropdown Selections'!$F8),'Hernando-Indian River'!$S260,IF(AND(C4='Dropdown Selections'!$A11,C5='Dropdown Selections'!$E113,C6&lt;&gt;'Dropdown Selections'!$F8),SUMIF('Hernando-Indian River'!$C148:$C259,"*"&amp;C6&amp;"*",'Hernando-Indian River'!$S148:$S259),IF(AND(C4&lt;&gt;'Dropdown Selections'!$A11,C5&lt;&gt;'Dropdown Selections'!$E113,C6='Dropdown Selections'!$F8),SUMIFS('Hernando-Indian River'!$S148:$S259,'Hernando-Indian River'!$C148:$C259,"*"&amp;C5&amp;"*",'Hernando-Indian River'!$G148:$G259,"="&amp;C4),IF(AND(C4&lt;&gt;'Dropdown Selections'!$A11,C5='Dropdown Selections'!$E113,C6='Dropdown Selections'!$F8),SUMIF('Hernando-Indian River'!$G148:$G259,"="&amp;C4,'Hernando-Indian River'!$S148:$S259),IF(AND(C4&lt;&gt;'Dropdown Selections'!$A11,C5='Dropdown Selections'!$E113,C6&lt;&gt;'Dropdown Selections'!$F8),SUMIFS('Hernando-Indian River'!$S148:$S259,'Hernando-Indian River'!$G148:$G259,"="&amp;C4,'Hernando-Indian River'!$C148:$C259,"*"&amp;C6&amp;"*"),IF(AND(C4&lt;&gt;'Dropdown Selections'!$A11,C5&lt;&gt;'Dropdown Selections'!$E113,C6&lt;&gt;'Dropdown Selections'!$F8),SUMIFS('Hernando-Indian River'!$S148:$S259,'Hernando-Indian River'!$C148:$C259,"*"&amp;C5&amp;"*"&amp;C6&amp;"*",'Hernando-Indian River'!$G148:$G259,"="&amp;C4),"")))))))</f>
        <v>113533735</v>
      </c>
      <c r="D34" s="61">
        <f>IF(OR(D4="",D5="",D6=""),"",IF(AND(D4='Dropdown Selections'!$A11,D5='Dropdown Selections'!$E113,D6='Dropdown Selections'!$F8),'Hernando-Indian River'!$S260,IF(AND(D4='Dropdown Selections'!$A11,D5='Dropdown Selections'!$E113,D6&lt;&gt;'Dropdown Selections'!$F8),SUMIF('Hernando-Indian River'!$C148:$C259,"*"&amp;D6&amp;"*",'Hernando-Indian River'!$S148:$S259),IF(AND(D4&lt;&gt;'Dropdown Selections'!$A11,D5&lt;&gt;'Dropdown Selections'!$E113,D6='Dropdown Selections'!$F8),SUMIFS('Hernando-Indian River'!$S148:$S259,'Hernando-Indian River'!$C148:$C259,"*"&amp;D5&amp;"*",'Hernando-Indian River'!$G148:$G259,"="&amp;D4),IF(AND(D4&lt;&gt;'Dropdown Selections'!$A11,D5='Dropdown Selections'!$E113,D6='Dropdown Selections'!$F8),SUMIF('Hernando-Indian River'!$G148:$G259,"="&amp;D4,'Hernando-Indian River'!$S148:$S259),IF(AND(D4&lt;&gt;'Dropdown Selections'!$A11,D5='Dropdown Selections'!$E113,D6&lt;&gt;'Dropdown Selections'!$F8),SUMIFS('Hernando-Indian River'!$S148:$S259,'Hernando-Indian River'!$G148:$G259,"="&amp;D4,'Hernando-Indian River'!$C148:$C259,"*"&amp;D6&amp;"*"),IF(AND(D4&lt;&gt;'Dropdown Selections'!$A11,D5&lt;&gt;'Dropdown Selections'!$E113,D6&lt;&gt;'Dropdown Selections'!$F8),SUMIFS('Hernando-Indian River'!$S148:$S259,'Hernando-Indian River'!$C148:$C259,"*"&amp;D5&amp;"*"&amp;D6&amp;"*",'Hernando-Indian River'!$G148:$G259,"="&amp;D4),"")))))))</f>
        <v>4373657</v>
      </c>
      <c r="E34" s="61">
        <f>IF(OR(E4="",E5="",E6=""),"",IF(AND(E4='Dropdown Selections'!$A11,E5='Dropdown Selections'!$E113,E6='Dropdown Selections'!$F8),'Hernando-Indian River'!$S260,IF(AND(E4='Dropdown Selections'!$A11,E5='Dropdown Selections'!$E113,E6&lt;&gt;'Dropdown Selections'!$F8),SUMIF('Hernando-Indian River'!$C148:$C259,"*"&amp;E6&amp;"*",'Hernando-Indian River'!$S148:$S259),IF(AND(E4&lt;&gt;'Dropdown Selections'!$A11,E5&lt;&gt;'Dropdown Selections'!$E113,E6='Dropdown Selections'!$F8),SUMIFS('Hernando-Indian River'!$S148:$S259,'Hernando-Indian River'!$C148:$C259,"*"&amp;E5&amp;"*",'Hernando-Indian River'!$G148:$G259,"="&amp;E4),IF(AND(E4&lt;&gt;'Dropdown Selections'!$A11,E5='Dropdown Selections'!$E113,E6='Dropdown Selections'!$F8),SUMIF('Hernando-Indian River'!$G148:$G259,"="&amp;E4,'Hernando-Indian River'!$S148:$S259),IF(AND(E4&lt;&gt;'Dropdown Selections'!$A11,E5='Dropdown Selections'!$E113,E6&lt;&gt;'Dropdown Selections'!$F8),SUMIFS('Hernando-Indian River'!$S148:$S259,'Hernando-Indian River'!$G148:$G259,"="&amp;E4,'Hernando-Indian River'!$C148:$C259,"*"&amp;E6&amp;"*"),IF(AND(E4&lt;&gt;'Dropdown Selections'!$A11,E5&lt;&gt;'Dropdown Selections'!$E113,E6&lt;&gt;'Dropdown Selections'!$F8),SUMIFS('Hernando-Indian River'!$S148:$S259,'Hernando-Indian River'!$C148:$C259,"*"&amp;E5&amp;"*"&amp;E6&amp;"*",'Hernando-Indian River'!$G148:$G259,"="&amp;E4),"")))))))</f>
        <v>2864231</v>
      </c>
      <c r="F34" s="61">
        <f>IF(OR(F4="",F5="",F6=""),"",IF(AND(F4='Dropdown Selections'!$A11,F5='Dropdown Selections'!$E113,F6='Dropdown Selections'!$F8),'Hernando-Indian River'!$S260,IF(AND(F4='Dropdown Selections'!$A11,F5='Dropdown Selections'!$E113,F6&lt;&gt;'Dropdown Selections'!$F8),SUMIF('Hernando-Indian River'!$C148:$C259,"*"&amp;F6&amp;"*",'Hernando-Indian River'!$S148:$S259),IF(AND(F4&lt;&gt;'Dropdown Selections'!$A11,F5&lt;&gt;'Dropdown Selections'!$E113,F6='Dropdown Selections'!$F8),SUMIFS('Hernando-Indian River'!$S148:$S259,'Hernando-Indian River'!$C148:$C259,"*"&amp;F5&amp;"*",'Hernando-Indian River'!$G148:$G259,"="&amp;F4),IF(AND(F4&lt;&gt;'Dropdown Selections'!$A11,F5='Dropdown Selections'!$E113,F6='Dropdown Selections'!$F8),SUMIF('Hernando-Indian River'!$G148:$G259,"="&amp;F4,'Hernando-Indian River'!$S148:$S259),IF(AND(F4&lt;&gt;'Dropdown Selections'!$A11,F5='Dropdown Selections'!$E113,F6&lt;&gt;'Dropdown Selections'!$F8),SUMIFS('Hernando-Indian River'!$S148:$S259,'Hernando-Indian River'!$G148:$G259,"="&amp;F4,'Hernando-Indian River'!$C148:$C259,"*"&amp;F6&amp;"*"),IF(AND(F4&lt;&gt;'Dropdown Selections'!$A11,F5&lt;&gt;'Dropdown Selections'!$E113,F6&lt;&gt;'Dropdown Selections'!$F8),SUMIFS('Hernando-Indian River'!$S148:$S259,'Hernando-Indian River'!$C148:$C259,"*"&amp;F5&amp;"*"&amp;F6&amp;"*",'Hernando-Indian River'!$G148:$G259,"="&amp;F4),"")))))))</f>
        <v>3276207</v>
      </c>
      <c r="G34" s="61">
        <f>IF(OR(G4="",G5="",G6=""),"",IF(AND(G4='Dropdown Selections'!$A11,G5='Dropdown Selections'!$E113,G6='Dropdown Selections'!$F8),'Hernando-Indian River'!$S260,IF(AND(G4='Dropdown Selections'!$A11,G5='Dropdown Selections'!$E113,G6&lt;&gt;'Dropdown Selections'!$F8),SUMIF('Hernando-Indian River'!$C148:$C259,"*"&amp;G6&amp;"*",'Hernando-Indian River'!$S148:$S259),IF(AND(G4&lt;&gt;'Dropdown Selections'!$A11,G5&lt;&gt;'Dropdown Selections'!$E113,G6='Dropdown Selections'!$F8),SUMIFS('Hernando-Indian River'!$S148:$S259,'Hernando-Indian River'!$C148:$C259,"*"&amp;G5&amp;"*",'Hernando-Indian River'!$G148:$G259,"="&amp;G4),IF(AND(G4&lt;&gt;'Dropdown Selections'!$A11,G5='Dropdown Selections'!$E113,G6='Dropdown Selections'!$F8),SUMIF('Hernando-Indian River'!$G148:$G259,"="&amp;G4,'Hernando-Indian River'!$S148:$S259),IF(AND(G4&lt;&gt;'Dropdown Selections'!$A11,G5='Dropdown Selections'!$E113,G6&lt;&gt;'Dropdown Selections'!$F8),SUMIFS('Hernando-Indian River'!$S148:$S259,'Hernando-Indian River'!$G148:$G259,"="&amp;G4,'Hernando-Indian River'!$C148:$C259,"*"&amp;G6&amp;"*"),IF(AND(G4&lt;&gt;'Dropdown Selections'!$A11,G5&lt;&gt;'Dropdown Selections'!$E113,G6&lt;&gt;'Dropdown Selections'!$F8),SUMIFS('Hernando-Indian River'!$S148:$S259,'Hernando-Indian River'!$C148:$C259,"*"&amp;G5&amp;"*"&amp;G6&amp;"*",'Hernando-Indian River'!$G148:$G259,"="&amp;G4),"")))))))</f>
        <v>30647526</v>
      </c>
      <c r="H34" s="61">
        <f>IF(OR(H4="",H5="",H6=""),"",IF(AND(H4='Dropdown Selections'!$A11,H5='Dropdown Selections'!$E113,H6='Dropdown Selections'!$F8),'Hernando-Indian River'!$S260,IF(AND(H4='Dropdown Selections'!$A11,H5='Dropdown Selections'!$E113,H6&lt;&gt;'Dropdown Selections'!$F8),SUMIF('Hernando-Indian River'!$C148:$C259,"*"&amp;H6&amp;"*",'Hernando-Indian River'!$S148:$S259),IF(AND(H4&lt;&gt;'Dropdown Selections'!$A11,H5&lt;&gt;'Dropdown Selections'!$E113,H6='Dropdown Selections'!$F8),SUMIFS('Hernando-Indian River'!$S148:$S259,'Hernando-Indian River'!$C148:$C259,"*"&amp;H5&amp;"*",'Hernando-Indian River'!$G148:$G259,"="&amp;H4),IF(AND(H4&lt;&gt;'Dropdown Selections'!$A11,H5='Dropdown Selections'!$E113,H6='Dropdown Selections'!$F8),SUMIF('Hernando-Indian River'!$G148:$G259,"="&amp;H4,'Hernando-Indian River'!$S148:$S259),IF(AND(H4&lt;&gt;'Dropdown Selections'!$A11,H5='Dropdown Selections'!$E113,H6&lt;&gt;'Dropdown Selections'!$F8),SUMIFS('Hernando-Indian River'!$S148:$S259,'Hernando-Indian River'!$G148:$G259,"="&amp;H4,'Hernando-Indian River'!$C148:$C259,"*"&amp;H6&amp;"*"),IF(AND(H4&lt;&gt;'Dropdown Selections'!$A11,H5&lt;&gt;'Dropdown Selections'!$E113,H6&lt;&gt;'Dropdown Selections'!$F8),SUMIFS('Hernando-Indian River'!$S148:$S259,'Hernando-Indian River'!$C148:$C259,"*"&amp;H5&amp;"*"&amp;H6&amp;"*",'Hernando-Indian River'!$G148:$G259,"="&amp;H4),"")))))))</f>
        <v>4746714</v>
      </c>
      <c r="I34" s="61">
        <f>IF(OR(I4="",I5="",I6=""),"",IF(AND(I4='Dropdown Selections'!$A11,I5='Dropdown Selections'!$E113,I6='Dropdown Selections'!$F8),'Hernando-Indian River'!$S260,IF(AND(I4='Dropdown Selections'!$A11,I5='Dropdown Selections'!$E113,I6&lt;&gt;'Dropdown Selections'!$F8),SUMIF('Hernando-Indian River'!$C148:$C259,"*"&amp;I6&amp;"*",'Hernando-Indian River'!$S148:$S259),IF(AND(I4&lt;&gt;'Dropdown Selections'!$A11,I5&lt;&gt;'Dropdown Selections'!$E113,I6='Dropdown Selections'!$F8),SUMIFS('Hernando-Indian River'!$S148:$S259,'Hernando-Indian River'!$C148:$C259,"*"&amp;I5&amp;"*",'Hernando-Indian River'!$G148:$G259,"="&amp;I4),IF(AND(I4&lt;&gt;'Dropdown Selections'!$A11,I5='Dropdown Selections'!$E113,I6='Dropdown Selections'!$F8),SUMIF('Hernando-Indian River'!$G148:$G259,"="&amp;I4,'Hernando-Indian River'!$S148:$S259),IF(AND(I4&lt;&gt;'Dropdown Selections'!$A11,I5='Dropdown Selections'!$E113,I6&lt;&gt;'Dropdown Selections'!$F8),SUMIFS('Hernando-Indian River'!$S148:$S259,'Hernando-Indian River'!$G148:$G259,"="&amp;I4,'Hernando-Indian River'!$C148:$C259,"*"&amp;I6&amp;"*"),IF(AND(I4&lt;&gt;'Dropdown Selections'!$A11,I5&lt;&gt;'Dropdown Selections'!$E113,I6&lt;&gt;'Dropdown Selections'!$F8),SUMIFS('Hernando-Indian River'!$S148:$S259,'Hernando-Indian River'!$C148:$C259,"*"&amp;I5&amp;"*"&amp;I6&amp;"*",'Hernando-Indian River'!$G148:$G259,"="&amp;I4),"")))))))</f>
        <v>11318645</v>
      </c>
      <c r="J34" s="61">
        <f>IF(OR(J4="",J5="",J6=""),"",IF(AND(J4='Dropdown Selections'!$A11,J5='Dropdown Selections'!$E113,J6='Dropdown Selections'!$F8),'Hernando-Indian River'!$S260,IF(AND(J4='Dropdown Selections'!$A11,J5='Dropdown Selections'!$E113,J6&lt;&gt;'Dropdown Selections'!$F8),SUMIF('Hernando-Indian River'!$C148:$C259,"*"&amp;J6&amp;"*",'Hernando-Indian River'!$S148:$S259),IF(AND(J4&lt;&gt;'Dropdown Selections'!$A11,J5&lt;&gt;'Dropdown Selections'!$E113,J6='Dropdown Selections'!$F8),SUMIFS('Hernando-Indian River'!$S148:$S259,'Hernando-Indian River'!$C148:$C259,"*"&amp;J5&amp;"*",'Hernando-Indian River'!$G148:$G259,"="&amp;J4),IF(AND(J4&lt;&gt;'Dropdown Selections'!$A11,J5='Dropdown Selections'!$E113,J6='Dropdown Selections'!$F8),SUMIF('Hernando-Indian River'!$G148:$G259,"="&amp;J4,'Hernando-Indian River'!$S148:$S259),IF(AND(J4&lt;&gt;'Dropdown Selections'!$A11,J5='Dropdown Selections'!$E113,J6&lt;&gt;'Dropdown Selections'!$F8),SUMIFS('Hernando-Indian River'!$S148:$S259,'Hernando-Indian River'!$G148:$G259,"="&amp;J4,'Hernando-Indian River'!$C148:$C259,"*"&amp;J6&amp;"*"),IF(AND(J4&lt;&gt;'Dropdown Selections'!$A11,J5&lt;&gt;'Dropdown Selections'!$E113,J6&lt;&gt;'Dropdown Selections'!$F8),SUMIFS('Hernando-Indian River'!$S148:$S259,'Hernando-Indian River'!$C148:$C259,"*"&amp;J5&amp;"*"&amp;J6&amp;"*",'Hernando-Indian River'!$G148:$G259,"="&amp;J4),"")))))))</f>
        <v>40508124</v>
      </c>
      <c r="K34" s="61">
        <f>IF(OR(K4="",K5="",K6=""),"",IF(AND(K4='Dropdown Selections'!$A11,K5='Dropdown Selections'!$E113,K6='Dropdown Selections'!$F8),'Hernando-Indian River'!$S260,IF(AND(K4='Dropdown Selections'!$A11,K5='Dropdown Selections'!$E113,K6&lt;&gt;'Dropdown Selections'!$F8),SUMIF('Hernando-Indian River'!$C148:$C259,"*"&amp;K6&amp;"*",'Hernando-Indian River'!$S148:$S259),IF(AND(K4&lt;&gt;'Dropdown Selections'!$A11,K5&lt;&gt;'Dropdown Selections'!$E113,K6='Dropdown Selections'!$F8),SUMIFS('Hernando-Indian River'!$S148:$S259,'Hernando-Indian River'!$C148:$C259,"*"&amp;K5&amp;"*",'Hernando-Indian River'!$G148:$G259,"="&amp;K4),IF(AND(K4&lt;&gt;'Dropdown Selections'!$A11,K5='Dropdown Selections'!$E113,K6='Dropdown Selections'!$F8),SUMIF('Hernando-Indian River'!$G148:$G259,"="&amp;K4,'Hernando-Indian River'!$S148:$S259),IF(AND(K4&lt;&gt;'Dropdown Selections'!$A11,K5='Dropdown Selections'!$E113,K6&lt;&gt;'Dropdown Selections'!$F8),SUMIFS('Hernando-Indian River'!$S148:$S259,'Hernando-Indian River'!$G148:$G259,"="&amp;K4,'Hernando-Indian River'!$C148:$C259,"*"&amp;K6&amp;"*"),IF(AND(K4&lt;&gt;'Dropdown Selections'!$A11,K5&lt;&gt;'Dropdown Selections'!$E113,K6&lt;&gt;'Dropdown Selections'!$F8),SUMIFS('Hernando-Indian River'!$S148:$S259,'Hernando-Indian River'!$C148:$C259,"*"&amp;K5&amp;"*"&amp;K6&amp;"*",'Hernando-Indian River'!$G148:$G259,"="&amp;K4),"")))))))</f>
        <v>14612191</v>
      </c>
      <c r="L34" s="61">
        <f>IF(OR(L4="",L5="",L6=""),"",IF(AND(L4='Dropdown Selections'!$A11,L5='Dropdown Selections'!$E113,L6='Dropdown Selections'!$F8),'Hernando-Indian River'!$S260,IF(AND(L4='Dropdown Selections'!$A11,L5='Dropdown Selections'!$E113,L6&lt;&gt;'Dropdown Selections'!$F8),SUMIF('Hernando-Indian River'!$C148:$C259,"*"&amp;L6&amp;"*",'Hernando-Indian River'!$S148:$S259),IF(AND(L4&lt;&gt;'Dropdown Selections'!$A11,L5&lt;&gt;'Dropdown Selections'!$E113,L6='Dropdown Selections'!$F8),SUMIFS('Hernando-Indian River'!$S148:$S259,'Hernando-Indian River'!$C148:$C259,"*"&amp;L5&amp;"*",'Hernando-Indian River'!$G148:$G259,"="&amp;L4),IF(AND(L4&lt;&gt;'Dropdown Selections'!$A11,L5='Dropdown Selections'!$E113,L6='Dropdown Selections'!$F8),SUMIF('Hernando-Indian River'!$G148:$G259,"="&amp;L4,'Hernando-Indian River'!$S148:$S259),IF(AND(L4&lt;&gt;'Dropdown Selections'!$A11,L5='Dropdown Selections'!$E113,L6&lt;&gt;'Dropdown Selections'!$F8),SUMIFS('Hernando-Indian River'!$S148:$S259,'Hernando-Indian River'!$G148:$G259,"="&amp;L4,'Hernando-Indian River'!$C148:$C259,"*"&amp;L6&amp;"*"),IF(AND(L4&lt;&gt;'Dropdown Selections'!$A11,L5&lt;&gt;'Dropdown Selections'!$E113,L6&lt;&gt;'Dropdown Selections'!$F8),SUMIFS('Hernando-Indian River'!$S148:$S259,'Hernando-Indian River'!$C148:$C259,"*"&amp;L5&amp;"*"&amp;L6&amp;"*",'Hernando-Indian River'!$G148:$G259,"="&amp;L4),"")))))))</f>
        <v>1186440</v>
      </c>
    </row>
    <row r="35" spans="2:12" s="5" customFormat="1" ht="15.75" x14ac:dyDescent="0.25">
      <c r="B35" s="6" t="s">
        <v>36</v>
      </c>
      <c r="C35" s="61">
        <f>IF(OR(C4="",C5="",C6=""),"",IF(AND(C4='Dropdown Selections'!$A11,C5='Dropdown Selections'!$E113,C6='Dropdown Selections'!$F8),'Hernando-Indian River'!$S524,IF(AND(C4='Dropdown Selections'!$A11,C5='Dropdown Selections'!$E113,C6&lt;&gt;'Dropdown Selections'!$F8),SUMIF('Hernando-Indian River'!$C263:$C523,"*"&amp;C6&amp;"*",'Hernando-Indian River'!$S263:$S523),IF(AND(C4&lt;&gt;'Dropdown Selections'!$A11,C5&lt;&gt;'Dropdown Selections'!$E113,C6='Dropdown Selections'!$F8),SUMIFS('Hernando-Indian River'!$S263:$S523,'Hernando-Indian River'!$C263:$C523,"*"&amp;C5&amp;"*",'Hernando-Indian River'!$G263:$G523,"="&amp;C4),IF(AND(C4&lt;&gt;'Dropdown Selections'!$A11,C5='Dropdown Selections'!$E113,C6='Dropdown Selections'!$F8),SUMIF('Hernando-Indian River'!$G263:$G523,"="&amp;C4,'Hernando-Indian River'!$S263:$S523),IF(AND(C4&lt;&gt;'Dropdown Selections'!$A11,C5='Dropdown Selections'!$E113,C6&lt;&gt;'Dropdown Selections'!$F8),SUMIFS('Hernando-Indian River'!$S263:$S523,'Hernando-Indian River'!$G263:$G523,"="&amp;C4,'Hernando-Indian River'!$C263:$C523,"*"&amp;C6&amp;"*"),IF(AND(C4&lt;&gt;'Dropdown Selections'!$A11,C5&lt;&gt;'Dropdown Selections'!$E113,C6&lt;&gt;'Dropdown Selections'!$F8),SUMIFS('Hernando-Indian River'!$S263:$S523,'Hernando-Indian River'!$C263:$C523,"*"&amp;C5&amp;"*"&amp;C6&amp;"*",'Hernando-Indian River'!$G263:$G523,"="&amp;C4),"")))))))</f>
        <v>3064726339</v>
      </c>
      <c r="D35" s="61">
        <f>IF(OR(D4="",D5="",D6=""),"",IF(AND(D4='Dropdown Selections'!$A11,D5='Dropdown Selections'!$E113,D6='Dropdown Selections'!$F8),'Hernando-Indian River'!$S524,IF(AND(D4='Dropdown Selections'!$A11,D5='Dropdown Selections'!$E113,D6&lt;&gt;'Dropdown Selections'!$F8),SUMIF('Hernando-Indian River'!$C263:$C523,"*"&amp;D6&amp;"*",'Hernando-Indian River'!$S263:$S523),IF(AND(D4&lt;&gt;'Dropdown Selections'!$A11,D5&lt;&gt;'Dropdown Selections'!$E113,D6='Dropdown Selections'!$F8),SUMIFS('Hernando-Indian River'!$S263:$S523,'Hernando-Indian River'!$C263:$C523,"*"&amp;D5&amp;"*",'Hernando-Indian River'!$G263:$G523,"="&amp;D4),IF(AND(D4&lt;&gt;'Dropdown Selections'!$A11,D5='Dropdown Selections'!$E113,D6='Dropdown Selections'!$F8),SUMIF('Hernando-Indian River'!$G263:$G523,"="&amp;D4,'Hernando-Indian River'!$S263:$S523),IF(AND(D4&lt;&gt;'Dropdown Selections'!$A11,D5='Dropdown Selections'!$E113,D6&lt;&gt;'Dropdown Selections'!$F8),SUMIFS('Hernando-Indian River'!$S263:$S523,'Hernando-Indian River'!$G263:$G523,"="&amp;D4,'Hernando-Indian River'!$C263:$C523,"*"&amp;D6&amp;"*"),IF(AND(D4&lt;&gt;'Dropdown Selections'!$A11,D5&lt;&gt;'Dropdown Selections'!$E113,D6&lt;&gt;'Dropdown Selections'!$F8),SUMIFS('Hernando-Indian River'!$S263:$S523,'Hernando-Indian River'!$C263:$C523,"*"&amp;D5&amp;"*"&amp;D6&amp;"*",'Hernando-Indian River'!$G263:$G523,"="&amp;D4),"")))))))</f>
        <v>78627033</v>
      </c>
      <c r="E35" s="61">
        <f>IF(OR(E4="",E5="",E6=""),"",IF(AND(E4='Dropdown Selections'!$A11,E5='Dropdown Selections'!$E113,E6='Dropdown Selections'!$F8),'Hernando-Indian River'!$S524,IF(AND(E4='Dropdown Selections'!$A11,E5='Dropdown Selections'!$E113,E6&lt;&gt;'Dropdown Selections'!$F8),SUMIF('Hernando-Indian River'!$C263:$C523,"*"&amp;E6&amp;"*",'Hernando-Indian River'!$S263:$S523),IF(AND(E4&lt;&gt;'Dropdown Selections'!$A11,E5&lt;&gt;'Dropdown Selections'!$E113,E6='Dropdown Selections'!$F8),SUMIFS('Hernando-Indian River'!$S263:$S523,'Hernando-Indian River'!$C263:$C523,"*"&amp;E5&amp;"*",'Hernando-Indian River'!$G263:$G523,"="&amp;E4),IF(AND(E4&lt;&gt;'Dropdown Selections'!$A11,E5='Dropdown Selections'!$E113,E6='Dropdown Selections'!$F8),SUMIF('Hernando-Indian River'!$G263:$G523,"="&amp;E4,'Hernando-Indian River'!$S263:$S523),IF(AND(E4&lt;&gt;'Dropdown Selections'!$A11,E5='Dropdown Selections'!$E113,E6&lt;&gt;'Dropdown Selections'!$F8),SUMIFS('Hernando-Indian River'!$S263:$S523,'Hernando-Indian River'!$G263:$G523,"="&amp;E4,'Hernando-Indian River'!$C263:$C523,"*"&amp;E6&amp;"*"),IF(AND(E4&lt;&gt;'Dropdown Selections'!$A11,E5&lt;&gt;'Dropdown Selections'!$E113,E6&lt;&gt;'Dropdown Selections'!$F8),SUMIFS('Hernando-Indian River'!$S263:$S523,'Hernando-Indian River'!$C263:$C523,"*"&amp;E5&amp;"*"&amp;E6&amp;"*",'Hernando-Indian River'!$G263:$G523,"="&amp;E4),"")))))))</f>
        <v>94618561</v>
      </c>
      <c r="F35" s="61">
        <f>IF(OR(F4="",F5="",F6=""),"",IF(AND(F4='Dropdown Selections'!$A11,F5='Dropdown Selections'!$E113,F6='Dropdown Selections'!$F8),'Hernando-Indian River'!$S524,IF(AND(F4='Dropdown Selections'!$A11,F5='Dropdown Selections'!$E113,F6&lt;&gt;'Dropdown Selections'!$F8),SUMIF('Hernando-Indian River'!$C263:$C523,"*"&amp;F6&amp;"*",'Hernando-Indian River'!$S263:$S523),IF(AND(F4&lt;&gt;'Dropdown Selections'!$A11,F5&lt;&gt;'Dropdown Selections'!$E113,F6='Dropdown Selections'!$F8),SUMIFS('Hernando-Indian River'!$S263:$S523,'Hernando-Indian River'!$C263:$C523,"*"&amp;F5&amp;"*",'Hernando-Indian River'!$G263:$G523,"="&amp;F4),IF(AND(F4&lt;&gt;'Dropdown Selections'!$A11,F5='Dropdown Selections'!$E113,F6='Dropdown Selections'!$F8),SUMIF('Hernando-Indian River'!$G263:$G523,"="&amp;F4,'Hernando-Indian River'!$S263:$S523),IF(AND(F4&lt;&gt;'Dropdown Selections'!$A11,F5='Dropdown Selections'!$E113,F6&lt;&gt;'Dropdown Selections'!$F8),SUMIFS('Hernando-Indian River'!$S263:$S523,'Hernando-Indian River'!$G263:$G523,"="&amp;F4,'Hernando-Indian River'!$C263:$C523,"*"&amp;F6&amp;"*"),IF(AND(F4&lt;&gt;'Dropdown Selections'!$A11,F5&lt;&gt;'Dropdown Selections'!$E113,F6&lt;&gt;'Dropdown Selections'!$F8),SUMIFS('Hernando-Indian River'!$S263:$S523,'Hernando-Indian River'!$C263:$C523,"*"&amp;F5&amp;"*"&amp;F6&amp;"*",'Hernando-Indian River'!$G263:$G523,"="&amp;F4),"")))))))</f>
        <v>51665880</v>
      </c>
      <c r="G35" s="61">
        <f>IF(OR(G4="",G5="",G6=""),"",IF(AND(G4='Dropdown Selections'!$A11,G5='Dropdown Selections'!$E113,G6='Dropdown Selections'!$F8),'Hernando-Indian River'!$S524,IF(AND(G4='Dropdown Selections'!$A11,G5='Dropdown Selections'!$E113,G6&lt;&gt;'Dropdown Selections'!$F8),SUMIF('Hernando-Indian River'!$C263:$C523,"*"&amp;G6&amp;"*",'Hernando-Indian River'!$S263:$S523),IF(AND(G4&lt;&gt;'Dropdown Selections'!$A11,G5&lt;&gt;'Dropdown Selections'!$E113,G6='Dropdown Selections'!$F8),SUMIFS('Hernando-Indian River'!$S263:$S523,'Hernando-Indian River'!$C263:$C523,"*"&amp;G5&amp;"*",'Hernando-Indian River'!$G263:$G523,"="&amp;G4),IF(AND(G4&lt;&gt;'Dropdown Selections'!$A11,G5='Dropdown Selections'!$E113,G6='Dropdown Selections'!$F8),SUMIF('Hernando-Indian River'!$G263:$G523,"="&amp;G4,'Hernando-Indian River'!$S263:$S523),IF(AND(G4&lt;&gt;'Dropdown Selections'!$A11,G5='Dropdown Selections'!$E113,G6&lt;&gt;'Dropdown Selections'!$F8),SUMIFS('Hernando-Indian River'!$S263:$S523,'Hernando-Indian River'!$G263:$G523,"="&amp;G4,'Hernando-Indian River'!$C263:$C523,"*"&amp;G6&amp;"*"),IF(AND(G4&lt;&gt;'Dropdown Selections'!$A11,G5&lt;&gt;'Dropdown Selections'!$E113,G6&lt;&gt;'Dropdown Selections'!$F8),SUMIFS('Hernando-Indian River'!$S263:$S523,'Hernando-Indian River'!$C263:$C523,"*"&amp;G5&amp;"*"&amp;G6&amp;"*",'Hernando-Indian River'!$G263:$G523,"="&amp;G4),"")))))))</f>
        <v>654304144</v>
      </c>
      <c r="H35" s="61">
        <f>IF(OR(H4="",H5="",H6=""),"",IF(AND(H4='Dropdown Selections'!$A11,H5='Dropdown Selections'!$E113,H6='Dropdown Selections'!$F8),'Hernando-Indian River'!$S524,IF(AND(H4='Dropdown Selections'!$A11,H5='Dropdown Selections'!$E113,H6&lt;&gt;'Dropdown Selections'!$F8),SUMIF('Hernando-Indian River'!$C263:$C523,"*"&amp;H6&amp;"*",'Hernando-Indian River'!$S263:$S523),IF(AND(H4&lt;&gt;'Dropdown Selections'!$A11,H5&lt;&gt;'Dropdown Selections'!$E113,H6='Dropdown Selections'!$F8),SUMIFS('Hernando-Indian River'!$S263:$S523,'Hernando-Indian River'!$C263:$C523,"*"&amp;H5&amp;"*",'Hernando-Indian River'!$G263:$G523,"="&amp;H4),IF(AND(H4&lt;&gt;'Dropdown Selections'!$A11,H5='Dropdown Selections'!$E113,H6='Dropdown Selections'!$F8),SUMIF('Hernando-Indian River'!$G263:$G523,"="&amp;H4,'Hernando-Indian River'!$S263:$S523),IF(AND(H4&lt;&gt;'Dropdown Selections'!$A11,H5='Dropdown Selections'!$E113,H6&lt;&gt;'Dropdown Selections'!$F8),SUMIFS('Hernando-Indian River'!$S263:$S523,'Hernando-Indian River'!$G263:$G523,"="&amp;H4,'Hernando-Indian River'!$C263:$C523,"*"&amp;H6&amp;"*"),IF(AND(H4&lt;&gt;'Dropdown Selections'!$A11,H5&lt;&gt;'Dropdown Selections'!$E113,H6&lt;&gt;'Dropdown Selections'!$F8),SUMIFS('Hernando-Indian River'!$S263:$S523,'Hernando-Indian River'!$C263:$C523,"*"&amp;H5&amp;"*"&amp;H6&amp;"*",'Hernando-Indian River'!$G263:$G523,"="&amp;H4),"")))))))</f>
        <v>206598954</v>
      </c>
      <c r="I35" s="61">
        <f>IF(OR(I4="",I5="",I6=""),"",IF(AND(I4='Dropdown Selections'!$A11,I5='Dropdown Selections'!$E113,I6='Dropdown Selections'!$F8),'Hernando-Indian River'!$S524,IF(AND(I4='Dropdown Selections'!$A11,I5='Dropdown Selections'!$E113,I6&lt;&gt;'Dropdown Selections'!$F8),SUMIF('Hernando-Indian River'!$C263:$C523,"*"&amp;I6&amp;"*",'Hernando-Indian River'!$S263:$S523),IF(AND(I4&lt;&gt;'Dropdown Selections'!$A11,I5&lt;&gt;'Dropdown Selections'!$E113,I6='Dropdown Selections'!$F8),SUMIFS('Hernando-Indian River'!$S263:$S523,'Hernando-Indian River'!$C263:$C523,"*"&amp;I5&amp;"*",'Hernando-Indian River'!$G263:$G523,"="&amp;I4),IF(AND(I4&lt;&gt;'Dropdown Selections'!$A11,I5='Dropdown Selections'!$E113,I6='Dropdown Selections'!$F8),SUMIF('Hernando-Indian River'!$G263:$G523,"="&amp;I4,'Hernando-Indian River'!$S263:$S523),IF(AND(I4&lt;&gt;'Dropdown Selections'!$A11,I5='Dropdown Selections'!$E113,I6&lt;&gt;'Dropdown Selections'!$F8),SUMIFS('Hernando-Indian River'!$S263:$S523,'Hernando-Indian River'!$G263:$G523,"="&amp;I4,'Hernando-Indian River'!$C263:$C523,"*"&amp;I6&amp;"*"),IF(AND(I4&lt;&gt;'Dropdown Selections'!$A11,I5&lt;&gt;'Dropdown Selections'!$E113,I6&lt;&gt;'Dropdown Selections'!$F8),SUMIFS('Hernando-Indian River'!$S263:$S523,'Hernando-Indian River'!$C263:$C523,"*"&amp;I5&amp;"*"&amp;I6&amp;"*",'Hernando-Indian River'!$G263:$G523,"="&amp;I4),"")))))))</f>
        <v>351786471</v>
      </c>
      <c r="J35" s="61">
        <f>IF(OR(J4="",J5="",J6=""),"",IF(AND(J4='Dropdown Selections'!$A11,J5='Dropdown Selections'!$E113,J6='Dropdown Selections'!$F8),'Hernando-Indian River'!$S524,IF(AND(J4='Dropdown Selections'!$A11,J5='Dropdown Selections'!$E113,J6&lt;&gt;'Dropdown Selections'!$F8),SUMIF('Hernando-Indian River'!$C263:$C523,"*"&amp;J6&amp;"*",'Hernando-Indian River'!$S263:$S523),IF(AND(J4&lt;&gt;'Dropdown Selections'!$A11,J5&lt;&gt;'Dropdown Selections'!$E113,J6='Dropdown Selections'!$F8),SUMIFS('Hernando-Indian River'!$S263:$S523,'Hernando-Indian River'!$C263:$C523,"*"&amp;J5&amp;"*",'Hernando-Indian River'!$G263:$G523,"="&amp;J4),IF(AND(J4&lt;&gt;'Dropdown Selections'!$A11,J5='Dropdown Selections'!$E113,J6='Dropdown Selections'!$F8),SUMIF('Hernando-Indian River'!$G263:$G523,"="&amp;J4,'Hernando-Indian River'!$S263:$S523),IF(AND(J4&lt;&gt;'Dropdown Selections'!$A11,J5='Dropdown Selections'!$E113,J6&lt;&gt;'Dropdown Selections'!$F8),SUMIFS('Hernando-Indian River'!$S263:$S523,'Hernando-Indian River'!$G263:$G523,"="&amp;J4,'Hernando-Indian River'!$C263:$C523,"*"&amp;J6&amp;"*"),IF(AND(J4&lt;&gt;'Dropdown Selections'!$A11,J5&lt;&gt;'Dropdown Selections'!$E113,J6&lt;&gt;'Dropdown Selections'!$F8),SUMIFS('Hernando-Indian River'!$S263:$S523,'Hernando-Indian River'!$C263:$C523,"*"&amp;J5&amp;"*"&amp;J6&amp;"*",'Hernando-Indian River'!$G263:$G523,"="&amp;J4),"")))))))</f>
        <v>563833686</v>
      </c>
      <c r="K35" s="61">
        <f>IF(OR(K4="",K5="",K6=""),"",IF(AND(K4='Dropdown Selections'!$A11,K5='Dropdown Selections'!$E113,K6='Dropdown Selections'!$F8),'Hernando-Indian River'!$S524,IF(AND(K4='Dropdown Selections'!$A11,K5='Dropdown Selections'!$E113,K6&lt;&gt;'Dropdown Selections'!$F8),SUMIF('Hernando-Indian River'!$C263:$C523,"*"&amp;K6&amp;"*",'Hernando-Indian River'!$S263:$S523),IF(AND(K4&lt;&gt;'Dropdown Selections'!$A11,K5&lt;&gt;'Dropdown Selections'!$E113,K6='Dropdown Selections'!$F8),SUMIFS('Hernando-Indian River'!$S263:$S523,'Hernando-Indian River'!$C263:$C523,"*"&amp;K5&amp;"*",'Hernando-Indian River'!$G263:$G523,"="&amp;K4),IF(AND(K4&lt;&gt;'Dropdown Selections'!$A11,K5='Dropdown Selections'!$E113,K6='Dropdown Selections'!$F8),SUMIF('Hernando-Indian River'!$G263:$G523,"="&amp;K4,'Hernando-Indian River'!$S263:$S523),IF(AND(K4&lt;&gt;'Dropdown Selections'!$A11,K5='Dropdown Selections'!$E113,K6&lt;&gt;'Dropdown Selections'!$F8),SUMIFS('Hernando-Indian River'!$S263:$S523,'Hernando-Indian River'!$G263:$G523,"="&amp;K4,'Hernando-Indian River'!$C263:$C523,"*"&amp;K6&amp;"*"),IF(AND(K4&lt;&gt;'Dropdown Selections'!$A11,K5&lt;&gt;'Dropdown Selections'!$E113,K6&lt;&gt;'Dropdown Selections'!$F8),SUMIFS('Hernando-Indian River'!$S263:$S523,'Hernando-Indian River'!$C263:$C523,"*"&amp;K5&amp;"*"&amp;K6&amp;"*",'Hernando-Indian River'!$G263:$G523,"="&amp;K4),"")))))))</f>
        <v>97450470</v>
      </c>
      <c r="L35" s="61">
        <f>IF(OR(L4="",L5="",L6=""),"",IF(AND(L4='Dropdown Selections'!$A11,L5='Dropdown Selections'!$E113,L6='Dropdown Selections'!$F8),'Hernando-Indian River'!$S524,IF(AND(L4='Dropdown Selections'!$A11,L5='Dropdown Selections'!$E113,L6&lt;&gt;'Dropdown Selections'!$F8),SUMIF('Hernando-Indian River'!$C263:$C523,"*"&amp;L6&amp;"*",'Hernando-Indian River'!$S263:$S523),IF(AND(L4&lt;&gt;'Dropdown Selections'!$A11,L5&lt;&gt;'Dropdown Selections'!$E113,L6='Dropdown Selections'!$F8),SUMIFS('Hernando-Indian River'!$S263:$S523,'Hernando-Indian River'!$C263:$C523,"*"&amp;L5&amp;"*",'Hernando-Indian River'!$G263:$G523,"="&amp;L4),IF(AND(L4&lt;&gt;'Dropdown Selections'!$A11,L5='Dropdown Selections'!$E113,L6='Dropdown Selections'!$F8),SUMIF('Hernando-Indian River'!$G263:$G523,"="&amp;L4,'Hernando-Indian River'!$S263:$S523),IF(AND(L4&lt;&gt;'Dropdown Selections'!$A11,L5='Dropdown Selections'!$E113,L6&lt;&gt;'Dropdown Selections'!$F8),SUMIFS('Hernando-Indian River'!$S263:$S523,'Hernando-Indian River'!$G263:$G523,"="&amp;L4,'Hernando-Indian River'!$C263:$C523,"*"&amp;L6&amp;"*"),IF(AND(L4&lt;&gt;'Dropdown Selections'!$A11,L5&lt;&gt;'Dropdown Selections'!$E113,L6&lt;&gt;'Dropdown Selections'!$F8),SUMIFS('Hernando-Indian River'!$S263:$S523,'Hernando-Indian River'!$C263:$C523,"*"&amp;L5&amp;"*"&amp;L6&amp;"*",'Hernando-Indian River'!$G263:$G523,"="&amp;L4),"")))))))</f>
        <v>965841140</v>
      </c>
    </row>
    <row r="36" spans="2:12" s="5" customFormat="1" ht="15.75" x14ac:dyDescent="0.25">
      <c r="B36" s="6" t="s">
        <v>37</v>
      </c>
      <c r="C36" s="61">
        <f>IF(OR(C4="",C5="",C6=""),"",IF(AND(C4='Dropdown Selections'!$A11,C5='Dropdown Selections'!$E113,C6='Dropdown Selections'!$F8),'Hernando-Indian River'!$S601,IF(AND(C4='Dropdown Selections'!$A11,C5='Dropdown Selections'!$E113,C6&lt;&gt;'Dropdown Selections'!$F8),SUMIF('Hernando-Indian River'!$C527:$C600,"*"&amp;C6&amp;"*",'Hernando-Indian River'!$S527:$S600),IF(AND(C4&lt;&gt;'Dropdown Selections'!$A11,C5&lt;&gt;'Dropdown Selections'!$E113,C6='Dropdown Selections'!$F8),SUMIFS('Hernando-Indian River'!$S527:$S600,'Hernando-Indian River'!$C527:$C600,"*"&amp;C5&amp;"*",'Hernando-Indian River'!$G527:$G600,"="&amp;C4),IF(AND(C4&lt;&gt;'Dropdown Selections'!$A11,C5='Dropdown Selections'!$E113,C6='Dropdown Selections'!$F8),SUMIF('Hernando-Indian River'!$G527:$G600,"="&amp;C4,'Hernando-Indian River'!$S527:$S600),IF(AND(C4&lt;&gt;'Dropdown Selections'!$A11,C5='Dropdown Selections'!$E113,C6&lt;&gt;'Dropdown Selections'!$F8),SUMIFS('Hernando-Indian River'!$S527:$S600,'Hernando-Indian River'!$G527:$G600,"="&amp;C4,'Hernando-Indian River'!$C527:$C600,"*"&amp;C6&amp;"*"),IF(AND(C4&lt;&gt;'Dropdown Selections'!$A11,C5&lt;&gt;'Dropdown Selections'!$E113,C6&lt;&gt;'Dropdown Selections'!$F8),SUMIFS('Hernando-Indian River'!$S527:$S600,'Hernando-Indian River'!$C527:$C600,"*"&amp;C5&amp;"*"&amp;C6&amp;"*",'Hernando-Indian River'!$G527:$G600,"="&amp;C4),"")))))))</f>
        <v>19855961</v>
      </c>
      <c r="D36" s="61">
        <f>IF(OR(D4="",D5="",D6=""),"",IF(AND(D4='Dropdown Selections'!$A11,D5='Dropdown Selections'!$E113,D6='Dropdown Selections'!$F8),'Hernando-Indian River'!$S601,IF(AND(D4='Dropdown Selections'!$A11,D5='Dropdown Selections'!$E113,D6&lt;&gt;'Dropdown Selections'!$F8),SUMIF('Hernando-Indian River'!$C527:$C600,"*"&amp;D6&amp;"*",'Hernando-Indian River'!$S527:$S600),IF(AND(D4&lt;&gt;'Dropdown Selections'!$A11,D5&lt;&gt;'Dropdown Selections'!$E113,D6='Dropdown Selections'!$F8),SUMIFS('Hernando-Indian River'!$S527:$S600,'Hernando-Indian River'!$C527:$C600,"*"&amp;D5&amp;"*",'Hernando-Indian River'!$G527:$G600,"="&amp;D4),IF(AND(D4&lt;&gt;'Dropdown Selections'!$A11,D5='Dropdown Selections'!$E113,D6='Dropdown Selections'!$F8),SUMIF('Hernando-Indian River'!$G527:$G600,"="&amp;D4,'Hernando-Indian River'!$S527:$S600),IF(AND(D4&lt;&gt;'Dropdown Selections'!$A11,D5='Dropdown Selections'!$E113,D6&lt;&gt;'Dropdown Selections'!$F8),SUMIFS('Hernando-Indian River'!$S527:$S600,'Hernando-Indian River'!$G527:$G600,"="&amp;D4,'Hernando-Indian River'!$C527:$C600,"*"&amp;D6&amp;"*"),IF(AND(D4&lt;&gt;'Dropdown Selections'!$A11,D5&lt;&gt;'Dropdown Selections'!$E113,D6&lt;&gt;'Dropdown Selections'!$F8),SUMIFS('Hernando-Indian River'!$S527:$S600,'Hernando-Indian River'!$C527:$C600,"*"&amp;D5&amp;"*"&amp;D6&amp;"*",'Hernando-Indian River'!$G527:$G600,"="&amp;D4),"")))))))</f>
        <v>1083746</v>
      </c>
      <c r="E36" s="61">
        <f>IF(OR(E4="",E5="",E6=""),"",IF(AND(E4='Dropdown Selections'!$A11,E5='Dropdown Selections'!$E113,E6='Dropdown Selections'!$F8),'Hernando-Indian River'!$S601,IF(AND(E4='Dropdown Selections'!$A11,E5='Dropdown Selections'!$E113,E6&lt;&gt;'Dropdown Selections'!$F8),SUMIF('Hernando-Indian River'!$C527:$C600,"*"&amp;E6&amp;"*",'Hernando-Indian River'!$S527:$S600),IF(AND(E4&lt;&gt;'Dropdown Selections'!$A11,E5&lt;&gt;'Dropdown Selections'!$E113,E6='Dropdown Selections'!$F8),SUMIFS('Hernando-Indian River'!$S527:$S600,'Hernando-Indian River'!$C527:$C600,"*"&amp;E5&amp;"*",'Hernando-Indian River'!$G527:$G600,"="&amp;E4),IF(AND(E4&lt;&gt;'Dropdown Selections'!$A11,E5='Dropdown Selections'!$E113,E6='Dropdown Selections'!$F8),SUMIF('Hernando-Indian River'!$G527:$G600,"="&amp;E4,'Hernando-Indian River'!$S527:$S600),IF(AND(E4&lt;&gt;'Dropdown Selections'!$A11,E5='Dropdown Selections'!$E113,E6&lt;&gt;'Dropdown Selections'!$F8),SUMIFS('Hernando-Indian River'!$S527:$S600,'Hernando-Indian River'!$G527:$G600,"="&amp;E4,'Hernando-Indian River'!$C527:$C600,"*"&amp;E6&amp;"*"),IF(AND(E4&lt;&gt;'Dropdown Selections'!$A11,E5&lt;&gt;'Dropdown Selections'!$E113,E6&lt;&gt;'Dropdown Selections'!$F8),SUMIFS('Hernando-Indian River'!$S527:$S600,'Hernando-Indian River'!$C527:$C600,"*"&amp;E5&amp;"*"&amp;E6&amp;"*",'Hernando-Indian River'!$G527:$G600,"="&amp;E4),"")))))))</f>
        <v>234198</v>
      </c>
      <c r="F36" s="61">
        <f>IF(OR(F4="",F5="",F6=""),"",IF(AND(F4='Dropdown Selections'!$A11,F5='Dropdown Selections'!$E113,F6='Dropdown Selections'!$F8),'Hernando-Indian River'!$S601,IF(AND(F4='Dropdown Selections'!$A11,F5='Dropdown Selections'!$E113,F6&lt;&gt;'Dropdown Selections'!$F8),SUMIF('Hernando-Indian River'!$C527:$C600,"*"&amp;F6&amp;"*",'Hernando-Indian River'!$S527:$S600),IF(AND(F4&lt;&gt;'Dropdown Selections'!$A11,F5&lt;&gt;'Dropdown Selections'!$E113,F6='Dropdown Selections'!$F8),SUMIFS('Hernando-Indian River'!$S527:$S600,'Hernando-Indian River'!$C527:$C600,"*"&amp;F5&amp;"*",'Hernando-Indian River'!$G527:$G600,"="&amp;F4),IF(AND(F4&lt;&gt;'Dropdown Selections'!$A11,F5='Dropdown Selections'!$E113,F6='Dropdown Selections'!$F8),SUMIF('Hernando-Indian River'!$G527:$G600,"="&amp;F4,'Hernando-Indian River'!$S527:$S600),IF(AND(F4&lt;&gt;'Dropdown Selections'!$A11,F5='Dropdown Selections'!$E113,F6&lt;&gt;'Dropdown Selections'!$F8),SUMIFS('Hernando-Indian River'!$S527:$S600,'Hernando-Indian River'!$G527:$G600,"="&amp;F4,'Hernando-Indian River'!$C527:$C600,"*"&amp;F6&amp;"*"),IF(AND(F4&lt;&gt;'Dropdown Selections'!$A11,F5&lt;&gt;'Dropdown Selections'!$E113,F6&lt;&gt;'Dropdown Selections'!$F8),SUMIFS('Hernando-Indian River'!$S527:$S600,'Hernando-Indian River'!$C527:$C600,"*"&amp;F5&amp;"*"&amp;F6&amp;"*",'Hernando-Indian River'!$G527:$G600,"="&amp;F4),"")))))))</f>
        <v>428704</v>
      </c>
      <c r="G36" s="61">
        <f>IF(OR(G4="",G5="",G6=""),"",IF(AND(G4='Dropdown Selections'!$A11,G5='Dropdown Selections'!$E113,G6='Dropdown Selections'!$F8),'Hernando-Indian River'!$S601,IF(AND(G4='Dropdown Selections'!$A11,G5='Dropdown Selections'!$E113,G6&lt;&gt;'Dropdown Selections'!$F8),SUMIF('Hernando-Indian River'!$C527:$C600,"*"&amp;G6&amp;"*",'Hernando-Indian River'!$S527:$S600),IF(AND(G4&lt;&gt;'Dropdown Selections'!$A11,G5&lt;&gt;'Dropdown Selections'!$E113,G6='Dropdown Selections'!$F8),SUMIFS('Hernando-Indian River'!$S527:$S600,'Hernando-Indian River'!$C527:$C600,"*"&amp;G5&amp;"*",'Hernando-Indian River'!$G527:$G600,"="&amp;G4),IF(AND(G4&lt;&gt;'Dropdown Selections'!$A11,G5='Dropdown Selections'!$E113,G6='Dropdown Selections'!$F8),SUMIF('Hernando-Indian River'!$G527:$G600,"="&amp;G4,'Hernando-Indian River'!$S527:$S600),IF(AND(G4&lt;&gt;'Dropdown Selections'!$A11,G5='Dropdown Selections'!$E113,G6&lt;&gt;'Dropdown Selections'!$F8),SUMIFS('Hernando-Indian River'!$S527:$S600,'Hernando-Indian River'!$G527:$G600,"="&amp;G4,'Hernando-Indian River'!$C527:$C600,"*"&amp;G6&amp;"*"),IF(AND(G4&lt;&gt;'Dropdown Selections'!$A11,G5&lt;&gt;'Dropdown Selections'!$E113,G6&lt;&gt;'Dropdown Selections'!$F8),SUMIFS('Hernando-Indian River'!$S527:$S600,'Hernando-Indian River'!$C527:$C600,"*"&amp;G5&amp;"*"&amp;G6&amp;"*",'Hernando-Indian River'!$G527:$G600,"="&amp;G4),"")))))))</f>
        <v>2583545</v>
      </c>
      <c r="H36" s="61">
        <f>IF(OR(H4="",H5="",H6=""),"",IF(AND(H4='Dropdown Selections'!$A11,H5='Dropdown Selections'!$E113,H6='Dropdown Selections'!$F8),'Hernando-Indian River'!$S601,IF(AND(H4='Dropdown Selections'!$A11,H5='Dropdown Selections'!$E113,H6&lt;&gt;'Dropdown Selections'!$F8),SUMIF('Hernando-Indian River'!$C527:$C600,"*"&amp;H6&amp;"*",'Hernando-Indian River'!$S527:$S600),IF(AND(H4&lt;&gt;'Dropdown Selections'!$A11,H5&lt;&gt;'Dropdown Selections'!$E113,H6='Dropdown Selections'!$F8),SUMIFS('Hernando-Indian River'!$S527:$S600,'Hernando-Indian River'!$C527:$C600,"*"&amp;H5&amp;"*",'Hernando-Indian River'!$G527:$G600,"="&amp;H4),IF(AND(H4&lt;&gt;'Dropdown Selections'!$A11,H5='Dropdown Selections'!$E113,H6='Dropdown Selections'!$F8),SUMIF('Hernando-Indian River'!$G527:$G600,"="&amp;H4,'Hernando-Indian River'!$S527:$S600),IF(AND(H4&lt;&gt;'Dropdown Selections'!$A11,H5='Dropdown Selections'!$E113,H6&lt;&gt;'Dropdown Selections'!$F8),SUMIFS('Hernando-Indian River'!$S527:$S600,'Hernando-Indian River'!$G527:$G600,"="&amp;H4,'Hernando-Indian River'!$C527:$C600,"*"&amp;H6&amp;"*"),IF(AND(H4&lt;&gt;'Dropdown Selections'!$A11,H5&lt;&gt;'Dropdown Selections'!$E113,H6&lt;&gt;'Dropdown Selections'!$F8),SUMIFS('Hernando-Indian River'!$S527:$S600,'Hernando-Indian River'!$C527:$C600,"*"&amp;H5&amp;"*"&amp;H6&amp;"*",'Hernando-Indian River'!$G527:$G600,"="&amp;H4),"")))))))</f>
        <v>414544</v>
      </c>
      <c r="I36" s="61">
        <f>IF(OR(I4="",I5="",I6=""),"",IF(AND(I4='Dropdown Selections'!$A11,I5='Dropdown Selections'!$E113,I6='Dropdown Selections'!$F8),'Hernando-Indian River'!$S601,IF(AND(I4='Dropdown Selections'!$A11,I5='Dropdown Selections'!$E113,I6&lt;&gt;'Dropdown Selections'!$F8),SUMIF('Hernando-Indian River'!$C527:$C600,"*"&amp;I6&amp;"*",'Hernando-Indian River'!$S527:$S600),IF(AND(I4&lt;&gt;'Dropdown Selections'!$A11,I5&lt;&gt;'Dropdown Selections'!$E113,I6='Dropdown Selections'!$F8),SUMIFS('Hernando-Indian River'!$S527:$S600,'Hernando-Indian River'!$C527:$C600,"*"&amp;I5&amp;"*",'Hernando-Indian River'!$G527:$G600,"="&amp;I4),IF(AND(I4&lt;&gt;'Dropdown Selections'!$A11,I5='Dropdown Selections'!$E113,I6='Dropdown Selections'!$F8),SUMIF('Hernando-Indian River'!$G527:$G600,"="&amp;I4,'Hernando-Indian River'!$S527:$S600),IF(AND(I4&lt;&gt;'Dropdown Selections'!$A11,I5='Dropdown Selections'!$E113,I6&lt;&gt;'Dropdown Selections'!$F8),SUMIFS('Hernando-Indian River'!$S527:$S600,'Hernando-Indian River'!$G527:$G600,"="&amp;I4,'Hernando-Indian River'!$C527:$C600,"*"&amp;I6&amp;"*"),IF(AND(I4&lt;&gt;'Dropdown Selections'!$A11,I5&lt;&gt;'Dropdown Selections'!$E113,I6&lt;&gt;'Dropdown Selections'!$F8),SUMIFS('Hernando-Indian River'!$S527:$S600,'Hernando-Indian River'!$C527:$C600,"*"&amp;I5&amp;"*"&amp;I6&amp;"*",'Hernando-Indian River'!$G527:$G600,"="&amp;I4),"")))))))</f>
        <v>316361</v>
      </c>
      <c r="J36" s="61">
        <f>IF(OR(J4="",J5="",J6=""),"",IF(AND(J4='Dropdown Selections'!$A11,J5='Dropdown Selections'!$E113,J6='Dropdown Selections'!$F8),'Hernando-Indian River'!$S601,IF(AND(J4='Dropdown Selections'!$A11,J5='Dropdown Selections'!$E113,J6&lt;&gt;'Dropdown Selections'!$F8),SUMIF('Hernando-Indian River'!$C527:$C600,"*"&amp;J6&amp;"*",'Hernando-Indian River'!$S527:$S600),IF(AND(J4&lt;&gt;'Dropdown Selections'!$A11,J5&lt;&gt;'Dropdown Selections'!$E113,J6='Dropdown Selections'!$F8),SUMIFS('Hernando-Indian River'!$S527:$S600,'Hernando-Indian River'!$C527:$C600,"*"&amp;J5&amp;"*",'Hernando-Indian River'!$G527:$G600,"="&amp;J4),IF(AND(J4&lt;&gt;'Dropdown Selections'!$A11,J5='Dropdown Selections'!$E113,J6='Dropdown Selections'!$F8),SUMIF('Hernando-Indian River'!$G527:$G600,"="&amp;J4,'Hernando-Indian River'!$S527:$S600),IF(AND(J4&lt;&gt;'Dropdown Selections'!$A11,J5='Dropdown Selections'!$E113,J6&lt;&gt;'Dropdown Selections'!$F8),SUMIFS('Hernando-Indian River'!$S527:$S600,'Hernando-Indian River'!$G527:$G600,"="&amp;J4,'Hernando-Indian River'!$C527:$C600,"*"&amp;J6&amp;"*"),IF(AND(J4&lt;&gt;'Dropdown Selections'!$A11,J5&lt;&gt;'Dropdown Selections'!$E113,J6&lt;&gt;'Dropdown Selections'!$F8),SUMIFS('Hernando-Indian River'!$S527:$S600,'Hernando-Indian River'!$C527:$C600,"*"&amp;J5&amp;"*"&amp;J6&amp;"*",'Hernando-Indian River'!$G527:$G600,"="&amp;J4),"")))))))</f>
        <v>5563067</v>
      </c>
      <c r="K36" s="61">
        <f>IF(OR(K4="",K5="",K6=""),"",IF(AND(K4='Dropdown Selections'!$A11,K5='Dropdown Selections'!$E113,K6='Dropdown Selections'!$F8),'Hernando-Indian River'!$S601,IF(AND(K4='Dropdown Selections'!$A11,K5='Dropdown Selections'!$E113,K6&lt;&gt;'Dropdown Selections'!$F8),SUMIF('Hernando-Indian River'!$C527:$C600,"*"&amp;K6&amp;"*",'Hernando-Indian River'!$S527:$S600),IF(AND(K4&lt;&gt;'Dropdown Selections'!$A11,K5&lt;&gt;'Dropdown Selections'!$E113,K6='Dropdown Selections'!$F8),SUMIFS('Hernando-Indian River'!$S527:$S600,'Hernando-Indian River'!$C527:$C600,"*"&amp;K5&amp;"*",'Hernando-Indian River'!$G527:$G600,"="&amp;K4),IF(AND(K4&lt;&gt;'Dropdown Selections'!$A11,K5='Dropdown Selections'!$E113,K6='Dropdown Selections'!$F8),SUMIF('Hernando-Indian River'!$G527:$G600,"="&amp;K4,'Hernando-Indian River'!$S527:$S600),IF(AND(K4&lt;&gt;'Dropdown Selections'!$A11,K5='Dropdown Selections'!$E113,K6&lt;&gt;'Dropdown Selections'!$F8),SUMIFS('Hernando-Indian River'!$S527:$S600,'Hernando-Indian River'!$G527:$G600,"="&amp;K4,'Hernando-Indian River'!$C527:$C600,"*"&amp;K6&amp;"*"),IF(AND(K4&lt;&gt;'Dropdown Selections'!$A11,K5&lt;&gt;'Dropdown Selections'!$E113,K6&lt;&gt;'Dropdown Selections'!$F8),SUMIFS('Hernando-Indian River'!$S527:$S600,'Hernando-Indian River'!$C527:$C600,"*"&amp;K5&amp;"*"&amp;K6&amp;"*",'Hernando-Indian River'!$G527:$G600,"="&amp;K4),"")))))))</f>
        <v>7843853</v>
      </c>
      <c r="L36" s="61">
        <f>IF(OR(L4="",L5="",L6=""),"",IF(AND(L4='Dropdown Selections'!$A11,L5='Dropdown Selections'!$E113,L6='Dropdown Selections'!$F8),'Hernando-Indian River'!$S601,IF(AND(L4='Dropdown Selections'!$A11,L5='Dropdown Selections'!$E113,L6&lt;&gt;'Dropdown Selections'!$F8),SUMIF('Hernando-Indian River'!$C527:$C600,"*"&amp;L6&amp;"*",'Hernando-Indian River'!$S527:$S600),IF(AND(L4&lt;&gt;'Dropdown Selections'!$A11,L5&lt;&gt;'Dropdown Selections'!$E113,L6='Dropdown Selections'!$F8),SUMIFS('Hernando-Indian River'!$S527:$S600,'Hernando-Indian River'!$C527:$C600,"*"&amp;L5&amp;"*",'Hernando-Indian River'!$G527:$G600,"="&amp;L4),IF(AND(L4&lt;&gt;'Dropdown Selections'!$A11,L5='Dropdown Selections'!$E113,L6='Dropdown Selections'!$F8),SUMIF('Hernando-Indian River'!$G527:$G600,"="&amp;L4,'Hernando-Indian River'!$S527:$S600),IF(AND(L4&lt;&gt;'Dropdown Selections'!$A11,L5='Dropdown Selections'!$E113,L6&lt;&gt;'Dropdown Selections'!$F8),SUMIFS('Hernando-Indian River'!$S527:$S600,'Hernando-Indian River'!$G527:$G600,"="&amp;L4,'Hernando-Indian River'!$C527:$C600,"*"&amp;L6&amp;"*"),IF(AND(L4&lt;&gt;'Dropdown Selections'!$A11,L5&lt;&gt;'Dropdown Selections'!$E113,L6&lt;&gt;'Dropdown Selections'!$F8),SUMIFS('Hernando-Indian River'!$S527:$S600,'Hernando-Indian River'!$C527:$C600,"*"&amp;L5&amp;"*"&amp;L6&amp;"*",'Hernando-Indian River'!$G527:$G600,"="&amp;L4),"")))))))</f>
        <v>1387943</v>
      </c>
    </row>
    <row r="37" spans="2:12" s="5" customFormat="1" ht="15.75" x14ac:dyDescent="0.25">
      <c r="B37" s="6" t="s">
        <v>38</v>
      </c>
      <c r="C37" s="61">
        <f>IF(OR(C4="",C5="",C6=""),"",IF(AND(C4='Dropdown Selections'!$A11,C5='Dropdown Selections'!$E113,C6='Dropdown Selections'!$F8),'Hernando-Indian River'!$S732,IF(AND(C4='Dropdown Selections'!$A11,C5='Dropdown Selections'!$E113,C6&lt;&gt;'Dropdown Selections'!$F8),SUMIF('Hernando-Indian River'!$C604:$C731,"*"&amp;C6&amp;"*",'Hernando-Indian River'!$S604:$S731),IF(AND(C4&lt;&gt;'Dropdown Selections'!$A11,C5&lt;&gt;'Dropdown Selections'!$E113,C6='Dropdown Selections'!$F8),SUMIFS('Hernando-Indian River'!$S604:$S731,'Hernando-Indian River'!$C604:$C731,"*"&amp;C5&amp;"*",'Hernando-Indian River'!$G604:$G731,"="&amp;C4),IF(AND(C4&lt;&gt;'Dropdown Selections'!$A11,C5='Dropdown Selections'!$E113,C6='Dropdown Selections'!$F8),SUMIF('Hernando-Indian River'!$G604:$G731,"="&amp;C4,'Hernando-Indian River'!$S604:$S731),IF(AND(C4&lt;&gt;'Dropdown Selections'!$A11,C5='Dropdown Selections'!$E113,C6&lt;&gt;'Dropdown Selections'!$F8),SUMIFS('Hernando-Indian River'!$S604:$S731,'Hernando-Indian River'!$G604:$G731,"="&amp;C4,'Hernando-Indian River'!$C604:$C731,"*"&amp;C6&amp;"*"),IF(AND(C4&lt;&gt;'Dropdown Selections'!$A11,C5&lt;&gt;'Dropdown Selections'!$E113,C6&lt;&gt;'Dropdown Selections'!$F8),SUMIFS('Hernando-Indian River'!$S604:$S731,'Hernando-Indian River'!$C604:$C731,"*"&amp;C5&amp;"*"&amp;C6&amp;"*",'Hernando-Indian River'!$G604:$G731,"="&amp;C4),"")))))))</f>
        <v>274359668</v>
      </c>
      <c r="D37" s="61">
        <f>IF(OR(D4="",D5="",D6=""),"",IF(AND(D4='Dropdown Selections'!$A11,D5='Dropdown Selections'!$E113,D6='Dropdown Selections'!$F8),'Hernando-Indian River'!$S732,IF(AND(D4='Dropdown Selections'!$A11,D5='Dropdown Selections'!$E113,D6&lt;&gt;'Dropdown Selections'!$F8),SUMIF('Hernando-Indian River'!$C604:$C731,"*"&amp;D6&amp;"*",'Hernando-Indian River'!$S604:$S731),IF(AND(D4&lt;&gt;'Dropdown Selections'!$A11,D5&lt;&gt;'Dropdown Selections'!$E113,D6='Dropdown Selections'!$F8),SUMIFS('Hernando-Indian River'!$S604:$S731,'Hernando-Indian River'!$C604:$C731,"*"&amp;D5&amp;"*",'Hernando-Indian River'!$G604:$G731,"="&amp;D4),IF(AND(D4&lt;&gt;'Dropdown Selections'!$A11,D5='Dropdown Selections'!$E113,D6='Dropdown Selections'!$F8),SUMIF('Hernando-Indian River'!$G604:$G731,"="&amp;D4,'Hernando-Indian River'!$S604:$S731),IF(AND(D4&lt;&gt;'Dropdown Selections'!$A11,D5='Dropdown Selections'!$E113,D6&lt;&gt;'Dropdown Selections'!$F8),SUMIFS('Hernando-Indian River'!$S604:$S731,'Hernando-Indian River'!$G604:$G731,"="&amp;D4,'Hernando-Indian River'!$C604:$C731,"*"&amp;D6&amp;"*"),IF(AND(D4&lt;&gt;'Dropdown Selections'!$A11,D5&lt;&gt;'Dropdown Selections'!$E113,D6&lt;&gt;'Dropdown Selections'!$F8),SUMIFS('Hernando-Indian River'!$S604:$S731,'Hernando-Indian River'!$C604:$C731,"*"&amp;D5&amp;"*"&amp;D6&amp;"*",'Hernando-Indian River'!$G604:$G731,"="&amp;D4),"")))))))</f>
        <v>6677909</v>
      </c>
      <c r="E37" s="61">
        <f>IF(OR(E4="",E5="",E6=""),"",IF(AND(E4='Dropdown Selections'!$A11,E5='Dropdown Selections'!$E113,E6='Dropdown Selections'!$F8),'Hernando-Indian River'!$S732,IF(AND(E4='Dropdown Selections'!$A11,E5='Dropdown Selections'!$E113,E6&lt;&gt;'Dropdown Selections'!$F8),SUMIF('Hernando-Indian River'!$C604:$C731,"*"&amp;E6&amp;"*",'Hernando-Indian River'!$S604:$S731),IF(AND(E4&lt;&gt;'Dropdown Selections'!$A11,E5&lt;&gt;'Dropdown Selections'!$E113,E6='Dropdown Selections'!$F8),SUMIFS('Hernando-Indian River'!$S604:$S731,'Hernando-Indian River'!$C604:$C731,"*"&amp;E5&amp;"*",'Hernando-Indian River'!$G604:$G731,"="&amp;E4),IF(AND(E4&lt;&gt;'Dropdown Selections'!$A11,E5='Dropdown Selections'!$E113,E6='Dropdown Selections'!$F8),SUMIF('Hernando-Indian River'!$G604:$G731,"="&amp;E4,'Hernando-Indian River'!$S604:$S731),IF(AND(E4&lt;&gt;'Dropdown Selections'!$A11,E5='Dropdown Selections'!$E113,E6&lt;&gt;'Dropdown Selections'!$F8),SUMIFS('Hernando-Indian River'!$S604:$S731,'Hernando-Indian River'!$G604:$G731,"="&amp;E4,'Hernando-Indian River'!$C604:$C731,"*"&amp;E6&amp;"*"),IF(AND(E4&lt;&gt;'Dropdown Selections'!$A11,E5&lt;&gt;'Dropdown Selections'!$E113,E6&lt;&gt;'Dropdown Selections'!$F8),SUMIFS('Hernando-Indian River'!$S604:$S731,'Hernando-Indian River'!$C604:$C731,"*"&amp;E5&amp;"*"&amp;E6&amp;"*",'Hernando-Indian River'!$G604:$G731,"="&amp;E4),"")))))))</f>
        <v>19857345</v>
      </c>
      <c r="F37" s="61">
        <f>IF(OR(F4="",F5="",F6=""),"",IF(AND(F4='Dropdown Selections'!$A11,F5='Dropdown Selections'!$E113,F6='Dropdown Selections'!$F8),'Hernando-Indian River'!$S732,IF(AND(F4='Dropdown Selections'!$A11,F5='Dropdown Selections'!$E113,F6&lt;&gt;'Dropdown Selections'!$F8),SUMIF('Hernando-Indian River'!$C604:$C731,"*"&amp;F6&amp;"*",'Hernando-Indian River'!$S604:$S731),IF(AND(F4&lt;&gt;'Dropdown Selections'!$A11,F5&lt;&gt;'Dropdown Selections'!$E113,F6='Dropdown Selections'!$F8),SUMIFS('Hernando-Indian River'!$S604:$S731,'Hernando-Indian River'!$C604:$C731,"*"&amp;F5&amp;"*",'Hernando-Indian River'!$G604:$G731,"="&amp;F4),IF(AND(F4&lt;&gt;'Dropdown Selections'!$A11,F5='Dropdown Selections'!$E113,F6='Dropdown Selections'!$F8),SUMIF('Hernando-Indian River'!$G604:$G731,"="&amp;F4,'Hernando-Indian River'!$S604:$S731),IF(AND(F4&lt;&gt;'Dropdown Selections'!$A11,F5='Dropdown Selections'!$E113,F6&lt;&gt;'Dropdown Selections'!$F8),SUMIFS('Hernando-Indian River'!$S604:$S731,'Hernando-Indian River'!$G604:$G731,"="&amp;F4,'Hernando-Indian River'!$C604:$C731,"*"&amp;F6&amp;"*"),IF(AND(F4&lt;&gt;'Dropdown Selections'!$A11,F5&lt;&gt;'Dropdown Selections'!$E113,F6&lt;&gt;'Dropdown Selections'!$F8),SUMIFS('Hernando-Indian River'!$S604:$S731,'Hernando-Indian River'!$C604:$C731,"*"&amp;F5&amp;"*"&amp;F6&amp;"*",'Hernando-Indian River'!$G604:$G731,"="&amp;F4),"")))))))</f>
        <v>436320</v>
      </c>
      <c r="G37" s="61">
        <f>IF(OR(G4="",G5="",G6=""),"",IF(AND(G4='Dropdown Selections'!$A11,G5='Dropdown Selections'!$E113,G6='Dropdown Selections'!$F8),'Hernando-Indian River'!$S732,IF(AND(G4='Dropdown Selections'!$A11,G5='Dropdown Selections'!$E113,G6&lt;&gt;'Dropdown Selections'!$F8),SUMIF('Hernando-Indian River'!$C604:$C731,"*"&amp;G6&amp;"*",'Hernando-Indian River'!$S604:$S731),IF(AND(G4&lt;&gt;'Dropdown Selections'!$A11,G5&lt;&gt;'Dropdown Selections'!$E113,G6='Dropdown Selections'!$F8),SUMIFS('Hernando-Indian River'!$S604:$S731,'Hernando-Indian River'!$C604:$C731,"*"&amp;G5&amp;"*",'Hernando-Indian River'!$G604:$G731,"="&amp;G4),IF(AND(G4&lt;&gt;'Dropdown Selections'!$A11,G5='Dropdown Selections'!$E113,G6='Dropdown Selections'!$F8),SUMIF('Hernando-Indian River'!$G604:$G731,"="&amp;G4,'Hernando-Indian River'!$S604:$S731),IF(AND(G4&lt;&gt;'Dropdown Selections'!$A11,G5='Dropdown Selections'!$E113,G6&lt;&gt;'Dropdown Selections'!$F8),SUMIFS('Hernando-Indian River'!$S604:$S731,'Hernando-Indian River'!$G604:$G731,"="&amp;G4,'Hernando-Indian River'!$C604:$C731,"*"&amp;G6&amp;"*"),IF(AND(G4&lt;&gt;'Dropdown Selections'!$A11,G5&lt;&gt;'Dropdown Selections'!$E113,G6&lt;&gt;'Dropdown Selections'!$F8),SUMIFS('Hernando-Indian River'!$S604:$S731,'Hernando-Indian River'!$C604:$C731,"*"&amp;G5&amp;"*"&amp;G6&amp;"*",'Hernando-Indian River'!$G604:$G731,"="&amp;G4),"")))))))</f>
        <v>55037711</v>
      </c>
      <c r="H37" s="61">
        <f>IF(OR(H4="",H5="",H6=""),"",IF(AND(H4='Dropdown Selections'!$A11,H5='Dropdown Selections'!$E113,H6='Dropdown Selections'!$F8),'Hernando-Indian River'!$S732,IF(AND(H4='Dropdown Selections'!$A11,H5='Dropdown Selections'!$E113,H6&lt;&gt;'Dropdown Selections'!$F8),SUMIF('Hernando-Indian River'!$C604:$C731,"*"&amp;H6&amp;"*",'Hernando-Indian River'!$S604:$S731),IF(AND(H4&lt;&gt;'Dropdown Selections'!$A11,H5&lt;&gt;'Dropdown Selections'!$E113,H6='Dropdown Selections'!$F8),SUMIFS('Hernando-Indian River'!$S604:$S731,'Hernando-Indian River'!$C604:$C731,"*"&amp;H5&amp;"*",'Hernando-Indian River'!$G604:$G731,"="&amp;H4),IF(AND(H4&lt;&gt;'Dropdown Selections'!$A11,H5='Dropdown Selections'!$E113,H6='Dropdown Selections'!$F8),SUMIF('Hernando-Indian River'!$G604:$G731,"="&amp;H4,'Hernando-Indian River'!$S604:$S731),IF(AND(H4&lt;&gt;'Dropdown Selections'!$A11,H5='Dropdown Selections'!$E113,H6&lt;&gt;'Dropdown Selections'!$F8),SUMIFS('Hernando-Indian River'!$S604:$S731,'Hernando-Indian River'!$G604:$G731,"="&amp;H4,'Hernando-Indian River'!$C604:$C731,"*"&amp;H6&amp;"*"),IF(AND(H4&lt;&gt;'Dropdown Selections'!$A11,H5&lt;&gt;'Dropdown Selections'!$E113,H6&lt;&gt;'Dropdown Selections'!$F8),SUMIFS('Hernando-Indian River'!$S604:$S731,'Hernando-Indian River'!$C604:$C731,"*"&amp;H5&amp;"*"&amp;H6&amp;"*",'Hernando-Indian River'!$G604:$G731,"="&amp;H4),"")))))))</f>
        <v>7519756</v>
      </c>
      <c r="I37" s="61">
        <f>IF(OR(I4="",I5="",I6=""),"",IF(AND(I4='Dropdown Selections'!$A11,I5='Dropdown Selections'!$E113,I6='Dropdown Selections'!$F8),'Hernando-Indian River'!$S732,IF(AND(I4='Dropdown Selections'!$A11,I5='Dropdown Selections'!$E113,I6&lt;&gt;'Dropdown Selections'!$F8),SUMIF('Hernando-Indian River'!$C604:$C731,"*"&amp;I6&amp;"*",'Hernando-Indian River'!$S604:$S731),IF(AND(I4&lt;&gt;'Dropdown Selections'!$A11,I5&lt;&gt;'Dropdown Selections'!$E113,I6='Dropdown Selections'!$F8),SUMIFS('Hernando-Indian River'!$S604:$S731,'Hernando-Indian River'!$C604:$C731,"*"&amp;I5&amp;"*",'Hernando-Indian River'!$G604:$G731,"="&amp;I4),IF(AND(I4&lt;&gt;'Dropdown Selections'!$A11,I5='Dropdown Selections'!$E113,I6='Dropdown Selections'!$F8),SUMIF('Hernando-Indian River'!$G604:$G731,"="&amp;I4,'Hernando-Indian River'!$S604:$S731),IF(AND(I4&lt;&gt;'Dropdown Selections'!$A11,I5='Dropdown Selections'!$E113,I6&lt;&gt;'Dropdown Selections'!$F8),SUMIFS('Hernando-Indian River'!$S604:$S731,'Hernando-Indian River'!$G604:$G731,"="&amp;I4,'Hernando-Indian River'!$C604:$C731,"*"&amp;I6&amp;"*"),IF(AND(I4&lt;&gt;'Dropdown Selections'!$A11,I5&lt;&gt;'Dropdown Selections'!$E113,I6&lt;&gt;'Dropdown Selections'!$F8),SUMIFS('Hernando-Indian River'!$S604:$S731,'Hernando-Indian River'!$C604:$C731,"*"&amp;I5&amp;"*"&amp;I6&amp;"*",'Hernando-Indian River'!$G604:$G731,"="&amp;I4),"")))))))</f>
        <v>48474272</v>
      </c>
      <c r="J37" s="61">
        <f>IF(OR(J4="",J5="",J6=""),"",IF(AND(J4='Dropdown Selections'!$A11,J5='Dropdown Selections'!$E113,J6='Dropdown Selections'!$F8),'Hernando-Indian River'!$S732,IF(AND(J4='Dropdown Selections'!$A11,J5='Dropdown Selections'!$E113,J6&lt;&gt;'Dropdown Selections'!$F8),SUMIF('Hernando-Indian River'!$C604:$C731,"*"&amp;J6&amp;"*",'Hernando-Indian River'!$S604:$S731),IF(AND(J4&lt;&gt;'Dropdown Selections'!$A11,J5&lt;&gt;'Dropdown Selections'!$E113,J6='Dropdown Selections'!$F8),SUMIFS('Hernando-Indian River'!$S604:$S731,'Hernando-Indian River'!$C604:$C731,"*"&amp;J5&amp;"*",'Hernando-Indian River'!$G604:$G731,"="&amp;J4),IF(AND(J4&lt;&gt;'Dropdown Selections'!$A11,J5='Dropdown Selections'!$E113,J6='Dropdown Selections'!$F8),SUMIF('Hernando-Indian River'!$G604:$G731,"="&amp;J4,'Hernando-Indian River'!$S604:$S731),IF(AND(J4&lt;&gt;'Dropdown Selections'!$A11,J5='Dropdown Selections'!$E113,J6&lt;&gt;'Dropdown Selections'!$F8),SUMIFS('Hernando-Indian River'!$S604:$S731,'Hernando-Indian River'!$G604:$G731,"="&amp;J4,'Hernando-Indian River'!$C604:$C731,"*"&amp;J6&amp;"*"),IF(AND(J4&lt;&gt;'Dropdown Selections'!$A11,J5&lt;&gt;'Dropdown Selections'!$E113,J6&lt;&gt;'Dropdown Selections'!$F8),SUMIFS('Hernando-Indian River'!$S604:$S731,'Hernando-Indian River'!$C604:$C731,"*"&amp;J5&amp;"*"&amp;J6&amp;"*",'Hernando-Indian River'!$G604:$G731,"="&amp;J4),"")))))))</f>
        <v>74848205</v>
      </c>
      <c r="K37" s="61">
        <f>IF(OR(K4="",K5="",K6=""),"",IF(AND(K4='Dropdown Selections'!$A11,K5='Dropdown Selections'!$E113,K6='Dropdown Selections'!$F8),'Hernando-Indian River'!$S732,IF(AND(K4='Dropdown Selections'!$A11,K5='Dropdown Selections'!$E113,K6&lt;&gt;'Dropdown Selections'!$F8),SUMIF('Hernando-Indian River'!$C604:$C731,"*"&amp;K6&amp;"*",'Hernando-Indian River'!$S604:$S731),IF(AND(K4&lt;&gt;'Dropdown Selections'!$A11,K5&lt;&gt;'Dropdown Selections'!$E113,K6='Dropdown Selections'!$F8),SUMIFS('Hernando-Indian River'!$S604:$S731,'Hernando-Indian River'!$C604:$C731,"*"&amp;K5&amp;"*",'Hernando-Indian River'!$G604:$G731,"="&amp;K4),IF(AND(K4&lt;&gt;'Dropdown Selections'!$A11,K5='Dropdown Selections'!$E113,K6='Dropdown Selections'!$F8),SUMIF('Hernando-Indian River'!$G604:$G731,"="&amp;K4,'Hernando-Indian River'!$S604:$S731),IF(AND(K4&lt;&gt;'Dropdown Selections'!$A11,K5='Dropdown Selections'!$E113,K6&lt;&gt;'Dropdown Selections'!$F8),SUMIFS('Hernando-Indian River'!$S604:$S731,'Hernando-Indian River'!$G604:$G731,"="&amp;K4,'Hernando-Indian River'!$C604:$C731,"*"&amp;K6&amp;"*"),IF(AND(K4&lt;&gt;'Dropdown Selections'!$A11,K5&lt;&gt;'Dropdown Selections'!$E113,K6&lt;&gt;'Dropdown Selections'!$F8),SUMIFS('Hernando-Indian River'!$S604:$S731,'Hernando-Indian River'!$C604:$C731,"*"&amp;K5&amp;"*"&amp;K6&amp;"*",'Hernando-Indian River'!$G604:$G731,"="&amp;K4),"")))))))</f>
        <v>29812672</v>
      </c>
      <c r="L37" s="61">
        <f>IF(OR(L4="",L5="",L6=""),"",IF(AND(L4='Dropdown Selections'!$A11,L5='Dropdown Selections'!$E113,L6='Dropdown Selections'!$F8),'Hernando-Indian River'!$S732,IF(AND(L4='Dropdown Selections'!$A11,L5='Dropdown Selections'!$E113,L6&lt;&gt;'Dropdown Selections'!$F8),SUMIF('Hernando-Indian River'!$C604:$C731,"*"&amp;L6&amp;"*",'Hernando-Indian River'!$S604:$S731),IF(AND(L4&lt;&gt;'Dropdown Selections'!$A11,L5&lt;&gt;'Dropdown Selections'!$E113,L6='Dropdown Selections'!$F8),SUMIFS('Hernando-Indian River'!$S604:$S731,'Hernando-Indian River'!$C604:$C731,"*"&amp;L5&amp;"*",'Hernando-Indian River'!$G604:$G731,"="&amp;L4),IF(AND(L4&lt;&gt;'Dropdown Selections'!$A11,L5='Dropdown Selections'!$E113,L6='Dropdown Selections'!$F8),SUMIF('Hernando-Indian River'!$G604:$G731,"="&amp;L4,'Hernando-Indian River'!$S604:$S731),IF(AND(L4&lt;&gt;'Dropdown Selections'!$A11,L5='Dropdown Selections'!$E113,L6&lt;&gt;'Dropdown Selections'!$F8),SUMIFS('Hernando-Indian River'!$S604:$S731,'Hernando-Indian River'!$G604:$G731,"="&amp;L4,'Hernando-Indian River'!$C604:$C731,"*"&amp;L6&amp;"*"),IF(AND(L4&lt;&gt;'Dropdown Selections'!$A11,L5&lt;&gt;'Dropdown Selections'!$E113,L6&lt;&gt;'Dropdown Selections'!$F8),SUMIFS('Hernando-Indian River'!$S604:$S731,'Hernando-Indian River'!$C604:$C731,"*"&amp;L5&amp;"*"&amp;L6&amp;"*",'Hernando-Indian River'!$G604:$G731,"="&amp;L4),"")))))))</f>
        <v>31695478</v>
      </c>
    </row>
    <row r="38" spans="2:12" s="5" customFormat="1" ht="15.75" x14ac:dyDescent="0.25">
      <c r="B38" s="6" t="s">
        <v>39</v>
      </c>
      <c r="C38" s="61">
        <f>IF(OR(C4="",C5="",C6=""),"",IF(AND(C4='Dropdown Selections'!$A11,C5='Dropdown Selections'!$E113,C6='Dropdown Selections'!$F8),'Jackson-Lee'!$S107,IF(AND(C4='Dropdown Selections'!$A11,C5='Dropdown Selections'!$E113,C6&lt;&gt;'Dropdown Selections'!$F8),SUMIF('Jackson-Lee'!$C7:$C106,"*"&amp;C6&amp;"*",'Jackson-Lee'!$S7:$S106),IF(AND(C4&lt;&gt;'Dropdown Selections'!$A11,C5&lt;&gt;'Dropdown Selections'!$E113,C6='Dropdown Selections'!$F8),SUMIFS('Jackson-Lee'!$S7:$S106,'Jackson-Lee'!$C7:$C106,"*"&amp;C5&amp;"*",'Jackson-Lee'!$G7:$G106,"="&amp;C4),IF(AND(C4&lt;&gt;'Dropdown Selections'!$A11,C5='Dropdown Selections'!$E113,C6='Dropdown Selections'!$F8),SUMIF('Jackson-Lee'!$G7:$G106,"="&amp;C4,'Jackson-Lee'!$S7:$S106),IF(AND(C4&lt;&gt;'Dropdown Selections'!$A11,C5='Dropdown Selections'!$E113,C6&lt;&gt;'Dropdown Selections'!$F8),SUMIFS('Jackson-Lee'!$S7:$S106,'Jackson-Lee'!$G7:$G106,"="&amp;C4,'Jackson-Lee'!$C7:$C106,"*"&amp;C6&amp;"*"),IF(AND(C4&lt;&gt;'Dropdown Selections'!$A11,C5&lt;&gt;'Dropdown Selections'!$E113,C6&lt;&gt;'Dropdown Selections'!$F8),SUMIFS('Jackson-Lee'!$S7:$S106,'Jackson-Lee'!$C7:$C106,"*"&amp;C5&amp;"*"&amp;C6&amp;"*",'Jackson-Lee'!$G7:$G106,"="&amp;C4),"")))))))</f>
        <v>62808889</v>
      </c>
      <c r="D38" s="61">
        <f>IF(OR(D4="",D5="",D6=""),"",IF(AND(D4='Dropdown Selections'!$A11,D5='Dropdown Selections'!$E113,D6='Dropdown Selections'!$F8),'Jackson-Lee'!$S107,IF(AND(D4='Dropdown Selections'!$A11,D5='Dropdown Selections'!$E113,D6&lt;&gt;'Dropdown Selections'!$F8),SUMIF('Jackson-Lee'!$C7:$C106,"*"&amp;D6&amp;"*",'Jackson-Lee'!$S7:$S106),IF(AND(D4&lt;&gt;'Dropdown Selections'!$A11,D5&lt;&gt;'Dropdown Selections'!$E113,D6='Dropdown Selections'!$F8),SUMIFS('Jackson-Lee'!$S7:$S106,'Jackson-Lee'!$C7:$C106,"*"&amp;D5&amp;"*",'Jackson-Lee'!$G7:$G106,"="&amp;D4),IF(AND(D4&lt;&gt;'Dropdown Selections'!$A11,D5='Dropdown Selections'!$E113,D6='Dropdown Selections'!$F8),SUMIF('Jackson-Lee'!$G7:$G106,"="&amp;D4,'Jackson-Lee'!$S7:$S106),IF(AND(D4&lt;&gt;'Dropdown Selections'!$A11,D5='Dropdown Selections'!$E113,D6&lt;&gt;'Dropdown Selections'!$F8),SUMIFS('Jackson-Lee'!$S7:$S106,'Jackson-Lee'!$G7:$G106,"="&amp;D4,'Jackson-Lee'!$C7:$C106,"*"&amp;D6&amp;"*"),IF(AND(D4&lt;&gt;'Dropdown Selections'!$A11,D5&lt;&gt;'Dropdown Selections'!$E113,D6&lt;&gt;'Dropdown Selections'!$F8),SUMIFS('Jackson-Lee'!$S7:$S106,'Jackson-Lee'!$C7:$C106,"*"&amp;D5&amp;"*"&amp;D6&amp;"*",'Jackson-Lee'!$G7:$G106,"="&amp;D4),"")))))))</f>
        <v>1505742</v>
      </c>
      <c r="E38" s="61">
        <f>IF(OR(E4="",E5="",E6=""),"",IF(AND(E4='Dropdown Selections'!$A11,E5='Dropdown Selections'!$E113,E6='Dropdown Selections'!$F8),'Jackson-Lee'!$S107,IF(AND(E4='Dropdown Selections'!$A11,E5='Dropdown Selections'!$E113,E6&lt;&gt;'Dropdown Selections'!$F8),SUMIF('Jackson-Lee'!$C7:$C106,"*"&amp;E6&amp;"*",'Jackson-Lee'!$S7:$S106),IF(AND(E4&lt;&gt;'Dropdown Selections'!$A11,E5&lt;&gt;'Dropdown Selections'!$E113,E6='Dropdown Selections'!$F8),SUMIFS('Jackson-Lee'!$S7:$S106,'Jackson-Lee'!$C7:$C106,"*"&amp;E5&amp;"*",'Jackson-Lee'!$G7:$G106,"="&amp;E4),IF(AND(E4&lt;&gt;'Dropdown Selections'!$A11,E5='Dropdown Selections'!$E113,E6='Dropdown Selections'!$F8),SUMIF('Jackson-Lee'!$G7:$G106,"="&amp;E4,'Jackson-Lee'!$S7:$S106),IF(AND(E4&lt;&gt;'Dropdown Selections'!$A11,E5='Dropdown Selections'!$E113,E6&lt;&gt;'Dropdown Selections'!$F8),SUMIFS('Jackson-Lee'!$S7:$S106,'Jackson-Lee'!$G7:$G106,"="&amp;E4,'Jackson-Lee'!$C7:$C106,"*"&amp;E6&amp;"*"),IF(AND(E4&lt;&gt;'Dropdown Selections'!$A11,E5&lt;&gt;'Dropdown Selections'!$E113,E6&lt;&gt;'Dropdown Selections'!$F8),SUMIFS('Jackson-Lee'!$S7:$S106,'Jackson-Lee'!$C7:$C106,"*"&amp;E5&amp;"*"&amp;E6&amp;"*",'Jackson-Lee'!$G7:$G106,"="&amp;E4),"")))))))</f>
        <v>1382667</v>
      </c>
      <c r="F38" s="61">
        <f>IF(OR(F4="",F5="",F6=""),"",IF(AND(F4='Dropdown Selections'!$A11,F5='Dropdown Selections'!$E113,F6='Dropdown Selections'!$F8),'Jackson-Lee'!$S107,IF(AND(F4='Dropdown Selections'!$A11,F5='Dropdown Selections'!$E113,F6&lt;&gt;'Dropdown Selections'!$F8),SUMIF('Jackson-Lee'!$C7:$C106,"*"&amp;F6&amp;"*",'Jackson-Lee'!$S7:$S106),IF(AND(F4&lt;&gt;'Dropdown Selections'!$A11,F5&lt;&gt;'Dropdown Selections'!$E113,F6='Dropdown Selections'!$F8),SUMIFS('Jackson-Lee'!$S7:$S106,'Jackson-Lee'!$C7:$C106,"*"&amp;F5&amp;"*",'Jackson-Lee'!$G7:$G106,"="&amp;F4),IF(AND(F4&lt;&gt;'Dropdown Selections'!$A11,F5='Dropdown Selections'!$E113,F6='Dropdown Selections'!$F8),SUMIF('Jackson-Lee'!$G7:$G106,"="&amp;F4,'Jackson-Lee'!$S7:$S106),IF(AND(F4&lt;&gt;'Dropdown Selections'!$A11,F5='Dropdown Selections'!$E113,F6&lt;&gt;'Dropdown Selections'!$F8),SUMIFS('Jackson-Lee'!$S7:$S106,'Jackson-Lee'!$G7:$G106,"="&amp;F4,'Jackson-Lee'!$C7:$C106,"*"&amp;F6&amp;"*"),IF(AND(F4&lt;&gt;'Dropdown Selections'!$A11,F5&lt;&gt;'Dropdown Selections'!$E113,F6&lt;&gt;'Dropdown Selections'!$F8),SUMIFS('Jackson-Lee'!$S7:$S106,'Jackson-Lee'!$C7:$C106,"*"&amp;F5&amp;"*"&amp;F6&amp;"*",'Jackson-Lee'!$G7:$G106,"="&amp;F4),"")))))))</f>
        <v>985589</v>
      </c>
      <c r="G38" s="61">
        <f>IF(OR(G4="",G5="",G6=""),"",IF(AND(G4='Dropdown Selections'!$A11,G5='Dropdown Selections'!$E113,G6='Dropdown Selections'!$F8),'Jackson-Lee'!$S107,IF(AND(G4='Dropdown Selections'!$A11,G5='Dropdown Selections'!$E113,G6&lt;&gt;'Dropdown Selections'!$F8),SUMIF('Jackson-Lee'!$C7:$C106,"*"&amp;G6&amp;"*",'Jackson-Lee'!$S7:$S106),IF(AND(G4&lt;&gt;'Dropdown Selections'!$A11,G5&lt;&gt;'Dropdown Selections'!$E113,G6='Dropdown Selections'!$F8),SUMIFS('Jackson-Lee'!$S7:$S106,'Jackson-Lee'!$C7:$C106,"*"&amp;G5&amp;"*",'Jackson-Lee'!$G7:$G106,"="&amp;G4),IF(AND(G4&lt;&gt;'Dropdown Selections'!$A11,G5='Dropdown Selections'!$E113,G6='Dropdown Selections'!$F8),SUMIF('Jackson-Lee'!$G7:$G106,"="&amp;G4,'Jackson-Lee'!$S7:$S106),IF(AND(G4&lt;&gt;'Dropdown Selections'!$A11,G5='Dropdown Selections'!$E113,G6&lt;&gt;'Dropdown Selections'!$F8),SUMIFS('Jackson-Lee'!$S7:$S106,'Jackson-Lee'!$G7:$G106,"="&amp;G4,'Jackson-Lee'!$C7:$C106,"*"&amp;G6&amp;"*"),IF(AND(G4&lt;&gt;'Dropdown Selections'!$A11,G5&lt;&gt;'Dropdown Selections'!$E113,G6&lt;&gt;'Dropdown Selections'!$F8),SUMIFS('Jackson-Lee'!$S7:$S106,'Jackson-Lee'!$C7:$C106,"*"&amp;G5&amp;"*"&amp;G6&amp;"*",'Jackson-Lee'!$G7:$G106,"="&amp;G4),"")))))))</f>
        <v>8744091</v>
      </c>
      <c r="H38" s="61">
        <f>IF(OR(H4="",H5="",H6=""),"",IF(AND(H4='Dropdown Selections'!$A11,H5='Dropdown Selections'!$E113,H6='Dropdown Selections'!$F8),'Jackson-Lee'!$S107,IF(AND(H4='Dropdown Selections'!$A11,H5='Dropdown Selections'!$E113,H6&lt;&gt;'Dropdown Selections'!$F8),SUMIF('Jackson-Lee'!$C7:$C106,"*"&amp;H6&amp;"*",'Jackson-Lee'!$S7:$S106),IF(AND(H4&lt;&gt;'Dropdown Selections'!$A11,H5&lt;&gt;'Dropdown Selections'!$E113,H6='Dropdown Selections'!$F8),SUMIFS('Jackson-Lee'!$S7:$S106,'Jackson-Lee'!$C7:$C106,"*"&amp;H5&amp;"*",'Jackson-Lee'!$G7:$G106,"="&amp;H4),IF(AND(H4&lt;&gt;'Dropdown Selections'!$A11,H5='Dropdown Selections'!$E113,H6='Dropdown Selections'!$F8),SUMIF('Jackson-Lee'!$G7:$G106,"="&amp;H4,'Jackson-Lee'!$S7:$S106),IF(AND(H4&lt;&gt;'Dropdown Selections'!$A11,H5='Dropdown Selections'!$E113,H6&lt;&gt;'Dropdown Selections'!$F8),SUMIFS('Jackson-Lee'!$S7:$S106,'Jackson-Lee'!$G7:$G106,"="&amp;H4,'Jackson-Lee'!$C7:$C106,"*"&amp;H6&amp;"*"),IF(AND(H4&lt;&gt;'Dropdown Selections'!$A11,H5&lt;&gt;'Dropdown Selections'!$E113,H6&lt;&gt;'Dropdown Selections'!$F8),SUMIFS('Jackson-Lee'!$S7:$S106,'Jackson-Lee'!$C7:$C106,"*"&amp;H5&amp;"*"&amp;H6&amp;"*",'Jackson-Lee'!$G7:$G106,"="&amp;H4),"")))))))</f>
        <v>1118958</v>
      </c>
      <c r="I38" s="61">
        <f>IF(OR(I4="",I5="",I6=""),"",IF(AND(I4='Dropdown Selections'!$A11,I5='Dropdown Selections'!$E113,I6='Dropdown Selections'!$F8),'Jackson-Lee'!$S107,IF(AND(I4='Dropdown Selections'!$A11,I5='Dropdown Selections'!$E113,I6&lt;&gt;'Dropdown Selections'!$F8),SUMIF('Jackson-Lee'!$C7:$C106,"*"&amp;I6&amp;"*",'Jackson-Lee'!$S7:$S106),IF(AND(I4&lt;&gt;'Dropdown Selections'!$A11,I5&lt;&gt;'Dropdown Selections'!$E113,I6='Dropdown Selections'!$F8),SUMIFS('Jackson-Lee'!$S7:$S106,'Jackson-Lee'!$C7:$C106,"*"&amp;I5&amp;"*",'Jackson-Lee'!$G7:$G106,"="&amp;I4),IF(AND(I4&lt;&gt;'Dropdown Selections'!$A11,I5='Dropdown Selections'!$E113,I6='Dropdown Selections'!$F8),SUMIF('Jackson-Lee'!$G7:$G106,"="&amp;I4,'Jackson-Lee'!$S7:$S106),IF(AND(I4&lt;&gt;'Dropdown Selections'!$A11,I5='Dropdown Selections'!$E113,I6&lt;&gt;'Dropdown Selections'!$F8),SUMIFS('Jackson-Lee'!$S7:$S106,'Jackson-Lee'!$G7:$G106,"="&amp;I4,'Jackson-Lee'!$C7:$C106,"*"&amp;I6&amp;"*"),IF(AND(I4&lt;&gt;'Dropdown Selections'!$A11,I5&lt;&gt;'Dropdown Selections'!$E113,I6&lt;&gt;'Dropdown Selections'!$F8),SUMIFS('Jackson-Lee'!$S7:$S106,'Jackson-Lee'!$C7:$C106,"*"&amp;I5&amp;"*"&amp;I6&amp;"*",'Jackson-Lee'!$G7:$G106,"="&amp;I4),"")))))))</f>
        <v>1578583</v>
      </c>
      <c r="J38" s="61">
        <f>IF(OR(J4="",J5="",J6=""),"",IF(AND(J4='Dropdown Selections'!$A11,J5='Dropdown Selections'!$E113,J6='Dropdown Selections'!$F8),'Jackson-Lee'!$S107,IF(AND(J4='Dropdown Selections'!$A11,J5='Dropdown Selections'!$E113,J6&lt;&gt;'Dropdown Selections'!$F8),SUMIF('Jackson-Lee'!$C7:$C106,"*"&amp;J6&amp;"*",'Jackson-Lee'!$S7:$S106),IF(AND(J4&lt;&gt;'Dropdown Selections'!$A11,J5&lt;&gt;'Dropdown Selections'!$E113,J6='Dropdown Selections'!$F8),SUMIFS('Jackson-Lee'!$S7:$S106,'Jackson-Lee'!$C7:$C106,"*"&amp;J5&amp;"*",'Jackson-Lee'!$G7:$G106,"="&amp;J4),IF(AND(J4&lt;&gt;'Dropdown Selections'!$A11,J5='Dropdown Selections'!$E113,J6='Dropdown Selections'!$F8),SUMIF('Jackson-Lee'!$G7:$G106,"="&amp;J4,'Jackson-Lee'!$S7:$S106),IF(AND(J4&lt;&gt;'Dropdown Selections'!$A11,J5='Dropdown Selections'!$E113,J6&lt;&gt;'Dropdown Selections'!$F8),SUMIFS('Jackson-Lee'!$S7:$S106,'Jackson-Lee'!$G7:$G106,"="&amp;J4,'Jackson-Lee'!$C7:$C106,"*"&amp;J6&amp;"*"),IF(AND(J4&lt;&gt;'Dropdown Selections'!$A11,J5&lt;&gt;'Dropdown Selections'!$E113,J6&lt;&gt;'Dropdown Selections'!$F8),SUMIFS('Jackson-Lee'!$S7:$S106,'Jackson-Lee'!$C7:$C106,"*"&amp;J5&amp;"*"&amp;J6&amp;"*",'Jackson-Lee'!$G7:$G106,"="&amp;J4),"")))))))</f>
        <v>13497064</v>
      </c>
      <c r="K38" s="61">
        <f>IF(OR(K4="",K5="",K6=""),"",IF(AND(K4='Dropdown Selections'!$A11,K5='Dropdown Selections'!$E113,K6='Dropdown Selections'!$F8),'Jackson-Lee'!$S107,IF(AND(K4='Dropdown Selections'!$A11,K5='Dropdown Selections'!$E113,K6&lt;&gt;'Dropdown Selections'!$F8),SUMIF('Jackson-Lee'!$C7:$C106,"*"&amp;K6&amp;"*",'Jackson-Lee'!$S7:$S106),IF(AND(K4&lt;&gt;'Dropdown Selections'!$A11,K5&lt;&gt;'Dropdown Selections'!$E113,K6='Dropdown Selections'!$F8),SUMIFS('Jackson-Lee'!$S7:$S106,'Jackson-Lee'!$C7:$C106,"*"&amp;K5&amp;"*",'Jackson-Lee'!$G7:$G106,"="&amp;K4),IF(AND(K4&lt;&gt;'Dropdown Selections'!$A11,K5='Dropdown Selections'!$E113,K6='Dropdown Selections'!$F8),SUMIF('Jackson-Lee'!$G7:$G106,"="&amp;K4,'Jackson-Lee'!$S7:$S106),IF(AND(K4&lt;&gt;'Dropdown Selections'!$A11,K5='Dropdown Selections'!$E113,K6&lt;&gt;'Dropdown Selections'!$F8),SUMIFS('Jackson-Lee'!$S7:$S106,'Jackson-Lee'!$G7:$G106,"="&amp;K4,'Jackson-Lee'!$C7:$C106,"*"&amp;K6&amp;"*"),IF(AND(K4&lt;&gt;'Dropdown Selections'!$A11,K5&lt;&gt;'Dropdown Selections'!$E113,K6&lt;&gt;'Dropdown Selections'!$F8),SUMIFS('Jackson-Lee'!$S7:$S106,'Jackson-Lee'!$C7:$C106,"*"&amp;K5&amp;"*"&amp;K6&amp;"*",'Jackson-Lee'!$G7:$G106,"="&amp;K4),"")))))))</f>
        <v>21308432</v>
      </c>
      <c r="L38" s="61">
        <f>IF(OR(L4="",L5="",L6=""),"",IF(AND(L4='Dropdown Selections'!$A11,L5='Dropdown Selections'!$E113,L6='Dropdown Selections'!$F8),'Jackson-Lee'!$S107,IF(AND(L4='Dropdown Selections'!$A11,L5='Dropdown Selections'!$E113,L6&lt;&gt;'Dropdown Selections'!$F8),SUMIF('Jackson-Lee'!$C7:$C106,"*"&amp;L6&amp;"*",'Jackson-Lee'!$S7:$S106),IF(AND(L4&lt;&gt;'Dropdown Selections'!$A11,L5&lt;&gt;'Dropdown Selections'!$E113,L6='Dropdown Selections'!$F8),SUMIFS('Jackson-Lee'!$S7:$S106,'Jackson-Lee'!$C7:$C106,"*"&amp;L5&amp;"*",'Jackson-Lee'!$G7:$G106,"="&amp;L4),IF(AND(L4&lt;&gt;'Dropdown Selections'!$A11,L5='Dropdown Selections'!$E113,L6='Dropdown Selections'!$F8),SUMIF('Jackson-Lee'!$G7:$G106,"="&amp;L4,'Jackson-Lee'!$S7:$S106),IF(AND(L4&lt;&gt;'Dropdown Selections'!$A11,L5='Dropdown Selections'!$E113,L6&lt;&gt;'Dropdown Selections'!$F8),SUMIFS('Jackson-Lee'!$S7:$S106,'Jackson-Lee'!$G7:$G106,"="&amp;L4,'Jackson-Lee'!$C7:$C106,"*"&amp;L6&amp;"*"),IF(AND(L4&lt;&gt;'Dropdown Selections'!$A11,L5&lt;&gt;'Dropdown Selections'!$E113,L6&lt;&gt;'Dropdown Selections'!$F8),SUMIFS('Jackson-Lee'!$S7:$S106,'Jackson-Lee'!$C7:$C106,"*"&amp;L5&amp;"*"&amp;L6&amp;"*",'Jackson-Lee'!$G7:$G106,"="&amp;L4),"")))))))</f>
        <v>12687763</v>
      </c>
    </row>
    <row r="39" spans="2:12" s="5" customFormat="1" ht="15.75" x14ac:dyDescent="0.25">
      <c r="B39" s="6" t="s">
        <v>40</v>
      </c>
      <c r="C39" s="61">
        <f>IF(OR(C4="",C5="",C6=""),"",IF(AND(C4='Dropdown Selections'!$A11,C5='Dropdown Selections'!$E113,C6='Dropdown Selections'!$F8),'Jackson-Lee'!$S174,IF(AND(C4='Dropdown Selections'!$A11,C5='Dropdown Selections'!$E113,C6&lt;&gt;'Dropdown Selections'!$F8),SUMIF('Jackson-Lee'!$C110:$C173,"*"&amp;C6&amp;"*",'Jackson-Lee'!$S110:$S173),IF(AND(C4&lt;&gt;'Dropdown Selections'!$A11,C5&lt;&gt;'Dropdown Selections'!$E113,C6='Dropdown Selections'!$F8),SUMIFS('Jackson-Lee'!$S110:$S173,'Jackson-Lee'!$C110:$C173,"*"&amp;C5&amp;"*",'Jackson-Lee'!$G110:$G173,"="&amp;C4),IF(AND(C4&lt;&gt;'Dropdown Selections'!$A11,C5='Dropdown Selections'!$E113,C6='Dropdown Selections'!$F8),SUMIF('Jackson-Lee'!$G110:$G173,"="&amp;C4,'Jackson-Lee'!$S110:$S173),IF(AND(C4&lt;&gt;'Dropdown Selections'!$A11,C5='Dropdown Selections'!$E113,C6&lt;&gt;'Dropdown Selections'!$F8),SUMIFS('Jackson-Lee'!$S110:$S173,'Jackson-Lee'!$G110:$G173,"="&amp;C4,'Jackson-Lee'!$C110:$C173,"*"&amp;C6&amp;"*"),IF(AND(C4&lt;&gt;'Dropdown Selections'!$A11,C5&lt;&gt;'Dropdown Selections'!$E113,C6&lt;&gt;'Dropdown Selections'!$F8),SUMIFS('Jackson-Lee'!$S110:$S173,'Jackson-Lee'!$C110:$C173,"*"&amp;C5&amp;"*"&amp;C6&amp;"*",'Jackson-Lee'!$G110:$G173,"="&amp;C4),"")))))))</f>
        <v>27355111</v>
      </c>
      <c r="D39" s="61">
        <f>IF(OR(D4="",D5="",D6=""),"",IF(AND(D4='Dropdown Selections'!$A11,D5='Dropdown Selections'!$E113,D6='Dropdown Selections'!$F8),'Jackson-Lee'!$S174,IF(AND(D4='Dropdown Selections'!$A11,D5='Dropdown Selections'!$E113,D6&lt;&gt;'Dropdown Selections'!$F8),SUMIF('Jackson-Lee'!$C110:$C173,"*"&amp;D6&amp;"*",'Jackson-Lee'!$S110:$S173),IF(AND(D4&lt;&gt;'Dropdown Selections'!$A11,D5&lt;&gt;'Dropdown Selections'!$E113,D6='Dropdown Selections'!$F8),SUMIFS('Jackson-Lee'!$S110:$S173,'Jackson-Lee'!$C110:$C173,"*"&amp;D5&amp;"*",'Jackson-Lee'!$G110:$G173,"="&amp;D4),IF(AND(D4&lt;&gt;'Dropdown Selections'!$A11,D5='Dropdown Selections'!$E113,D6='Dropdown Selections'!$F8),SUMIF('Jackson-Lee'!$G110:$G173,"="&amp;D4,'Jackson-Lee'!$S110:$S173),IF(AND(D4&lt;&gt;'Dropdown Selections'!$A11,D5='Dropdown Selections'!$E113,D6&lt;&gt;'Dropdown Selections'!$F8),SUMIFS('Jackson-Lee'!$S110:$S173,'Jackson-Lee'!$G110:$G173,"="&amp;D4,'Jackson-Lee'!$C110:$C173,"*"&amp;D6&amp;"*"),IF(AND(D4&lt;&gt;'Dropdown Selections'!$A11,D5&lt;&gt;'Dropdown Selections'!$E113,D6&lt;&gt;'Dropdown Selections'!$F8),SUMIFS('Jackson-Lee'!$S110:$S173,'Jackson-Lee'!$C110:$C173,"*"&amp;D5&amp;"*"&amp;D6&amp;"*",'Jackson-Lee'!$G110:$G173,"="&amp;D4),"")))))))</f>
        <v>699685</v>
      </c>
      <c r="E39" s="61">
        <f>IF(OR(E4="",E5="",E6=""),"",IF(AND(E4='Dropdown Selections'!$A11,E5='Dropdown Selections'!$E113,E6='Dropdown Selections'!$F8),'Jackson-Lee'!$S174,IF(AND(E4='Dropdown Selections'!$A11,E5='Dropdown Selections'!$E113,E6&lt;&gt;'Dropdown Selections'!$F8),SUMIF('Jackson-Lee'!$C110:$C173,"*"&amp;E6&amp;"*",'Jackson-Lee'!$S110:$S173),IF(AND(E4&lt;&gt;'Dropdown Selections'!$A11,E5&lt;&gt;'Dropdown Selections'!$E113,E6='Dropdown Selections'!$F8),SUMIFS('Jackson-Lee'!$S110:$S173,'Jackson-Lee'!$C110:$C173,"*"&amp;E5&amp;"*",'Jackson-Lee'!$G110:$G173,"="&amp;E4),IF(AND(E4&lt;&gt;'Dropdown Selections'!$A11,E5='Dropdown Selections'!$E113,E6='Dropdown Selections'!$F8),SUMIF('Jackson-Lee'!$G110:$G173,"="&amp;E4,'Jackson-Lee'!$S110:$S173),IF(AND(E4&lt;&gt;'Dropdown Selections'!$A11,E5='Dropdown Selections'!$E113,E6&lt;&gt;'Dropdown Selections'!$F8),SUMIFS('Jackson-Lee'!$S110:$S173,'Jackson-Lee'!$G110:$G173,"="&amp;E4,'Jackson-Lee'!$C110:$C173,"*"&amp;E6&amp;"*"),IF(AND(E4&lt;&gt;'Dropdown Selections'!$A11,E5&lt;&gt;'Dropdown Selections'!$E113,E6&lt;&gt;'Dropdown Selections'!$F8),SUMIFS('Jackson-Lee'!$S110:$S173,'Jackson-Lee'!$C110:$C173,"*"&amp;E5&amp;"*"&amp;E6&amp;"*",'Jackson-Lee'!$G110:$G173,"="&amp;E4),"")))))))</f>
        <v>587067</v>
      </c>
      <c r="F39" s="61">
        <f>IF(OR(F4="",F5="",F6=""),"",IF(AND(F4='Dropdown Selections'!$A11,F5='Dropdown Selections'!$E113,F6='Dropdown Selections'!$F8),'Jackson-Lee'!$S174,IF(AND(F4='Dropdown Selections'!$A11,F5='Dropdown Selections'!$E113,F6&lt;&gt;'Dropdown Selections'!$F8),SUMIF('Jackson-Lee'!$C110:$C173,"*"&amp;F6&amp;"*",'Jackson-Lee'!$S110:$S173),IF(AND(F4&lt;&gt;'Dropdown Selections'!$A11,F5&lt;&gt;'Dropdown Selections'!$E113,F6='Dropdown Selections'!$F8),SUMIFS('Jackson-Lee'!$S110:$S173,'Jackson-Lee'!$C110:$C173,"*"&amp;F5&amp;"*",'Jackson-Lee'!$G110:$G173,"="&amp;F4),IF(AND(F4&lt;&gt;'Dropdown Selections'!$A11,F5='Dropdown Selections'!$E113,F6='Dropdown Selections'!$F8),SUMIF('Jackson-Lee'!$G110:$G173,"="&amp;F4,'Jackson-Lee'!$S110:$S173),IF(AND(F4&lt;&gt;'Dropdown Selections'!$A11,F5='Dropdown Selections'!$E113,F6&lt;&gt;'Dropdown Selections'!$F8),SUMIFS('Jackson-Lee'!$S110:$S173,'Jackson-Lee'!$G110:$G173,"="&amp;F4,'Jackson-Lee'!$C110:$C173,"*"&amp;F6&amp;"*"),IF(AND(F4&lt;&gt;'Dropdown Selections'!$A11,F5&lt;&gt;'Dropdown Selections'!$E113,F6&lt;&gt;'Dropdown Selections'!$F8),SUMIFS('Jackson-Lee'!$S110:$S173,'Jackson-Lee'!$C110:$C173,"*"&amp;F5&amp;"*"&amp;F6&amp;"*",'Jackson-Lee'!$G110:$G173,"="&amp;F4),"")))))))</f>
        <v>520513</v>
      </c>
      <c r="G39" s="61">
        <f>IF(OR(G4="",G5="",G6=""),"",IF(AND(G4='Dropdown Selections'!$A11,G5='Dropdown Selections'!$E113,G6='Dropdown Selections'!$F8),'Jackson-Lee'!$S174,IF(AND(G4='Dropdown Selections'!$A11,G5='Dropdown Selections'!$E113,G6&lt;&gt;'Dropdown Selections'!$F8),SUMIF('Jackson-Lee'!$C110:$C173,"*"&amp;G6&amp;"*",'Jackson-Lee'!$S110:$S173),IF(AND(G4&lt;&gt;'Dropdown Selections'!$A11,G5&lt;&gt;'Dropdown Selections'!$E113,G6='Dropdown Selections'!$F8),SUMIFS('Jackson-Lee'!$S110:$S173,'Jackson-Lee'!$C110:$C173,"*"&amp;G5&amp;"*",'Jackson-Lee'!$G110:$G173,"="&amp;G4),IF(AND(G4&lt;&gt;'Dropdown Selections'!$A11,G5='Dropdown Selections'!$E113,G6='Dropdown Selections'!$F8),SUMIF('Jackson-Lee'!$G110:$G173,"="&amp;G4,'Jackson-Lee'!$S110:$S173),IF(AND(G4&lt;&gt;'Dropdown Selections'!$A11,G5='Dropdown Selections'!$E113,G6&lt;&gt;'Dropdown Selections'!$F8),SUMIFS('Jackson-Lee'!$S110:$S173,'Jackson-Lee'!$G110:$G173,"="&amp;G4,'Jackson-Lee'!$C110:$C173,"*"&amp;G6&amp;"*"),IF(AND(G4&lt;&gt;'Dropdown Selections'!$A11,G5&lt;&gt;'Dropdown Selections'!$E113,G6&lt;&gt;'Dropdown Selections'!$F8),SUMIFS('Jackson-Lee'!$S110:$S173,'Jackson-Lee'!$C110:$C173,"*"&amp;G5&amp;"*"&amp;G6&amp;"*",'Jackson-Lee'!$G110:$G173,"="&amp;G4),"")))))))</f>
        <v>4171142</v>
      </c>
      <c r="H39" s="61">
        <f>IF(OR(H4="",H5="",H6=""),"",IF(AND(H4='Dropdown Selections'!$A11,H5='Dropdown Selections'!$E113,H6='Dropdown Selections'!$F8),'Jackson-Lee'!$S174,IF(AND(H4='Dropdown Selections'!$A11,H5='Dropdown Selections'!$E113,H6&lt;&gt;'Dropdown Selections'!$F8),SUMIF('Jackson-Lee'!$C110:$C173,"*"&amp;H6&amp;"*",'Jackson-Lee'!$S110:$S173),IF(AND(H4&lt;&gt;'Dropdown Selections'!$A11,H5&lt;&gt;'Dropdown Selections'!$E113,H6='Dropdown Selections'!$F8),SUMIFS('Jackson-Lee'!$S110:$S173,'Jackson-Lee'!$C110:$C173,"*"&amp;H5&amp;"*",'Jackson-Lee'!$G110:$G173,"="&amp;H4),IF(AND(H4&lt;&gt;'Dropdown Selections'!$A11,H5='Dropdown Selections'!$E113,H6='Dropdown Selections'!$F8),SUMIF('Jackson-Lee'!$G110:$G173,"="&amp;H4,'Jackson-Lee'!$S110:$S173),IF(AND(H4&lt;&gt;'Dropdown Selections'!$A11,H5='Dropdown Selections'!$E113,H6&lt;&gt;'Dropdown Selections'!$F8),SUMIFS('Jackson-Lee'!$S110:$S173,'Jackson-Lee'!$G110:$G173,"="&amp;H4,'Jackson-Lee'!$C110:$C173,"*"&amp;H6&amp;"*"),IF(AND(H4&lt;&gt;'Dropdown Selections'!$A11,H5&lt;&gt;'Dropdown Selections'!$E113,H6&lt;&gt;'Dropdown Selections'!$F8),SUMIFS('Jackson-Lee'!$S110:$S173,'Jackson-Lee'!$C110:$C173,"*"&amp;H5&amp;"*"&amp;H6&amp;"*",'Jackson-Lee'!$G110:$G173,"="&amp;H4),"")))))))</f>
        <v>352309</v>
      </c>
      <c r="I39" s="61">
        <f>IF(OR(I4="",I5="",I6=""),"",IF(AND(I4='Dropdown Selections'!$A11,I5='Dropdown Selections'!$E113,I6='Dropdown Selections'!$F8),'Jackson-Lee'!$S174,IF(AND(I4='Dropdown Selections'!$A11,I5='Dropdown Selections'!$E113,I6&lt;&gt;'Dropdown Selections'!$F8),SUMIF('Jackson-Lee'!$C110:$C173,"*"&amp;I6&amp;"*",'Jackson-Lee'!$S110:$S173),IF(AND(I4&lt;&gt;'Dropdown Selections'!$A11,I5&lt;&gt;'Dropdown Selections'!$E113,I6='Dropdown Selections'!$F8),SUMIFS('Jackson-Lee'!$S110:$S173,'Jackson-Lee'!$C110:$C173,"*"&amp;I5&amp;"*",'Jackson-Lee'!$G110:$G173,"="&amp;I4),IF(AND(I4&lt;&gt;'Dropdown Selections'!$A11,I5='Dropdown Selections'!$E113,I6='Dropdown Selections'!$F8),SUMIF('Jackson-Lee'!$G110:$G173,"="&amp;I4,'Jackson-Lee'!$S110:$S173),IF(AND(I4&lt;&gt;'Dropdown Selections'!$A11,I5='Dropdown Selections'!$E113,I6&lt;&gt;'Dropdown Selections'!$F8),SUMIFS('Jackson-Lee'!$S110:$S173,'Jackson-Lee'!$G110:$G173,"="&amp;I4,'Jackson-Lee'!$C110:$C173,"*"&amp;I6&amp;"*"),IF(AND(I4&lt;&gt;'Dropdown Selections'!$A11,I5&lt;&gt;'Dropdown Selections'!$E113,I6&lt;&gt;'Dropdown Selections'!$F8),SUMIFS('Jackson-Lee'!$S110:$S173,'Jackson-Lee'!$C110:$C173,"*"&amp;I5&amp;"*"&amp;I6&amp;"*",'Jackson-Lee'!$G110:$G173,"="&amp;I4),"")))))))</f>
        <v>2361078</v>
      </c>
      <c r="J39" s="61">
        <f>IF(OR(J4="",J5="",J6=""),"",IF(AND(J4='Dropdown Selections'!$A11,J5='Dropdown Selections'!$E113,J6='Dropdown Selections'!$F8),'Jackson-Lee'!$S174,IF(AND(J4='Dropdown Selections'!$A11,J5='Dropdown Selections'!$E113,J6&lt;&gt;'Dropdown Selections'!$F8),SUMIF('Jackson-Lee'!$C110:$C173,"*"&amp;J6&amp;"*",'Jackson-Lee'!$S110:$S173),IF(AND(J4&lt;&gt;'Dropdown Selections'!$A11,J5&lt;&gt;'Dropdown Selections'!$E113,J6='Dropdown Selections'!$F8),SUMIFS('Jackson-Lee'!$S110:$S173,'Jackson-Lee'!$C110:$C173,"*"&amp;J5&amp;"*",'Jackson-Lee'!$G110:$G173,"="&amp;J4),IF(AND(J4&lt;&gt;'Dropdown Selections'!$A11,J5='Dropdown Selections'!$E113,J6='Dropdown Selections'!$F8),SUMIF('Jackson-Lee'!$G110:$G173,"="&amp;J4,'Jackson-Lee'!$S110:$S173),IF(AND(J4&lt;&gt;'Dropdown Selections'!$A11,J5='Dropdown Selections'!$E113,J6&lt;&gt;'Dropdown Selections'!$F8),SUMIFS('Jackson-Lee'!$S110:$S173,'Jackson-Lee'!$G110:$G173,"="&amp;J4,'Jackson-Lee'!$C110:$C173,"*"&amp;J6&amp;"*"),IF(AND(J4&lt;&gt;'Dropdown Selections'!$A11,J5&lt;&gt;'Dropdown Selections'!$E113,J6&lt;&gt;'Dropdown Selections'!$F8),SUMIFS('Jackson-Lee'!$S110:$S173,'Jackson-Lee'!$C110:$C173,"*"&amp;J5&amp;"*"&amp;J6&amp;"*",'Jackson-Lee'!$G110:$G173,"="&amp;J4),"")))))))</f>
        <v>10541936</v>
      </c>
      <c r="K39" s="61">
        <f>IF(OR(K4="",K5="",K6=""),"",IF(AND(K4='Dropdown Selections'!$A11,K5='Dropdown Selections'!$E113,K6='Dropdown Selections'!$F8),'Jackson-Lee'!$S174,IF(AND(K4='Dropdown Selections'!$A11,K5='Dropdown Selections'!$E113,K6&lt;&gt;'Dropdown Selections'!$F8),SUMIF('Jackson-Lee'!$C110:$C173,"*"&amp;K6&amp;"*",'Jackson-Lee'!$S110:$S173),IF(AND(K4&lt;&gt;'Dropdown Selections'!$A11,K5&lt;&gt;'Dropdown Selections'!$E113,K6='Dropdown Selections'!$F8),SUMIFS('Jackson-Lee'!$S110:$S173,'Jackson-Lee'!$C110:$C173,"*"&amp;K5&amp;"*",'Jackson-Lee'!$G110:$G173,"="&amp;K4),IF(AND(K4&lt;&gt;'Dropdown Selections'!$A11,K5='Dropdown Selections'!$E113,K6='Dropdown Selections'!$F8),SUMIF('Jackson-Lee'!$G110:$G173,"="&amp;K4,'Jackson-Lee'!$S110:$S173),IF(AND(K4&lt;&gt;'Dropdown Selections'!$A11,K5='Dropdown Selections'!$E113,K6&lt;&gt;'Dropdown Selections'!$F8),SUMIFS('Jackson-Lee'!$S110:$S173,'Jackson-Lee'!$G110:$G173,"="&amp;K4,'Jackson-Lee'!$C110:$C173,"*"&amp;K6&amp;"*"),IF(AND(K4&lt;&gt;'Dropdown Selections'!$A11,K5&lt;&gt;'Dropdown Selections'!$E113,K6&lt;&gt;'Dropdown Selections'!$F8),SUMIFS('Jackson-Lee'!$S110:$S173,'Jackson-Lee'!$C110:$C173,"*"&amp;K5&amp;"*"&amp;K6&amp;"*",'Jackson-Lee'!$G110:$G173,"="&amp;K4),"")))))))</f>
        <v>2721835</v>
      </c>
      <c r="L39" s="61">
        <f>IF(OR(L4="",L5="",L6=""),"",IF(AND(L4='Dropdown Selections'!$A11,L5='Dropdown Selections'!$E113,L6='Dropdown Selections'!$F8),'Jackson-Lee'!$S174,IF(AND(L4='Dropdown Selections'!$A11,L5='Dropdown Selections'!$E113,L6&lt;&gt;'Dropdown Selections'!$F8),SUMIF('Jackson-Lee'!$C110:$C173,"*"&amp;L6&amp;"*",'Jackson-Lee'!$S110:$S173),IF(AND(L4&lt;&gt;'Dropdown Selections'!$A11,L5&lt;&gt;'Dropdown Selections'!$E113,L6='Dropdown Selections'!$F8),SUMIFS('Jackson-Lee'!$S110:$S173,'Jackson-Lee'!$C110:$C173,"*"&amp;L5&amp;"*",'Jackson-Lee'!$G110:$G173,"="&amp;L4),IF(AND(L4&lt;&gt;'Dropdown Selections'!$A11,L5='Dropdown Selections'!$E113,L6='Dropdown Selections'!$F8),SUMIF('Jackson-Lee'!$G110:$G173,"="&amp;L4,'Jackson-Lee'!$S110:$S173),IF(AND(L4&lt;&gt;'Dropdown Selections'!$A11,L5='Dropdown Selections'!$E113,L6&lt;&gt;'Dropdown Selections'!$F8),SUMIFS('Jackson-Lee'!$S110:$S173,'Jackson-Lee'!$G110:$G173,"="&amp;L4,'Jackson-Lee'!$C110:$C173,"*"&amp;L6&amp;"*"),IF(AND(L4&lt;&gt;'Dropdown Selections'!$A11,L5&lt;&gt;'Dropdown Selections'!$E113,L6&lt;&gt;'Dropdown Selections'!$F8),SUMIFS('Jackson-Lee'!$S110:$S173,'Jackson-Lee'!$C110:$C173,"*"&amp;L5&amp;"*"&amp;L6&amp;"*",'Jackson-Lee'!$G110:$G173,"="&amp;L4),"")))))))</f>
        <v>5399546</v>
      </c>
    </row>
    <row r="40" spans="2:12" s="5" customFormat="1" ht="15.75" x14ac:dyDescent="0.25">
      <c r="B40" s="6" t="s">
        <v>41</v>
      </c>
      <c r="C40" s="61">
        <f>IF(OR(C4="",C5="",C6=""),"",IF(AND(C4='Dropdown Selections'!$A11,C5='Dropdown Selections'!$E113,C6='Dropdown Selections'!$F8),'Jackson-Lee'!$S229,IF(AND(C4='Dropdown Selections'!$A11,C5='Dropdown Selections'!$E113,C6&lt;&gt;'Dropdown Selections'!$F8),SUMIF('Jackson-Lee'!$C177:$C228,"*"&amp;C6&amp;"*",'Jackson-Lee'!$S177:$S228),IF(AND(C4&lt;&gt;'Dropdown Selections'!$A11,C5&lt;&gt;'Dropdown Selections'!$E113,C6='Dropdown Selections'!$F8),SUMIFS('Jackson-Lee'!$S177:$S228,'Jackson-Lee'!$C177:$C228,"*"&amp;C5&amp;"*",'Jackson-Lee'!$G177:$G228,"="&amp;C4),IF(AND(C4&lt;&gt;'Dropdown Selections'!$A11,C5='Dropdown Selections'!$E113,C6='Dropdown Selections'!$F8),SUMIF('Jackson-Lee'!$G177:$G228,"="&amp;C4,'Jackson-Lee'!$S177:$S228),IF(AND(C4&lt;&gt;'Dropdown Selections'!$A11,C5='Dropdown Selections'!$E113,C6&lt;&gt;'Dropdown Selections'!$F8),SUMIFS('Jackson-Lee'!$S177:$S228,'Jackson-Lee'!$G177:$G228,"="&amp;C4,'Jackson-Lee'!$C177:$C228,"*"&amp;C6&amp;"*"),IF(AND(C4&lt;&gt;'Dropdown Selections'!$A11,C5&lt;&gt;'Dropdown Selections'!$E113,C6&lt;&gt;'Dropdown Selections'!$F8),SUMIFS('Jackson-Lee'!$S177:$S228,'Jackson-Lee'!$C177:$C228,"*"&amp;C5&amp;"*"&amp;C6&amp;"*",'Jackson-Lee'!$G177:$G228,"="&amp;C4),"")))))))</f>
        <v>14023998</v>
      </c>
      <c r="D40" s="61">
        <f>IF(OR(D4="",D5="",D6=""),"",IF(AND(D4='Dropdown Selections'!$A11,D5='Dropdown Selections'!$E113,D6='Dropdown Selections'!$F8),'Jackson-Lee'!$S229,IF(AND(D4='Dropdown Selections'!$A11,D5='Dropdown Selections'!$E113,D6&lt;&gt;'Dropdown Selections'!$F8),SUMIF('Jackson-Lee'!$C177:$C228,"*"&amp;D6&amp;"*",'Jackson-Lee'!$S177:$S228),IF(AND(D4&lt;&gt;'Dropdown Selections'!$A11,D5&lt;&gt;'Dropdown Selections'!$E113,D6='Dropdown Selections'!$F8),SUMIFS('Jackson-Lee'!$S177:$S228,'Jackson-Lee'!$C177:$C228,"*"&amp;D5&amp;"*",'Jackson-Lee'!$G177:$G228,"="&amp;D4),IF(AND(D4&lt;&gt;'Dropdown Selections'!$A11,D5='Dropdown Selections'!$E113,D6='Dropdown Selections'!$F8),SUMIF('Jackson-Lee'!$G177:$G228,"="&amp;D4,'Jackson-Lee'!$S177:$S228),IF(AND(D4&lt;&gt;'Dropdown Selections'!$A11,D5='Dropdown Selections'!$E113,D6&lt;&gt;'Dropdown Selections'!$F8),SUMIFS('Jackson-Lee'!$S177:$S228,'Jackson-Lee'!$G177:$G228,"="&amp;D4,'Jackson-Lee'!$C177:$C228,"*"&amp;D6&amp;"*"),IF(AND(D4&lt;&gt;'Dropdown Selections'!$A11,D5&lt;&gt;'Dropdown Selections'!$E113,D6&lt;&gt;'Dropdown Selections'!$F8),SUMIFS('Jackson-Lee'!$S177:$S228,'Jackson-Lee'!$C177:$C228,"*"&amp;D5&amp;"*"&amp;D6&amp;"*",'Jackson-Lee'!$G177:$G228,"="&amp;D4),"")))))))</f>
        <v>78431</v>
      </c>
      <c r="E40" s="61">
        <f>IF(OR(E4="",E5="",E6=""),"",IF(AND(E4='Dropdown Selections'!$A11,E5='Dropdown Selections'!$E113,E6='Dropdown Selections'!$F8),'Jackson-Lee'!$S229,IF(AND(E4='Dropdown Selections'!$A11,E5='Dropdown Selections'!$E113,E6&lt;&gt;'Dropdown Selections'!$F8),SUMIF('Jackson-Lee'!$C177:$C228,"*"&amp;E6&amp;"*",'Jackson-Lee'!$S177:$S228),IF(AND(E4&lt;&gt;'Dropdown Selections'!$A11,E5&lt;&gt;'Dropdown Selections'!$E113,E6='Dropdown Selections'!$F8),SUMIFS('Jackson-Lee'!$S177:$S228,'Jackson-Lee'!$C177:$C228,"*"&amp;E5&amp;"*",'Jackson-Lee'!$G177:$G228,"="&amp;E4),IF(AND(E4&lt;&gt;'Dropdown Selections'!$A11,E5='Dropdown Selections'!$E113,E6='Dropdown Selections'!$F8),SUMIF('Jackson-Lee'!$G177:$G228,"="&amp;E4,'Jackson-Lee'!$S177:$S228),IF(AND(E4&lt;&gt;'Dropdown Selections'!$A11,E5='Dropdown Selections'!$E113,E6&lt;&gt;'Dropdown Selections'!$F8),SUMIFS('Jackson-Lee'!$S177:$S228,'Jackson-Lee'!$G177:$G228,"="&amp;E4,'Jackson-Lee'!$C177:$C228,"*"&amp;E6&amp;"*"),IF(AND(E4&lt;&gt;'Dropdown Selections'!$A11,E5&lt;&gt;'Dropdown Selections'!$E113,E6&lt;&gt;'Dropdown Selections'!$F8),SUMIFS('Jackson-Lee'!$S177:$S228,'Jackson-Lee'!$C177:$C228,"*"&amp;E5&amp;"*"&amp;E6&amp;"*",'Jackson-Lee'!$G177:$G228,"="&amp;E4),"")))))))</f>
        <v>238634</v>
      </c>
      <c r="F40" s="61">
        <f>IF(OR(F4="",F5="",F6=""),"",IF(AND(F4='Dropdown Selections'!$A11,F5='Dropdown Selections'!$E113,F6='Dropdown Selections'!$F8),'Jackson-Lee'!$S229,IF(AND(F4='Dropdown Selections'!$A11,F5='Dropdown Selections'!$E113,F6&lt;&gt;'Dropdown Selections'!$F8),SUMIF('Jackson-Lee'!$C177:$C228,"*"&amp;F6&amp;"*",'Jackson-Lee'!$S177:$S228),IF(AND(F4&lt;&gt;'Dropdown Selections'!$A11,F5&lt;&gt;'Dropdown Selections'!$E113,F6='Dropdown Selections'!$F8),SUMIFS('Jackson-Lee'!$S177:$S228,'Jackson-Lee'!$C177:$C228,"*"&amp;F5&amp;"*",'Jackson-Lee'!$G177:$G228,"="&amp;F4),IF(AND(F4&lt;&gt;'Dropdown Selections'!$A11,F5='Dropdown Selections'!$E113,F6='Dropdown Selections'!$F8),SUMIF('Jackson-Lee'!$G177:$G228,"="&amp;F4,'Jackson-Lee'!$S177:$S228),IF(AND(F4&lt;&gt;'Dropdown Selections'!$A11,F5='Dropdown Selections'!$E113,F6&lt;&gt;'Dropdown Selections'!$F8),SUMIFS('Jackson-Lee'!$S177:$S228,'Jackson-Lee'!$G177:$G228,"="&amp;F4,'Jackson-Lee'!$C177:$C228,"*"&amp;F6&amp;"*"),IF(AND(F4&lt;&gt;'Dropdown Selections'!$A11,F5&lt;&gt;'Dropdown Selections'!$E113,F6&lt;&gt;'Dropdown Selections'!$F8),SUMIFS('Jackson-Lee'!$S177:$S228,'Jackson-Lee'!$C177:$C228,"*"&amp;F5&amp;"*"&amp;F6&amp;"*",'Jackson-Lee'!$G177:$G228,"="&amp;F4),"")))))))</f>
        <v>580904</v>
      </c>
      <c r="G40" s="61">
        <f>IF(OR(G4="",G5="",G6=""),"",IF(AND(G4='Dropdown Selections'!$A11,G5='Dropdown Selections'!$E113,G6='Dropdown Selections'!$F8),'Jackson-Lee'!$S229,IF(AND(G4='Dropdown Selections'!$A11,G5='Dropdown Selections'!$E113,G6&lt;&gt;'Dropdown Selections'!$F8),SUMIF('Jackson-Lee'!$C177:$C228,"*"&amp;G6&amp;"*",'Jackson-Lee'!$S177:$S228),IF(AND(G4&lt;&gt;'Dropdown Selections'!$A11,G5&lt;&gt;'Dropdown Selections'!$E113,G6='Dropdown Selections'!$F8),SUMIFS('Jackson-Lee'!$S177:$S228,'Jackson-Lee'!$C177:$C228,"*"&amp;G5&amp;"*",'Jackson-Lee'!$G177:$G228,"="&amp;G4),IF(AND(G4&lt;&gt;'Dropdown Selections'!$A11,G5='Dropdown Selections'!$E113,G6='Dropdown Selections'!$F8),SUMIF('Jackson-Lee'!$G177:$G228,"="&amp;G4,'Jackson-Lee'!$S177:$S228),IF(AND(G4&lt;&gt;'Dropdown Selections'!$A11,G5='Dropdown Selections'!$E113,G6&lt;&gt;'Dropdown Selections'!$F8),SUMIFS('Jackson-Lee'!$S177:$S228,'Jackson-Lee'!$G177:$G228,"="&amp;G4,'Jackson-Lee'!$C177:$C228,"*"&amp;G6&amp;"*"),IF(AND(G4&lt;&gt;'Dropdown Selections'!$A11,G5&lt;&gt;'Dropdown Selections'!$E113,G6&lt;&gt;'Dropdown Selections'!$F8),SUMIFS('Jackson-Lee'!$S177:$S228,'Jackson-Lee'!$C177:$C228,"*"&amp;G5&amp;"*"&amp;G6&amp;"*",'Jackson-Lee'!$G177:$G228,"="&amp;G4),"")))))))</f>
        <v>2694584</v>
      </c>
      <c r="H40" s="61">
        <f>IF(OR(H4="",H5="",H6=""),"",IF(AND(H4='Dropdown Selections'!$A11,H5='Dropdown Selections'!$E113,H6='Dropdown Selections'!$F8),'Jackson-Lee'!$S229,IF(AND(H4='Dropdown Selections'!$A11,H5='Dropdown Selections'!$E113,H6&lt;&gt;'Dropdown Selections'!$F8),SUMIF('Jackson-Lee'!$C177:$C228,"*"&amp;H6&amp;"*",'Jackson-Lee'!$S177:$S228),IF(AND(H4&lt;&gt;'Dropdown Selections'!$A11,H5&lt;&gt;'Dropdown Selections'!$E113,H6='Dropdown Selections'!$F8),SUMIFS('Jackson-Lee'!$S177:$S228,'Jackson-Lee'!$C177:$C228,"*"&amp;H5&amp;"*",'Jackson-Lee'!$G177:$G228,"="&amp;H4),IF(AND(H4&lt;&gt;'Dropdown Selections'!$A11,H5='Dropdown Selections'!$E113,H6='Dropdown Selections'!$F8),SUMIF('Jackson-Lee'!$G177:$G228,"="&amp;H4,'Jackson-Lee'!$S177:$S228),IF(AND(H4&lt;&gt;'Dropdown Selections'!$A11,H5='Dropdown Selections'!$E113,H6&lt;&gt;'Dropdown Selections'!$F8),SUMIFS('Jackson-Lee'!$S177:$S228,'Jackson-Lee'!$G177:$G228,"="&amp;H4,'Jackson-Lee'!$C177:$C228,"*"&amp;H6&amp;"*"),IF(AND(H4&lt;&gt;'Dropdown Selections'!$A11,H5&lt;&gt;'Dropdown Selections'!$E113,H6&lt;&gt;'Dropdown Selections'!$F8),SUMIFS('Jackson-Lee'!$S177:$S228,'Jackson-Lee'!$C177:$C228,"*"&amp;H5&amp;"*"&amp;H6&amp;"*",'Jackson-Lee'!$G177:$G228,"="&amp;H4),"")))))))</f>
        <v>94334</v>
      </c>
      <c r="I40" s="61">
        <f>IF(OR(I4="",I5="",I6=""),"",IF(AND(I4='Dropdown Selections'!$A11,I5='Dropdown Selections'!$E113,I6='Dropdown Selections'!$F8),'Jackson-Lee'!$S229,IF(AND(I4='Dropdown Selections'!$A11,I5='Dropdown Selections'!$E113,I6&lt;&gt;'Dropdown Selections'!$F8),SUMIF('Jackson-Lee'!$C177:$C228,"*"&amp;I6&amp;"*",'Jackson-Lee'!$S177:$S228),IF(AND(I4&lt;&gt;'Dropdown Selections'!$A11,I5&lt;&gt;'Dropdown Selections'!$E113,I6='Dropdown Selections'!$F8),SUMIFS('Jackson-Lee'!$S177:$S228,'Jackson-Lee'!$C177:$C228,"*"&amp;I5&amp;"*",'Jackson-Lee'!$G177:$G228,"="&amp;I4),IF(AND(I4&lt;&gt;'Dropdown Selections'!$A11,I5='Dropdown Selections'!$E113,I6='Dropdown Selections'!$F8),SUMIF('Jackson-Lee'!$G177:$G228,"="&amp;I4,'Jackson-Lee'!$S177:$S228),IF(AND(I4&lt;&gt;'Dropdown Selections'!$A11,I5='Dropdown Selections'!$E113,I6&lt;&gt;'Dropdown Selections'!$F8),SUMIFS('Jackson-Lee'!$S177:$S228,'Jackson-Lee'!$G177:$G228,"="&amp;I4,'Jackson-Lee'!$C177:$C228,"*"&amp;I6&amp;"*"),IF(AND(I4&lt;&gt;'Dropdown Selections'!$A11,I5&lt;&gt;'Dropdown Selections'!$E113,I6&lt;&gt;'Dropdown Selections'!$F8),SUMIFS('Jackson-Lee'!$S177:$S228,'Jackson-Lee'!$C177:$C228,"*"&amp;I5&amp;"*"&amp;I6&amp;"*",'Jackson-Lee'!$G177:$G228,"="&amp;I4),"")))))))</f>
        <v>791835</v>
      </c>
      <c r="J40" s="61">
        <f>IF(OR(J4="",J5="",J6=""),"",IF(AND(J4='Dropdown Selections'!$A11,J5='Dropdown Selections'!$E113,J6='Dropdown Selections'!$F8),'Jackson-Lee'!$S229,IF(AND(J4='Dropdown Selections'!$A11,J5='Dropdown Selections'!$E113,J6&lt;&gt;'Dropdown Selections'!$F8),SUMIF('Jackson-Lee'!$C177:$C228,"*"&amp;J6&amp;"*",'Jackson-Lee'!$S177:$S228),IF(AND(J4&lt;&gt;'Dropdown Selections'!$A11,J5&lt;&gt;'Dropdown Selections'!$E113,J6='Dropdown Selections'!$F8),SUMIFS('Jackson-Lee'!$S177:$S228,'Jackson-Lee'!$C177:$C228,"*"&amp;J5&amp;"*",'Jackson-Lee'!$G177:$G228,"="&amp;J4),IF(AND(J4&lt;&gt;'Dropdown Selections'!$A11,J5='Dropdown Selections'!$E113,J6='Dropdown Selections'!$F8),SUMIF('Jackson-Lee'!$G177:$G228,"="&amp;J4,'Jackson-Lee'!$S177:$S228),IF(AND(J4&lt;&gt;'Dropdown Selections'!$A11,J5='Dropdown Selections'!$E113,J6&lt;&gt;'Dropdown Selections'!$F8),SUMIFS('Jackson-Lee'!$S177:$S228,'Jackson-Lee'!$G177:$G228,"="&amp;J4,'Jackson-Lee'!$C177:$C228,"*"&amp;J6&amp;"*"),IF(AND(J4&lt;&gt;'Dropdown Selections'!$A11,J5&lt;&gt;'Dropdown Selections'!$E113,J6&lt;&gt;'Dropdown Selections'!$F8),SUMIFS('Jackson-Lee'!$S177:$S228,'Jackson-Lee'!$C177:$C228,"*"&amp;J5&amp;"*"&amp;J6&amp;"*",'Jackson-Lee'!$G177:$G228,"="&amp;J4),"")))))))</f>
        <v>2928192</v>
      </c>
      <c r="K40" s="61">
        <f>IF(OR(K4="",K5="",K6=""),"",IF(AND(K4='Dropdown Selections'!$A11,K5='Dropdown Selections'!$E113,K6='Dropdown Selections'!$F8),'Jackson-Lee'!$S229,IF(AND(K4='Dropdown Selections'!$A11,K5='Dropdown Selections'!$E113,K6&lt;&gt;'Dropdown Selections'!$F8),SUMIF('Jackson-Lee'!$C177:$C228,"*"&amp;K6&amp;"*",'Jackson-Lee'!$S177:$S228),IF(AND(K4&lt;&gt;'Dropdown Selections'!$A11,K5&lt;&gt;'Dropdown Selections'!$E113,K6='Dropdown Selections'!$F8),SUMIFS('Jackson-Lee'!$S177:$S228,'Jackson-Lee'!$C177:$C228,"*"&amp;K5&amp;"*",'Jackson-Lee'!$G177:$G228,"="&amp;K4),IF(AND(K4&lt;&gt;'Dropdown Selections'!$A11,K5='Dropdown Selections'!$E113,K6='Dropdown Selections'!$F8),SUMIF('Jackson-Lee'!$G177:$G228,"="&amp;K4,'Jackson-Lee'!$S177:$S228),IF(AND(K4&lt;&gt;'Dropdown Selections'!$A11,K5='Dropdown Selections'!$E113,K6&lt;&gt;'Dropdown Selections'!$F8),SUMIFS('Jackson-Lee'!$S177:$S228,'Jackson-Lee'!$G177:$G228,"="&amp;K4,'Jackson-Lee'!$C177:$C228,"*"&amp;K6&amp;"*"),IF(AND(K4&lt;&gt;'Dropdown Selections'!$A11,K5&lt;&gt;'Dropdown Selections'!$E113,K6&lt;&gt;'Dropdown Selections'!$F8),SUMIFS('Jackson-Lee'!$S177:$S228,'Jackson-Lee'!$C177:$C228,"*"&amp;K5&amp;"*"&amp;K6&amp;"*",'Jackson-Lee'!$G177:$G228,"="&amp;K4),"")))))))</f>
        <v>3532026</v>
      </c>
      <c r="L40" s="61">
        <f>IF(OR(L4="",L5="",L6=""),"",IF(AND(L4='Dropdown Selections'!$A11,L5='Dropdown Selections'!$E113,L6='Dropdown Selections'!$F8),'Jackson-Lee'!$S229,IF(AND(L4='Dropdown Selections'!$A11,L5='Dropdown Selections'!$E113,L6&lt;&gt;'Dropdown Selections'!$F8),SUMIF('Jackson-Lee'!$C177:$C228,"*"&amp;L6&amp;"*",'Jackson-Lee'!$S177:$S228),IF(AND(L4&lt;&gt;'Dropdown Selections'!$A11,L5&lt;&gt;'Dropdown Selections'!$E113,L6='Dropdown Selections'!$F8),SUMIFS('Jackson-Lee'!$S177:$S228,'Jackson-Lee'!$C177:$C228,"*"&amp;L5&amp;"*",'Jackson-Lee'!$G177:$G228,"="&amp;L4),IF(AND(L4&lt;&gt;'Dropdown Selections'!$A11,L5='Dropdown Selections'!$E113,L6='Dropdown Selections'!$F8),SUMIF('Jackson-Lee'!$G177:$G228,"="&amp;L4,'Jackson-Lee'!$S177:$S228),IF(AND(L4&lt;&gt;'Dropdown Selections'!$A11,L5='Dropdown Selections'!$E113,L6&lt;&gt;'Dropdown Selections'!$F8),SUMIFS('Jackson-Lee'!$S177:$S228,'Jackson-Lee'!$G177:$G228,"="&amp;L4,'Jackson-Lee'!$C177:$C228,"*"&amp;L6&amp;"*"),IF(AND(L4&lt;&gt;'Dropdown Selections'!$A11,L5&lt;&gt;'Dropdown Selections'!$E113,L6&lt;&gt;'Dropdown Selections'!$F8),SUMIFS('Jackson-Lee'!$S177:$S228,'Jackson-Lee'!$C177:$C228,"*"&amp;L5&amp;"*"&amp;L6&amp;"*",'Jackson-Lee'!$G177:$G228,"="&amp;L4),"")))))))</f>
        <v>3085058</v>
      </c>
    </row>
    <row r="41" spans="2:12" s="5" customFormat="1" ht="15.75" x14ac:dyDescent="0.25">
      <c r="B41" s="6" t="s">
        <v>42</v>
      </c>
      <c r="C41" s="61">
        <f>IF(OR(C4="",C5="",C6=""),"",IF(AND(C4='Dropdown Selections'!$A11,C5='Dropdown Selections'!$E113,C6='Dropdown Selections'!$F8),'Jackson-Lee'!$S366,IF(AND(C4='Dropdown Selections'!$A11,C5='Dropdown Selections'!$E113,C6&lt;&gt;'Dropdown Selections'!$F8),SUMIF('Jackson-Lee'!$C232:$C365,"*"&amp;C6&amp;"*",'Jackson-Lee'!$S232:$S365),IF(AND(C4&lt;&gt;'Dropdown Selections'!$A11,C5&lt;&gt;'Dropdown Selections'!$E113,C6='Dropdown Selections'!$F8),SUMIFS('Jackson-Lee'!$S232:$S365,'Jackson-Lee'!$C232:$C365,"*"&amp;C5&amp;"*",'Jackson-Lee'!$G232:$G365,"="&amp;C4),IF(AND(C4&lt;&gt;'Dropdown Selections'!$A11,C5='Dropdown Selections'!$E113,C6='Dropdown Selections'!$F8),SUMIF('Jackson-Lee'!$G232:$G365,"="&amp;C4,'Jackson-Lee'!$S232:$S365),IF(AND(C4&lt;&gt;'Dropdown Selections'!$A11,C5='Dropdown Selections'!$E113,C6&lt;&gt;'Dropdown Selections'!$F8),SUMIFS('Jackson-Lee'!$S232:$S365,'Jackson-Lee'!$G232:$G365,"="&amp;C4,'Jackson-Lee'!$C232:$C365,"*"&amp;C6&amp;"*"),IF(AND(C4&lt;&gt;'Dropdown Selections'!$A11,C5&lt;&gt;'Dropdown Selections'!$E113,C6&lt;&gt;'Dropdown Selections'!$F8),SUMIFS('Jackson-Lee'!$S232:$S365,'Jackson-Lee'!$C232:$C365,"*"&amp;C5&amp;"*"&amp;C6&amp;"*",'Jackson-Lee'!$G232:$G365,"="&amp;C4),"")))))))</f>
        <v>418119523</v>
      </c>
      <c r="D41" s="61">
        <f>IF(OR(D4="",D5="",D6=""),"",IF(AND(D4='Dropdown Selections'!$A11,D5='Dropdown Selections'!$E113,D6='Dropdown Selections'!$F8),'Jackson-Lee'!$S366,IF(AND(D4='Dropdown Selections'!$A11,D5='Dropdown Selections'!$E113,D6&lt;&gt;'Dropdown Selections'!$F8),SUMIF('Jackson-Lee'!$C232:$C365,"*"&amp;D6&amp;"*",'Jackson-Lee'!$S232:$S365),IF(AND(D4&lt;&gt;'Dropdown Selections'!$A11,D5&lt;&gt;'Dropdown Selections'!$E113,D6='Dropdown Selections'!$F8),SUMIFS('Jackson-Lee'!$S232:$S365,'Jackson-Lee'!$C232:$C365,"*"&amp;D5&amp;"*",'Jackson-Lee'!$G232:$G365,"="&amp;D4),IF(AND(D4&lt;&gt;'Dropdown Selections'!$A11,D5='Dropdown Selections'!$E113,D6='Dropdown Selections'!$F8),SUMIF('Jackson-Lee'!$G232:$G365,"="&amp;D4,'Jackson-Lee'!$S232:$S365),IF(AND(D4&lt;&gt;'Dropdown Selections'!$A11,D5='Dropdown Selections'!$E113,D6&lt;&gt;'Dropdown Selections'!$F8),SUMIFS('Jackson-Lee'!$S232:$S365,'Jackson-Lee'!$G232:$G365,"="&amp;D4,'Jackson-Lee'!$C232:$C365,"*"&amp;D6&amp;"*"),IF(AND(D4&lt;&gt;'Dropdown Selections'!$A11,D5&lt;&gt;'Dropdown Selections'!$E113,D6&lt;&gt;'Dropdown Selections'!$F8),SUMIFS('Jackson-Lee'!$S232:$S365,'Jackson-Lee'!$C232:$C365,"*"&amp;D5&amp;"*"&amp;D6&amp;"*",'Jackson-Lee'!$G232:$G365,"="&amp;D4),"")))))))</f>
        <v>11015833</v>
      </c>
      <c r="E41" s="61">
        <f>IF(OR(E4="",E5="",E6=""),"",IF(AND(E4='Dropdown Selections'!$A11,E5='Dropdown Selections'!$E113,E6='Dropdown Selections'!$F8),'Jackson-Lee'!$S366,IF(AND(E4='Dropdown Selections'!$A11,E5='Dropdown Selections'!$E113,E6&lt;&gt;'Dropdown Selections'!$F8),SUMIF('Jackson-Lee'!$C232:$C365,"*"&amp;E6&amp;"*",'Jackson-Lee'!$S232:$S365),IF(AND(E4&lt;&gt;'Dropdown Selections'!$A11,E5&lt;&gt;'Dropdown Selections'!$E113,E6='Dropdown Selections'!$F8),SUMIFS('Jackson-Lee'!$S232:$S365,'Jackson-Lee'!$C232:$C365,"*"&amp;E5&amp;"*",'Jackson-Lee'!$G232:$G365,"="&amp;E4),IF(AND(E4&lt;&gt;'Dropdown Selections'!$A11,E5='Dropdown Selections'!$E113,E6='Dropdown Selections'!$F8),SUMIF('Jackson-Lee'!$G232:$G365,"="&amp;E4,'Jackson-Lee'!$S232:$S365),IF(AND(E4&lt;&gt;'Dropdown Selections'!$A11,E5='Dropdown Selections'!$E113,E6&lt;&gt;'Dropdown Selections'!$F8),SUMIFS('Jackson-Lee'!$S232:$S365,'Jackson-Lee'!$G232:$G365,"="&amp;E4,'Jackson-Lee'!$C232:$C365,"*"&amp;E6&amp;"*"),IF(AND(E4&lt;&gt;'Dropdown Selections'!$A11,E5&lt;&gt;'Dropdown Selections'!$E113,E6&lt;&gt;'Dropdown Selections'!$F8),SUMIFS('Jackson-Lee'!$S232:$S365,'Jackson-Lee'!$C232:$C365,"*"&amp;E5&amp;"*"&amp;E6&amp;"*",'Jackson-Lee'!$G232:$G365,"="&amp;E4),"")))))))</f>
        <v>9868776</v>
      </c>
      <c r="F41" s="61">
        <f>IF(OR(F4="",F5="",F6=""),"",IF(AND(F4='Dropdown Selections'!$A11,F5='Dropdown Selections'!$E113,F6='Dropdown Selections'!$F8),'Jackson-Lee'!$S366,IF(AND(F4='Dropdown Selections'!$A11,F5='Dropdown Selections'!$E113,F6&lt;&gt;'Dropdown Selections'!$F8),SUMIF('Jackson-Lee'!$C232:$C365,"*"&amp;F6&amp;"*",'Jackson-Lee'!$S232:$S365),IF(AND(F4&lt;&gt;'Dropdown Selections'!$A11,F5&lt;&gt;'Dropdown Selections'!$E113,F6='Dropdown Selections'!$F8),SUMIFS('Jackson-Lee'!$S232:$S365,'Jackson-Lee'!$C232:$C365,"*"&amp;F5&amp;"*",'Jackson-Lee'!$G232:$G365,"="&amp;F4),IF(AND(F4&lt;&gt;'Dropdown Selections'!$A11,F5='Dropdown Selections'!$E113,F6='Dropdown Selections'!$F8),SUMIF('Jackson-Lee'!$G232:$G365,"="&amp;F4,'Jackson-Lee'!$S232:$S365),IF(AND(F4&lt;&gt;'Dropdown Selections'!$A11,F5='Dropdown Selections'!$E113,F6&lt;&gt;'Dropdown Selections'!$F8),SUMIFS('Jackson-Lee'!$S232:$S365,'Jackson-Lee'!$G232:$G365,"="&amp;F4,'Jackson-Lee'!$C232:$C365,"*"&amp;F6&amp;"*"),IF(AND(F4&lt;&gt;'Dropdown Selections'!$A11,F5&lt;&gt;'Dropdown Selections'!$E113,F6&lt;&gt;'Dropdown Selections'!$F8),SUMIFS('Jackson-Lee'!$S232:$S365,'Jackson-Lee'!$C232:$C365,"*"&amp;F5&amp;"*"&amp;F6&amp;"*",'Jackson-Lee'!$G232:$G365,"="&amp;F4),"")))))))</f>
        <v>9050760</v>
      </c>
      <c r="G41" s="61">
        <f>IF(OR(G4="",G5="",G6=""),"",IF(AND(G4='Dropdown Selections'!$A11,G5='Dropdown Selections'!$E113,G6='Dropdown Selections'!$F8),'Jackson-Lee'!$S366,IF(AND(G4='Dropdown Selections'!$A11,G5='Dropdown Selections'!$E113,G6&lt;&gt;'Dropdown Selections'!$F8),SUMIF('Jackson-Lee'!$C232:$C365,"*"&amp;G6&amp;"*",'Jackson-Lee'!$S232:$S365),IF(AND(G4&lt;&gt;'Dropdown Selections'!$A11,G5&lt;&gt;'Dropdown Selections'!$E113,G6='Dropdown Selections'!$F8),SUMIFS('Jackson-Lee'!$S232:$S365,'Jackson-Lee'!$C232:$C365,"*"&amp;G5&amp;"*",'Jackson-Lee'!$G232:$G365,"="&amp;G4),IF(AND(G4&lt;&gt;'Dropdown Selections'!$A11,G5='Dropdown Selections'!$E113,G6='Dropdown Selections'!$F8),SUMIF('Jackson-Lee'!$G232:$G365,"="&amp;G4,'Jackson-Lee'!$S232:$S365),IF(AND(G4&lt;&gt;'Dropdown Selections'!$A11,G5='Dropdown Selections'!$E113,G6&lt;&gt;'Dropdown Selections'!$F8),SUMIFS('Jackson-Lee'!$S232:$S365,'Jackson-Lee'!$G232:$G365,"="&amp;G4,'Jackson-Lee'!$C232:$C365,"*"&amp;G6&amp;"*"),IF(AND(G4&lt;&gt;'Dropdown Selections'!$A11,G5&lt;&gt;'Dropdown Selections'!$E113,G6&lt;&gt;'Dropdown Selections'!$F8),SUMIFS('Jackson-Lee'!$S232:$S365,'Jackson-Lee'!$C232:$C365,"*"&amp;G5&amp;"*"&amp;G6&amp;"*",'Jackson-Lee'!$G232:$G365,"="&amp;G4),"")))))))</f>
        <v>66516451</v>
      </c>
      <c r="H41" s="61">
        <f>IF(OR(H4="",H5="",H6=""),"",IF(AND(H4='Dropdown Selections'!$A11,H5='Dropdown Selections'!$E113,H6='Dropdown Selections'!$F8),'Jackson-Lee'!$S366,IF(AND(H4='Dropdown Selections'!$A11,H5='Dropdown Selections'!$E113,H6&lt;&gt;'Dropdown Selections'!$F8),SUMIF('Jackson-Lee'!$C232:$C365,"*"&amp;H6&amp;"*",'Jackson-Lee'!$S232:$S365),IF(AND(H4&lt;&gt;'Dropdown Selections'!$A11,H5&lt;&gt;'Dropdown Selections'!$E113,H6='Dropdown Selections'!$F8),SUMIFS('Jackson-Lee'!$S232:$S365,'Jackson-Lee'!$C232:$C365,"*"&amp;H5&amp;"*",'Jackson-Lee'!$G232:$G365,"="&amp;H4),IF(AND(H4&lt;&gt;'Dropdown Selections'!$A11,H5='Dropdown Selections'!$E113,H6='Dropdown Selections'!$F8),SUMIF('Jackson-Lee'!$G232:$G365,"="&amp;H4,'Jackson-Lee'!$S232:$S365),IF(AND(H4&lt;&gt;'Dropdown Selections'!$A11,H5='Dropdown Selections'!$E113,H6&lt;&gt;'Dropdown Selections'!$F8),SUMIFS('Jackson-Lee'!$S232:$S365,'Jackson-Lee'!$G232:$G365,"="&amp;H4,'Jackson-Lee'!$C232:$C365,"*"&amp;H6&amp;"*"),IF(AND(H4&lt;&gt;'Dropdown Selections'!$A11,H5&lt;&gt;'Dropdown Selections'!$E113,H6&lt;&gt;'Dropdown Selections'!$F8),SUMIFS('Jackson-Lee'!$S232:$S365,'Jackson-Lee'!$C232:$C365,"*"&amp;H5&amp;"*"&amp;H6&amp;"*",'Jackson-Lee'!$G232:$G365,"="&amp;H4),"")))))))</f>
        <v>8616155</v>
      </c>
      <c r="I41" s="61">
        <f>IF(OR(I4="",I5="",I6=""),"",IF(AND(I4='Dropdown Selections'!$A11,I5='Dropdown Selections'!$E113,I6='Dropdown Selections'!$F8),'Jackson-Lee'!$S366,IF(AND(I4='Dropdown Selections'!$A11,I5='Dropdown Selections'!$E113,I6&lt;&gt;'Dropdown Selections'!$F8),SUMIF('Jackson-Lee'!$C232:$C365,"*"&amp;I6&amp;"*",'Jackson-Lee'!$S232:$S365),IF(AND(I4&lt;&gt;'Dropdown Selections'!$A11,I5&lt;&gt;'Dropdown Selections'!$E113,I6='Dropdown Selections'!$F8),SUMIFS('Jackson-Lee'!$S232:$S365,'Jackson-Lee'!$C232:$C365,"*"&amp;I5&amp;"*",'Jackson-Lee'!$G232:$G365,"="&amp;I4),IF(AND(I4&lt;&gt;'Dropdown Selections'!$A11,I5='Dropdown Selections'!$E113,I6='Dropdown Selections'!$F8),SUMIF('Jackson-Lee'!$G232:$G365,"="&amp;I4,'Jackson-Lee'!$S232:$S365),IF(AND(I4&lt;&gt;'Dropdown Selections'!$A11,I5='Dropdown Selections'!$E113,I6&lt;&gt;'Dropdown Selections'!$F8),SUMIFS('Jackson-Lee'!$S232:$S365,'Jackson-Lee'!$G232:$G365,"="&amp;I4,'Jackson-Lee'!$C232:$C365,"*"&amp;I6&amp;"*"),IF(AND(I4&lt;&gt;'Dropdown Selections'!$A11,I5&lt;&gt;'Dropdown Selections'!$E113,I6&lt;&gt;'Dropdown Selections'!$F8),SUMIFS('Jackson-Lee'!$S232:$S365,'Jackson-Lee'!$C232:$C365,"*"&amp;I5&amp;"*"&amp;I6&amp;"*",'Jackson-Lee'!$G232:$G365,"="&amp;I4),"")))))))</f>
        <v>18854228</v>
      </c>
      <c r="J41" s="61">
        <f>IF(OR(J4="",J5="",J6=""),"",IF(AND(J4='Dropdown Selections'!$A11,J5='Dropdown Selections'!$E113,J6='Dropdown Selections'!$F8),'Jackson-Lee'!$S366,IF(AND(J4='Dropdown Selections'!$A11,J5='Dropdown Selections'!$E113,J6&lt;&gt;'Dropdown Selections'!$F8),SUMIF('Jackson-Lee'!$C232:$C365,"*"&amp;J6&amp;"*",'Jackson-Lee'!$S232:$S365),IF(AND(J4&lt;&gt;'Dropdown Selections'!$A11,J5&lt;&gt;'Dropdown Selections'!$E113,J6='Dropdown Selections'!$F8),SUMIFS('Jackson-Lee'!$S232:$S365,'Jackson-Lee'!$C232:$C365,"*"&amp;J5&amp;"*",'Jackson-Lee'!$G232:$G365,"="&amp;J4),IF(AND(J4&lt;&gt;'Dropdown Selections'!$A11,J5='Dropdown Selections'!$E113,J6='Dropdown Selections'!$F8),SUMIF('Jackson-Lee'!$G232:$G365,"="&amp;J4,'Jackson-Lee'!$S232:$S365),IF(AND(J4&lt;&gt;'Dropdown Selections'!$A11,J5='Dropdown Selections'!$E113,J6&lt;&gt;'Dropdown Selections'!$F8),SUMIFS('Jackson-Lee'!$S232:$S365,'Jackson-Lee'!$G232:$G365,"="&amp;J4,'Jackson-Lee'!$C232:$C365,"*"&amp;J6&amp;"*"),IF(AND(J4&lt;&gt;'Dropdown Selections'!$A11,J5&lt;&gt;'Dropdown Selections'!$E113,J6&lt;&gt;'Dropdown Selections'!$F8),SUMIFS('Jackson-Lee'!$S232:$S365,'Jackson-Lee'!$C232:$C365,"*"&amp;J5&amp;"*"&amp;J6&amp;"*",'Jackson-Lee'!$G232:$G365,"="&amp;J4),"")))))))</f>
        <v>123099931</v>
      </c>
      <c r="K41" s="61">
        <f>IF(OR(K4="",K5="",K6=""),"",IF(AND(K4='Dropdown Selections'!$A11,K5='Dropdown Selections'!$E113,K6='Dropdown Selections'!$F8),'Jackson-Lee'!$S366,IF(AND(K4='Dropdown Selections'!$A11,K5='Dropdown Selections'!$E113,K6&lt;&gt;'Dropdown Selections'!$F8),SUMIF('Jackson-Lee'!$C232:$C365,"*"&amp;K6&amp;"*",'Jackson-Lee'!$S232:$S365),IF(AND(K4&lt;&gt;'Dropdown Selections'!$A11,K5&lt;&gt;'Dropdown Selections'!$E113,K6='Dropdown Selections'!$F8),SUMIFS('Jackson-Lee'!$S232:$S365,'Jackson-Lee'!$C232:$C365,"*"&amp;K5&amp;"*",'Jackson-Lee'!$G232:$G365,"="&amp;K4),IF(AND(K4&lt;&gt;'Dropdown Selections'!$A11,K5='Dropdown Selections'!$E113,K6='Dropdown Selections'!$F8),SUMIF('Jackson-Lee'!$G232:$G365,"="&amp;K4,'Jackson-Lee'!$S232:$S365),IF(AND(K4&lt;&gt;'Dropdown Selections'!$A11,K5='Dropdown Selections'!$E113,K6&lt;&gt;'Dropdown Selections'!$F8),SUMIFS('Jackson-Lee'!$S232:$S365,'Jackson-Lee'!$G232:$G365,"="&amp;K4,'Jackson-Lee'!$C232:$C365,"*"&amp;K6&amp;"*"),IF(AND(K4&lt;&gt;'Dropdown Selections'!$A11,K5&lt;&gt;'Dropdown Selections'!$E113,K6&lt;&gt;'Dropdown Selections'!$F8),SUMIFS('Jackson-Lee'!$S232:$S365,'Jackson-Lee'!$C232:$C365,"*"&amp;K5&amp;"*"&amp;K6&amp;"*",'Jackson-Lee'!$G232:$G365,"="&amp;K4),"")))))))</f>
        <v>41632408</v>
      </c>
      <c r="L41" s="61">
        <f>IF(OR(L4="",L5="",L6=""),"",IF(AND(L4='Dropdown Selections'!$A11,L5='Dropdown Selections'!$E113,L6='Dropdown Selections'!$F8),'Jackson-Lee'!$S366,IF(AND(L4='Dropdown Selections'!$A11,L5='Dropdown Selections'!$E113,L6&lt;&gt;'Dropdown Selections'!$F8),SUMIF('Jackson-Lee'!$C232:$C365,"*"&amp;L6&amp;"*",'Jackson-Lee'!$S232:$S365),IF(AND(L4&lt;&gt;'Dropdown Selections'!$A11,L5&lt;&gt;'Dropdown Selections'!$E113,L6='Dropdown Selections'!$F8),SUMIFS('Jackson-Lee'!$S232:$S365,'Jackson-Lee'!$C232:$C365,"*"&amp;L5&amp;"*",'Jackson-Lee'!$G232:$G365,"="&amp;L4),IF(AND(L4&lt;&gt;'Dropdown Selections'!$A11,L5='Dropdown Selections'!$E113,L6='Dropdown Selections'!$F8),SUMIF('Jackson-Lee'!$G232:$G365,"="&amp;L4,'Jackson-Lee'!$S232:$S365),IF(AND(L4&lt;&gt;'Dropdown Selections'!$A11,L5='Dropdown Selections'!$E113,L6&lt;&gt;'Dropdown Selections'!$F8),SUMIFS('Jackson-Lee'!$S232:$S365,'Jackson-Lee'!$G232:$G365,"="&amp;L4,'Jackson-Lee'!$C232:$C365,"*"&amp;L6&amp;"*"),IF(AND(L4&lt;&gt;'Dropdown Selections'!$A11,L5&lt;&gt;'Dropdown Selections'!$E113,L6&lt;&gt;'Dropdown Selections'!$F8),SUMIFS('Jackson-Lee'!$S232:$S365,'Jackson-Lee'!$C232:$C365,"*"&amp;L5&amp;"*"&amp;L6&amp;"*",'Jackson-Lee'!$G232:$G365,"="&amp;L4),"")))))))</f>
        <v>129464981</v>
      </c>
    </row>
    <row r="42" spans="2:12" s="5" customFormat="1" ht="15.75" x14ac:dyDescent="0.25">
      <c r="B42" s="6" t="s">
        <v>43</v>
      </c>
      <c r="C42" s="61">
        <f>IF(OR(C4="",C5="",C6=""),"",IF(AND(C4='Dropdown Selections'!$A11,C5='Dropdown Selections'!$E113,C6='Dropdown Selections'!$F8),'Jackson-Lee'!$S585,IF(AND(C4='Dropdown Selections'!$A11,C5='Dropdown Selections'!$E113,C6&lt;&gt;'Dropdown Selections'!$F8),SUMIF('Jackson-Lee'!$C369:$C584,"*"&amp;C6&amp;"*",'Jackson-Lee'!$S369:$S584),IF(AND(C4&lt;&gt;'Dropdown Selections'!$A11,C5&lt;&gt;'Dropdown Selections'!$E113,C6='Dropdown Selections'!$F8),SUMIFS('Jackson-Lee'!$S369:$S584,'Jackson-Lee'!$C369:$C584,"*"&amp;C5&amp;"*",'Jackson-Lee'!$G369:$G584,"="&amp;C4),IF(AND(C4&lt;&gt;'Dropdown Selections'!$A11,C5='Dropdown Selections'!$E113,C6='Dropdown Selections'!$F8),SUMIF('Jackson-Lee'!$G369:$G584,"="&amp;C4,'Jackson-Lee'!$S369:$S584),IF(AND(C4&lt;&gt;'Dropdown Selections'!$A11,C5='Dropdown Selections'!$E113,C6&lt;&gt;'Dropdown Selections'!$F8),SUMIFS('Jackson-Lee'!$S369:$S584,'Jackson-Lee'!$G369:$G584,"="&amp;C4,'Jackson-Lee'!$C369:$C584,"*"&amp;C6&amp;"*"),IF(AND(C4&lt;&gt;'Dropdown Selections'!$A11,C5&lt;&gt;'Dropdown Selections'!$E113,C6&lt;&gt;'Dropdown Selections'!$F8),SUMIFS('Jackson-Lee'!$S369:$S584,'Jackson-Lee'!$C369:$C584,"*"&amp;C5&amp;"*"&amp;C6&amp;"*",'Jackson-Lee'!$G369:$G584,"="&amp;C4),"")))))))</f>
        <v>1457430945</v>
      </c>
      <c r="D42" s="61">
        <f>IF(OR(D4="",D5="",D6=""),"",IF(AND(D4='Dropdown Selections'!$A11,D5='Dropdown Selections'!$E113,D6='Dropdown Selections'!$F8),'Jackson-Lee'!$S585,IF(AND(D4='Dropdown Selections'!$A11,D5='Dropdown Selections'!$E113,D6&lt;&gt;'Dropdown Selections'!$F8),SUMIF('Jackson-Lee'!$C369:$C584,"*"&amp;D6&amp;"*",'Jackson-Lee'!$S369:$S584),IF(AND(D4&lt;&gt;'Dropdown Selections'!$A11,D5&lt;&gt;'Dropdown Selections'!$E113,D6='Dropdown Selections'!$F8),SUMIFS('Jackson-Lee'!$S369:$S584,'Jackson-Lee'!$C369:$C584,"*"&amp;D5&amp;"*",'Jackson-Lee'!$G369:$G584,"="&amp;D4),IF(AND(D4&lt;&gt;'Dropdown Selections'!$A11,D5='Dropdown Selections'!$E113,D6='Dropdown Selections'!$F8),SUMIF('Jackson-Lee'!$G369:$G584,"="&amp;D4,'Jackson-Lee'!$S369:$S584),IF(AND(D4&lt;&gt;'Dropdown Selections'!$A11,D5='Dropdown Selections'!$E113,D6&lt;&gt;'Dropdown Selections'!$F8),SUMIFS('Jackson-Lee'!$S369:$S584,'Jackson-Lee'!$G369:$G584,"="&amp;D4,'Jackson-Lee'!$C369:$C584,"*"&amp;D6&amp;"*"),IF(AND(D4&lt;&gt;'Dropdown Selections'!$A11,D5&lt;&gt;'Dropdown Selections'!$E113,D6&lt;&gt;'Dropdown Selections'!$F8),SUMIFS('Jackson-Lee'!$S369:$S584,'Jackson-Lee'!$C369:$C584,"*"&amp;D5&amp;"*"&amp;D6&amp;"*",'Jackson-Lee'!$G369:$G584,"="&amp;D4),"")))))))</f>
        <v>47862037</v>
      </c>
      <c r="E42" s="61">
        <f>IF(OR(E4="",E5="",E6=""),"",IF(AND(E4='Dropdown Selections'!$A11,E5='Dropdown Selections'!$E113,E6='Dropdown Selections'!$F8),'Jackson-Lee'!$S585,IF(AND(E4='Dropdown Selections'!$A11,E5='Dropdown Selections'!$E113,E6&lt;&gt;'Dropdown Selections'!$F8),SUMIF('Jackson-Lee'!$C369:$C584,"*"&amp;E6&amp;"*",'Jackson-Lee'!$S369:$S584),IF(AND(E4&lt;&gt;'Dropdown Selections'!$A11,E5&lt;&gt;'Dropdown Selections'!$E113,E6='Dropdown Selections'!$F8),SUMIFS('Jackson-Lee'!$S369:$S584,'Jackson-Lee'!$C369:$C584,"*"&amp;E5&amp;"*",'Jackson-Lee'!$G369:$G584,"="&amp;E4),IF(AND(E4&lt;&gt;'Dropdown Selections'!$A11,E5='Dropdown Selections'!$E113,E6='Dropdown Selections'!$F8),SUMIF('Jackson-Lee'!$G369:$G584,"="&amp;E4,'Jackson-Lee'!$S369:$S584),IF(AND(E4&lt;&gt;'Dropdown Selections'!$A11,E5='Dropdown Selections'!$E113,E6&lt;&gt;'Dropdown Selections'!$F8),SUMIFS('Jackson-Lee'!$S369:$S584,'Jackson-Lee'!$G369:$G584,"="&amp;E4,'Jackson-Lee'!$C369:$C584,"*"&amp;E6&amp;"*"),IF(AND(E4&lt;&gt;'Dropdown Selections'!$A11,E5&lt;&gt;'Dropdown Selections'!$E113,E6&lt;&gt;'Dropdown Selections'!$F8),SUMIFS('Jackson-Lee'!$S369:$S584,'Jackson-Lee'!$C369:$C584,"*"&amp;E5&amp;"*"&amp;E6&amp;"*",'Jackson-Lee'!$G369:$G584,"="&amp;E4),"")))))))</f>
        <v>78471412</v>
      </c>
      <c r="F42" s="61">
        <f>IF(OR(F4="",F5="",F6=""),"",IF(AND(F4='Dropdown Selections'!$A11,F5='Dropdown Selections'!$E113,F6='Dropdown Selections'!$F8),'Jackson-Lee'!$S585,IF(AND(F4='Dropdown Selections'!$A11,F5='Dropdown Selections'!$E113,F6&lt;&gt;'Dropdown Selections'!$F8),SUMIF('Jackson-Lee'!$C369:$C584,"*"&amp;F6&amp;"*",'Jackson-Lee'!$S369:$S584),IF(AND(F4&lt;&gt;'Dropdown Selections'!$A11,F5&lt;&gt;'Dropdown Selections'!$E113,F6='Dropdown Selections'!$F8),SUMIFS('Jackson-Lee'!$S369:$S584,'Jackson-Lee'!$C369:$C584,"*"&amp;F5&amp;"*",'Jackson-Lee'!$G369:$G584,"="&amp;F4),IF(AND(F4&lt;&gt;'Dropdown Selections'!$A11,F5='Dropdown Selections'!$E113,F6='Dropdown Selections'!$F8),SUMIF('Jackson-Lee'!$G369:$G584,"="&amp;F4,'Jackson-Lee'!$S369:$S584),IF(AND(F4&lt;&gt;'Dropdown Selections'!$A11,F5='Dropdown Selections'!$E113,F6&lt;&gt;'Dropdown Selections'!$F8),SUMIFS('Jackson-Lee'!$S369:$S584,'Jackson-Lee'!$G369:$G584,"="&amp;F4,'Jackson-Lee'!$C369:$C584,"*"&amp;F6&amp;"*"),IF(AND(F4&lt;&gt;'Dropdown Selections'!$A11,F5&lt;&gt;'Dropdown Selections'!$E113,F6&lt;&gt;'Dropdown Selections'!$F8),SUMIFS('Jackson-Lee'!$S369:$S584,'Jackson-Lee'!$C369:$C584,"*"&amp;F5&amp;"*"&amp;F6&amp;"*",'Jackson-Lee'!$G369:$G584,"="&amp;F4),"")))))))</f>
        <v>26788168</v>
      </c>
      <c r="G42" s="61">
        <f>IF(OR(G4="",G5="",G6=""),"",IF(AND(G4='Dropdown Selections'!$A11,G5='Dropdown Selections'!$E113,G6='Dropdown Selections'!$F8),'Jackson-Lee'!$S585,IF(AND(G4='Dropdown Selections'!$A11,G5='Dropdown Selections'!$E113,G6&lt;&gt;'Dropdown Selections'!$F8),SUMIF('Jackson-Lee'!$C369:$C584,"*"&amp;G6&amp;"*",'Jackson-Lee'!$S369:$S584),IF(AND(G4&lt;&gt;'Dropdown Selections'!$A11,G5&lt;&gt;'Dropdown Selections'!$E113,G6='Dropdown Selections'!$F8),SUMIFS('Jackson-Lee'!$S369:$S584,'Jackson-Lee'!$C369:$C584,"*"&amp;G5&amp;"*",'Jackson-Lee'!$G369:$G584,"="&amp;G4),IF(AND(G4&lt;&gt;'Dropdown Selections'!$A11,G5='Dropdown Selections'!$E113,G6='Dropdown Selections'!$F8),SUMIF('Jackson-Lee'!$G369:$G584,"="&amp;G4,'Jackson-Lee'!$S369:$S584),IF(AND(G4&lt;&gt;'Dropdown Selections'!$A11,G5='Dropdown Selections'!$E113,G6&lt;&gt;'Dropdown Selections'!$F8),SUMIFS('Jackson-Lee'!$S369:$S584,'Jackson-Lee'!$G369:$G584,"="&amp;G4,'Jackson-Lee'!$C369:$C584,"*"&amp;G6&amp;"*"),IF(AND(G4&lt;&gt;'Dropdown Selections'!$A11,G5&lt;&gt;'Dropdown Selections'!$E113,G6&lt;&gt;'Dropdown Selections'!$F8),SUMIFS('Jackson-Lee'!$S369:$S584,'Jackson-Lee'!$C369:$C584,"*"&amp;G5&amp;"*"&amp;G6&amp;"*",'Jackson-Lee'!$G369:$G584,"="&amp;G4),"")))))))</f>
        <v>240998691</v>
      </c>
      <c r="H42" s="61">
        <f>IF(OR(H4="",H5="",H6=""),"",IF(AND(H4='Dropdown Selections'!$A11,H5='Dropdown Selections'!$E113,H6='Dropdown Selections'!$F8),'Jackson-Lee'!$S585,IF(AND(H4='Dropdown Selections'!$A11,H5='Dropdown Selections'!$E113,H6&lt;&gt;'Dropdown Selections'!$F8),SUMIF('Jackson-Lee'!$C369:$C584,"*"&amp;H6&amp;"*",'Jackson-Lee'!$S369:$S584),IF(AND(H4&lt;&gt;'Dropdown Selections'!$A11,H5&lt;&gt;'Dropdown Selections'!$E113,H6='Dropdown Selections'!$F8),SUMIFS('Jackson-Lee'!$S369:$S584,'Jackson-Lee'!$C369:$C584,"*"&amp;H5&amp;"*",'Jackson-Lee'!$G369:$G584,"="&amp;H4),IF(AND(H4&lt;&gt;'Dropdown Selections'!$A11,H5='Dropdown Selections'!$E113,H6='Dropdown Selections'!$F8),SUMIF('Jackson-Lee'!$G369:$G584,"="&amp;H4,'Jackson-Lee'!$S369:$S584),IF(AND(H4&lt;&gt;'Dropdown Selections'!$A11,H5='Dropdown Selections'!$E113,H6&lt;&gt;'Dropdown Selections'!$F8),SUMIFS('Jackson-Lee'!$S369:$S584,'Jackson-Lee'!$G369:$G584,"="&amp;H4,'Jackson-Lee'!$C369:$C584,"*"&amp;H6&amp;"*"),IF(AND(H4&lt;&gt;'Dropdown Selections'!$A11,H5&lt;&gt;'Dropdown Selections'!$E113,H6&lt;&gt;'Dropdown Selections'!$F8),SUMIFS('Jackson-Lee'!$S369:$S584,'Jackson-Lee'!$C369:$C584,"*"&amp;H5&amp;"*"&amp;H6&amp;"*",'Jackson-Lee'!$G369:$G584,"="&amp;H4),"")))))))</f>
        <v>19888339</v>
      </c>
      <c r="I42" s="61">
        <f>IF(OR(I4="",I5="",I6=""),"",IF(AND(I4='Dropdown Selections'!$A11,I5='Dropdown Selections'!$E113,I6='Dropdown Selections'!$F8),'Jackson-Lee'!$S585,IF(AND(I4='Dropdown Selections'!$A11,I5='Dropdown Selections'!$E113,I6&lt;&gt;'Dropdown Selections'!$F8),SUMIF('Jackson-Lee'!$C369:$C584,"*"&amp;I6&amp;"*",'Jackson-Lee'!$S369:$S584),IF(AND(I4&lt;&gt;'Dropdown Selections'!$A11,I5&lt;&gt;'Dropdown Selections'!$E113,I6='Dropdown Selections'!$F8),SUMIFS('Jackson-Lee'!$S369:$S584,'Jackson-Lee'!$C369:$C584,"*"&amp;I5&amp;"*",'Jackson-Lee'!$G369:$G584,"="&amp;I4),IF(AND(I4&lt;&gt;'Dropdown Selections'!$A11,I5='Dropdown Selections'!$E113,I6='Dropdown Selections'!$F8),SUMIF('Jackson-Lee'!$G369:$G584,"="&amp;I4,'Jackson-Lee'!$S369:$S584),IF(AND(I4&lt;&gt;'Dropdown Selections'!$A11,I5='Dropdown Selections'!$E113,I6&lt;&gt;'Dropdown Selections'!$F8),SUMIFS('Jackson-Lee'!$S369:$S584,'Jackson-Lee'!$G369:$G584,"="&amp;I4,'Jackson-Lee'!$C369:$C584,"*"&amp;I6&amp;"*"),IF(AND(I4&lt;&gt;'Dropdown Selections'!$A11,I5&lt;&gt;'Dropdown Selections'!$E113,I6&lt;&gt;'Dropdown Selections'!$F8),SUMIFS('Jackson-Lee'!$S369:$S584,'Jackson-Lee'!$C369:$C584,"*"&amp;I5&amp;"*"&amp;I6&amp;"*",'Jackson-Lee'!$G369:$G584,"="&amp;I4),"")))))))</f>
        <v>184678366</v>
      </c>
      <c r="J42" s="61">
        <f>IF(OR(J4="",J5="",J6=""),"",IF(AND(J4='Dropdown Selections'!$A11,J5='Dropdown Selections'!$E113,J6='Dropdown Selections'!$F8),'Jackson-Lee'!$S585,IF(AND(J4='Dropdown Selections'!$A11,J5='Dropdown Selections'!$E113,J6&lt;&gt;'Dropdown Selections'!$F8),SUMIF('Jackson-Lee'!$C369:$C584,"*"&amp;J6&amp;"*",'Jackson-Lee'!$S369:$S584),IF(AND(J4&lt;&gt;'Dropdown Selections'!$A11,J5&lt;&gt;'Dropdown Selections'!$E113,J6='Dropdown Selections'!$F8),SUMIFS('Jackson-Lee'!$S369:$S584,'Jackson-Lee'!$C369:$C584,"*"&amp;J5&amp;"*",'Jackson-Lee'!$G369:$G584,"="&amp;J4),IF(AND(J4&lt;&gt;'Dropdown Selections'!$A11,J5='Dropdown Selections'!$E113,J6='Dropdown Selections'!$F8),SUMIF('Jackson-Lee'!$G369:$G584,"="&amp;J4,'Jackson-Lee'!$S369:$S584),IF(AND(J4&lt;&gt;'Dropdown Selections'!$A11,J5='Dropdown Selections'!$E113,J6&lt;&gt;'Dropdown Selections'!$F8),SUMIFS('Jackson-Lee'!$S369:$S584,'Jackson-Lee'!$G369:$G584,"="&amp;J4,'Jackson-Lee'!$C369:$C584,"*"&amp;J6&amp;"*"),IF(AND(J4&lt;&gt;'Dropdown Selections'!$A11,J5&lt;&gt;'Dropdown Selections'!$E113,J6&lt;&gt;'Dropdown Selections'!$F8),SUMIFS('Jackson-Lee'!$S369:$S584,'Jackson-Lee'!$C369:$C584,"*"&amp;J5&amp;"*"&amp;J6&amp;"*",'Jackson-Lee'!$G369:$G584,"="&amp;J4),"")))))))</f>
        <v>243289029</v>
      </c>
      <c r="K42" s="61">
        <f>IF(OR(K4="",K5="",K6=""),"",IF(AND(K4='Dropdown Selections'!$A11,K5='Dropdown Selections'!$E113,K6='Dropdown Selections'!$F8),'Jackson-Lee'!$S585,IF(AND(K4='Dropdown Selections'!$A11,K5='Dropdown Selections'!$E113,K6&lt;&gt;'Dropdown Selections'!$F8),SUMIF('Jackson-Lee'!$C369:$C584,"*"&amp;K6&amp;"*",'Jackson-Lee'!$S369:$S584),IF(AND(K4&lt;&gt;'Dropdown Selections'!$A11,K5&lt;&gt;'Dropdown Selections'!$E113,K6='Dropdown Selections'!$F8),SUMIFS('Jackson-Lee'!$S369:$S584,'Jackson-Lee'!$C369:$C584,"*"&amp;K5&amp;"*",'Jackson-Lee'!$G369:$G584,"="&amp;K4),IF(AND(K4&lt;&gt;'Dropdown Selections'!$A11,K5='Dropdown Selections'!$E113,K6='Dropdown Selections'!$F8),SUMIF('Jackson-Lee'!$G369:$G584,"="&amp;K4,'Jackson-Lee'!$S369:$S584),IF(AND(K4&lt;&gt;'Dropdown Selections'!$A11,K5='Dropdown Selections'!$E113,K6&lt;&gt;'Dropdown Selections'!$F8),SUMIFS('Jackson-Lee'!$S369:$S584,'Jackson-Lee'!$G369:$G584,"="&amp;K4,'Jackson-Lee'!$C369:$C584,"*"&amp;K6&amp;"*"),IF(AND(K4&lt;&gt;'Dropdown Selections'!$A11,K5&lt;&gt;'Dropdown Selections'!$E113,K6&lt;&gt;'Dropdown Selections'!$F8),SUMIFS('Jackson-Lee'!$S369:$S584,'Jackson-Lee'!$C369:$C584,"*"&amp;K5&amp;"*"&amp;K6&amp;"*",'Jackson-Lee'!$G369:$G584,"="&amp;K4),"")))))))</f>
        <v>188278195</v>
      </c>
      <c r="L42" s="61">
        <f>IF(OR(L4="",L5="",L6=""),"",IF(AND(L4='Dropdown Selections'!$A11,L5='Dropdown Selections'!$E113,L6='Dropdown Selections'!$F8),'Jackson-Lee'!$S585,IF(AND(L4='Dropdown Selections'!$A11,L5='Dropdown Selections'!$E113,L6&lt;&gt;'Dropdown Selections'!$F8),SUMIF('Jackson-Lee'!$C369:$C584,"*"&amp;L6&amp;"*",'Jackson-Lee'!$S369:$S584),IF(AND(L4&lt;&gt;'Dropdown Selections'!$A11,L5&lt;&gt;'Dropdown Selections'!$E113,L6='Dropdown Selections'!$F8),SUMIFS('Jackson-Lee'!$S369:$S584,'Jackson-Lee'!$C369:$C584,"*"&amp;L5&amp;"*",'Jackson-Lee'!$G369:$G584,"="&amp;L4),IF(AND(L4&lt;&gt;'Dropdown Selections'!$A11,L5='Dropdown Selections'!$E113,L6='Dropdown Selections'!$F8),SUMIF('Jackson-Lee'!$G369:$G584,"="&amp;L4,'Jackson-Lee'!$S369:$S584),IF(AND(L4&lt;&gt;'Dropdown Selections'!$A11,L5='Dropdown Selections'!$E113,L6&lt;&gt;'Dropdown Selections'!$F8),SUMIFS('Jackson-Lee'!$S369:$S584,'Jackson-Lee'!$G369:$G584,"="&amp;L4,'Jackson-Lee'!$C369:$C584,"*"&amp;L6&amp;"*"),IF(AND(L4&lt;&gt;'Dropdown Selections'!$A11,L5&lt;&gt;'Dropdown Selections'!$E113,L6&lt;&gt;'Dropdown Selections'!$F8),SUMIFS('Jackson-Lee'!$S369:$S584,'Jackson-Lee'!$C369:$C584,"*"&amp;L5&amp;"*"&amp;L6&amp;"*",'Jackson-Lee'!$G369:$G584,"="&amp;L4),"")))))))</f>
        <v>427176708</v>
      </c>
    </row>
    <row r="43" spans="2:12" s="5" customFormat="1" ht="15.75" x14ac:dyDescent="0.25">
      <c r="B43" s="6" t="s">
        <v>44</v>
      </c>
      <c r="C43" s="61">
        <f>IF(OR(C4="",C5="",C6=""),"",IF(AND(C4='Dropdown Selections'!$A11,C5='Dropdown Selections'!$E113,C6='Dropdown Selections'!$F8),'Leon-Manatee'!$S166,IF(AND(C4='Dropdown Selections'!$A11,C5='Dropdown Selections'!$E113,C6&lt;&gt;'Dropdown Selections'!$F8),SUMIF('Leon-Manatee'!$C7:$C165,"*"&amp;C6&amp;"*",'Leon-Manatee'!$S7:$S165),IF(AND(C4&lt;&gt;'Dropdown Selections'!$A11,C5&lt;&gt;'Dropdown Selections'!$E113,C6='Dropdown Selections'!$F8),SUMIFS('Leon-Manatee'!$S7:$S165,'Leon-Manatee'!$C7:$C165,"*"&amp;C5&amp;"*",'Leon-Manatee'!$G7:$G165,"="&amp;C4),IF(AND(C4&lt;&gt;'Dropdown Selections'!$A11,C5='Dropdown Selections'!$E113,C6='Dropdown Selections'!$F8),SUMIF('Leon-Manatee'!$G7:$G165,"="&amp;C4,'Leon-Manatee'!$S7:$S165),IF(AND(C4&lt;&gt;'Dropdown Selections'!$A11,C5='Dropdown Selections'!$E113,C6&lt;&gt;'Dropdown Selections'!$F8),SUMIFS('Leon-Manatee'!$S7:$S165,'Leon-Manatee'!$G7:$G165,"="&amp;C4,'Leon-Manatee'!$C7:$C165,"*"&amp;C6&amp;"*"),IF(AND(C4&lt;&gt;'Dropdown Selections'!$A11,C5&lt;&gt;'Dropdown Selections'!$E113,C6&lt;&gt;'Dropdown Selections'!$F8),SUMIFS('Leon-Manatee'!$S7:$S165,'Leon-Manatee'!$C7:$C165,"*"&amp;C5&amp;"*"&amp;C6&amp;"*",'Leon-Manatee'!$G7:$G165,"="&amp;C4),"")))))))</f>
        <v>356669273</v>
      </c>
      <c r="D43" s="61">
        <f>IF(OR(D4="",D5="",D6=""),"",IF(AND(D4='Dropdown Selections'!$A11,D5='Dropdown Selections'!$E113,D6='Dropdown Selections'!$F8),'Leon-Manatee'!$S166,IF(AND(D4='Dropdown Selections'!$A11,D5='Dropdown Selections'!$E113,D6&lt;&gt;'Dropdown Selections'!$F8),SUMIF('Leon-Manatee'!$C7:$C165,"*"&amp;D6&amp;"*",'Leon-Manatee'!$S7:$S165),IF(AND(D4&lt;&gt;'Dropdown Selections'!$A11,D5&lt;&gt;'Dropdown Selections'!$E113,D6='Dropdown Selections'!$F8),SUMIFS('Leon-Manatee'!$S7:$S165,'Leon-Manatee'!$C7:$C165,"*"&amp;D5&amp;"*",'Leon-Manatee'!$G7:$G165,"="&amp;D4),IF(AND(D4&lt;&gt;'Dropdown Selections'!$A11,D5='Dropdown Selections'!$E113,D6='Dropdown Selections'!$F8),SUMIF('Leon-Manatee'!$G7:$G165,"="&amp;D4,'Leon-Manatee'!$S7:$S165),IF(AND(D4&lt;&gt;'Dropdown Selections'!$A11,D5='Dropdown Selections'!$E113,D6&lt;&gt;'Dropdown Selections'!$F8),SUMIFS('Leon-Manatee'!$S7:$S165,'Leon-Manatee'!$G7:$G165,"="&amp;D4,'Leon-Manatee'!$C7:$C165,"*"&amp;D6&amp;"*"),IF(AND(D4&lt;&gt;'Dropdown Selections'!$A11,D5&lt;&gt;'Dropdown Selections'!$E113,D6&lt;&gt;'Dropdown Selections'!$F8),SUMIFS('Leon-Manatee'!$S7:$S165,'Leon-Manatee'!$C7:$C165,"*"&amp;D5&amp;"*"&amp;D6&amp;"*",'Leon-Manatee'!$G7:$G165,"="&amp;D4),"")))))))</f>
        <v>20036508</v>
      </c>
      <c r="E43" s="61">
        <f>IF(OR(E4="",E5="",E6=""),"",IF(AND(E4='Dropdown Selections'!$A11,E5='Dropdown Selections'!$E113,E6='Dropdown Selections'!$F8),'Leon-Manatee'!$S166,IF(AND(E4='Dropdown Selections'!$A11,E5='Dropdown Selections'!$E113,E6&lt;&gt;'Dropdown Selections'!$F8),SUMIF('Leon-Manatee'!$C7:$C165,"*"&amp;E6&amp;"*",'Leon-Manatee'!$S7:$S165),IF(AND(E4&lt;&gt;'Dropdown Selections'!$A11,E5&lt;&gt;'Dropdown Selections'!$E113,E6='Dropdown Selections'!$F8),SUMIFS('Leon-Manatee'!$S7:$S165,'Leon-Manatee'!$C7:$C165,"*"&amp;E5&amp;"*",'Leon-Manatee'!$G7:$G165,"="&amp;E4),IF(AND(E4&lt;&gt;'Dropdown Selections'!$A11,E5='Dropdown Selections'!$E113,E6='Dropdown Selections'!$F8),SUMIF('Leon-Manatee'!$G7:$G165,"="&amp;E4,'Leon-Manatee'!$S7:$S165),IF(AND(E4&lt;&gt;'Dropdown Selections'!$A11,E5='Dropdown Selections'!$E113,E6&lt;&gt;'Dropdown Selections'!$F8),SUMIFS('Leon-Manatee'!$S7:$S165,'Leon-Manatee'!$G7:$G165,"="&amp;E4,'Leon-Manatee'!$C7:$C165,"*"&amp;E6&amp;"*"),IF(AND(E4&lt;&gt;'Dropdown Selections'!$A11,E5&lt;&gt;'Dropdown Selections'!$E113,E6&lt;&gt;'Dropdown Selections'!$F8),SUMIFS('Leon-Manatee'!$S7:$S165,'Leon-Manatee'!$C7:$C165,"*"&amp;E5&amp;"*"&amp;E6&amp;"*",'Leon-Manatee'!$G7:$G165,"="&amp;E4),"")))))))</f>
        <v>15635773</v>
      </c>
      <c r="F43" s="61">
        <f>IF(OR(F4="",F5="",F6=""),"",IF(AND(F4='Dropdown Selections'!$A11,F5='Dropdown Selections'!$E113,F6='Dropdown Selections'!$F8),'Leon-Manatee'!$S166,IF(AND(F4='Dropdown Selections'!$A11,F5='Dropdown Selections'!$E113,F6&lt;&gt;'Dropdown Selections'!$F8),SUMIF('Leon-Manatee'!$C7:$C165,"*"&amp;F6&amp;"*",'Leon-Manatee'!$S7:$S165),IF(AND(F4&lt;&gt;'Dropdown Selections'!$A11,F5&lt;&gt;'Dropdown Selections'!$E113,F6='Dropdown Selections'!$F8),SUMIFS('Leon-Manatee'!$S7:$S165,'Leon-Manatee'!$C7:$C165,"*"&amp;F5&amp;"*",'Leon-Manatee'!$G7:$G165,"="&amp;F4),IF(AND(F4&lt;&gt;'Dropdown Selections'!$A11,F5='Dropdown Selections'!$E113,F6='Dropdown Selections'!$F8),SUMIF('Leon-Manatee'!$G7:$G165,"="&amp;F4,'Leon-Manatee'!$S7:$S165),IF(AND(F4&lt;&gt;'Dropdown Selections'!$A11,F5='Dropdown Selections'!$E113,F6&lt;&gt;'Dropdown Selections'!$F8),SUMIFS('Leon-Manatee'!$S7:$S165,'Leon-Manatee'!$G7:$G165,"="&amp;F4,'Leon-Manatee'!$C7:$C165,"*"&amp;F6&amp;"*"),IF(AND(F4&lt;&gt;'Dropdown Selections'!$A11,F5&lt;&gt;'Dropdown Selections'!$E113,F6&lt;&gt;'Dropdown Selections'!$F8),SUMIFS('Leon-Manatee'!$S7:$S165,'Leon-Manatee'!$C7:$C165,"*"&amp;F5&amp;"*"&amp;F6&amp;"*",'Leon-Manatee'!$G7:$G165,"="&amp;F4),"")))))))</f>
        <v>5527618</v>
      </c>
      <c r="G43" s="61">
        <f>IF(OR(G4="",G5="",G6=""),"",IF(AND(G4='Dropdown Selections'!$A11,G5='Dropdown Selections'!$E113,G6='Dropdown Selections'!$F8),'Leon-Manatee'!$S166,IF(AND(G4='Dropdown Selections'!$A11,G5='Dropdown Selections'!$E113,G6&lt;&gt;'Dropdown Selections'!$F8),SUMIF('Leon-Manatee'!$C7:$C165,"*"&amp;G6&amp;"*",'Leon-Manatee'!$S7:$S165),IF(AND(G4&lt;&gt;'Dropdown Selections'!$A11,G5&lt;&gt;'Dropdown Selections'!$E113,G6='Dropdown Selections'!$F8),SUMIFS('Leon-Manatee'!$S7:$S165,'Leon-Manatee'!$C7:$C165,"*"&amp;G5&amp;"*",'Leon-Manatee'!$G7:$G165,"="&amp;G4),IF(AND(G4&lt;&gt;'Dropdown Selections'!$A11,G5='Dropdown Selections'!$E113,G6='Dropdown Selections'!$F8),SUMIF('Leon-Manatee'!$G7:$G165,"="&amp;G4,'Leon-Manatee'!$S7:$S165),IF(AND(G4&lt;&gt;'Dropdown Selections'!$A11,G5='Dropdown Selections'!$E113,G6&lt;&gt;'Dropdown Selections'!$F8),SUMIFS('Leon-Manatee'!$S7:$S165,'Leon-Manatee'!$G7:$G165,"="&amp;G4,'Leon-Manatee'!$C7:$C165,"*"&amp;G6&amp;"*"),IF(AND(G4&lt;&gt;'Dropdown Selections'!$A11,G5&lt;&gt;'Dropdown Selections'!$E113,G6&lt;&gt;'Dropdown Selections'!$F8),SUMIFS('Leon-Manatee'!$S7:$S165,'Leon-Manatee'!$C7:$C165,"*"&amp;G5&amp;"*"&amp;G6&amp;"*",'Leon-Manatee'!$G7:$G165,"="&amp;G4),"")))))))</f>
        <v>44518152</v>
      </c>
      <c r="H43" s="61">
        <f>IF(OR(H4="",H5="",H6=""),"",IF(AND(H4='Dropdown Selections'!$A11,H5='Dropdown Selections'!$E113,H6='Dropdown Selections'!$F8),'Leon-Manatee'!$S166,IF(AND(H4='Dropdown Selections'!$A11,H5='Dropdown Selections'!$E113,H6&lt;&gt;'Dropdown Selections'!$F8),SUMIF('Leon-Manatee'!$C7:$C165,"*"&amp;H6&amp;"*",'Leon-Manatee'!$S7:$S165),IF(AND(H4&lt;&gt;'Dropdown Selections'!$A11,H5&lt;&gt;'Dropdown Selections'!$E113,H6='Dropdown Selections'!$F8),SUMIFS('Leon-Manatee'!$S7:$S165,'Leon-Manatee'!$C7:$C165,"*"&amp;H5&amp;"*",'Leon-Manatee'!$G7:$G165,"="&amp;H4),IF(AND(H4&lt;&gt;'Dropdown Selections'!$A11,H5='Dropdown Selections'!$E113,H6='Dropdown Selections'!$F8),SUMIF('Leon-Manatee'!$G7:$G165,"="&amp;H4,'Leon-Manatee'!$S7:$S165),IF(AND(H4&lt;&gt;'Dropdown Selections'!$A11,H5='Dropdown Selections'!$E113,H6&lt;&gt;'Dropdown Selections'!$F8),SUMIFS('Leon-Manatee'!$S7:$S165,'Leon-Manatee'!$G7:$G165,"="&amp;H4,'Leon-Manatee'!$C7:$C165,"*"&amp;H6&amp;"*"),IF(AND(H4&lt;&gt;'Dropdown Selections'!$A11,H5&lt;&gt;'Dropdown Selections'!$E113,H6&lt;&gt;'Dropdown Selections'!$F8),SUMIFS('Leon-Manatee'!$S7:$S165,'Leon-Manatee'!$C7:$C165,"*"&amp;H5&amp;"*"&amp;H6&amp;"*",'Leon-Manatee'!$G7:$G165,"="&amp;H4),"")))))))</f>
        <v>9677898</v>
      </c>
      <c r="I43" s="61">
        <f>IF(OR(I4="",I5="",I6=""),"",IF(AND(I4='Dropdown Selections'!$A11,I5='Dropdown Selections'!$E113,I6='Dropdown Selections'!$F8),'Leon-Manatee'!$S166,IF(AND(I4='Dropdown Selections'!$A11,I5='Dropdown Selections'!$E113,I6&lt;&gt;'Dropdown Selections'!$F8),SUMIF('Leon-Manatee'!$C7:$C165,"*"&amp;I6&amp;"*",'Leon-Manatee'!$S7:$S165),IF(AND(I4&lt;&gt;'Dropdown Selections'!$A11,I5&lt;&gt;'Dropdown Selections'!$E113,I6='Dropdown Selections'!$F8),SUMIFS('Leon-Manatee'!$S7:$S165,'Leon-Manatee'!$C7:$C165,"*"&amp;I5&amp;"*",'Leon-Manatee'!$G7:$G165,"="&amp;I4),IF(AND(I4&lt;&gt;'Dropdown Selections'!$A11,I5='Dropdown Selections'!$E113,I6='Dropdown Selections'!$F8),SUMIF('Leon-Manatee'!$G7:$G165,"="&amp;I4,'Leon-Manatee'!$S7:$S165),IF(AND(I4&lt;&gt;'Dropdown Selections'!$A11,I5='Dropdown Selections'!$E113,I6&lt;&gt;'Dropdown Selections'!$F8),SUMIFS('Leon-Manatee'!$S7:$S165,'Leon-Manatee'!$G7:$G165,"="&amp;I4,'Leon-Manatee'!$C7:$C165,"*"&amp;I6&amp;"*"),IF(AND(I4&lt;&gt;'Dropdown Selections'!$A11,I5&lt;&gt;'Dropdown Selections'!$E113,I6&lt;&gt;'Dropdown Selections'!$F8),SUMIFS('Leon-Manatee'!$S7:$S165,'Leon-Manatee'!$C7:$C165,"*"&amp;I5&amp;"*"&amp;I6&amp;"*",'Leon-Manatee'!$G7:$G165,"="&amp;I4),"")))))))</f>
        <v>21632742</v>
      </c>
      <c r="J43" s="61">
        <f>IF(OR(J4="",J5="",J6=""),"",IF(AND(J4='Dropdown Selections'!$A11,J5='Dropdown Selections'!$E113,J6='Dropdown Selections'!$F8),'Leon-Manatee'!$S166,IF(AND(J4='Dropdown Selections'!$A11,J5='Dropdown Selections'!$E113,J6&lt;&gt;'Dropdown Selections'!$F8),SUMIF('Leon-Manatee'!$C7:$C165,"*"&amp;J6&amp;"*",'Leon-Manatee'!$S7:$S165),IF(AND(J4&lt;&gt;'Dropdown Selections'!$A11,J5&lt;&gt;'Dropdown Selections'!$E113,J6='Dropdown Selections'!$F8),SUMIFS('Leon-Manatee'!$S7:$S165,'Leon-Manatee'!$C7:$C165,"*"&amp;J5&amp;"*",'Leon-Manatee'!$G7:$G165,"="&amp;J4),IF(AND(J4&lt;&gt;'Dropdown Selections'!$A11,J5='Dropdown Selections'!$E113,J6='Dropdown Selections'!$F8),SUMIF('Leon-Manatee'!$G7:$G165,"="&amp;J4,'Leon-Manatee'!$S7:$S165),IF(AND(J4&lt;&gt;'Dropdown Selections'!$A11,J5='Dropdown Selections'!$E113,J6&lt;&gt;'Dropdown Selections'!$F8),SUMIFS('Leon-Manatee'!$S7:$S165,'Leon-Manatee'!$G7:$G165,"="&amp;J4,'Leon-Manatee'!$C7:$C165,"*"&amp;J6&amp;"*"),IF(AND(J4&lt;&gt;'Dropdown Selections'!$A11,J5&lt;&gt;'Dropdown Selections'!$E113,J6&lt;&gt;'Dropdown Selections'!$F8),SUMIFS('Leon-Manatee'!$S7:$S165,'Leon-Manatee'!$C7:$C165,"*"&amp;J5&amp;"*"&amp;J6&amp;"*",'Leon-Manatee'!$G7:$G165,"="&amp;J4),"")))))))</f>
        <v>100897914</v>
      </c>
      <c r="K43" s="61">
        <f>IF(OR(K4="",K5="",K6=""),"",IF(AND(K4='Dropdown Selections'!$A11,K5='Dropdown Selections'!$E113,K6='Dropdown Selections'!$F8),'Leon-Manatee'!$S166,IF(AND(K4='Dropdown Selections'!$A11,K5='Dropdown Selections'!$E113,K6&lt;&gt;'Dropdown Selections'!$F8),SUMIF('Leon-Manatee'!$C7:$C165,"*"&amp;K6&amp;"*",'Leon-Manatee'!$S7:$S165),IF(AND(K4&lt;&gt;'Dropdown Selections'!$A11,K5&lt;&gt;'Dropdown Selections'!$E113,K6='Dropdown Selections'!$F8),SUMIFS('Leon-Manatee'!$S7:$S165,'Leon-Manatee'!$C7:$C165,"*"&amp;K5&amp;"*",'Leon-Manatee'!$G7:$G165,"="&amp;K4),IF(AND(K4&lt;&gt;'Dropdown Selections'!$A11,K5='Dropdown Selections'!$E113,K6='Dropdown Selections'!$F8),SUMIF('Leon-Manatee'!$G7:$G165,"="&amp;K4,'Leon-Manatee'!$S7:$S165),IF(AND(K4&lt;&gt;'Dropdown Selections'!$A11,K5='Dropdown Selections'!$E113,K6&lt;&gt;'Dropdown Selections'!$F8),SUMIFS('Leon-Manatee'!$S7:$S165,'Leon-Manatee'!$G7:$G165,"="&amp;K4,'Leon-Manatee'!$C7:$C165,"*"&amp;K6&amp;"*"),IF(AND(K4&lt;&gt;'Dropdown Selections'!$A11,K5&lt;&gt;'Dropdown Selections'!$E113,K6&lt;&gt;'Dropdown Selections'!$F8),SUMIFS('Leon-Manatee'!$S7:$S165,'Leon-Manatee'!$C7:$C165,"*"&amp;K5&amp;"*"&amp;K6&amp;"*",'Leon-Manatee'!$G7:$G165,"="&amp;K4),"")))))))</f>
        <v>22942287</v>
      </c>
      <c r="L43" s="61">
        <f>IF(OR(L4="",L5="",L6=""),"",IF(AND(L4='Dropdown Selections'!$A11,L5='Dropdown Selections'!$E113,L6='Dropdown Selections'!$F8),'Leon-Manatee'!$S166,IF(AND(L4='Dropdown Selections'!$A11,L5='Dropdown Selections'!$E113,L6&lt;&gt;'Dropdown Selections'!$F8),SUMIF('Leon-Manatee'!$C7:$C165,"*"&amp;L6&amp;"*",'Leon-Manatee'!$S7:$S165),IF(AND(L4&lt;&gt;'Dropdown Selections'!$A11,L5&lt;&gt;'Dropdown Selections'!$E113,L6='Dropdown Selections'!$F8),SUMIFS('Leon-Manatee'!$S7:$S165,'Leon-Manatee'!$C7:$C165,"*"&amp;L5&amp;"*",'Leon-Manatee'!$G7:$G165,"="&amp;L4),IF(AND(L4&lt;&gt;'Dropdown Selections'!$A11,L5='Dropdown Selections'!$E113,L6='Dropdown Selections'!$F8),SUMIF('Leon-Manatee'!$G7:$G165,"="&amp;L4,'Leon-Manatee'!$S7:$S165),IF(AND(L4&lt;&gt;'Dropdown Selections'!$A11,L5='Dropdown Selections'!$E113,L6&lt;&gt;'Dropdown Selections'!$F8),SUMIFS('Leon-Manatee'!$S7:$S165,'Leon-Manatee'!$G7:$G165,"="&amp;L4,'Leon-Manatee'!$C7:$C165,"*"&amp;L6&amp;"*"),IF(AND(L4&lt;&gt;'Dropdown Selections'!$A11,L5&lt;&gt;'Dropdown Selections'!$E113,L6&lt;&gt;'Dropdown Selections'!$F8),SUMIFS('Leon-Manatee'!$S7:$S165,'Leon-Manatee'!$C7:$C165,"*"&amp;L5&amp;"*"&amp;L6&amp;"*",'Leon-Manatee'!$G7:$G165,"="&amp;L4),"")))))))</f>
        <v>115800381</v>
      </c>
    </row>
    <row r="44" spans="2:12" s="5" customFormat="1" ht="15.75" x14ac:dyDescent="0.25">
      <c r="B44" s="6" t="s">
        <v>45</v>
      </c>
      <c r="C44" s="61">
        <f>IF(OR(C4="",C5="",C6=""),"",IF(AND(C4='Dropdown Selections'!$A11,C5='Dropdown Selections'!$E113,C6='Dropdown Selections'!$F8),'Leon-Manatee'!$S285,IF(AND(C4='Dropdown Selections'!$A11,C5='Dropdown Selections'!$E113,C6&lt;&gt;'Dropdown Selections'!$F8),SUMIF('Leon-Manatee'!$C169:$C284,"*"&amp;C6&amp;"*",'Leon-Manatee'!$S169:$S284),IF(AND(C4&lt;&gt;'Dropdown Selections'!$A11,C5&lt;&gt;'Dropdown Selections'!$E113,C6='Dropdown Selections'!$F8),SUMIFS('Leon-Manatee'!$S169:$S284,'Leon-Manatee'!$C169:$C284,"*"&amp;C5&amp;"*",'Leon-Manatee'!$G169:$G284,"="&amp;C4),IF(AND(C4&lt;&gt;'Dropdown Selections'!$A11,C5='Dropdown Selections'!$E113,C6='Dropdown Selections'!$F8),SUMIF('Leon-Manatee'!$G169:$G284,"="&amp;C4,'Leon-Manatee'!$S169:$S284),IF(AND(C4&lt;&gt;'Dropdown Selections'!$A11,C5='Dropdown Selections'!$E113,C6&lt;&gt;'Dropdown Selections'!$F8),SUMIFS('Leon-Manatee'!$S169:$S284,'Leon-Manatee'!$G169:$G284,"="&amp;C4,'Leon-Manatee'!$C169:$C284,"*"&amp;C6&amp;"*"),IF(AND(C4&lt;&gt;'Dropdown Selections'!$A11,C5&lt;&gt;'Dropdown Selections'!$E113,C6&lt;&gt;'Dropdown Selections'!$F8),SUMIFS('Leon-Manatee'!$S169:$S284,'Leon-Manatee'!$C169:$C284,"*"&amp;C5&amp;"*"&amp;C6&amp;"*",'Leon-Manatee'!$G169:$G284,"="&amp;C4),"")))))))</f>
        <v>46301340</v>
      </c>
      <c r="D44" s="61">
        <f>IF(OR(D4="",D5="",D6=""),"",IF(AND(D4='Dropdown Selections'!$A11,D5='Dropdown Selections'!$E113,D6='Dropdown Selections'!$F8),'Leon-Manatee'!$S285,IF(AND(D4='Dropdown Selections'!$A11,D5='Dropdown Selections'!$E113,D6&lt;&gt;'Dropdown Selections'!$F8),SUMIF('Leon-Manatee'!$C169:$C284,"*"&amp;D6&amp;"*",'Leon-Manatee'!$S169:$S284),IF(AND(D4&lt;&gt;'Dropdown Selections'!$A11,D5&lt;&gt;'Dropdown Selections'!$E113,D6='Dropdown Selections'!$F8),SUMIFS('Leon-Manatee'!$S169:$S284,'Leon-Manatee'!$C169:$C284,"*"&amp;D5&amp;"*",'Leon-Manatee'!$G169:$G284,"="&amp;D4),IF(AND(D4&lt;&gt;'Dropdown Selections'!$A11,D5='Dropdown Selections'!$E113,D6='Dropdown Selections'!$F8),SUMIF('Leon-Manatee'!$G169:$G284,"="&amp;D4,'Leon-Manatee'!$S169:$S284),IF(AND(D4&lt;&gt;'Dropdown Selections'!$A11,D5='Dropdown Selections'!$E113,D6&lt;&gt;'Dropdown Selections'!$F8),SUMIFS('Leon-Manatee'!$S169:$S284,'Leon-Manatee'!$G169:$G284,"="&amp;D4,'Leon-Manatee'!$C169:$C284,"*"&amp;D6&amp;"*"),IF(AND(D4&lt;&gt;'Dropdown Selections'!$A11,D5&lt;&gt;'Dropdown Selections'!$E113,D6&lt;&gt;'Dropdown Selections'!$F8),SUMIFS('Leon-Manatee'!$S169:$S284,'Leon-Manatee'!$C169:$C284,"*"&amp;D5&amp;"*"&amp;D6&amp;"*",'Leon-Manatee'!$G169:$G284,"="&amp;D4),"")))))))</f>
        <v>1560215</v>
      </c>
      <c r="E44" s="61">
        <f>IF(OR(E4="",E5="",E6=""),"",IF(AND(E4='Dropdown Selections'!$A11,E5='Dropdown Selections'!$E113,E6='Dropdown Selections'!$F8),'Leon-Manatee'!$S285,IF(AND(E4='Dropdown Selections'!$A11,E5='Dropdown Selections'!$E113,E6&lt;&gt;'Dropdown Selections'!$F8),SUMIF('Leon-Manatee'!$C169:$C284,"*"&amp;E6&amp;"*",'Leon-Manatee'!$S169:$S284),IF(AND(E4&lt;&gt;'Dropdown Selections'!$A11,E5&lt;&gt;'Dropdown Selections'!$E113,E6='Dropdown Selections'!$F8),SUMIFS('Leon-Manatee'!$S169:$S284,'Leon-Manatee'!$C169:$C284,"*"&amp;E5&amp;"*",'Leon-Manatee'!$G169:$G284,"="&amp;E4),IF(AND(E4&lt;&gt;'Dropdown Selections'!$A11,E5='Dropdown Selections'!$E113,E6='Dropdown Selections'!$F8),SUMIF('Leon-Manatee'!$G169:$G284,"="&amp;E4,'Leon-Manatee'!$S169:$S284),IF(AND(E4&lt;&gt;'Dropdown Selections'!$A11,E5='Dropdown Selections'!$E113,E6&lt;&gt;'Dropdown Selections'!$F8),SUMIFS('Leon-Manatee'!$S169:$S284,'Leon-Manatee'!$G169:$G284,"="&amp;E4,'Leon-Manatee'!$C169:$C284,"*"&amp;E6&amp;"*"),IF(AND(E4&lt;&gt;'Dropdown Selections'!$A11,E5&lt;&gt;'Dropdown Selections'!$E113,E6&lt;&gt;'Dropdown Selections'!$F8),SUMIFS('Leon-Manatee'!$S169:$S284,'Leon-Manatee'!$C169:$C284,"*"&amp;E5&amp;"*"&amp;E6&amp;"*",'Leon-Manatee'!$G169:$G284,"="&amp;E4),"")))))))</f>
        <v>714629</v>
      </c>
      <c r="F44" s="61">
        <f>IF(OR(F4="",F5="",F6=""),"",IF(AND(F4='Dropdown Selections'!$A11,F5='Dropdown Selections'!$E113,F6='Dropdown Selections'!$F8),'Leon-Manatee'!$S285,IF(AND(F4='Dropdown Selections'!$A11,F5='Dropdown Selections'!$E113,F6&lt;&gt;'Dropdown Selections'!$F8),SUMIF('Leon-Manatee'!$C169:$C284,"*"&amp;F6&amp;"*",'Leon-Manatee'!$S169:$S284),IF(AND(F4&lt;&gt;'Dropdown Selections'!$A11,F5&lt;&gt;'Dropdown Selections'!$E113,F6='Dropdown Selections'!$F8),SUMIFS('Leon-Manatee'!$S169:$S284,'Leon-Manatee'!$C169:$C284,"*"&amp;F5&amp;"*",'Leon-Manatee'!$G169:$G284,"="&amp;F4),IF(AND(F4&lt;&gt;'Dropdown Selections'!$A11,F5='Dropdown Selections'!$E113,F6='Dropdown Selections'!$F8),SUMIF('Leon-Manatee'!$G169:$G284,"="&amp;F4,'Leon-Manatee'!$S169:$S284),IF(AND(F4&lt;&gt;'Dropdown Selections'!$A11,F5='Dropdown Selections'!$E113,F6&lt;&gt;'Dropdown Selections'!$F8),SUMIFS('Leon-Manatee'!$S169:$S284,'Leon-Manatee'!$G169:$G284,"="&amp;F4,'Leon-Manatee'!$C169:$C284,"*"&amp;F6&amp;"*"),IF(AND(F4&lt;&gt;'Dropdown Selections'!$A11,F5&lt;&gt;'Dropdown Selections'!$E113,F6&lt;&gt;'Dropdown Selections'!$F8),SUMIFS('Leon-Manatee'!$S169:$S284,'Leon-Manatee'!$C169:$C284,"*"&amp;F5&amp;"*"&amp;F6&amp;"*",'Leon-Manatee'!$G169:$G284,"="&amp;F4),"")))))))</f>
        <v>719244</v>
      </c>
      <c r="G44" s="61">
        <f>IF(OR(G4="",G5="",G6=""),"",IF(AND(G4='Dropdown Selections'!$A11,G5='Dropdown Selections'!$E113,G6='Dropdown Selections'!$F8),'Leon-Manatee'!$S285,IF(AND(G4='Dropdown Selections'!$A11,G5='Dropdown Selections'!$E113,G6&lt;&gt;'Dropdown Selections'!$F8),SUMIF('Leon-Manatee'!$C169:$C284,"*"&amp;G6&amp;"*",'Leon-Manatee'!$S169:$S284),IF(AND(G4&lt;&gt;'Dropdown Selections'!$A11,G5&lt;&gt;'Dropdown Selections'!$E113,G6='Dropdown Selections'!$F8),SUMIFS('Leon-Manatee'!$S169:$S284,'Leon-Manatee'!$C169:$C284,"*"&amp;G5&amp;"*",'Leon-Manatee'!$G169:$G284,"="&amp;G4),IF(AND(G4&lt;&gt;'Dropdown Selections'!$A11,G5='Dropdown Selections'!$E113,G6='Dropdown Selections'!$F8),SUMIF('Leon-Manatee'!$G169:$G284,"="&amp;G4,'Leon-Manatee'!$S169:$S284),IF(AND(G4&lt;&gt;'Dropdown Selections'!$A11,G5='Dropdown Selections'!$E113,G6&lt;&gt;'Dropdown Selections'!$F8),SUMIFS('Leon-Manatee'!$S169:$S284,'Leon-Manatee'!$G169:$G284,"="&amp;G4,'Leon-Manatee'!$C169:$C284,"*"&amp;G6&amp;"*"),IF(AND(G4&lt;&gt;'Dropdown Selections'!$A11,G5&lt;&gt;'Dropdown Selections'!$E113,G6&lt;&gt;'Dropdown Selections'!$F8),SUMIFS('Leon-Manatee'!$S169:$S284,'Leon-Manatee'!$C169:$C284,"*"&amp;G5&amp;"*"&amp;G6&amp;"*",'Leon-Manatee'!$G169:$G284,"="&amp;G4),"")))))))</f>
        <v>8035609</v>
      </c>
      <c r="H44" s="61">
        <f>IF(OR(H4="",H5="",H6=""),"",IF(AND(H4='Dropdown Selections'!$A11,H5='Dropdown Selections'!$E113,H6='Dropdown Selections'!$F8),'Leon-Manatee'!$S285,IF(AND(H4='Dropdown Selections'!$A11,H5='Dropdown Selections'!$E113,H6&lt;&gt;'Dropdown Selections'!$F8),SUMIF('Leon-Manatee'!$C169:$C284,"*"&amp;H6&amp;"*",'Leon-Manatee'!$S169:$S284),IF(AND(H4&lt;&gt;'Dropdown Selections'!$A11,H5&lt;&gt;'Dropdown Selections'!$E113,H6='Dropdown Selections'!$F8),SUMIFS('Leon-Manatee'!$S169:$S284,'Leon-Manatee'!$C169:$C284,"*"&amp;H5&amp;"*",'Leon-Manatee'!$G169:$G284,"="&amp;H4),IF(AND(H4&lt;&gt;'Dropdown Selections'!$A11,H5='Dropdown Selections'!$E113,H6='Dropdown Selections'!$F8),SUMIF('Leon-Manatee'!$G169:$G284,"="&amp;H4,'Leon-Manatee'!$S169:$S284),IF(AND(H4&lt;&gt;'Dropdown Selections'!$A11,H5='Dropdown Selections'!$E113,H6&lt;&gt;'Dropdown Selections'!$F8),SUMIFS('Leon-Manatee'!$S169:$S284,'Leon-Manatee'!$G169:$G284,"="&amp;H4,'Leon-Manatee'!$C169:$C284,"*"&amp;H6&amp;"*"),IF(AND(H4&lt;&gt;'Dropdown Selections'!$A11,H5&lt;&gt;'Dropdown Selections'!$E113,H6&lt;&gt;'Dropdown Selections'!$F8),SUMIFS('Leon-Manatee'!$S169:$S284,'Leon-Manatee'!$C169:$C284,"*"&amp;H5&amp;"*"&amp;H6&amp;"*",'Leon-Manatee'!$G169:$G284,"="&amp;H4),"")))))))</f>
        <v>1891111</v>
      </c>
      <c r="I44" s="61">
        <f>IF(OR(I4="",I5="",I6=""),"",IF(AND(I4='Dropdown Selections'!$A11,I5='Dropdown Selections'!$E113,I6='Dropdown Selections'!$F8),'Leon-Manatee'!$S285,IF(AND(I4='Dropdown Selections'!$A11,I5='Dropdown Selections'!$E113,I6&lt;&gt;'Dropdown Selections'!$F8),SUMIF('Leon-Manatee'!$C169:$C284,"*"&amp;I6&amp;"*",'Leon-Manatee'!$S169:$S284),IF(AND(I4&lt;&gt;'Dropdown Selections'!$A11,I5&lt;&gt;'Dropdown Selections'!$E113,I6='Dropdown Selections'!$F8),SUMIFS('Leon-Manatee'!$S169:$S284,'Leon-Manatee'!$C169:$C284,"*"&amp;I5&amp;"*",'Leon-Manatee'!$G169:$G284,"="&amp;I4),IF(AND(I4&lt;&gt;'Dropdown Selections'!$A11,I5='Dropdown Selections'!$E113,I6='Dropdown Selections'!$F8),SUMIF('Leon-Manatee'!$G169:$G284,"="&amp;I4,'Leon-Manatee'!$S169:$S284),IF(AND(I4&lt;&gt;'Dropdown Selections'!$A11,I5='Dropdown Selections'!$E113,I6&lt;&gt;'Dropdown Selections'!$F8),SUMIFS('Leon-Manatee'!$S169:$S284,'Leon-Manatee'!$G169:$G284,"="&amp;I4,'Leon-Manatee'!$C169:$C284,"*"&amp;I6&amp;"*"),IF(AND(I4&lt;&gt;'Dropdown Selections'!$A11,I5&lt;&gt;'Dropdown Selections'!$E113,I6&lt;&gt;'Dropdown Selections'!$F8),SUMIFS('Leon-Manatee'!$S169:$S284,'Leon-Manatee'!$C169:$C284,"*"&amp;I5&amp;"*"&amp;I6&amp;"*",'Leon-Manatee'!$G169:$G284,"="&amp;I4),"")))))))</f>
        <v>3126658</v>
      </c>
      <c r="J44" s="61">
        <f>IF(OR(J4="",J5="",J6=""),"",IF(AND(J4='Dropdown Selections'!$A11,J5='Dropdown Selections'!$E113,J6='Dropdown Selections'!$F8),'Leon-Manatee'!$S285,IF(AND(J4='Dropdown Selections'!$A11,J5='Dropdown Selections'!$E113,J6&lt;&gt;'Dropdown Selections'!$F8),SUMIF('Leon-Manatee'!$C169:$C284,"*"&amp;J6&amp;"*",'Leon-Manatee'!$S169:$S284),IF(AND(J4&lt;&gt;'Dropdown Selections'!$A11,J5&lt;&gt;'Dropdown Selections'!$E113,J6='Dropdown Selections'!$F8),SUMIFS('Leon-Manatee'!$S169:$S284,'Leon-Manatee'!$C169:$C284,"*"&amp;J5&amp;"*",'Leon-Manatee'!$G169:$G284,"="&amp;J4),IF(AND(J4&lt;&gt;'Dropdown Selections'!$A11,J5='Dropdown Selections'!$E113,J6='Dropdown Selections'!$F8),SUMIF('Leon-Manatee'!$G169:$G284,"="&amp;J4,'Leon-Manatee'!$S169:$S284),IF(AND(J4&lt;&gt;'Dropdown Selections'!$A11,J5='Dropdown Selections'!$E113,J6&lt;&gt;'Dropdown Selections'!$F8),SUMIFS('Leon-Manatee'!$S169:$S284,'Leon-Manatee'!$G169:$G284,"="&amp;J4,'Leon-Manatee'!$C169:$C284,"*"&amp;J6&amp;"*"),IF(AND(J4&lt;&gt;'Dropdown Selections'!$A11,J5&lt;&gt;'Dropdown Selections'!$E113,J6&lt;&gt;'Dropdown Selections'!$F8),SUMIFS('Leon-Manatee'!$S169:$S284,'Leon-Manatee'!$C169:$C284,"*"&amp;J5&amp;"*"&amp;J6&amp;"*",'Leon-Manatee'!$G169:$G284,"="&amp;J4),"")))))))</f>
        <v>19890445</v>
      </c>
      <c r="K44" s="61">
        <f>IF(OR(K4="",K5="",K6=""),"",IF(AND(K4='Dropdown Selections'!$A11,K5='Dropdown Selections'!$E113,K6='Dropdown Selections'!$F8),'Leon-Manatee'!$S285,IF(AND(K4='Dropdown Selections'!$A11,K5='Dropdown Selections'!$E113,K6&lt;&gt;'Dropdown Selections'!$F8),SUMIF('Leon-Manatee'!$C169:$C284,"*"&amp;K6&amp;"*",'Leon-Manatee'!$S169:$S284),IF(AND(K4&lt;&gt;'Dropdown Selections'!$A11,K5&lt;&gt;'Dropdown Selections'!$E113,K6='Dropdown Selections'!$F8),SUMIFS('Leon-Manatee'!$S169:$S284,'Leon-Manatee'!$C169:$C284,"*"&amp;K5&amp;"*",'Leon-Manatee'!$G169:$G284,"="&amp;K4),IF(AND(K4&lt;&gt;'Dropdown Selections'!$A11,K5='Dropdown Selections'!$E113,K6='Dropdown Selections'!$F8),SUMIF('Leon-Manatee'!$G169:$G284,"="&amp;K4,'Leon-Manatee'!$S169:$S284),IF(AND(K4&lt;&gt;'Dropdown Selections'!$A11,K5='Dropdown Selections'!$E113,K6&lt;&gt;'Dropdown Selections'!$F8),SUMIFS('Leon-Manatee'!$S169:$S284,'Leon-Manatee'!$G169:$G284,"="&amp;K4,'Leon-Manatee'!$C169:$C284,"*"&amp;K6&amp;"*"),IF(AND(K4&lt;&gt;'Dropdown Selections'!$A11,K5&lt;&gt;'Dropdown Selections'!$E113,K6&lt;&gt;'Dropdown Selections'!$F8),SUMIFS('Leon-Manatee'!$S169:$S284,'Leon-Manatee'!$C169:$C284,"*"&amp;K5&amp;"*"&amp;K6&amp;"*",'Leon-Manatee'!$G169:$G284,"="&amp;K4),"")))))))</f>
        <v>8482303</v>
      </c>
      <c r="L44" s="61">
        <f>IF(OR(L4="",L5="",L6=""),"",IF(AND(L4='Dropdown Selections'!$A11,L5='Dropdown Selections'!$E113,L6='Dropdown Selections'!$F8),'Leon-Manatee'!$S285,IF(AND(L4='Dropdown Selections'!$A11,L5='Dropdown Selections'!$E113,L6&lt;&gt;'Dropdown Selections'!$F8),SUMIF('Leon-Manatee'!$C169:$C284,"*"&amp;L6&amp;"*",'Leon-Manatee'!$S169:$S284),IF(AND(L4&lt;&gt;'Dropdown Selections'!$A11,L5&lt;&gt;'Dropdown Selections'!$E113,L6='Dropdown Selections'!$F8),SUMIFS('Leon-Manatee'!$S169:$S284,'Leon-Manatee'!$C169:$C284,"*"&amp;L5&amp;"*",'Leon-Manatee'!$G169:$G284,"="&amp;L4),IF(AND(L4&lt;&gt;'Dropdown Selections'!$A11,L5='Dropdown Selections'!$E113,L6='Dropdown Selections'!$F8),SUMIF('Leon-Manatee'!$G169:$G284,"="&amp;L4,'Leon-Manatee'!$S169:$S284),IF(AND(L4&lt;&gt;'Dropdown Selections'!$A11,L5='Dropdown Selections'!$E113,L6&lt;&gt;'Dropdown Selections'!$F8),SUMIFS('Leon-Manatee'!$S169:$S284,'Leon-Manatee'!$G169:$G284,"="&amp;L4,'Leon-Manatee'!$C169:$C284,"*"&amp;L6&amp;"*"),IF(AND(L4&lt;&gt;'Dropdown Selections'!$A11,L5&lt;&gt;'Dropdown Selections'!$E113,L6&lt;&gt;'Dropdown Selections'!$F8),SUMIFS('Leon-Manatee'!$S169:$S284,'Leon-Manatee'!$C169:$C284,"*"&amp;L5&amp;"*"&amp;L6&amp;"*",'Leon-Manatee'!$G169:$G284,"="&amp;L4),"")))))))</f>
        <v>1881126</v>
      </c>
    </row>
    <row r="45" spans="2:12" s="5" customFormat="1" ht="15.75" x14ac:dyDescent="0.25">
      <c r="B45" s="6" t="s">
        <v>46</v>
      </c>
      <c r="C45" s="61">
        <f>IF(OR(C4="",C5="",C6=""),"",IF(AND(C4='Dropdown Selections'!$A11,C5='Dropdown Selections'!$E113,C6='Dropdown Selections'!$F8),'Leon-Manatee'!$S366,IF(AND(C4='Dropdown Selections'!$A11,C5='Dropdown Selections'!$E113,C6&lt;&gt;'Dropdown Selections'!$F8),SUMIF('Leon-Manatee'!$C288:$C365,"*"&amp;C6&amp;"*",'Leon-Manatee'!$S288:$S365),IF(AND(C4&lt;&gt;'Dropdown Selections'!$A11,C5&lt;&gt;'Dropdown Selections'!$E113,C6='Dropdown Selections'!$F8),SUMIFS('Leon-Manatee'!$S288:$S365,'Leon-Manatee'!$C288:$C365,"*"&amp;C5&amp;"*",'Leon-Manatee'!$G288:$G365,"="&amp;C4),IF(AND(C4&lt;&gt;'Dropdown Selections'!$A11,C5='Dropdown Selections'!$E113,C6='Dropdown Selections'!$F8),SUMIF('Leon-Manatee'!$G288:$G365,"="&amp;C4,'Leon-Manatee'!$S288:$S365),IF(AND(C4&lt;&gt;'Dropdown Selections'!$A11,C5='Dropdown Selections'!$E113,C6&lt;&gt;'Dropdown Selections'!$F8),SUMIFS('Leon-Manatee'!$S288:$S365,'Leon-Manatee'!$G288:$G365,"="&amp;C4,'Leon-Manatee'!$C288:$C365,"*"&amp;C6&amp;"*"),IF(AND(C4&lt;&gt;'Dropdown Selections'!$A11,C5&lt;&gt;'Dropdown Selections'!$E113,C6&lt;&gt;'Dropdown Selections'!$F8),SUMIFS('Leon-Manatee'!$S288:$S365,'Leon-Manatee'!$C288:$C365,"*"&amp;C5&amp;"*"&amp;C6&amp;"*",'Leon-Manatee'!$G288:$G365,"="&amp;C4),"")))))))</f>
        <v>14377840</v>
      </c>
      <c r="D45" s="61">
        <f>IF(OR(D4="",D5="",D6=""),"",IF(AND(D4='Dropdown Selections'!$A11,D5='Dropdown Selections'!$E113,D6='Dropdown Selections'!$F8),'Leon-Manatee'!$S366,IF(AND(D4='Dropdown Selections'!$A11,D5='Dropdown Selections'!$E113,D6&lt;&gt;'Dropdown Selections'!$F8),SUMIF('Leon-Manatee'!$C288:$C365,"*"&amp;D6&amp;"*",'Leon-Manatee'!$S288:$S365),IF(AND(D4&lt;&gt;'Dropdown Selections'!$A11,D5&lt;&gt;'Dropdown Selections'!$E113,D6='Dropdown Selections'!$F8),SUMIFS('Leon-Manatee'!$S288:$S365,'Leon-Manatee'!$C288:$C365,"*"&amp;D5&amp;"*",'Leon-Manatee'!$G288:$G365,"="&amp;D4),IF(AND(D4&lt;&gt;'Dropdown Selections'!$A11,D5='Dropdown Selections'!$E113,D6='Dropdown Selections'!$F8),SUMIF('Leon-Manatee'!$G288:$G365,"="&amp;D4,'Leon-Manatee'!$S288:$S365),IF(AND(D4&lt;&gt;'Dropdown Selections'!$A11,D5='Dropdown Selections'!$E113,D6&lt;&gt;'Dropdown Selections'!$F8),SUMIFS('Leon-Manatee'!$S288:$S365,'Leon-Manatee'!$G288:$G365,"="&amp;D4,'Leon-Manatee'!$C288:$C365,"*"&amp;D6&amp;"*"),IF(AND(D4&lt;&gt;'Dropdown Selections'!$A11,D5&lt;&gt;'Dropdown Selections'!$E113,D6&lt;&gt;'Dropdown Selections'!$F8),SUMIFS('Leon-Manatee'!$S288:$S365,'Leon-Manatee'!$C288:$C365,"*"&amp;D5&amp;"*"&amp;D6&amp;"*",'Leon-Manatee'!$G288:$G365,"="&amp;D4),"")))))))</f>
        <v>328216</v>
      </c>
      <c r="E45" s="61">
        <f>IF(OR(E4="",E5="",E6=""),"",IF(AND(E4='Dropdown Selections'!$A11,E5='Dropdown Selections'!$E113,E6='Dropdown Selections'!$F8),'Leon-Manatee'!$S366,IF(AND(E4='Dropdown Selections'!$A11,E5='Dropdown Selections'!$E113,E6&lt;&gt;'Dropdown Selections'!$F8),SUMIF('Leon-Manatee'!$C288:$C365,"*"&amp;E6&amp;"*",'Leon-Manatee'!$S288:$S365),IF(AND(E4&lt;&gt;'Dropdown Selections'!$A11,E5&lt;&gt;'Dropdown Selections'!$E113,E6='Dropdown Selections'!$F8),SUMIFS('Leon-Manatee'!$S288:$S365,'Leon-Manatee'!$C288:$C365,"*"&amp;E5&amp;"*",'Leon-Manatee'!$G288:$G365,"="&amp;E4),IF(AND(E4&lt;&gt;'Dropdown Selections'!$A11,E5='Dropdown Selections'!$E113,E6='Dropdown Selections'!$F8),SUMIF('Leon-Manatee'!$G288:$G365,"="&amp;E4,'Leon-Manatee'!$S288:$S365),IF(AND(E4&lt;&gt;'Dropdown Selections'!$A11,E5='Dropdown Selections'!$E113,E6&lt;&gt;'Dropdown Selections'!$F8),SUMIFS('Leon-Manatee'!$S288:$S365,'Leon-Manatee'!$G288:$G365,"="&amp;E4,'Leon-Manatee'!$C288:$C365,"*"&amp;E6&amp;"*"),IF(AND(E4&lt;&gt;'Dropdown Selections'!$A11,E5&lt;&gt;'Dropdown Selections'!$E113,E6&lt;&gt;'Dropdown Selections'!$F8),SUMIFS('Leon-Manatee'!$S288:$S365,'Leon-Manatee'!$C288:$C365,"*"&amp;E5&amp;"*"&amp;E6&amp;"*",'Leon-Manatee'!$G288:$G365,"="&amp;E4),"")))))))</f>
        <v>479753</v>
      </c>
      <c r="F45" s="61">
        <f>IF(OR(F4="",F5="",F6=""),"",IF(AND(F4='Dropdown Selections'!$A11,F5='Dropdown Selections'!$E113,F6='Dropdown Selections'!$F8),'Leon-Manatee'!$S366,IF(AND(F4='Dropdown Selections'!$A11,F5='Dropdown Selections'!$E113,F6&lt;&gt;'Dropdown Selections'!$F8),SUMIF('Leon-Manatee'!$C288:$C365,"*"&amp;F6&amp;"*",'Leon-Manatee'!$S288:$S365),IF(AND(F4&lt;&gt;'Dropdown Selections'!$A11,F5&lt;&gt;'Dropdown Selections'!$E113,F6='Dropdown Selections'!$F8),SUMIFS('Leon-Manatee'!$S288:$S365,'Leon-Manatee'!$C288:$C365,"*"&amp;F5&amp;"*",'Leon-Manatee'!$G288:$G365,"="&amp;F4),IF(AND(F4&lt;&gt;'Dropdown Selections'!$A11,F5='Dropdown Selections'!$E113,F6='Dropdown Selections'!$F8),SUMIF('Leon-Manatee'!$G288:$G365,"="&amp;F4,'Leon-Manatee'!$S288:$S365),IF(AND(F4&lt;&gt;'Dropdown Selections'!$A11,F5='Dropdown Selections'!$E113,F6&lt;&gt;'Dropdown Selections'!$F8),SUMIFS('Leon-Manatee'!$S288:$S365,'Leon-Manatee'!$G288:$G365,"="&amp;F4,'Leon-Manatee'!$C288:$C365,"*"&amp;F6&amp;"*"),IF(AND(F4&lt;&gt;'Dropdown Selections'!$A11,F5&lt;&gt;'Dropdown Selections'!$E113,F6&lt;&gt;'Dropdown Selections'!$F8),SUMIFS('Leon-Manatee'!$S288:$S365,'Leon-Manatee'!$C288:$C365,"*"&amp;F5&amp;"*"&amp;F6&amp;"*",'Leon-Manatee'!$G288:$G365,"="&amp;F4),"")))))))</f>
        <v>293460</v>
      </c>
      <c r="G45" s="61">
        <f>IF(OR(G4="",G5="",G6=""),"",IF(AND(G4='Dropdown Selections'!$A11,G5='Dropdown Selections'!$E113,G6='Dropdown Selections'!$F8),'Leon-Manatee'!$S366,IF(AND(G4='Dropdown Selections'!$A11,G5='Dropdown Selections'!$E113,G6&lt;&gt;'Dropdown Selections'!$F8),SUMIF('Leon-Manatee'!$C288:$C365,"*"&amp;G6&amp;"*",'Leon-Manatee'!$S288:$S365),IF(AND(G4&lt;&gt;'Dropdown Selections'!$A11,G5&lt;&gt;'Dropdown Selections'!$E113,G6='Dropdown Selections'!$F8),SUMIFS('Leon-Manatee'!$S288:$S365,'Leon-Manatee'!$C288:$C365,"*"&amp;G5&amp;"*",'Leon-Manatee'!$G288:$G365,"="&amp;G4),IF(AND(G4&lt;&gt;'Dropdown Selections'!$A11,G5='Dropdown Selections'!$E113,G6='Dropdown Selections'!$F8),SUMIF('Leon-Manatee'!$G288:$G365,"="&amp;G4,'Leon-Manatee'!$S288:$S365),IF(AND(G4&lt;&gt;'Dropdown Selections'!$A11,G5='Dropdown Selections'!$E113,G6&lt;&gt;'Dropdown Selections'!$F8),SUMIFS('Leon-Manatee'!$S288:$S365,'Leon-Manatee'!$G288:$G365,"="&amp;G4,'Leon-Manatee'!$C288:$C365,"*"&amp;G6&amp;"*"),IF(AND(G4&lt;&gt;'Dropdown Selections'!$A11,G5&lt;&gt;'Dropdown Selections'!$E113,G6&lt;&gt;'Dropdown Selections'!$F8),SUMIFS('Leon-Manatee'!$S288:$S365,'Leon-Manatee'!$C288:$C365,"*"&amp;G5&amp;"*"&amp;G6&amp;"*",'Leon-Manatee'!$G288:$G365,"="&amp;G4),"")))))))</f>
        <v>2313168</v>
      </c>
      <c r="H45" s="61">
        <f>IF(OR(H4="",H5="",H6=""),"",IF(AND(H4='Dropdown Selections'!$A11,H5='Dropdown Selections'!$E113,H6='Dropdown Selections'!$F8),'Leon-Manatee'!$S366,IF(AND(H4='Dropdown Selections'!$A11,H5='Dropdown Selections'!$E113,H6&lt;&gt;'Dropdown Selections'!$F8),SUMIF('Leon-Manatee'!$C288:$C365,"*"&amp;H6&amp;"*",'Leon-Manatee'!$S288:$S365),IF(AND(H4&lt;&gt;'Dropdown Selections'!$A11,H5&lt;&gt;'Dropdown Selections'!$E113,H6='Dropdown Selections'!$F8),SUMIFS('Leon-Manatee'!$S288:$S365,'Leon-Manatee'!$C288:$C365,"*"&amp;H5&amp;"*",'Leon-Manatee'!$G288:$G365,"="&amp;H4),IF(AND(H4&lt;&gt;'Dropdown Selections'!$A11,H5='Dropdown Selections'!$E113,H6='Dropdown Selections'!$F8),SUMIF('Leon-Manatee'!$G288:$G365,"="&amp;H4,'Leon-Manatee'!$S288:$S365),IF(AND(H4&lt;&gt;'Dropdown Selections'!$A11,H5='Dropdown Selections'!$E113,H6&lt;&gt;'Dropdown Selections'!$F8),SUMIFS('Leon-Manatee'!$S288:$S365,'Leon-Manatee'!$G288:$G365,"="&amp;H4,'Leon-Manatee'!$C288:$C365,"*"&amp;H6&amp;"*"),IF(AND(H4&lt;&gt;'Dropdown Selections'!$A11,H5&lt;&gt;'Dropdown Selections'!$E113,H6&lt;&gt;'Dropdown Selections'!$F8),SUMIFS('Leon-Manatee'!$S288:$S365,'Leon-Manatee'!$C288:$C365,"*"&amp;H5&amp;"*"&amp;H6&amp;"*",'Leon-Manatee'!$G288:$G365,"="&amp;H4),"")))))))</f>
        <v>239733</v>
      </c>
      <c r="I45" s="61">
        <f>IF(OR(I4="",I5="",I6=""),"",IF(AND(I4='Dropdown Selections'!$A11,I5='Dropdown Selections'!$E113,I6='Dropdown Selections'!$F8),'Leon-Manatee'!$S366,IF(AND(I4='Dropdown Selections'!$A11,I5='Dropdown Selections'!$E113,I6&lt;&gt;'Dropdown Selections'!$F8),SUMIF('Leon-Manatee'!$C288:$C365,"*"&amp;I6&amp;"*",'Leon-Manatee'!$S288:$S365),IF(AND(I4&lt;&gt;'Dropdown Selections'!$A11,I5&lt;&gt;'Dropdown Selections'!$E113,I6='Dropdown Selections'!$F8),SUMIFS('Leon-Manatee'!$S288:$S365,'Leon-Manatee'!$C288:$C365,"*"&amp;I5&amp;"*",'Leon-Manatee'!$G288:$G365,"="&amp;I4),IF(AND(I4&lt;&gt;'Dropdown Selections'!$A11,I5='Dropdown Selections'!$E113,I6='Dropdown Selections'!$F8),SUMIF('Leon-Manatee'!$G288:$G365,"="&amp;I4,'Leon-Manatee'!$S288:$S365),IF(AND(I4&lt;&gt;'Dropdown Selections'!$A11,I5='Dropdown Selections'!$E113,I6&lt;&gt;'Dropdown Selections'!$F8),SUMIFS('Leon-Manatee'!$S288:$S365,'Leon-Manatee'!$G288:$G365,"="&amp;I4,'Leon-Manatee'!$C288:$C365,"*"&amp;I6&amp;"*"),IF(AND(I4&lt;&gt;'Dropdown Selections'!$A11,I5&lt;&gt;'Dropdown Selections'!$E113,I6&lt;&gt;'Dropdown Selections'!$F8),SUMIFS('Leon-Manatee'!$S288:$S365,'Leon-Manatee'!$C288:$C365,"*"&amp;I5&amp;"*"&amp;I6&amp;"*",'Leon-Manatee'!$G288:$G365,"="&amp;I4),"")))))))</f>
        <v>1110717</v>
      </c>
      <c r="J45" s="61">
        <f>IF(OR(J4="",J5="",J6=""),"",IF(AND(J4='Dropdown Selections'!$A11,J5='Dropdown Selections'!$E113,J6='Dropdown Selections'!$F8),'Leon-Manatee'!$S366,IF(AND(J4='Dropdown Selections'!$A11,J5='Dropdown Selections'!$E113,J6&lt;&gt;'Dropdown Selections'!$F8),SUMIF('Leon-Manatee'!$C288:$C365,"*"&amp;J6&amp;"*",'Leon-Manatee'!$S288:$S365),IF(AND(J4&lt;&gt;'Dropdown Selections'!$A11,J5&lt;&gt;'Dropdown Selections'!$E113,J6='Dropdown Selections'!$F8),SUMIFS('Leon-Manatee'!$S288:$S365,'Leon-Manatee'!$C288:$C365,"*"&amp;J5&amp;"*",'Leon-Manatee'!$G288:$G365,"="&amp;J4),IF(AND(J4&lt;&gt;'Dropdown Selections'!$A11,J5='Dropdown Selections'!$E113,J6='Dropdown Selections'!$F8),SUMIF('Leon-Manatee'!$G288:$G365,"="&amp;J4,'Leon-Manatee'!$S288:$S365),IF(AND(J4&lt;&gt;'Dropdown Selections'!$A11,J5='Dropdown Selections'!$E113,J6&lt;&gt;'Dropdown Selections'!$F8),SUMIFS('Leon-Manatee'!$S288:$S365,'Leon-Manatee'!$G288:$G365,"="&amp;J4,'Leon-Manatee'!$C288:$C365,"*"&amp;J6&amp;"*"),IF(AND(J4&lt;&gt;'Dropdown Selections'!$A11,J5&lt;&gt;'Dropdown Selections'!$E113,J6&lt;&gt;'Dropdown Selections'!$F8),SUMIFS('Leon-Manatee'!$S288:$S365,'Leon-Manatee'!$C288:$C365,"*"&amp;J5&amp;"*"&amp;J6&amp;"*",'Leon-Manatee'!$G288:$G365,"="&amp;J4),"")))))))</f>
        <v>3052250</v>
      </c>
      <c r="K45" s="61">
        <f>IF(OR(K4="",K5="",K6=""),"",IF(AND(K4='Dropdown Selections'!$A11,K5='Dropdown Selections'!$E113,K6='Dropdown Selections'!$F8),'Leon-Manatee'!$S366,IF(AND(K4='Dropdown Selections'!$A11,K5='Dropdown Selections'!$E113,K6&lt;&gt;'Dropdown Selections'!$F8),SUMIF('Leon-Manatee'!$C288:$C365,"*"&amp;K6&amp;"*",'Leon-Manatee'!$S288:$S365),IF(AND(K4&lt;&gt;'Dropdown Selections'!$A11,K5&lt;&gt;'Dropdown Selections'!$E113,K6='Dropdown Selections'!$F8),SUMIFS('Leon-Manatee'!$S288:$S365,'Leon-Manatee'!$C288:$C365,"*"&amp;K5&amp;"*",'Leon-Manatee'!$G288:$G365,"="&amp;K4),IF(AND(K4&lt;&gt;'Dropdown Selections'!$A11,K5='Dropdown Selections'!$E113,K6='Dropdown Selections'!$F8),SUMIF('Leon-Manatee'!$G288:$G365,"="&amp;K4,'Leon-Manatee'!$S288:$S365),IF(AND(K4&lt;&gt;'Dropdown Selections'!$A11,K5='Dropdown Selections'!$E113,K6&lt;&gt;'Dropdown Selections'!$F8),SUMIFS('Leon-Manatee'!$S288:$S365,'Leon-Manatee'!$G288:$G365,"="&amp;K4,'Leon-Manatee'!$C288:$C365,"*"&amp;K6&amp;"*"),IF(AND(K4&lt;&gt;'Dropdown Selections'!$A11,K5&lt;&gt;'Dropdown Selections'!$E113,K6&lt;&gt;'Dropdown Selections'!$F8),SUMIFS('Leon-Manatee'!$S288:$S365,'Leon-Manatee'!$C288:$C365,"*"&amp;K5&amp;"*"&amp;K6&amp;"*",'Leon-Manatee'!$G288:$G365,"="&amp;K4),"")))))))</f>
        <v>3121311</v>
      </c>
      <c r="L45" s="61">
        <f>IF(OR(L4="",L5="",L6=""),"",IF(AND(L4='Dropdown Selections'!$A11,L5='Dropdown Selections'!$E113,L6='Dropdown Selections'!$F8),'Leon-Manatee'!$S366,IF(AND(L4='Dropdown Selections'!$A11,L5='Dropdown Selections'!$E113,L6&lt;&gt;'Dropdown Selections'!$F8),SUMIF('Leon-Manatee'!$C288:$C365,"*"&amp;L6&amp;"*",'Leon-Manatee'!$S288:$S365),IF(AND(L4&lt;&gt;'Dropdown Selections'!$A11,L5&lt;&gt;'Dropdown Selections'!$E113,L6='Dropdown Selections'!$F8),SUMIFS('Leon-Manatee'!$S288:$S365,'Leon-Manatee'!$C288:$C365,"*"&amp;L5&amp;"*",'Leon-Manatee'!$G288:$G365,"="&amp;L4),IF(AND(L4&lt;&gt;'Dropdown Selections'!$A11,L5='Dropdown Selections'!$E113,L6='Dropdown Selections'!$F8),SUMIF('Leon-Manatee'!$G288:$G365,"="&amp;L4,'Leon-Manatee'!$S288:$S365),IF(AND(L4&lt;&gt;'Dropdown Selections'!$A11,L5='Dropdown Selections'!$E113,L6&lt;&gt;'Dropdown Selections'!$F8),SUMIFS('Leon-Manatee'!$S288:$S365,'Leon-Manatee'!$G288:$G365,"="&amp;L4,'Leon-Manatee'!$C288:$C365,"*"&amp;L6&amp;"*"),IF(AND(L4&lt;&gt;'Dropdown Selections'!$A11,L5&lt;&gt;'Dropdown Selections'!$E113,L6&lt;&gt;'Dropdown Selections'!$F8),SUMIFS('Leon-Manatee'!$S288:$S365,'Leon-Manatee'!$C288:$C365,"*"&amp;L5&amp;"*"&amp;L6&amp;"*",'Leon-Manatee'!$G288:$G365,"="&amp;L4),"")))))))</f>
        <v>3439232</v>
      </c>
    </row>
    <row r="46" spans="2:12" s="5" customFormat="1" ht="15.75" x14ac:dyDescent="0.25">
      <c r="B46" s="6" t="s">
        <v>47</v>
      </c>
      <c r="C46" s="61">
        <f>IF(OR(C4="",C5="",C6=""),"",IF(AND(C4='Dropdown Selections'!$A11,C5='Dropdown Selections'!$E113,C6='Dropdown Selections'!$F8),'Leon-Manatee'!$S533,IF(AND(C4='Dropdown Selections'!$A11,C5='Dropdown Selections'!$E113,C6&lt;&gt;'Dropdown Selections'!$F8),SUMIF('Leon-Manatee'!$C369:$C532,"*"&amp;C6&amp;"*",'Leon-Manatee'!$S369:$S532),IF(AND(C4&lt;&gt;'Dropdown Selections'!$A11,C5&lt;&gt;'Dropdown Selections'!$E113,C6='Dropdown Selections'!$F8),SUMIFS('Leon-Manatee'!$S369:$S532,'Leon-Manatee'!$C369:$C532,"*"&amp;C5&amp;"*",'Leon-Manatee'!$G369:$G532,"="&amp;C4),IF(AND(C4&lt;&gt;'Dropdown Selections'!$A11,C5='Dropdown Selections'!$E113,C6='Dropdown Selections'!$F8),SUMIF('Leon-Manatee'!$G369:$G532,"="&amp;C4,'Leon-Manatee'!$S369:$S532),IF(AND(C4&lt;&gt;'Dropdown Selections'!$A11,C5='Dropdown Selections'!$E113,C6&lt;&gt;'Dropdown Selections'!$F8),SUMIFS('Leon-Manatee'!$S369:$S532,'Leon-Manatee'!$G369:$G532,"="&amp;C4,'Leon-Manatee'!$C369:$C532,"*"&amp;C6&amp;"*"),IF(AND(C4&lt;&gt;'Dropdown Selections'!$A11,C5&lt;&gt;'Dropdown Selections'!$E113,C6&lt;&gt;'Dropdown Selections'!$F8),SUMIFS('Leon-Manatee'!$S369:$S532,'Leon-Manatee'!$C369:$C532,"*"&amp;C5&amp;"*"&amp;C6&amp;"*",'Leon-Manatee'!$G369:$G532,"="&amp;C4),"")))))))</f>
        <v>39582389</v>
      </c>
      <c r="D46" s="61">
        <f>IF(OR(D4="",D5="",D6=""),"",IF(AND(D4='Dropdown Selections'!$A11,D5='Dropdown Selections'!$E113,D6='Dropdown Selections'!$F8),'Leon-Manatee'!$S533,IF(AND(D4='Dropdown Selections'!$A11,D5='Dropdown Selections'!$E113,D6&lt;&gt;'Dropdown Selections'!$F8),SUMIF('Leon-Manatee'!$C369:$C532,"*"&amp;D6&amp;"*",'Leon-Manatee'!$S369:$S532),IF(AND(D4&lt;&gt;'Dropdown Selections'!$A11,D5&lt;&gt;'Dropdown Selections'!$E113,D6='Dropdown Selections'!$F8),SUMIFS('Leon-Manatee'!$S369:$S532,'Leon-Manatee'!$C369:$C532,"*"&amp;D5&amp;"*",'Leon-Manatee'!$G369:$G532,"="&amp;D4),IF(AND(D4&lt;&gt;'Dropdown Selections'!$A11,D5='Dropdown Selections'!$E113,D6='Dropdown Selections'!$F8),SUMIF('Leon-Manatee'!$G369:$G532,"="&amp;D4,'Leon-Manatee'!$S369:$S532),IF(AND(D4&lt;&gt;'Dropdown Selections'!$A11,D5='Dropdown Selections'!$E113,D6&lt;&gt;'Dropdown Selections'!$F8),SUMIFS('Leon-Manatee'!$S369:$S532,'Leon-Manatee'!$G369:$G532,"="&amp;D4,'Leon-Manatee'!$C369:$C532,"*"&amp;D6&amp;"*"),IF(AND(D4&lt;&gt;'Dropdown Selections'!$A11,D5&lt;&gt;'Dropdown Selections'!$E113,D6&lt;&gt;'Dropdown Selections'!$F8),SUMIFS('Leon-Manatee'!$S369:$S532,'Leon-Manatee'!$C369:$C532,"*"&amp;D5&amp;"*"&amp;D6&amp;"*",'Leon-Manatee'!$G369:$G532,"="&amp;D4),"")))))))</f>
        <v>1185989</v>
      </c>
      <c r="E46" s="61">
        <f>IF(OR(E4="",E5="",E6=""),"",IF(AND(E4='Dropdown Selections'!$A11,E5='Dropdown Selections'!$E113,E6='Dropdown Selections'!$F8),'Leon-Manatee'!$S533,IF(AND(E4='Dropdown Selections'!$A11,E5='Dropdown Selections'!$E113,E6&lt;&gt;'Dropdown Selections'!$F8),SUMIF('Leon-Manatee'!$C369:$C532,"*"&amp;E6&amp;"*",'Leon-Manatee'!$S369:$S532),IF(AND(E4&lt;&gt;'Dropdown Selections'!$A11,E5&lt;&gt;'Dropdown Selections'!$E113,E6='Dropdown Selections'!$F8),SUMIFS('Leon-Manatee'!$S369:$S532,'Leon-Manatee'!$C369:$C532,"*"&amp;E5&amp;"*",'Leon-Manatee'!$G369:$G532,"="&amp;E4),IF(AND(E4&lt;&gt;'Dropdown Selections'!$A11,E5='Dropdown Selections'!$E113,E6='Dropdown Selections'!$F8),SUMIF('Leon-Manatee'!$G369:$G532,"="&amp;E4,'Leon-Manatee'!$S369:$S532),IF(AND(E4&lt;&gt;'Dropdown Selections'!$A11,E5='Dropdown Selections'!$E113,E6&lt;&gt;'Dropdown Selections'!$F8),SUMIFS('Leon-Manatee'!$S369:$S532,'Leon-Manatee'!$G369:$G532,"="&amp;E4,'Leon-Manatee'!$C369:$C532,"*"&amp;E6&amp;"*"),IF(AND(E4&lt;&gt;'Dropdown Selections'!$A11,E5&lt;&gt;'Dropdown Selections'!$E113,E6&lt;&gt;'Dropdown Selections'!$F8),SUMIFS('Leon-Manatee'!$S369:$S532,'Leon-Manatee'!$C369:$C532,"*"&amp;E5&amp;"*"&amp;E6&amp;"*",'Leon-Manatee'!$G369:$G532,"="&amp;E4),"")))))))</f>
        <v>1122765</v>
      </c>
      <c r="F46" s="61">
        <f>IF(OR(F4="",F5="",F6=""),"",IF(AND(F4='Dropdown Selections'!$A11,F5='Dropdown Selections'!$E113,F6='Dropdown Selections'!$F8),'Leon-Manatee'!$S533,IF(AND(F4='Dropdown Selections'!$A11,F5='Dropdown Selections'!$E113,F6&lt;&gt;'Dropdown Selections'!$F8),SUMIF('Leon-Manatee'!$C369:$C532,"*"&amp;F6&amp;"*",'Leon-Manatee'!$S369:$S532),IF(AND(F4&lt;&gt;'Dropdown Selections'!$A11,F5&lt;&gt;'Dropdown Selections'!$E113,F6='Dropdown Selections'!$F8),SUMIFS('Leon-Manatee'!$S369:$S532,'Leon-Manatee'!$C369:$C532,"*"&amp;F5&amp;"*",'Leon-Manatee'!$G369:$G532,"="&amp;F4),IF(AND(F4&lt;&gt;'Dropdown Selections'!$A11,F5='Dropdown Selections'!$E113,F6='Dropdown Selections'!$F8),SUMIF('Leon-Manatee'!$G369:$G532,"="&amp;F4,'Leon-Manatee'!$S369:$S532),IF(AND(F4&lt;&gt;'Dropdown Selections'!$A11,F5='Dropdown Selections'!$E113,F6&lt;&gt;'Dropdown Selections'!$F8),SUMIFS('Leon-Manatee'!$S369:$S532,'Leon-Manatee'!$G369:$G532,"="&amp;F4,'Leon-Manatee'!$C369:$C532,"*"&amp;F6&amp;"*"),IF(AND(F4&lt;&gt;'Dropdown Selections'!$A11,F5&lt;&gt;'Dropdown Selections'!$E113,F6&lt;&gt;'Dropdown Selections'!$F8),SUMIFS('Leon-Manatee'!$S369:$S532,'Leon-Manatee'!$C369:$C532,"*"&amp;F5&amp;"*"&amp;F6&amp;"*",'Leon-Manatee'!$G369:$G532,"="&amp;F4),"")))))))</f>
        <v>515372</v>
      </c>
      <c r="G46" s="61">
        <f>IF(OR(G4="",G5="",G6=""),"",IF(AND(G4='Dropdown Selections'!$A11,G5='Dropdown Selections'!$E113,G6='Dropdown Selections'!$F8),'Leon-Manatee'!$S533,IF(AND(G4='Dropdown Selections'!$A11,G5='Dropdown Selections'!$E113,G6&lt;&gt;'Dropdown Selections'!$F8),SUMIF('Leon-Manatee'!$C369:$C532,"*"&amp;G6&amp;"*",'Leon-Manatee'!$S369:$S532),IF(AND(G4&lt;&gt;'Dropdown Selections'!$A11,G5&lt;&gt;'Dropdown Selections'!$E113,G6='Dropdown Selections'!$F8),SUMIFS('Leon-Manatee'!$S369:$S532,'Leon-Manatee'!$C369:$C532,"*"&amp;G5&amp;"*",'Leon-Manatee'!$G369:$G532,"="&amp;G4),IF(AND(G4&lt;&gt;'Dropdown Selections'!$A11,G5='Dropdown Selections'!$E113,G6='Dropdown Selections'!$F8),SUMIF('Leon-Manatee'!$G369:$G532,"="&amp;G4,'Leon-Manatee'!$S369:$S532),IF(AND(G4&lt;&gt;'Dropdown Selections'!$A11,G5='Dropdown Selections'!$E113,G6&lt;&gt;'Dropdown Selections'!$F8),SUMIFS('Leon-Manatee'!$S369:$S532,'Leon-Manatee'!$G369:$G532,"="&amp;G4,'Leon-Manatee'!$C369:$C532,"*"&amp;G6&amp;"*"),IF(AND(G4&lt;&gt;'Dropdown Selections'!$A11,G5&lt;&gt;'Dropdown Selections'!$E113,G6&lt;&gt;'Dropdown Selections'!$F8),SUMIFS('Leon-Manatee'!$S369:$S532,'Leon-Manatee'!$C369:$C532,"*"&amp;G5&amp;"*"&amp;G6&amp;"*",'Leon-Manatee'!$G369:$G532,"="&amp;G4),"")))))))</f>
        <v>4142289</v>
      </c>
      <c r="H46" s="61">
        <f>IF(OR(H4="",H5="",H6=""),"",IF(AND(H4='Dropdown Selections'!$A11,H5='Dropdown Selections'!$E113,H6='Dropdown Selections'!$F8),'Leon-Manatee'!$S533,IF(AND(H4='Dropdown Selections'!$A11,H5='Dropdown Selections'!$E113,H6&lt;&gt;'Dropdown Selections'!$F8),SUMIF('Leon-Manatee'!$C369:$C532,"*"&amp;H6&amp;"*",'Leon-Manatee'!$S369:$S532),IF(AND(H4&lt;&gt;'Dropdown Selections'!$A11,H5&lt;&gt;'Dropdown Selections'!$E113,H6='Dropdown Selections'!$F8),SUMIFS('Leon-Manatee'!$S369:$S532,'Leon-Manatee'!$C369:$C532,"*"&amp;H5&amp;"*",'Leon-Manatee'!$G369:$G532,"="&amp;H4),IF(AND(H4&lt;&gt;'Dropdown Selections'!$A11,H5='Dropdown Selections'!$E113,H6='Dropdown Selections'!$F8),SUMIF('Leon-Manatee'!$G369:$G532,"="&amp;H4,'Leon-Manatee'!$S369:$S532),IF(AND(H4&lt;&gt;'Dropdown Selections'!$A11,H5='Dropdown Selections'!$E113,H6&lt;&gt;'Dropdown Selections'!$F8),SUMIFS('Leon-Manatee'!$S369:$S532,'Leon-Manatee'!$G369:$G532,"="&amp;H4,'Leon-Manatee'!$C369:$C532,"*"&amp;H6&amp;"*"),IF(AND(H4&lt;&gt;'Dropdown Selections'!$A11,H5&lt;&gt;'Dropdown Selections'!$E113,H6&lt;&gt;'Dropdown Selections'!$F8),SUMIFS('Leon-Manatee'!$S369:$S532,'Leon-Manatee'!$C369:$C532,"*"&amp;H5&amp;"*"&amp;H6&amp;"*",'Leon-Manatee'!$G369:$G532,"="&amp;H4),"")))))))</f>
        <v>1236656</v>
      </c>
      <c r="I46" s="61">
        <f>IF(OR(I4="",I5="",I6=""),"",IF(AND(I4='Dropdown Selections'!$A11,I5='Dropdown Selections'!$E113,I6='Dropdown Selections'!$F8),'Leon-Manatee'!$S533,IF(AND(I4='Dropdown Selections'!$A11,I5='Dropdown Selections'!$E113,I6&lt;&gt;'Dropdown Selections'!$F8),SUMIF('Leon-Manatee'!$C369:$C532,"*"&amp;I6&amp;"*",'Leon-Manatee'!$S369:$S532),IF(AND(I4&lt;&gt;'Dropdown Selections'!$A11,I5&lt;&gt;'Dropdown Selections'!$E113,I6='Dropdown Selections'!$F8),SUMIFS('Leon-Manatee'!$S369:$S532,'Leon-Manatee'!$C369:$C532,"*"&amp;I5&amp;"*",'Leon-Manatee'!$G369:$G532,"="&amp;I4),IF(AND(I4&lt;&gt;'Dropdown Selections'!$A11,I5='Dropdown Selections'!$E113,I6='Dropdown Selections'!$F8),SUMIF('Leon-Manatee'!$G369:$G532,"="&amp;I4,'Leon-Manatee'!$S369:$S532),IF(AND(I4&lt;&gt;'Dropdown Selections'!$A11,I5='Dropdown Selections'!$E113,I6&lt;&gt;'Dropdown Selections'!$F8),SUMIFS('Leon-Manatee'!$S369:$S532,'Leon-Manatee'!$G369:$G532,"="&amp;I4,'Leon-Manatee'!$C369:$C532,"*"&amp;I6&amp;"*"),IF(AND(I4&lt;&gt;'Dropdown Selections'!$A11,I5&lt;&gt;'Dropdown Selections'!$E113,I6&lt;&gt;'Dropdown Selections'!$F8),SUMIFS('Leon-Manatee'!$S369:$S532,'Leon-Manatee'!$C369:$C532,"*"&amp;I5&amp;"*"&amp;I6&amp;"*",'Leon-Manatee'!$G369:$G532,"="&amp;I4),"")))))))</f>
        <v>2281184</v>
      </c>
      <c r="J46" s="61">
        <f>IF(OR(J4="",J5="",J6=""),"",IF(AND(J4='Dropdown Selections'!$A11,J5='Dropdown Selections'!$E113,J6='Dropdown Selections'!$F8),'Leon-Manatee'!$S533,IF(AND(J4='Dropdown Selections'!$A11,J5='Dropdown Selections'!$E113,J6&lt;&gt;'Dropdown Selections'!$F8),SUMIF('Leon-Manatee'!$C369:$C532,"*"&amp;J6&amp;"*",'Leon-Manatee'!$S369:$S532),IF(AND(J4&lt;&gt;'Dropdown Selections'!$A11,J5&lt;&gt;'Dropdown Selections'!$E113,J6='Dropdown Selections'!$F8),SUMIFS('Leon-Manatee'!$S369:$S532,'Leon-Manatee'!$C369:$C532,"*"&amp;J5&amp;"*",'Leon-Manatee'!$G369:$G532,"="&amp;J4),IF(AND(J4&lt;&gt;'Dropdown Selections'!$A11,J5='Dropdown Selections'!$E113,J6='Dropdown Selections'!$F8),SUMIF('Leon-Manatee'!$G369:$G532,"="&amp;J4,'Leon-Manatee'!$S369:$S532),IF(AND(J4&lt;&gt;'Dropdown Selections'!$A11,J5='Dropdown Selections'!$E113,J6&lt;&gt;'Dropdown Selections'!$F8),SUMIFS('Leon-Manatee'!$S369:$S532,'Leon-Manatee'!$G369:$G532,"="&amp;J4,'Leon-Manatee'!$C369:$C532,"*"&amp;J6&amp;"*"),IF(AND(J4&lt;&gt;'Dropdown Selections'!$A11,J5&lt;&gt;'Dropdown Selections'!$E113,J6&lt;&gt;'Dropdown Selections'!$F8),SUMIFS('Leon-Manatee'!$S369:$S532,'Leon-Manatee'!$C369:$C532,"*"&amp;J5&amp;"*"&amp;J6&amp;"*",'Leon-Manatee'!$G369:$G532,"="&amp;J4),"")))))))</f>
        <v>8344314</v>
      </c>
      <c r="K46" s="61">
        <f>IF(OR(K4="",K5="",K6=""),"",IF(AND(K4='Dropdown Selections'!$A11,K5='Dropdown Selections'!$E113,K6='Dropdown Selections'!$F8),'Leon-Manatee'!$S533,IF(AND(K4='Dropdown Selections'!$A11,K5='Dropdown Selections'!$E113,K6&lt;&gt;'Dropdown Selections'!$F8),SUMIF('Leon-Manatee'!$C369:$C532,"*"&amp;K6&amp;"*",'Leon-Manatee'!$S369:$S532),IF(AND(K4&lt;&gt;'Dropdown Selections'!$A11,K5&lt;&gt;'Dropdown Selections'!$E113,K6='Dropdown Selections'!$F8),SUMIFS('Leon-Manatee'!$S369:$S532,'Leon-Manatee'!$C369:$C532,"*"&amp;K5&amp;"*",'Leon-Manatee'!$G369:$G532,"="&amp;K4),IF(AND(K4&lt;&gt;'Dropdown Selections'!$A11,K5='Dropdown Selections'!$E113,K6='Dropdown Selections'!$F8),SUMIF('Leon-Manatee'!$G369:$G532,"="&amp;K4,'Leon-Manatee'!$S369:$S532),IF(AND(K4&lt;&gt;'Dropdown Selections'!$A11,K5='Dropdown Selections'!$E113,K6&lt;&gt;'Dropdown Selections'!$F8),SUMIFS('Leon-Manatee'!$S369:$S532,'Leon-Manatee'!$G369:$G532,"="&amp;K4,'Leon-Manatee'!$C369:$C532,"*"&amp;K6&amp;"*"),IF(AND(K4&lt;&gt;'Dropdown Selections'!$A11,K5&lt;&gt;'Dropdown Selections'!$E113,K6&lt;&gt;'Dropdown Selections'!$F8),SUMIFS('Leon-Manatee'!$S369:$S532,'Leon-Manatee'!$C369:$C532,"*"&amp;K5&amp;"*"&amp;K6&amp;"*",'Leon-Manatee'!$G369:$G532,"="&amp;K4),"")))))))</f>
        <v>5351219</v>
      </c>
      <c r="L46" s="61">
        <f>IF(OR(L4="",L5="",L6=""),"",IF(AND(L4='Dropdown Selections'!$A11,L5='Dropdown Selections'!$E113,L6='Dropdown Selections'!$F8),'Leon-Manatee'!$S533,IF(AND(L4='Dropdown Selections'!$A11,L5='Dropdown Selections'!$E113,L6&lt;&gt;'Dropdown Selections'!$F8),SUMIF('Leon-Manatee'!$C369:$C532,"*"&amp;L6&amp;"*",'Leon-Manatee'!$S369:$S532),IF(AND(L4&lt;&gt;'Dropdown Selections'!$A11,L5&lt;&gt;'Dropdown Selections'!$E113,L6='Dropdown Selections'!$F8),SUMIFS('Leon-Manatee'!$S369:$S532,'Leon-Manatee'!$C369:$C532,"*"&amp;L5&amp;"*",'Leon-Manatee'!$G369:$G532,"="&amp;L4),IF(AND(L4&lt;&gt;'Dropdown Selections'!$A11,L5='Dropdown Selections'!$E113,L6='Dropdown Selections'!$F8),SUMIF('Leon-Manatee'!$G369:$G532,"="&amp;L4,'Leon-Manatee'!$S369:$S532),IF(AND(L4&lt;&gt;'Dropdown Selections'!$A11,L5='Dropdown Selections'!$E113,L6&lt;&gt;'Dropdown Selections'!$F8),SUMIFS('Leon-Manatee'!$S369:$S532,'Leon-Manatee'!$G369:$G532,"="&amp;L4,'Leon-Manatee'!$C369:$C532,"*"&amp;L6&amp;"*"),IF(AND(L4&lt;&gt;'Dropdown Selections'!$A11,L5&lt;&gt;'Dropdown Selections'!$E113,L6&lt;&gt;'Dropdown Selections'!$F8),SUMIFS('Leon-Manatee'!$S369:$S532,'Leon-Manatee'!$C369:$C532,"*"&amp;L5&amp;"*"&amp;L6&amp;"*",'Leon-Manatee'!$G369:$G532,"="&amp;L4),"")))))))</f>
        <v>15402601</v>
      </c>
    </row>
    <row r="47" spans="2:12" s="5" customFormat="1" ht="15.75" x14ac:dyDescent="0.25">
      <c r="B47" s="6" t="s">
        <v>48</v>
      </c>
      <c r="C47" s="61">
        <f>IF(OR(C4="",C5="",C6=""),"",IF(AND(C4='Dropdown Selections'!$A11,C5='Dropdown Selections'!$E113,C6='Dropdown Selections'!$F8),'Leon-Manatee'!$S691,IF(AND(C4='Dropdown Selections'!$A11,C5='Dropdown Selections'!$E113,C6&lt;&gt;'Dropdown Selections'!$F8),SUMIF('Leon-Manatee'!$C536:$C690,"*"&amp;C6&amp;"*",'Leon-Manatee'!$S536:$S690),IF(AND(C4&lt;&gt;'Dropdown Selections'!$A11,C5&lt;&gt;'Dropdown Selections'!$E113,C6='Dropdown Selections'!$F8),SUMIFS('Leon-Manatee'!$S536:$S690,'Leon-Manatee'!$C536:$C690,"*"&amp;C5&amp;"*",'Leon-Manatee'!$G536:$G690,"="&amp;C4),IF(AND(C4&lt;&gt;'Dropdown Selections'!$A11,C5='Dropdown Selections'!$E113,C6='Dropdown Selections'!$F8),SUMIF('Leon-Manatee'!$G536:$G690,"="&amp;C4,'Leon-Manatee'!$S536:$S690),IF(AND(C4&lt;&gt;'Dropdown Selections'!$A11,C5='Dropdown Selections'!$E113,C6&lt;&gt;'Dropdown Selections'!$F8),SUMIFS('Leon-Manatee'!$S536:$S690,'Leon-Manatee'!$G536:$G690,"="&amp;C4,'Leon-Manatee'!$C536:$C690,"*"&amp;C6&amp;"*"),IF(AND(C4&lt;&gt;'Dropdown Selections'!$A11,C5&lt;&gt;'Dropdown Selections'!$E113,C6&lt;&gt;'Dropdown Selections'!$F8),SUMIFS('Leon-Manatee'!$S536:$S690,'Leon-Manatee'!$C536:$C690,"*"&amp;C5&amp;"*"&amp;C6&amp;"*",'Leon-Manatee'!$G536:$G690,"="&amp;C4),"")))))))</f>
        <v>749133000</v>
      </c>
      <c r="D47" s="61">
        <f>IF(OR(D4="",D5="",D6=""),"",IF(AND(D4='Dropdown Selections'!$A11,D5='Dropdown Selections'!$E113,D6='Dropdown Selections'!$F8),'Leon-Manatee'!$S691,IF(AND(D4='Dropdown Selections'!$A11,D5='Dropdown Selections'!$E113,D6&lt;&gt;'Dropdown Selections'!$F8),SUMIF('Leon-Manatee'!$C536:$C690,"*"&amp;D6&amp;"*",'Leon-Manatee'!$S536:$S690),IF(AND(D4&lt;&gt;'Dropdown Selections'!$A11,D5&lt;&gt;'Dropdown Selections'!$E113,D6='Dropdown Selections'!$F8),SUMIFS('Leon-Manatee'!$S536:$S690,'Leon-Manatee'!$C536:$C690,"*"&amp;D5&amp;"*",'Leon-Manatee'!$G536:$G690,"="&amp;D4),IF(AND(D4&lt;&gt;'Dropdown Selections'!$A11,D5='Dropdown Selections'!$E113,D6='Dropdown Selections'!$F8),SUMIF('Leon-Manatee'!$G536:$G690,"="&amp;D4,'Leon-Manatee'!$S536:$S690),IF(AND(D4&lt;&gt;'Dropdown Selections'!$A11,D5='Dropdown Selections'!$E113,D6&lt;&gt;'Dropdown Selections'!$F8),SUMIFS('Leon-Manatee'!$S536:$S690,'Leon-Manatee'!$G536:$G690,"="&amp;D4,'Leon-Manatee'!$C536:$C690,"*"&amp;D6&amp;"*"),IF(AND(D4&lt;&gt;'Dropdown Selections'!$A11,D5&lt;&gt;'Dropdown Selections'!$E113,D6&lt;&gt;'Dropdown Selections'!$F8),SUMIFS('Leon-Manatee'!$S536:$S690,'Leon-Manatee'!$C536:$C690,"*"&amp;D5&amp;"*"&amp;D6&amp;"*",'Leon-Manatee'!$G536:$G690,"="&amp;D4),"")))))))</f>
        <v>18336000</v>
      </c>
      <c r="E47" s="61">
        <f>IF(OR(E4="",E5="",E6=""),"",IF(AND(E4='Dropdown Selections'!$A11,E5='Dropdown Selections'!$E113,E6='Dropdown Selections'!$F8),'Leon-Manatee'!$S691,IF(AND(E4='Dropdown Selections'!$A11,E5='Dropdown Selections'!$E113,E6&lt;&gt;'Dropdown Selections'!$F8),SUMIF('Leon-Manatee'!$C536:$C690,"*"&amp;E6&amp;"*",'Leon-Manatee'!$S536:$S690),IF(AND(E4&lt;&gt;'Dropdown Selections'!$A11,E5&lt;&gt;'Dropdown Selections'!$E113,E6='Dropdown Selections'!$F8),SUMIFS('Leon-Manatee'!$S536:$S690,'Leon-Manatee'!$C536:$C690,"*"&amp;E5&amp;"*",'Leon-Manatee'!$G536:$G690,"="&amp;E4),IF(AND(E4&lt;&gt;'Dropdown Selections'!$A11,E5='Dropdown Selections'!$E113,E6='Dropdown Selections'!$F8),SUMIF('Leon-Manatee'!$G536:$G690,"="&amp;E4,'Leon-Manatee'!$S536:$S690),IF(AND(E4&lt;&gt;'Dropdown Selections'!$A11,E5='Dropdown Selections'!$E113,E6&lt;&gt;'Dropdown Selections'!$F8),SUMIFS('Leon-Manatee'!$S536:$S690,'Leon-Manatee'!$G536:$G690,"="&amp;E4,'Leon-Manatee'!$C536:$C690,"*"&amp;E6&amp;"*"),IF(AND(E4&lt;&gt;'Dropdown Selections'!$A11,E5&lt;&gt;'Dropdown Selections'!$E113,E6&lt;&gt;'Dropdown Selections'!$F8),SUMIFS('Leon-Manatee'!$S536:$S690,'Leon-Manatee'!$C536:$C690,"*"&amp;E5&amp;"*"&amp;E6&amp;"*",'Leon-Manatee'!$G536:$G690,"="&amp;E4),"")))))))</f>
        <v>22374000</v>
      </c>
      <c r="F47" s="61">
        <f>IF(OR(F4="",F5="",F6=""),"",IF(AND(F4='Dropdown Selections'!$A11,F5='Dropdown Selections'!$E113,F6='Dropdown Selections'!$F8),'Leon-Manatee'!$S691,IF(AND(F4='Dropdown Selections'!$A11,F5='Dropdown Selections'!$E113,F6&lt;&gt;'Dropdown Selections'!$F8),SUMIF('Leon-Manatee'!$C536:$C690,"*"&amp;F6&amp;"*",'Leon-Manatee'!$S536:$S690),IF(AND(F4&lt;&gt;'Dropdown Selections'!$A11,F5&lt;&gt;'Dropdown Selections'!$E113,F6='Dropdown Selections'!$F8),SUMIFS('Leon-Manatee'!$S536:$S690,'Leon-Manatee'!$C536:$C690,"*"&amp;F5&amp;"*",'Leon-Manatee'!$G536:$G690,"="&amp;F4),IF(AND(F4&lt;&gt;'Dropdown Selections'!$A11,F5='Dropdown Selections'!$E113,F6='Dropdown Selections'!$F8),SUMIF('Leon-Manatee'!$G536:$G690,"="&amp;F4,'Leon-Manatee'!$S536:$S690),IF(AND(F4&lt;&gt;'Dropdown Selections'!$A11,F5='Dropdown Selections'!$E113,F6&lt;&gt;'Dropdown Selections'!$F8),SUMIFS('Leon-Manatee'!$S536:$S690,'Leon-Manatee'!$G536:$G690,"="&amp;F4,'Leon-Manatee'!$C536:$C690,"*"&amp;F6&amp;"*"),IF(AND(F4&lt;&gt;'Dropdown Selections'!$A11,F5&lt;&gt;'Dropdown Selections'!$E113,F6&lt;&gt;'Dropdown Selections'!$F8),SUMIFS('Leon-Manatee'!$S536:$S690,'Leon-Manatee'!$C536:$C690,"*"&amp;F5&amp;"*"&amp;F6&amp;"*",'Leon-Manatee'!$G536:$G690,"="&amp;F4),"")))))))</f>
        <v>15357000</v>
      </c>
      <c r="G47" s="61">
        <f>IF(OR(G4="",G5="",G6=""),"",IF(AND(G4='Dropdown Selections'!$A11,G5='Dropdown Selections'!$E113,G6='Dropdown Selections'!$F8),'Leon-Manatee'!$S691,IF(AND(G4='Dropdown Selections'!$A11,G5='Dropdown Selections'!$E113,G6&lt;&gt;'Dropdown Selections'!$F8),SUMIF('Leon-Manatee'!$C536:$C690,"*"&amp;G6&amp;"*",'Leon-Manatee'!$S536:$S690),IF(AND(G4&lt;&gt;'Dropdown Selections'!$A11,G5&lt;&gt;'Dropdown Selections'!$E113,G6='Dropdown Selections'!$F8),SUMIFS('Leon-Manatee'!$S536:$S690,'Leon-Manatee'!$C536:$C690,"*"&amp;G5&amp;"*",'Leon-Manatee'!$G536:$G690,"="&amp;G4),IF(AND(G4&lt;&gt;'Dropdown Selections'!$A11,G5='Dropdown Selections'!$E113,G6='Dropdown Selections'!$F8),SUMIF('Leon-Manatee'!$G536:$G690,"="&amp;G4,'Leon-Manatee'!$S536:$S690),IF(AND(G4&lt;&gt;'Dropdown Selections'!$A11,G5='Dropdown Selections'!$E113,G6&lt;&gt;'Dropdown Selections'!$F8),SUMIFS('Leon-Manatee'!$S536:$S690,'Leon-Manatee'!$G536:$G690,"="&amp;G4,'Leon-Manatee'!$C536:$C690,"*"&amp;G6&amp;"*"),IF(AND(G4&lt;&gt;'Dropdown Selections'!$A11,G5&lt;&gt;'Dropdown Selections'!$E113,G6&lt;&gt;'Dropdown Selections'!$F8),SUMIFS('Leon-Manatee'!$S536:$S690,'Leon-Manatee'!$C536:$C690,"*"&amp;G5&amp;"*"&amp;G6&amp;"*",'Leon-Manatee'!$G536:$G690,"="&amp;G4),"")))))))</f>
        <v>155311000</v>
      </c>
      <c r="H47" s="61">
        <f>IF(OR(H4="",H5="",H6=""),"",IF(AND(H4='Dropdown Selections'!$A11,H5='Dropdown Selections'!$E113,H6='Dropdown Selections'!$F8),'Leon-Manatee'!$S691,IF(AND(H4='Dropdown Selections'!$A11,H5='Dropdown Selections'!$E113,H6&lt;&gt;'Dropdown Selections'!$F8),SUMIF('Leon-Manatee'!$C536:$C690,"*"&amp;H6&amp;"*",'Leon-Manatee'!$S536:$S690),IF(AND(H4&lt;&gt;'Dropdown Selections'!$A11,H5&lt;&gt;'Dropdown Selections'!$E113,H6='Dropdown Selections'!$F8),SUMIFS('Leon-Manatee'!$S536:$S690,'Leon-Manatee'!$C536:$C690,"*"&amp;H5&amp;"*",'Leon-Manatee'!$G536:$G690,"="&amp;H4),IF(AND(H4&lt;&gt;'Dropdown Selections'!$A11,H5='Dropdown Selections'!$E113,H6='Dropdown Selections'!$F8),SUMIF('Leon-Manatee'!$G536:$G690,"="&amp;H4,'Leon-Manatee'!$S536:$S690),IF(AND(H4&lt;&gt;'Dropdown Selections'!$A11,H5='Dropdown Selections'!$E113,H6&lt;&gt;'Dropdown Selections'!$F8),SUMIFS('Leon-Manatee'!$S536:$S690,'Leon-Manatee'!$G536:$G690,"="&amp;H4,'Leon-Manatee'!$C536:$C690,"*"&amp;H6&amp;"*"),IF(AND(H4&lt;&gt;'Dropdown Selections'!$A11,H5&lt;&gt;'Dropdown Selections'!$E113,H6&lt;&gt;'Dropdown Selections'!$F8),SUMIFS('Leon-Manatee'!$S536:$S690,'Leon-Manatee'!$C536:$C690,"*"&amp;H5&amp;"*"&amp;H6&amp;"*",'Leon-Manatee'!$G536:$G690,"="&amp;H4),"")))))))</f>
        <v>32541000</v>
      </c>
      <c r="I47" s="61">
        <f>IF(OR(I4="",I5="",I6=""),"",IF(AND(I4='Dropdown Selections'!$A11,I5='Dropdown Selections'!$E113,I6='Dropdown Selections'!$F8),'Leon-Manatee'!$S691,IF(AND(I4='Dropdown Selections'!$A11,I5='Dropdown Selections'!$E113,I6&lt;&gt;'Dropdown Selections'!$F8),SUMIF('Leon-Manatee'!$C536:$C690,"*"&amp;I6&amp;"*",'Leon-Manatee'!$S536:$S690),IF(AND(I4&lt;&gt;'Dropdown Selections'!$A11,I5&lt;&gt;'Dropdown Selections'!$E113,I6='Dropdown Selections'!$F8),SUMIFS('Leon-Manatee'!$S536:$S690,'Leon-Manatee'!$C536:$C690,"*"&amp;I5&amp;"*",'Leon-Manatee'!$G536:$G690,"="&amp;I4),IF(AND(I4&lt;&gt;'Dropdown Selections'!$A11,I5='Dropdown Selections'!$E113,I6='Dropdown Selections'!$F8),SUMIF('Leon-Manatee'!$G536:$G690,"="&amp;I4,'Leon-Manatee'!$S536:$S690),IF(AND(I4&lt;&gt;'Dropdown Selections'!$A11,I5='Dropdown Selections'!$E113,I6&lt;&gt;'Dropdown Selections'!$F8),SUMIFS('Leon-Manatee'!$S536:$S690,'Leon-Manatee'!$G536:$G690,"="&amp;I4,'Leon-Manatee'!$C536:$C690,"*"&amp;I6&amp;"*"),IF(AND(I4&lt;&gt;'Dropdown Selections'!$A11,I5&lt;&gt;'Dropdown Selections'!$E113,I6&lt;&gt;'Dropdown Selections'!$F8),SUMIFS('Leon-Manatee'!$S536:$S690,'Leon-Manatee'!$C536:$C690,"*"&amp;I5&amp;"*"&amp;I6&amp;"*",'Leon-Manatee'!$G536:$G690,"="&amp;I4),"")))))))</f>
        <v>151050000</v>
      </c>
      <c r="J47" s="61">
        <f>IF(OR(J4="",J5="",J6=""),"",IF(AND(J4='Dropdown Selections'!$A11,J5='Dropdown Selections'!$E113,J6='Dropdown Selections'!$F8),'Leon-Manatee'!$S691,IF(AND(J4='Dropdown Selections'!$A11,J5='Dropdown Selections'!$E113,J6&lt;&gt;'Dropdown Selections'!$F8),SUMIF('Leon-Manatee'!$C536:$C690,"*"&amp;J6&amp;"*",'Leon-Manatee'!$S536:$S690),IF(AND(J4&lt;&gt;'Dropdown Selections'!$A11,J5&lt;&gt;'Dropdown Selections'!$E113,J6='Dropdown Selections'!$F8),SUMIFS('Leon-Manatee'!$S536:$S690,'Leon-Manatee'!$C536:$C690,"*"&amp;J5&amp;"*",'Leon-Manatee'!$G536:$G690,"="&amp;J4),IF(AND(J4&lt;&gt;'Dropdown Selections'!$A11,J5='Dropdown Selections'!$E113,J6='Dropdown Selections'!$F8),SUMIF('Leon-Manatee'!$G536:$G690,"="&amp;J4,'Leon-Manatee'!$S536:$S690),IF(AND(J4&lt;&gt;'Dropdown Selections'!$A11,J5='Dropdown Selections'!$E113,J6&lt;&gt;'Dropdown Selections'!$F8),SUMIFS('Leon-Manatee'!$S536:$S690,'Leon-Manatee'!$G536:$G690,"="&amp;J4,'Leon-Manatee'!$C536:$C690,"*"&amp;J6&amp;"*"),IF(AND(J4&lt;&gt;'Dropdown Selections'!$A11,J5&lt;&gt;'Dropdown Selections'!$E113,J6&lt;&gt;'Dropdown Selections'!$F8),SUMIFS('Leon-Manatee'!$S536:$S690,'Leon-Manatee'!$C536:$C690,"*"&amp;J5&amp;"*"&amp;J6&amp;"*",'Leon-Manatee'!$G536:$G690,"="&amp;J4),"")))))))</f>
        <v>155195000</v>
      </c>
      <c r="K47" s="61">
        <f>IF(OR(K4="",K5="",K6=""),"",IF(AND(K4='Dropdown Selections'!$A11,K5='Dropdown Selections'!$E113,K6='Dropdown Selections'!$F8),'Leon-Manatee'!$S691,IF(AND(K4='Dropdown Selections'!$A11,K5='Dropdown Selections'!$E113,K6&lt;&gt;'Dropdown Selections'!$F8),SUMIF('Leon-Manatee'!$C536:$C690,"*"&amp;K6&amp;"*",'Leon-Manatee'!$S536:$S690),IF(AND(K4&lt;&gt;'Dropdown Selections'!$A11,K5&lt;&gt;'Dropdown Selections'!$E113,K6='Dropdown Selections'!$F8),SUMIFS('Leon-Manatee'!$S536:$S690,'Leon-Manatee'!$C536:$C690,"*"&amp;K5&amp;"*",'Leon-Manatee'!$G536:$G690,"="&amp;K4),IF(AND(K4&lt;&gt;'Dropdown Selections'!$A11,K5='Dropdown Selections'!$E113,K6='Dropdown Selections'!$F8),SUMIF('Leon-Manatee'!$G536:$G690,"="&amp;K4,'Leon-Manatee'!$S536:$S690),IF(AND(K4&lt;&gt;'Dropdown Selections'!$A11,K5='Dropdown Selections'!$E113,K6&lt;&gt;'Dropdown Selections'!$F8),SUMIFS('Leon-Manatee'!$S536:$S690,'Leon-Manatee'!$G536:$G690,"="&amp;K4,'Leon-Manatee'!$C536:$C690,"*"&amp;K6&amp;"*"),IF(AND(K4&lt;&gt;'Dropdown Selections'!$A11,K5&lt;&gt;'Dropdown Selections'!$E113,K6&lt;&gt;'Dropdown Selections'!$F8),SUMIFS('Leon-Manatee'!$S536:$S690,'Leon-Manatee'!$C536:$C690,"*"&amp;K5&amp;"*"&amp;K6&amp;"*",'Leon-Manatee'!$G536:$G690,"="&amp;K4),"")))))))</f>
        <v>78805000</v>
      </c>
      <c r="L47" s="61">
        <f>IF(OR(L4="",L5="",L6=""),"",IF(AND(L4='Dropdown Selections'!$A11,L5='Dropdown Selections'!$E113,L6='Dropdown Selections'!$F8),'Leon-Manatee'!$S691,IF(AND(L4='Dropdown Selections'!$A11,L5='Dropdown Selections'!$E113,L6&lt;&gt;'Dropdown Selections'!$F8),SUMIF('Leon-Manatee'!$C536:$C690,"*"&amp;L6&amp;"*",'Leon-Manatee'!$S536:$S690),IF(AND(L4&lt;&gt;'Dropdown Selections'!$A11,L5&lt;&gt;'Dropdown Selections'!$E113,L6='Dropdown Selections'!$F8),SUMIFS('Leon-Manatee'!$S536:$S690,'Leon-Manatee'!$C536:$C690,"*"&amp;L5&amp;"*",'Leon-Manatee'!$G536:$G690,"="&amp;L4),IF(AND(L4&lt;&gt;'Dropdown Selections'!$A11,L5='Dropdown Selections'!$E113,L6='Dropdown Selections'!$F8),SUMIF('Leon-Manatee'!$G536:$G690,"="&amp;L4,'Leon-Manatee'!$S536:$S690),IF(AND(L4&lt;&gt;'Dropdown Selections'!$A11,L5='Dropdown Selections'!$E113,L6&lt;&gt;'Dropdown Selections'!$F8),SUMIFS('Leon-Manatee'!$S536:$S690,'Leon-Manatee'!$G536:$G690,"="&amp;L4,'Leon-Manatee'!$C536:$C690,"*"&amp;L6&amp;"*"),IF(AND(L4&lt;&gt;'Dropdown Selections'!$A11,L5&lt;&gt;'Dropdown Selections'!$E113,L6&lt;&gt;'Dropdown Selections'!$F8),SUMIFS('Leon-Manatee'!$S536:$S690,'Leon-Manatee'!$C536:$C690,"*"&amp;L5&amp;"*"&amp;L6&amp;"*",'Leon-Manatee'!$G536:$G690,"="&amp;L4),"")))))))</f>
        <v>120164000</v>
      </c>
    </row>
    <row r="48" spans="2:12" s="5" customFormat="1" ht="15.75" x14ac:dyDescent="0.25">
      <c r="B48" s="6" t="s">
        <v>49</v>
      </c>
      <c r="C48" s="61">
        <f>IF(OR(C4="",C5="",C6=""),"",IF(AND(C4='Dropdown Selections'!$A11,C5='Dropdown Selections'!$E113,C6='Dropdown Selections'!$F8),'Marion-Nassau'!$S371,IF(AND(C4='Dropdown Selections'!$A11,C5='Dropdown Selections'!$E113,C6&lt;&gt;'Dropdown Selections'!$F8),SUMIF('Marion-Nassau'!$C207:$C370,"*"&amp;C6&amp;"*",'Marion-Nassau'!$S207:$S370),IF(AND(C4&lt;&gt;'Dropdown Selections'!$A11,C5&lt;&gt;'Dropdown Selections'!$E113,C6='Dropdown Selections'!$F8),SUMIFS('Marion-Nassau'!$S207:$S370,'Marion-Nassau'!$C207:$C370,"*"&amp;C5&amp;"*",'Marion-Nassau'!$G207:$G370,"="&amp;C4),IF(AND(C4&lt;&gt;'Dropdown Selections'!$A11,C5='Dropdown Selections'!$E113,C6='Dropdown Selections'!$F8),SUMIF('Marion-Nassau'!$G207:$G370,"="&amp;C4,'Marion-Nassau'!$S207:$S370),IF(AND(C4&lt;&gt;'Dropdown Selections'!$A11,C5='Dropdown Selections'!$E113,C6&lt;&gt;'Dropdown Selections'!$F8),SUMIFS('Marion-Nassau'!$S207:$S370,'Marion-Nassau'!$G207:$G370,"="&amp;C4,'Marion-Nassau'!$C207:$C370,"*"&amp;C6&amp;"*"),IF(AND(C4&lt;&gt;'Dropdown Selections'!$A11,C5&lt;&gt;'Dropdown Selections'!$E113,C6&lt;&gt;'Dropdown Selections'!$F8),SUMIFS('Marion-Nassau'!$S207:$S370,'Marion-Nassau'!$C207:$C370,"*"&amp;C5&amp;"*"&amp;C6&amp;"*",'Marion-Nassau'!$G207:$G370,"="&amp;C4),"")))))))</f>
        <v>372227539</v>
      </c>
      <c r="D48" s="61">
        <f>IF(OR(D4="",D5="",D6=""),"",IF(AND(D4='Dropdown Selections'!$A11,D5='Dropdown Selections'!$E113,D6='Dropdown Selections'!$F8),'Marion-Nassau'!$S371,IF(AND(D4='Dropdown Selections'!$A11,D5='Dropdown Selections'!$E113,D6&lt;&gt;'Dropdown Selections'!$F8),SUMIF('Marion-Nassau'!$C207:$C370,"*"&amp;D6&amp;"*",'Marion-Nassau'!$S207:$S370),IF(AND(D4&lt;&gt;'Dropdown Selections'!$A11,D5&lt;&gt;'Dropdown Selections'!$E113,D6='Dropdown Selections'!$F8),SUMIFS('Marion-Nassau'!$S207:$S370,'Marion-Nassau'!$C207:$C370,"*"&amp;D5&amp;"*",'Marion-Nassau'!$G207:$G370,"="&amp;D4),IF(AND(D4&lt;&gt;'Dropdown Selections'!$A11,D5='Dropdown Selections'!$E113,D6='Dropdown Selections'!$F8),SUMIF('Marion-Nassau'!$G207:$G370,"="&amp;D4,'Marion-Nassau'!$S207:$S370),IF(AND(D4&lt;&gt;'Dropdown Selections'!$A11,D5='Dropdown Selections'!$E113,D6&lt;&gt;'Dropdown Selections'!$F8),SUMIFS('Marion-Nassau'!$S207:$S370,'Marion-Nassau'!$G207:$G370,"="&amp;D4,'Marion-Nassau'!$C207:$C370,"*"&amp;D6&amp;"*"),IF(AND(D4&lt;&gt;'Dropdown Selections'!$A11,D5&lt;&gt;'Dropdown Selections'!$E113,D6&lt;&gt;'Dropdown Selections'!$F8),SUMIFS('Marion-Nassau'!$S207:$S370,'Marion-Nassau'!$C207:$C370,"*"&amp;D5&amp;"*"&amp;D6&amp;"*",'Marion-Nassau'!$G207:$G370,"="&amp;D4),"")))))))</f>
        <v>10700023</v>
      </c>
      <c r="E48" s="61">
        <f>IF(OR(E4="",E5="",E6=""),"",IF(AND(E4='Dropdown Selections'!$A11,E5='Dropdown Selections'!$E113,E6='Dropdown Selections'!$F8),'Marion-Nassau'!$S371,IF(AND(E4='Dropdown Selections'!$A11,E5='Dropdown Selections'!$E113,E6&lt;&gt;'Dropdown Selections'!$F8),SUMIF('Marion-Nassau'!$C207:$C370,"*"&amp;E6&amp;"*",'Marion-Nassau'!$S207:$S370),IF(AND(E4&lt;&gt;'Dropdown Selections'!$A11,E5&lt;&gt;'Dropdown Selections'!$E113,E6='Dropdown Selections'!$F8),SUMIFS('Marion-Nassau'!$S207:$S370,'Marion-Nassau'!$C207:$C370,"*"&amp;E5&amp;"*",'Marion-Nassau'!$G207:$G370,"="&amp;E4),IF(AND(E4&lt;&gt;'Dropdown Selections'!$A11,E5='Dropdown Selections'!$E113,E6='Dropdown Selections'!$F8),SUMIF('Marion-Nassau'!$G207:$G370,"="&amp;E4,'Marion-Nassau'!$S207:$S370),IF(AND(E4&lt;&gt;'Dropdown Selections'!$A11,E5='Dropdown Selections'!$E113,E6&lt;&gt;'Dropdown Selections'!$F8),SUMIFS('Marion-Nassau'!$S207:$S370,'Marion-Nassau'!$G207:$G370,"="&amp;E4,'Marion-Nassau'!$C207:$C370,"*"&amp;E6&amp;"*"),IF(AND(E4&lt;&gt;'Dropdown Selections'!$A11,E5&lt;&gt;'Dropdown Selections'!$E113,E6&lt;&gt;'Dropdown Selections'!$F8),SUMIFS('Marion-Nassau'!$S207:$S370,'Marion-Nassau'!$C207:$C370,"*"&amp;E5&amp;"*"&amp;E6&amp;"*",'Marion-Nassau'!$G207:$G370,"="&amp;E4),"")))))))</f>
        <v>11165656</v>
      </c>
      <c r="F48" s="61">
        <f>IF(OR(F4="",F5="",F6=""),"",IF(AND(F4='Dropdown Selections'!$A11,F5='Dropdown Selections'!$E113,F6='Dropdown Selections'!$F8),'Marion-Nassau'!$S371,IF(AND(F4='Dropdown Selections'!$A11,F5='Dropdown Selections'!$E113,F6&lt;&gt;'Dropdown Selections'!$F8),SUMIF('Marion-Nassau'!$C207:$C370,"*"&amp;F6&amp;"*",'Marion-Nassau'!$S207:$S370),IF(AND(F4&lt;&gt;'Dropdown Selections'!$A11,F5&lt;&gt;'Dropdown Selections'!$E113,F6='Dropdown Selections'!$F8),SUMIFS('Marion-Nassau'!$S207:$S370,'Marion-Nassau'!$C207:$C370,"*"&amp;F5&amp;"*",'Marion-Nassau'!$G207:$G370,"="&amp;F4),IF(AND(F4&lt;&gt;'Dropdown Selections'!$A11,F5='Dropdown Selections'!$E113,F6='Dropdown Selections'!$F8),SUMIF('Marion-Nassau'!$G207:$G370,"="&amp;F4,'Marion-Nassau'!$S207:$S370),IF(AND(F4&lt;&gt;'Dropdown Selections'!$A11,F5='Dropdown Selections'!$E113,F6&lt;&gt;'Dropdown Selections'!$F8),SUMIFS('Marion-Nassau'!$S207:$S370,'Marion-Nassau'!$G207:$G370,"="&amp;F4,'Marion-Nassau'!$C207:$C370,"*"&amp;F6&amp;"*"),IF(AND(F4&lt;&gt;'Dropdown Selections'!$A11,F5&lt;&gt;'Dropdown Selections'!$E113,F6&lt;&gt;'Dropdown Selections'!$F8),SUMIFS('Marion-Nassau'!$S207:$S370,'Marion-Nassau'!$C207:$C370,"*"&amp;F5&amp;"*"&amp;F6&amp;"*",'Marion-Nassau'!$G207:$G370,"="&amp;F4),"")))))))</f>
        <v>3896727</v>
      </c>
      <c r="G48" s="61">
        <f>IF(OR(G4="",G5="",G6=""),"",IF(AND(G4='Dropdown Selections'!$A11,G5='Dropdown Selections'!$E113,G6='Dropdown Selections'!$F8),'Marion-Nassau'!$S371,IF(AND(G4='Dropdown Selections'!$A11,G5='Dropdown Selections'!$E113,G6&lt;&gt;'Dropdown Selections'!$F8),SUMIF('Marion-Nassau'!$C207:$C370,"*"&amp;G6&amp;"*",'Marion-Nassau'!$S207:$S370),IF(AND(G4&lt;&gt;'Dropdown Selections'!$A11,G5&lt;&gt;'Dropdown Selections'!$E113,G6='Dropdown Selections'!$F8),SUMIFS('Marion-Nassau'!$S207:$S370,'Marion-Nassau'!$C207:$C370,"*"&amp;G5&amp;"*",'Marion-Nassau'!$G207:$G370,"="&amp;G4),IF(AND(G4&lt;&gt;'Dropdown Selections'!$A11,G5='Dropdown Selections'!$E113,G6='Dropdown Selections'!$F8),SUMIF('Marion-Nassau'!$G207:$G370,"="&amp;G4,'Marion-Nassau'!$S207:$S370),IF(AND(G4&lt;&gt;'Dropdown Selections'!$A11,G5='Dropdown Selections'!$E113,G6&lt;&gt;'Dropdown Selections'!$F8),SUMIFS('Marion-Nassau'!$S207:$S370,'Marion-Nassau'!$G207:$G370,"="&amp;G4,'Marion-Nassau'!$C207:$C370,"*"&amp;G6&amp;"*"),IF(AND(G4&lt;&gt;'Dropdown Selections'!$A11,G5&lt;&gt;'Dropdown Selections'!$E113,G6&lt;&gt;'Dropdown Selections'!$F8),SUMIFS('Marion-Nassau'!$S207:$S370,'Marion-Nassau'!$C207:$C370,"*"&amp;G5&amp;"*"&amp;G6&amp;"*",'Marion-Nassau'!$G207:$G370,"="&amp;G4),"")))))))</f>
        <v>76150671</v>
      </c>
      <c r="H48" s="61">
        <f>IF(OR(H4="",H5="",H6=""),"",IF(AND(H4='Dropdown Selections'!$A11,H5='Dropdown Selections'!$E113,H6='Dropdown Selections'!$F8),'Marion-Nassau'!$S371,IF(AND(H4='Dropdown Selections'!$A11,H5='Dropdown Selections'!$E113,H6&lt;&gt;'Dropdown Selections'!$F8),SUMIF('Marion-Nassau'!$C207:$C370,"*"&amp;H6&amp;"*",'Marion-Nassau'!$S207:$S370),IF(AND(H4&lt;&gt;'Dropdown Selections'!$A11,H5&lt;&gt;'Dropdown Selections'!$E113,H6='Dropdown Selections'!$F8),SUMIFS('Marion-Nassau'!$S207:$S370,'Marion-Nassau'!$C207:$C370,"*"&amp;H5&amp;"*",'Marion-Nassau'!$G207:$G370,"="&amp;H4),IF(AND(H4&lt;&gt;'Dropdown Selections'!$A11,H5='Dropdown Selections'!$E113,H6='Dropdown Selections'!$F8),SUMIF('Marion-Nassau'!$G207:$G370,"="&amp;H4,'Marion-Nassau'!$S207:$S370),IF(AND(H4&lt;&gt;'Dropdown Selections'!$A11,H5='Dropdown Selections'!$E113,H6&lt;&gt;'Dropdown Selections'!$F8),SUMIFS('Marion-Nassau'!$S207:$S370,'Marion-Nassau'!$G207:$G370,"="&amp;H4,'Marion-Nassau'!$C207:$C370,"*"&amp;H6&amp;"*"),IF(AND(H4&lt;&gt;'Dropdown Selections'!$A11,H5&lt;&gt;'Dropdown Selections'!$E113,H6&lt;&gt;'Dropdown Selections'!$F8),SUMIFS('Marion-Nassau'!$S207:$S370,'Marion-Nassau'!$C207:$C370,"*"&amp;H5&amp;"*"&amp;H6&amp;"*",'Marion-Nassau'!$G207:$G370,"="&amp;H4),"")))))))</f>
        <v>14892391</v>
      </c>
      <c r="I48" s="61">
        <f>IF(OR(I4="",I5="",I6=""),"",IF(AND(I4='Dropdown Selections'!$A11,I5='Dropdown Selections'!$E113,I6='Dropdown Selections'!$F8),'Marion-Nassau'!$S371,IF(AND(I4='Dropdown Selections'!$A11,I5='Dropdown Selections'!$E113,I6&lt;&gt;'Dropdown Selections'!$F8),SUMIF('Marion-Nassau'!$C207:$C370,"*"&amp;I6&amp;"*",'Marion-Nassau'!$S207:$S370),IF(AND(I4&lt;&gt;'Dropdown Selections'!$A11,I5&lt;&gt;'Dropdown Selections'!$E113,I6='Dropdown Selections'!$F8),SUMIFS('Marion-Nassau'!$S207:$S370,'Marion-Nassau'!$C207:$C370,"*"&amp;I5&amp;"*",'Marion-Nassau'!$G207:$G370,"="&amp;I4),IF(AND(I4&lt;&gt;'Dropdown Selections'!$A11,I5='Dropdown Selections'!$E113,I6='Dropdown Selections'!$F8),SUMIF('Marion-Nassau'!$G207:$G370,"="&amp;I4,'Marion-Nassau'!$S207:$S370),IF(AND(I4&lt;&gt;'Dropdown Selections'!$A11,I5='Dropdown Selections'!$E113,I6&lt;&gt;'Dropdown Selections'!$F8),SUMIFS('Marion-Nassau'!$S207:$S370,'Marion-Nassau'!$G207:$G370,"="&amp;I4,'Marion-Nassau'!$C207:$C370,"*"&amp;I6&amp;"*"),IF(AND(I4&lt;&gt;'Dropdown Selections'!$A11,I5&lt;&gt;'Dropdown Selections'!$E113,I6&lt;&gt;'Dropdown Selections'!$F8),SUMIFS('Marion-Nassau'!$S207:$S370,'Marion-Nassau'!$C207:$C370,"*"&amp;I5&amp;"*"&amp;I6&amp;"*",'Marion-Nassau'!$G207:$G370,"="&amp;I4),"")))))))</f>
        <v>37918064</v>
      </c>
      <c r="J48" s="61">
        <f>IF(OR(J4="",J5="",J6=""),"",IF(AND(J4='Dropdown Selections'!$A11,J5='Dropdown Selections'!$E113,J6='Dropdown Selections'!$F8),'Marion-Nassau'!$S371,IF(AND(J4='Dropdown Selections'!$A11,J5='Dropdown Selections'!$E113,J6&lt;&gt;'Dropdown Selections'!$F8),SUMIF('Marion-Nassau'!$C207:$C370,"*"&amp;J6&amp;"*",'Marion-Nassau'!$S207:$S370),IF(AND(J4&lt;&gt;'Dropdown Selections'!$A11,J5&lt;&gt;'Dropdown Selections'!$E113,J6='Dropdown Selections'!$F8),SUMIFS('Marion-Nassau'!$S207:$S370,'Marion-Nassau'!$C207:$C370,"*"&amp;J5&amp;"*",'Marion-Nassau'!$G207:$G370,"="&amp;J4),IF(AND(J4&lt;&gt;'Dropdown Selections'!$A11,J5='Dropdown Selections'!$E113,J6='Dropdown Selections'!$F8),SUMIF('Marion-Nassau'!$G207:$G370,"="&amp;J4,'Marion-Nassau'!$S207:$S370),IF(AND(J4&lt;&gt;'Dropdown Selections'!$A11,J5='Dropdown Selections'!$E113,J6&lt;&gt;'Dropdown Selections'!$F8),SUMIFS('Marion-Nassau'!$S207:$S370,'Marion-Nassau'!$G207:$G370,"="&amp;J4,'Marion-Nassau'!$C207:$C370,"*"&amp;J6&amp;"*"),IF(AND(J4&lt;&gt;'Dropdown Selections'!$A11,J5&lt;&gt;'Dropdown Selections'!$E113,J6&lt;&gt;'Dropdown Selections'!$F8),SUMIFS('Marion-Nassau'!$S207:$S370,'Marion-Nassau'!$C207:$C370,"*"&amp;J5&amp;"*"&amp;J6&amp;"*",'Marion-Nassau'!$G207:$G370,"="&amp;J4),"")))))))</f>
        <v>136048147</v>
      </c>
      <c r="K48" s="61">
        <f>IF(OR(K4="",K5="",K6=""),"",IF(AND(K4='Dropdown Selections'!$A11,K5='Dropdown Selections'!$E113,K6='Dropdown Selections'!$F8),'Marion-Nassau'!$S371,IF(AND(K4='Dropdown Selections'!$A11,K5='Dropdown Selections'!$E113,K6&lt;&gt;'Dropdown Selections'!$F8),SUMIF('Marion-Nassau'!$C207:$C370,"*"&amp;K6&amp;"*",'Marion-Nassau'!$S207:$S370),IF(AND(K4&lt;&gt;'Dropdown Selections'!$A11,K5&lt;&gt;'Dropdown Selections'!$E113,K6='Dropdown Selections'!$F8),SUMIFS('Marion-Nassau'!$S207:$S370,'Marion-Nassau'!$C207:$C370,"*"&amp;K5&amp;"*",'Marion-Nassau'!$G207:$G370,"="&amp;K4),IF(AND(K4&lt;&gt;'Dropdown Selections'!$A11,K5='Dropdown Selections'!$E113,K6='Dropdown Selections'!$F8),SUMIF('Marion-Nassau'!$G207:$G370,"="&amp;K4,'Marion-Nassau'!$S207:$S370),IF(AND(K4&lt;&gt;'Dropdown Selections'!$A11,K5='Dropdown Selections'!$E113,K6&lt;&gt;'Dropdown Selections'!$F8),SUMIFS('Marion-Nassau'!$S207:$S370,'Marion-Nassau'!$G207:$G370,"="&amp;K4,'Marion-Nassau'!$C207:$C370,"*"&amp;K6&amp;"*"),IF(AND(K4&lt;&gt;'Dropdown Selections'!$A11,K5&lt;&gt;'Dropdown Selections'!$E113,K6&lt;&gt;'Dropdown Selections'!$F8),SUMIFS('Marion-Nassau'!$S207:$S370,'Marion-Nassau'!$C207:$C370,"*"&amp;K5&amp;"*"&amp;K6&amp;"*",'Marion-Nassau'!$G207:$G370,"="&amp;K4),"")))))))</f>
        <v>34636177</v>
      </c>
      <c r="L48" s="61">
        <f>IF(OR(L4="",L5="",L6=""),"",IF(AND(L4='Dropdown Selections'!$A11,L5='Dropdown Selections'!$E113,L6='Dropdown Selections'!$F8),'Marion-Nassau'!$S371,IF(AND(L4='Dropdown Selections'!$A11,L5='Dropdown Selections'!$E113,L6&lt;&gt;'Dropdown Selections'!$F8),SUMIF('Marion-Nassau'!$C207:$C370,"*"&amp;L6&amp;"*",'Marion-Nassau'!$S207:$S370),IF(AND(L4&lt;&gt;'Dropdown Selections'!$A11,L5&lt;&gt;'Dropdown Selections'!$E113,L6='Dropdown Selections'!$F8),SUMIFS('Marion-Nassau'!$S207:$S370,'Marion-Nassau'!$C207:$C370,"*"&amp;L5&amp;"*",'Marion-Nassau'!$G207:$G370,"="&amp;L4),IF(AND(L4&lt;&gt;'Dropdown Selections'!$A11,L5='Dropdown Selections'!$E113,L6='Dropdown Selections'!$F8),SUMIF('Marion-Nassau'!$G207:$G370,"="&amp;L4,'Marion-Nassau'!$S207:$S370),IF(AND(L4&lt;&gt;'Dropdown Selections'!$A11,L5='Dropdown Selections'!$E113,L6&lt;&gt;'Dropdown Selections'!$F8),SUMIFS('Marion-Nassau'!$S207:$S370,'Marion-Nassau'!$G207:$G370,"="&amp;L4,'Marion-Nassau'!$C207:$C370,"*"&amp;L6&amp;"*"),IF(AND(L4&lt;&gt;'Dropdown Selections'!$A11,L5&lt;&gt;'Dropdown Selections'!$E113,L6&lt;&gt;'Dropdown Selections'!$F8),SUMIFS('Marion-Nassau'!$S207:$S370,'Marion-Nassau'!$C207:$C370,"*"&amp;L5&amp;"*"&amp;L6&amp;"*",'Marion-Nassau'!$G207:$G370,"="&amp;L4),"")))))))</f>
        <v>46819683</v>
      </c>
    </row>
    <row r="49" spans="2:12" s="5" customFormat="1" ht="15.75" x14ac:dyDescent="0.25">
      <c r="B49" s="6" t="s">
        <v>50</v>
      </c>
      <c r="C49" s="61">
        <f>IF(OR(C4="",C5="",C6=""),"",IF(AND(C4='Dropdown Selections'!$A11,C5='Dropdown Selections'!$E113,C6='Dropdown Selections'!$F8),'Marion-Nassau'!$S522,IF(AND(C4='Dropdown Selections'!$A11,C5='Dropdown Selections'!$E113,C6&lt;&gt;'Dropdown Selections'!$F8),SUMIF('Marion-Nassau'!$C374:$C521,"*"&amp;C6&amp;"*",'Marion-Nassau'!$S374:$S521),IF(AND(C4&lt;&gt;'Dropdown Selections'!$A11,C5&lt;&gt;'Dropdown Selections'!$E113,C6='Dropdown Selections'!$F8),SUMIFS('Marion-Nassau'!$S374:$S521,'Marion-Nassau'!$C374:$C521,"*"&amp;C5&amp;"*",'Marion-Nassau'!$G374:$G521,"="&amp;C4),IF(AND(C4&lt;&gt;'Dropdown Selections'!$A11,C5='Dropdown Selections'!$E113,C6='Dropdown Selections'!$F8),SUMIF('Marion-Nassau'!$G374:$G521,"="&amp;C4,'Marion-Nassau'!$S374:$S521),IF(AND(C4&lt;&gt;'Dropdown Selections'!$A11,C5='Dropdown Selections'!$E113,C6&lt;&gt;'Dropdown Selections'!$F8),SUMIFS('Marion-Nassau'!$S374:$S521,'Marion-Nassau'!$G374:$G521,"="&amp;C4,'Marion-Nassau'!$C374:$C521,"*"&amp;C6&amp;"*"),IF(AND(C4&lt;&gt;'Dropdown Selections'!$A11,C5&lt;&gt;'Dropdown Selections'!$E113,C6&lt;&gt;'Dropdown Selections'!$F8),SUMIFS('Marion-Nassau'!$S374:$S521,'Marion-Nassau'!$C374:$C521,"*"&amp;C5&amp;"*"&amp;C6&amp;"*",'Marion-Nassau'!$G374:$G521,"="&amp;C4),"")))))))</f>
        <v>352637675</v>
      </c>
      <c r="D49" s="61">
        <f>IF(OR(D4="",D5="",D6=""),"",IF(AND(D4='Dropdown Selections'!$A11,D5='Dropdown Selections'!$E113,D6='Dropdown Selections'!$F8),'Marion-Nassau'!$S522,IF(AND(D4='Dropdown Selections'!$A11,D5='Dropdown Selections'!$E113,D6&lt;&gt;'Dropdown Selections'!$F8),SUMIF('Marion-Nassau'!$C374:$C521,"*"&amp;D6&amp;"*",'Marion-Nassau'!$S374:$S521),IF(AND(D4&lt;&gt;'Dropdown Selections'!$A11,D5&lt;&gt;'Dropdown Selections'!$E113,D6='Dropdown Selections'!$F8),SUMIFS('Marion-Nassau'!$S374:$S521,'Marion-Nassau'!$C374:$C521,"*"&amp;D5&amp;"*",'Marion-Nassau'!$G374:$G521,"="&amp;D4),IF(AND(D4&lt;&gt;'Dropdown Selections'!$A11,D5='Dropdown Selections'!$E113,D6='Dropdown Selections'!$F8),SUMIF('Marion-Nassau'!$G374:$G521,"="&amp;D4,'Marion-Nassau'!$S374:$S521),IF(AND(D4&lt;&gt;'Dropdown Selections'!$A11,D5='Dropdown Selections'!$E113,D6&lt;&gt;'Dropdown Selections'!$F8),SUMIFS('Marion-Nassau'!$S374:$S521,'Marion-Nassau'!$G374:$G521,"="&amp;D4,'Marion-Nassau'!$C374:$C521,"*"&amp;D6&amp;"*"),IF(AND(D4&lt;&gt;'Dropdown Selections'!$A11,D5&lt;&gt;'Dropdown Selections'!$E113,D6&lt;&gt;'Dropdown Selections'!$F8),SUMIFS('Marion-Nassau'!$S374:$S521,'Marion-Nassau'!$C374:$C521,"*"&amp;D5&amp;"*"&amp;D6&amp;"*",'Marion-Nassau'!$G374:$G521,"="&amp;D4),"")))))))</f>
        <v>8396362</v>
      </c>
      <c r="E49" s="61">
        <f>IF(OR(E4="",E5="",E6=""),"",IF(AND(E4='Dropdown Selections'!$A11,E5='Dropdown Selections'!$E113,E6='Dropdown Selections'!$F8),'Marion-Nassau'!$S522,IF(AND(E4='Dropdown Selections'!$A11,E5='Dropdown Selections'!$E113,E6&lt;&gt;'Dropdown Selections'!$F8),SUMIF('Marion-Nassau'!$C374:$C521,"*"&amp;E6&amp;"*",'Marion-Nassau'!$S374:$S521),IF(AND(E4&lt;&gt;'Dropdown Selections'!$A11,E5&lt;&gt;'Dropdown Selections'!$E113,E6='Dropdown Selections'!$F8),SUMIFS('Marion-Nassau'!$S374:$S521,'Marion-Nassau'!$C374:$C521,"*"&amp;E5&amp;"*",'Marion-Nassau'!$G374:$G521,"="&amp;E4),IF(AND(E4&lt;&gt;'Dropdown Selections'!$A11,E5='Dropdown Selections'!$E113,E6='Dropdown Selections'!$F8),SUMIF('Marion-Nassau'!$G374:$G521,"="&amp;E4,'Marion-Nassau'!$S374:$S521),IF(AND(E4&lt;&gt;'Dropdown Selections'!$A11,E5='Dropdown Selections'!$E113,E6&lt;&gt;'Dropdown Selections'!$F8),SUMIFS('Marion-Nassau'!$S374:$S521,'Marion-Nassau'!$G374:$G521,"="&amp;E4,'Marion-Nassau'!$C374:$C521,"*"&amp;E6&amp;"*"),IF(AND(E4&lt;&gt;'Dropdown Selections'!$A11,E5&lt;&gt;'Dropdown Selections'!$E113,E6&lt;&gt;'Dropdown Selections'!$F8),SUMIFS('Marion-Nassau'!$S374:$S521,'Marion-Nassau'!$C374:$C521,"*"&amp;E5&amp;"*"&amp;E6&amp;"*",'Marion-Nassau'!$G374:$G521,"="&amp;E4),"")))))))</f>
        <v>19044771</v>
      </c>
      <c r="F49" s="61">
        <f>IF(OR(F4="",F5="",F6=""),"",IF(AND(F4='Dropdown Selections'!$A11,F5='Dropdown Selections'!$E113,F6='Dropdown Selections'!$F8),'Marion-Nassau'!$S522,IF(AND(F4='Dropdown Selections'!$A11,F5='Dropdown Selections'!$E113,F6&lt;&gt;'Dropdown Selections'!$F8),SUMIF('Marion-Nassau'!$C374:$C521,"*"&amp;F6&amp;"*",'Marion-Nassau'!$S374:$S521),IF(AND(F4&lt;&gt;'Dropdown Selections'!$A11,F5&lt;&gt;'Dropdown Selections'!$E113,F6='Dropdown Selections'!$F8),SUMIFS('Marion-Nassau'!$S374:$S521,'Marion-Nassau'!$C374:$C521,"*"&amp;F5&amp;"*",'Marion-Nassau'!$G374:$G521,"="&amp;F4),IF(AND(F4&lt;&gt;'Dropdown Selections'!$A11,F5='Dropdown Selections'!$E113,F6='Dropdown Selections'!$F8),SUMIF('Marion-Nassau'!$G374:$G521,"="&amp;F4,'Marion-Nassau'!$S374:$S521),IF(AND(F4&lt;&gt;'Dropdown Selections'!$A11,F5='Dropdown Selections'!$E113,F6&lt;&gt;'Dropdown Selections'!$F8),SUMIFS('Marion-Nassau'!$S374:$S521,'Marion-Nassau'!$G374:$G521,"="&amp;F4,'Marion-Nassau'!$C374:$C521,"*"&amp;F6&amp;"*"),IF(AND(F4&lt;&gt;'Dropdown Selections'!$A11,F5&lt;&gt;'Dropdown Selections'!$E113,F6&lt;&gt;'Dropdown Selections'!$F8),SUMIFS('Marion-Nassau'!$S374:$S521,'Marion-Nassau'!$C374:$C521,"*"&amp;F5&amp;"*"&amp;F6&amp;"*",'Marion-Nassau'!$G374:$G521,"="&amp;F4),"")))))))</f>
        <v>2859842</v>
      </c>
      <c r="G49" s="61">
        <f>IF(OR(G4="",G5="",G6=""),"",IF(AND(G4='Dropdown Selections'!$A11,G5='Dropdown Selections'!$E113,G6='Dropdown Selections'!$F8),'Marion-Nassau'!$S522,IF(AND(G4='Dropdown Selections'!$A11,G5='Dropdown Selections'!$E113,G6&lt;&gt;'Dropdown Selections'!$F8),SUMIF('Marion-Nassau'!$C374:$C521,"*"&amp;G6&amp;"*",'Marion-Nassau'!$S374:$S521),IF(AND(G4&lt;&gt;'Dropdown Selections'!$A11,G5&lt;&gt;'Dropdown Selections'!$E113,G6='Dropdown Selections'!$F8),SUMIFS('Marion-Nassau'!$S374:$S521,'Marion-Nassau'!$C374:$C521,"*"&amp;G5&amp;"*",'Marion-Nassau'!$G374:$G521,"="&amp;G4),IF(AND(G4&lt;&gt;'Dropdown Selections'!$A11,G5='Dropdown Selections'!$E113,G6='Dropdown Selections'!$F8),SUMIF('Marion-Nassau'!$G374:$G521,"="&amp;G4,'Marion-Nassau'!$S374:$S521),IF(AND(G4&lt;&gt;'Dropdown Selections'!$A11,G5='Dropdown Selections'!$E113,G6&lt;&gt;'Dropdown Selections'!$F8),SUMIFS('Marion-Nassau'!$S374:$S521,'Marion-Nassau'!$G374:$G521,"="&amp;G4,'Marion-Nassau'!$C374:$C521,"*"&amp;G6&amp;"*"),IF(AND(G4&lt;&gt;'Dropdown Selections'!$A11,G5&lt;&gt;'Dropdown Selections'!$E113,G6&lt;&gt;'Dropdown Selections'!$F8),SUMIFS('Marion-Nassau'!$S374:$S521,'Marion-Nassau'!$C374:$C521,"*"&amp;G5&amp;"*"&amp;G6&amp;"*",'Marion-Nassau'!$G374:$G521,"="&amp;G4),"")))))))</f>
        <v>87383429</v>
      </c>
      <c r="H49" s="61">
        <f>IF(OR(H4="",H5="",H6=""),"",IF(AND(H4='Dropdown Selections'!$A11,H5='Dropdown Selections'!$E113,H6='Dropdown Selections'!$F8),'Marion-Nassau'!$S522,IF(AND(H4='Dropdown Selections'!$A11,H5='Dropdown Selections'!$E113,H6&lt;&gt;'Dropdown Selections'!$F8),SUMIF('Marion-Nassau'!$C374:$C521,"*"&amp;H6&amp;"*",'Marion-Nassau'!$S374:$S521),IF(AND(H4&lt;&gt;'Dropdown Selections'!$A11,H5&lt;&gt;'Dropdown Selections'!$E113,H6='Dropdown Selections'!$F8),SUMIFS('Marion-Nassau'!$S374:$S521,'Marion-Nassau'!$C374:$C521,"*"&amp;H5&amp;"*",'Marion-Nassau'!$G374:$G521,"="&amp;H4),IF(AND(H4&lt;&gt;'Dropdown Selections'!$A11,H5='Dropdown Selections'!$E113,H6='Dropdown Selections'!$F8),SUMIF('Marion-Nassau'!$G374:$G521,"="&amp;H4,'Marion-Nassau'!$S374:$S521),IF(AND(H4&lt;&gt;'Dropdown Selections'!$A11,H5='Dropdown Selections'!$E113,H6&lt;&gt;'Dropdown Selections'!$F8),SUMIFS('Marion-Nassau'!$S374:$S521,'Marion-Nassau'!$G374:$G521,"="&amp;H4,'Marion-Nassau'!$C374:$C521,"*"&amp;H6&amp;"*"),IF(AND(H4&lt;&gt;'Dropdown Selections'!$A11,H5&lt;&gt;'Dropdown Selections'!$E113,H6&lt;&gt;'Dropdown Selections'!$F8),SUMIFS('Marion-Nassau'!$S374:$S521,'Marion-Nassau'!$C374:$C521,"*"&amp;H5&amp;"*"&amp;H6&amp;"*",'Marion-Nassau'!$G374:$G521,"="&amp;H4),"")))))))</f>
        <v>6075428</v>
      </c>
      <c r="I49" s="61">
        <f>IF(OR(I4="",I5="",I6=""),"",IF(AND(I4='Dropdown Selections'!$A11,I5='Dropdown Selections'!$E113,I6='Dropdown Selections'!$F8),'Marion-Nassau'!$S522,IF(AND(I4='Dropdown Selections'!$A11,I5='Dropdown Selections'!$E113,I6&lt;&gt;'Dropdown Selections'!$F8),SUMIF('Marion-Nassau'!$C374:$C521,"*"&amp;I6&amp;"*",'Marion-Nassau'!$S374:$S521),IF(AND(I4&lt;&gt;'Dropdown Selections'!$A11,I5&lt;&gt;'Dropdown Selections'!$E113,I6='Dropdown Selections'!$F8),SUMIFS('Marion-Nassau'!$S374:$S521,'Marion-Nassau'!$C374:$C521,"*"&amp;I5&amp;"*",'Marion-Nassau'!$G374:$G521,"="&amp;I4),IF(AND(I4&lt;&gt;'Dropdown Selections'!$A11,I5='Dropdown Selections'!$E113,I6='Dropdown Selections'!$F8),SUMIF('Marion-Nassau'!$G374:$G521,"="&amp;I4,'Marion-Nassau'!$S374:$S521),IF(AND(I4&lt;&gt;'Dropdown Selections'!$A11,I5='Dropdown Selections'!$E113,I6&lt;&gt;'Dropdown Selections'!$F8),SUMIFS('Marion-Nassau'!$S374:$S521,'Marion-Nassau'!$G374:$G521,"="&amp;I4,'Marion-Nassau'!$C374:$C521,"*"&amp;I6&amp;"*"),IF(AND(I4&lt;&gt;'Dropdown Selections'!$A11,I5&lt;&gt;'Dropdown Selections'!$E113,I6&lt;&gt;'Dropdown Selections'!$F8),SUMIFS('Marion-Nassau'!$S374:$S521,'Marion-Nassau'!$C374:$C521,"*"&amp;I5&amp;"*"&amp;I6&amp;"*",'Marion-Nassau'!$G374:$G521,"="&amp;I4),"")))))))</f>
        <v>61151780</v>
      </c>
      <c r="J49" s="61">
        <f>IF(OR(J4="",J5="",J6=""),"",IF(AND(J4='Dropdown Selections'!$A11,J5='Dropdown Selections'!$E113,J6='Dropdown Selections'!$F8),'Marion-Nassau'!$S522,IF(AND(J4='Dropdown Selections'!$A11,J5='Dropdown Selections'!$E113,J6&lt;&gt;'Dropdown Selections'!$F8),SUMIF('Marion-Nassau'!$C374:$C521,"*"&amp;J6&amp;"*",'Marion-Nassau'!$S374:$S521),IF(AND(J4&lt;&gt;'Dropdown Selections'!$A11,J5&lt;&gt;'Dropdown Selections'!$E113,J6='Dropdown Selections'!$F8),SUMIFS('Marion-Nassau'!$S374:$S521,'Marion-Nassau'!$C374:$C521,"*"&amp;J5&amp;"*",'Marion-Nassau'!$G374:$G521,"="&amp;J4),IF(AND(J4&lt;&gt;'Dropdown Selections'!$A11,J5='Dropdown Selections'!$E113,J6='Dropdown Selections'!$F8),SUMIF('Marion-Nassau'!$G374:$G521,"="&amp;J4,'Marion-Nassau'!$S374:$S521),IF(AND(J4&lt;&gt;'Dropdown Selections'!$A11,J5='Dropdown Selections'!$E113,J6&lt;&gt;'Dropdown Selections'!$F8),SUMIFS('Marion-Nassau'!$S374:$S521,'Marion-Nassau'!$G374:$G521,"="&amp;J4,'Marion-Nassau'!$C374:$C521,"*"&amp;J6&amp;"*"),IF(AND(J4&lt;&gt;'Dropdown Selections'!$A11,J5&lt;&gt;'Dropdown Selections'!$E113,J6&lt;&gt;'Dropdown Selections'!$F8),SUMIFS('Marion-Nassau'!$S374:$S521,'Marion-Nassau'!$C374:$C521,"*"&amp;J5&amp;"*"&amp;J6&amp;"*",'Marion-Nassau'!$G374:$G521,"="&amp;J4),"")))))))</f>
        <v>113912327</v>
      </c>
      <c r="K49" s="61">
        <f>IF(OR(K4="",K5="",K6=""),"",IF(AND(K4='Dropdown Selections'!$A11,K5='Dropdown Selections'!$E113,K6='Dropdown Selections'!$F8),'Marion-Nassau'!$S522,IF(AND(K4='Dropdown Selections'!$A11,K5='Dropdown Selections'!$E113,K6&lt;&gt;'Dropdown Selections'!$F8),SUMIF('Marion-Nassau'!$C374:$C521,"*"&amp;K6&amp;"*",'Marion-Nassau'!$S374:$S521),IF(AND(K4&lt;&gt;'Dropdown Selections'!$A11,K5&lt;&gt;'Dropdown Selections'!$E113,K6='Dropdown Selections'!$F8),SUMIFS('Marion-Nassau'!$S374:$S521,'Marion-Nassau'!$C374:$C521,"*"&amp;K5&amp;"*",'Marion-Nassau'!$G374:$G521,"="&amp;K4),IF(AND(K4&lt;&gt;'Dropdown Selections'!$A11,K5='Dropdown Selections'!$E113,K6='Dropdown Selections'!$F8),SUMIF('Marion-Nassau'!$G374:$G521,"="&amp;K4,'Marion-Nassau'!$S374:$S521),IF(AND(K4&lt;&gt;'Dropdown Selections'!$A11,K5='Dropdown Selections'!$E113,K6&lt;&gt;'Dropdown Selections'!$F8),SUMIFS('Marion-Nassau'!$S374:$S521,'Marion-Nassau'!$G374:$G521,"="&amp;K4,'Marion-Nassau'!$C374:$C521,"*"&amp;K6&amp;"*"),IF(AND(K4&lt;&gt;'Dropdown Selections'!$A11,K5&lt;&gt;'Dropdown Selections'!$E113,K6&lt;&gt;'Dropdown Selections'!$F8),SUMIFS('Marion-Nassau'!$S374:$S521,'Marion-Nassau'!$C374:$C521,"*"&amp;K5&amp;"*"&amp;K6&amp;"*",'Marion-Nassau'!$G374:$G521,"="&amp;K4),"")))))))</f>
        <v>17208623</v>
      </c>
      <c r="L49" s="61">
        <f>IF(OR(L4="",L5="",L6=""),"",IF(AND(L4='Dropdown Selections'!$A11,L5='Dropdown Selections'!$E113,L6='Dropdown Selections'!$F8),'Marion-Nassau'!$S522,IF(AND(L4='Dropdown Selections'!$A11,L5='Dropdown Selections'!$E113,L6&lt;&gt;'Dropdown Selections'!$F8),SUMIF('Marion-Nassau'!$C374:$C521,"*"&amp;L6&amp;"*",'Marion-Nassau'!$S374:$S521),IF(AND(L4&lt;&gt;'Dropdown Selections'!$A11,L5&lt;&gt;'Dropdown Selections'!$E113,L6='Dropdown Selections'!$F8),SUMIFS('Marion-Nassau'!$S374:$S521,'Marion-Nassau'!$C374:$C521,"*"&amp;L5&amp;"*",'Marion-Nassau'!$G374:$G521,"="&amp;L4),IF(AND(L4&lt;&gt;'Dropdown Selections'!$A11,L5='Dropdown Selections'!$E113,L6='Dropdown Selections'!$F8),SUMIF('Marion-Nassau'!$G374:$G521,"="&amp;L4,'Marion-Nassau'!$S374:$S521),IF(AND(L4&lt;&gt;'Dropdown Selections'!$A11,L5='Dropdown Selections'!$E113,L6&lt;&gt;'Dropdown Selections'!$F8),SUMIFS('Marion-Nassau'!$S374:$S521,'Marion-Nassau'!$G374:$G521,"="&amp;L4,'Marion-Nassau'!$C374:$C521,"*"&amp;L6&amp;"*"),IF(AND(L4&lt;&gt;'Dropdown Selections'!$A11,L5&lt;&gt;'Dropdown Selections'!$E113,L6&lt;&gt;'Dropdown Selections'!$F8),SUMIFS('Marion-Nassau'!$S374:$S521,'Marion-Nassau'!$C374:$C521,"*"&amp;L5&amp;"*"&amp;L6&amp;"*",'Marion-Nassau'!$G374:$G521,"="&amp;L4),"")))))))</f>
        <v>36605113</v>
      </c>
    </row>
    <row r="50" spans="2:12" s="5" customFormat="1" ht="15.75" x14ac:dyDescent="0.25">
      <c r="B50" s="6" t="s">
        <v>51</v>
      </c>
      <c r="C50" s="61">
        <f>IF(OR(C4="",C5="",C6=""),"",IF(AND(C4='Dropdown Selections'!$A11,C5='Dropdown Selections'!$E113,C6='Dropdown Selections'!$F8),'Marion-Nassau'!$S753,IF(AND(C4='Dropdown Selections'!$A11,C5='Dropdown Selections'!$E113,C6&lt;&gt;'Dropdown Selections'!$F8),SUMIF('Marion-Nassau'!$C525:$C752,"*"&amp;C6&amp;"*",'Marion-Nassau'!$S525:$S752),IF(AND(C4&lt;&gt;'Dropdown Selections'!$A11,C5&lt;&gt;'Dropdown Selections'!$E113,C6='Dropdown Selections'!$F8),SUMIFS('Marion-Nassau'!$S525:$S752,'Marion-Nassau'!$C525:$C752,"*"&amp;C5&amp;"*",'Marion-Nassau'!$G525:$G752,"="&amp;C4),IF(AND(C4&lt;&gt;'Dropdown Selections'!$A11,C5='Dropdown Selections'!$E113,C6='Dropdown Selections'!$F8),SUMIF('Marion-Nassau'!$G525:$G752,"="&amp;C4,'Marion-Nassau'!$S525:$S752),IF(AND(C4&lt;&gt;'Dropdown Selections'!$A11,C5='Dropdown Selections'!$E113,C6&lt;&gt;'Dropdown Selections'!$F8),SUMIFS('Marion-Nassau'!$S525:$S752,'Marion-Nassau'!$G525:$G752,"="&amp;C4,'Marion-Nassau'!$C525:$C752,"*"&amp;C6&amp;"*"),IF(AND(C4&lt;&gt;'Dropdown Selections'!$A11,C5&lt;&gt;'Dropdown Selections'!$E113,C6&lt;&gt;'Dropdown Selections'!$F8),SUMIFS('Marion-Nassau'!$S525:$S752,'Marion-Nassau'!$C525:$C752,"*"&amp;C5&amp;"*"&amp;C6&amp;"*",'Marion-Nassau'!$G525:$G752,"="&amp;C4),"")))))))</f>
        <v>406420684</v>
      </c>
      <c r="D50" s="61">
        <f>IF(OR(D4="",D5="",D6=""),"",IF(AND(D4='Dropdown Selections'!$A11,D5='Dropdown Selections'!$E113,D6='Dropdown Selections'!$F8),'Marion-Nassau'!$S753,IF(AND(D4='Dropdown Selections'!$A11,D5='Dropdown Selections'!$E113,D6&lt;&gt;'Dropdown Selections'!$F8),SUMIF('Marion-Nassau'!$C525:$C752,"*"&amp;D6&amp;"*",'Marion-Nassau'!$S525:$S752),IF(AND(D4&lt;&gt;'Dropdown Selections'!$A11,D5&lt;&gt;'Dropdown Selections'!$E113,D6='Dropdown Selections'!$F8),SUMIFS('Marion-Nassau'!$S525:$S752,'Marion-Nassau'!$C525:$C752,"*"&amp;D5&amp;"*",'Marion-Nassau'!$G525:$G752,"="&amp;D4),IF(AND(D4&lt;&gt;'Dropdown Selections'!$A11,D5='Dropdown Selections'!$E113,D6='Dropdown Selections'!$F8),SUMIF('Marion-Nassau'!$G525:$G752,"="&amp;D4,'Marion-Nassau'!$S525:$S752),IF(AND(D4&lt;&gt;'Dropdown Selections'!$A11,D5='Dropdown Selections'!$E113,D6&lt;&gt;'Dropdown Selections'!$F8),SUMIFS('Marion-Nassau'!$S525:$S752,'Marion-Nassau'!$G525:$G752,"="&amp;D4,'Marion-Nassau'!$C525:$C752,"*"&amp;D6&amp;"*"),IF(AND(D4&lt;&gt;'Dropdown Selections'!$A11,D5&lt;&gt;'Dropdown Selections'!$E113,D6&lt;&gt;'Dropdown Selections'!$F8),SUMIFS('Marion-Nassau'!$S525:$S752,'Marion-Nassau'!$C525:$C752,"*"&amp;D5&amp;"*"&amp;D6&amp;"*",'Marion-Nassau'!$G525:$G752,"="&amp;D4),"")))))))</f>
        <v>8632301</v>
      </c>
      <c r="E50" s="61">
        <f>IF(OR(E4="",E5="",E6=""),"",IF(AND(E4='Dropdown Selections'!$A11,E5='Dropdown Selections'!$E113,E6='Dropdown Selections'!$F8),'Marion-Nassau'!$S753,IF(AND(E4='Dropdown Selections'!$A11,E5='Dropdown Selections'!$E113,E6&lt;&gt;'Dropdown Selections'!$F8),SUMIF('Marion-Nassau'!$C525:$C752,"*"&amp;E6&amp;"*",'Marion-Nassau'!$S525:$S752),IF(AND(E4&lt;&gt;'Dropdown Selections'!$A11,E5&lt;&gt;'Dropdown Selections'!$E113,E6='Dropdown Selections'!$F8),SUMIFS('Marion-Nassau'!$S525:$S752,'Marion-Nassau'!$C525:$C752,"*"&amp;E5&amp;"*",'Marion-Nassau'!$G525:$G752,"="&amp;E4),IF(AND(E4&lt;&gt;'Dropdown Selections'!$A11,E5='Dropdown Selections'!$E113,E6='Dropdown Selections'!$F8),SUMIF('Marion-Nassau'!$G525:$G752,"="&amp;E4,'Marion-Nassau'!$S525:$S752),IF(AND(E4&lt;&gt;'Dropdown Selections'!$A11,E5='Dropdown Selections'!$E113,E6&lt;&gt;'Dropdown Selections'!$F8),SUMIFS('Marion-Nassau'!$S525:$S752,'Marion-Nassau'!$G525:$G752,"="&amp;E4,'Marion-Nassau'!$C525:$C752,"*"&amp;E6&amp;"*"),IF(AND(E4&lt;&gt;'Dropdown Selections'!$A11,E5&lt;&gt;'Dropdown Selections'!$E113,E6&lt;&gt;'Dropdown Selections'!$F8),SUMIFS('Marion-Nassau'!$S525:$S752,'Marion-Nassau'!$C525:$C752,"*"&amp;E5&amp;"*"&amp;E6&amp;"*",'Marion-Nassau'!$G525:$G752,"="&amp;E4),"")))))))</f>
        <v>5921636</v>
      </c>
      <c r="F50" s="61">
        <f>IF(OR(F4="",F5="",F6=""),"",IF(AND(F4='Dropdown Selections'!$A11,F5='Dropdown Selections'!$E113,F6='Dropdown Selections'!$F8),'Marion-Nassau'!$S753,IF(AND(F4='Dropdown Selections'!$A11,F5='Dropdown Selections'!$E113,F6&lt;&gt;'Dropdown Selections'!$F8),SUMIF('Marion-Nassau'!$C525:$C752,"*"&amp;F6&amp;"*",'Marion-Nassau'!$S525:$S752),IF(AND(F4&lt;&gt;'Dropdown Selections'!$A11,F5&lt;&gt;'Dropdown Selections'!$E113,F6='Dropdown Selections'!$F8),SUMIFS('Marion-Nassau'!$S525:$S752,'Marion-Nassau'!$C525:$C752,"*"&amp;F5&amp;"*",'Marion-Nassau'!$G525:$G752,"="&amp;F4),IF(AND(F4&lt;&gt;'Dropdown Selections'!$A11,F5='Dropdown Selections'!$E113,F6='Dropdown Selections'!$F8),SUMIF('Marion-Nassau'!$G525:$G752,"="&amp;F4,'Marion-Nassau'!$S525:$S752),IF(AND(F4&lt;&gt;'Dropdown Selections'!$A11,F5='Dropdown Selections'!$E113,F6&lt;&gt;'Dropdown Selections'!$F8),SUMIFS('Marion-Nassau'!$S525:$S752,'Marion-Nassau'!$G525:$G752,"="&amp;F4,'Marion-Nassau'!$C525:$C752,"*"&amp;F6&amp;"*"),IF(AND(F4&lt;&gt;'Dropdown Selections'!$A11,F5&lt;&gt;'Dropdown Selections'!$E113,F6&lt;&gt;'Dropdown Selections'!$F8),SUMIFS('Marion-Nassau'!$S525:$S752,'Marion-Nassau'!$C525:$C752,"*"&amp;F5&amp;"*"&amp;F6&amp;"*",'Marion-Nassau'!$G525:$G752,"="&amp;F4),"")))))))</f>
        <v>31270851</v>
      </c>
      <c r="G50" s="61">
        <f>IF(OR(G4="",G5="",G6=""),"",IF(AND(G4='Dropdown Selections'!$A11,G5='Dropdown Selections'!$E113,G6='Dropdown Selections'!$F8),'Marion-Nassau'!$S753,IF(AND(G4='Dropdown Selections'!$A11,G5='Dropdown Selections'!$E113,G6&lt;&gt;'Dropdown Selections'!$F8),SUMIF('Marion-Nassau'!$C525:$C752,"*"&amp;G6&amp;"*",'Marion-Nassau'!$S525:$S752),IF(AND(G4&lt;&gt;'Dropdown Selections'!$A11,G5&lt;&gt;'Dropdown Selections'!$E113,G6='Dropdown Selections'!$F8),SUMIFS('Marion-Nassau'!$S525:$S752,'Marion-Nassau'!$C525:$C752,"*"&amp;G5&amp;"*",'Marion-Nassau'!$G525:$G752,"="&amp;G4),IF(AND(G4&lt;&gt;'Dropdown Selections'!$A11,G5='Dropdown Selections'!$E113,G6='Dropdown Selections'!$F8),SUMIF('Marion-Nassau'!$G525:$G752,"="&amp;G4,'Marion-Nassau'!$S525:$S752),IF(AND(G4&lt;&gt;'Dropdown Selections'!$A11,G5='Dropdown Selections'!$E113,G6&lt;&gt;'Dropdown Selections'!$F8),SUMIFS('Marion-Nassau'!$S525:$S752,'Marion-Nassau'!$G525:$G752,"="&amp;G4,'Marion-Nassau'!$C525:$C752,"*"&amp;G6&amp;"*"),IF(AND(G4&lt;&gt;'Dropdown Selections'!$A11,G5&lt;&gt;'Dropdown Selections'!$E113,G6&lt;&gt;'Dropdown Selections'!$F8),SUMIFS('Marion-Nassau'!$S525:$S752,'Marion-Nassau'!$C525:$C752,"*"&amp;G5&amp;"*"&amp;G6&amp;"*",'Marion-Nassau'!$G525:$G752,"="&amp;G4),"")))))))</f>
        <v>44671261</v>
      </c>
      <c r="H50" s="61">
        <f>IF(OR(H4="",H5="",H6=""),"",IF(AND(H4='Dropdown Selections'!$A11,H5='Dropdown Selections'!$E113,H6='Dropdown Selections'!$F8),'Marion-Nassau'!$S753,IF(AND(H4='Dropdown Selections'!$A11,H5='Dropdown Selections'!$E113,H6&lt;&gt;'Dropdown Selections'!$F8),SUMIF('Marion-Nassau'!$C525:$C752,"*"&amp;H6&amp;"*",'Marion-Nassau'!$S525:$S752),IF(AND(H4&lt;&gt;'Dropdown Selections'!$A11,H5&lt;&gt;'Dropdown Selections'!$E113,H6='Dropdown Selections'!$F8),SUMIFS('Marion-Nassau'!$S525:$S752,'Marion-Nassau'!$C525:$C752,"*"&amp;H5&amp;"*",'Marion-Nassau'!$G525:$G752,"="&amp;H4),IF(AND(H4&lt;&gt;'Dropdown Selections'!$A11,H5='Dropdown Selections'!$E113,H6='Dropdown Selections'!$F8),SUMIF('Marion-Nassau'!$G525:$G752,"="&amp;H4,'Marion-Nassau'!$S525:$S752),IF(AND(H4&lt;&gt;'Dropdown Selections'!$A11,H5='Dropdown Selections'!$E113,H6&lt;&gt;'Dropdown Selections'!$F8),SUMIFS('Marion-Nassau'!$S525:$S752,'Marion-Nassau'!$G525:$G752,"="&amp;H4,'Marion-Nassau'!$C525:$C752,"*"&amp;H6&amp;"*"),IF(AND(H4&lt;&gt;'Dropdown Selections'!$A11,H5&lt;&gt;'Dropdown Selections'!$E113,H6&lt;&gt;'Dropdown Selections'!$F8),SUMIFS('Marion-Nassau'!$S525:$S752,'Marion-Nassau'!$C525:$C752,"*"&amp;H5&amp;"*"&amp;H6&amp;"*",'Marion-Nassau'!$G525:$G752,"="&amp;H4),"")))))))</f>
        <v>28516233</v>
      </c>
      <c r="I50" s="61">
        <f>IF(OR(I4="",I5="",I6=""),"",IF(AND(I4='Dropdown Selections'!$A11,I5='Dropdown Selections'!$E113,I6='Dropdown Selections'!$F8),'Marion-Nassau'!$S753,IF(AND(I4='Dropdown Selections'!$A11,I5='Dropdown Selections'!$E113,I6&lt;&gt;'Dropdown Selections'!$F8),SUMIF('Marion-Nassau'!$C525:$C752,"*"&amp;I6&amp;"*",'Marion-Nassau'!$S525:$S752),IF(AND(I4&lt;&gt;'Dropdown Selections'!$A11,I5&lt;&gt;'Dropdown Selections'!$E113,I6='Dropdown Selections'!$F8),SUMIFS('Marion-Nassau'!$S525:$S752,'Marion-Nassau'!$C525:$C752,"*"&amp;I5&amp;"*",'Marion-Nassau'!$G525:$G752,"="&amp;I4),IF(AND(I4&lt;&gt;'Dropdown Selections'!$A11,I5='Dropdown Selections'!$E113,I6='Dropdown Selections'!$F8),SUMIF('Marion-Nassau'!$G525:$G752,"="&amp;I4,'Marion-Nassau'!$S525:$S752),IF(AND(I4&lt;&gt;'Dropdown Selections'!$A11,I5='Dropdown Selections'!$E113,I6&lt;&gt;'Dropdown Selections'!$F8),SUMIFS('Marion-Nassau'!$S525:$S752,'Marion-Nassau'!$G525:$G752,"="&amp;I4,'Marion-Nassau'!$C525:$C752,"*"&amp;I6&amp;"*"),IF(AND(I4&lt;&gt;'Dropdown Selections'!$A11,I5&lt;&gt;'Dropdown Selections'!$E113,I6&lt;&gt;'Dropdown Selections'!$F8),SUMIFS('Marion-Nassau'!$S525:$S752,'Marion-Nassau'!$C525:$C752,"*"&amp;I5&amp;"*"&amp;I6&amp;"*",'Marion-Nassau'!$G525:$G752,"="&amp;I4),"")))))))</f>
        <v>79216206</v>
      </c>
      <c r="J50" s="61">
        <f>IF(OR(J4="",J5="",J6=""),"",IF(AND(J4='Dropdown Selections'!$A11,J5='Dropdown Selections'!$E113,J6='Dropdown Selections'!$F8),'Marion-Nassau'!$S753,IF(AND(J4='Dropdown Selections'!$A11,J5='Dropdown Selections'!$E113,J6&lt;&gt;'Dropdown Selections'!$F8),SUMIF('Marion-Nassau'!$C525:$C752,"*"&amp;J6&amp;"*",'Marion-Nassau'!$S525:$S752),IF(AND(J4&lt;&gt;'Dropdown Selections'!$A11,J5&lt;&gt;'Dropdown Selections'!$E113,J6='Dropdown Selections'!$F8),SUMIFS('Marion-Nassau'!$S525:$S752,'Marion-Nassau'!$C525:$C752,"*"&amp;J5&amp;"*",'Marion-Nassau'!$G525:$G752,"="&amp;J4),IF(AND(J4&lt;&gt;'Dropdown Selections'!$A11,J5='Dropdown Selections'!$E113,J6='Dropdown Selections'!$F8),SUMIF('Marion-Nassau'!$G525:$G752,"="&amp;J4,'Marion-Nassau'!$S525:$S752),IF(AND(J4&lt;&gt;'Dropdown Selections'!$A11,J5='Dropdown Selections'!$E113,J6&lt;&gt;'Dropdown Selections'!$F8),SUMIFS('Marion-Nassau'!$S525:$S752,'Marion-Nassau'!$G525:$G752,"="&amp;J4,'Marion-Nassau'!$C525:$C752,"*"&amp;J6&amp;"*"),IF(AND(J4&lt;&gt;'Dropdown Selections'!$A11,J5&lt;&gt;'Dropdown Selections'!$E113,J6&lt;&gt;'Dropdown Selections'!$F8),SUMIFS('Marion-Nassau'!$S525:$S752,'Marion-Nassau'!$C525:$C752,"*"&amp;J5&amp;"*"&amp;J6&amp;"*",'Marion-Nassau'!$G525:$G752,"="&amp;J4),"")))))))</f>
        <v>100893184</v>
      </c>
      <c r="K50" s="61">
        <f>IF(OR(K4="",K5="",K6=""),"",IF(AND(K4='Dropdown Selections'!$A11,K5='Dropdown Selections'!$E113,K6='Dropdown Selections'!$F8),'Marion-Nassau'!$S753,IF(AND(K4='Dropdown Selections'!$A11,K5='Dropdown Selections'!$E113,K6&lt;&gt;'Dropdown Selections'!$F8),SUMIF('Marion-Nassau'!$C525:$C752,"*"&amp;K6&amp;"*",'Marion-Nassau'!$S525:$S752),IF(AND(K4&lt;&gt;'Dropdown Selections'!$A11,K5&lt;&gt;'Dropdown Selections'!$E113,K6='Dropdown Selections'!$F8),SUMIFS('Marion-Nassau'!$S525:$S752,'Marion-Nassau'!$C525:$C752,"*"&amp;K5&amp;"*",'Marion-Nassau'!$G525:$G752,"="&amp;K4),IF(AND(K4&lt;&gt;'Dropdown Selections'!$A11,K5='Dropdown Selections'!$E113,K6='Dropdown Selections'!$F8),SUMIF('Marion-Nassau'!$G525:$G752,"="&amp;K4,'Marion-Nassau'!$S525:$S752),IF(AND(K4&lt;&gt;'Dropdown Selections'!$A11,K5='Dropdown Selections'!$E113,K6&lt;&gt;'Dropdown Selections'!$F8),SUMIFS('Marion-Nassau'!$S525:$S752,'Marion-Nassau'!$G525:$G752,"="&amp;K4,'Marion-Nassau'!$C525:$C752,"*"&amp;K6&amp;"*"),IF(AND(K4&lt;&gt;'Dropdown Selections'!$A11,K5&lt;&gt;'Dropdown Selections'!$E113,K6&lt;&gt;'Dropdown Selections'!$F8),SUMIFS('Marion-Nassau'!$S525:$S752,'Marion-Nassau'!$C525:$C752,"*"&amp;K5&amp;"*"&amp;K6&amp;"*",'Marion-Nassau'!$G525:$G752,"="&amp;K4),"")))))))</f>
        <v>22748017</v>
      </c>
      <c r="L50" s="61">
        <f>IF(OR(L4="",L5="",L6=""),"",IF(AND(L4='Dropdown Selections'!$A11,L5='Dropdown Selections'!$E113,L6='Dropdown Selections'!$F8),'Marion-Nassau'!$S753,IF(AND(L4='Dropdown Selections'!$A11,L5='Dropdown Selections'!$E113,L6&lt;&gt;'Dropdown Selections'!$F8),SUMIF('Marion-Nassau'!$C525:$C752,"*"&amp;L6&amp;"*",'Marion-Nassau'!$S525:$S752),IF(AND(L4&lt;&gt;'Dropdown Selections'!$A11,L5&lt;&gt;'Dropdown Selections'!$E113,L6='Dropdown Selections'!$F8),SUMIFS('Marion-Nassau'!$S525:$S752,'Marion-Nassau'!$C525:$C752,"*"&amp;L5&amp;"*",'Marion-Nassau'!$G525:$G752,"="&amp;L4),IF(AND(L4&lt;&gt;'Dropdown Selections'!$A11,L5='Dropdown Selections'!$E113,L6='Dropdown Selections'!$F8),SUMIF('Marion-Nassau'!$G525:$G752,"="&amp;L4,'Marion-Nassau'!$S525:$S752),IF(AND(L4&lt;&gt;'Dropdown Selections'!$A11,L5='Dropdown Selections'!$E113,L6&lt;&gt;'Dropdown Selections'!$F8),SUMIFS('Marion-Nassau'!$S525:$S752,'Marion-Nassau'!$G525:$G752,"="&amp;L4,'Marion-Nassau'!$C525:$C752,"*"&amp;L6&amp;"*"),IF(AND(L4&lt;&gt;'Dropdown Selections'!$A11,L5&lt;&gt;'Dropdown Selections'!$E113,L6&lt;&gt;'Dropdown Selections'!$F8),SUMIFS('Marion-Nassau'!$S525:$S752,'Marion-Nassau'!$C525:$C752,"*"&amp;L5&amp;"*"&amp;L6&amp;"*",'Marion-Nassau'!$G525:$G752,"="&amp;L4),"")))))))</f>
        <v>84550995</v>
      </c>
    </row>
    <row r="51" spans="2:12" s="5" customFormat="1" ht="15.75" x14ac:dyDescent="0.25">
      <c r="B51" s="6" t="s">
        <v>52</v>
      </c>
      <c r="C51" s="61">
        <f>IF(OR(C4="",C5="",C6=""),"",IF(AND(C4='Dropdown Selections'!$A11,C5='Dropdown Selections'!$E113,C6='Dropdown Selections'!$F8),'Marion-Nassau'!$S880,IF(AND(C4='Dropdown Selections'!$A11,C5='Dropdown Selections'!$E113,C6&lt;&gt;'Dropdown Selections'!$F8),SUMIF('Marion-Nassau'!$C756:$C879,"*"&amp;C6&amp;"*",'Marion-Nassau'!$S756:$S879),IF(AND(C4&lt;&gt;'Dropdown Selections'!$A11,C5&lt;&gt;'Dropdown Selections'!$E113,C6='Dropdown Selections'!$F8),SUMIFS('Marion-Nassau'!$S756:$S879,'Marion-Nassau'!$C756:$C879,"*"&amp;C5&amp;"*",'Marion-Nassau'!$G756:$G879,"="&amp;C4),IF(AND(C4&lt;&gt;'Dropdown Selections'!$A11,C5='Dropdown Selections'!$E113,C6='Dropdown Selections'!$F8),SUMIF('Marion-Nassau'!$G756:$G879,"="&amp;C4,'Marion-Nassau'!$S756:$S879),IF(AND(C4&lt;&gt;'Dropdown Selections'!$A11,C5='Dropdown Selections'!$E113,C6&lt;&gt;'Dropdown Selections'!$F8),SUMIFS('Marion-Nassau'!$S756:$S879,'Marion-Nassau'!$G756:$G879,"="&amp;C4,'Marion-Nassau'!$C756:$C879,"*"&amp;C6&amp;"*"),IF(AND(C4&lt;&gt;'Dropdown Selections'!$A11,C5&lt;&gt;'Dropdown Selections'!$E113,C6&lt;&gt;'Dropdown Selections'!$F8),SUMIFS('Marion-Nassau'!$S756:$S879,'Marion-Nassau'!$C756:$C879,"*"&amp;C5&amp;"*"&amp;C6&amp;"*",'Marion-Nassau'!$G756:$G879,"="&amp;C4),"")))))))</f>
        <v>120316968</v>
      </c>
      <c r="D51" s="61">
        <f>IF(OR(D4="",D5="",D6=""),"",IF(AND(D4='Dropdown Selections'!$A11,D5='Dropdown Selections'!$E113,D6='Dropdown Selections'!$F8),'Marion-Nassau'!$S880,IF(AND(D4='Dropdown Selections'!$A11,D5='Dropdown Selections'!$E113,D6&lt;&gt;'Dropdown Selections'!$F8),SUMIF('Marion-Nassau'!$C756:$C879,"*"&amp;D6&amp;"*",'Marion-Nassau'!$S756:$S879),IF(AND(D4&lt;&gt;'Dropdown Selections'!$A11,D5&lt;&gt;'Dropdown Selections'!$E113,D6='Dropdown Selections'!$F8),SUMIFS('Marion-Nassau'!$S756:$S879,'Marion-Nassau'!$C756:$C879,"*"&amp;D5&amp;"*",'Marion-Nassau'!$G756:$G879,"="&amp;D4),IF(AND(D4&lt;&gt;'Dropdown Selections'!$A11,D5='Dropdown Selections'!$E113,D6='Dropdown Selections'!$F8),SUMIF('Marion-Nassau'!$G756:$G879,"="&amp;D4,'Marion-Nassau'!$S756:$S879),IF(AND(D4&lt;&gt;'Dropdown Selections'!$A11,D5='Dropdown Selections'!$E113,D6&lt;&gt;'Dropdown Selections'!$F8),SUMIFS('Marion-Nassau'!$S756:$S879,'Marion-Nassau'!$G756:$G879,"="&amp;D4,'Marion-Nassau'!$C756:$C879,"*"&amp;D6&amp;"*"),IF(AND(D4&lt;&gt;'Dropdown Selections'!$A11,D5&lt;&gt;'Dropdown Selections'!$E113,D6&lt;&gt;'Dropdown Selections'!$F8),SUMIFS('Marion-Nassau'!$S756:$S879,'Marion-Nassau'!$C756:$C879,"*"&amp;D5&amp;"*"&amp;D6&amp;"*",'Marion-Nassau'!$G756:$G879,"="&amp;D4),"")))))))</f>
        <v>3753317</v>
      </c>
      <c r="E51" s="61">
        <f>IF(OR(E4="",E5="",E6=""),"",IF(AND(E4='Dropdown Selections'!$A11,E5='Dropdown Selections'!$E113,E6='Dropdown Selections'!$F8),'Marion-Nassau'!$S880,IF(AND(E4='Dropdown Selections'!$A11,E5='Dropdown Selections'!$E113,E6&lt;&gt;'Dropdown Selections'!$F8),SUMIF('Marion-Nassau'!$C756:$C879,"*"&amp;E6&amp;"*",'Marion-Nassau'!$S756:$S879),IF(AND(E4&lt;&gt;'Dropdown Selections'!$A11,E5&lt;&gt;'Dropdown Selections'!$E113,E6='Dropdown Selections'!$F8),SUMIFS('Marion-Nassau'!$S756:$S879,'Marion-Nassau'!$C756:$C879,"*"&amp;E5&amp;"*",'Marion-Nassau'!$G756:$G879,"="&amp;E4),IF(AND(E4&lt;&gt;'Dropdown Selections'!$A11,E5='Dropdown Selections'!$E113,E6='Dropdown Selections'!$F8),SUMIF('Marion-Nassau'!$G756:$G879,"="&amp;E4,'Marion-Nassau'!$S756:$S879),IF(AND(E4&lt;&gt;'Dropdown Selections'!$A11,E5='Dropdown Selections'!$E113,E6&lt;&gt;'Dropdown Selections'!$F8),SUMIFS('Marion-Nassau'!$S756:$S879,'Marion-Nassau'!$G756:$G879,"="&amp;E4,'Marion-Nassau'!$C756:$C879,"*"&amp;E6&amp;"*"),IF(AND(E4&lt;&gt;'Dropdown Selections'!$A11,E5&lt;&gt;'Dropdown Selections'!$E113,E6&lt;&gt;'Dropdown Selections'!$F8),SUMIFS('Marion-Nassau'!$S756:$S879,'Marion-Nassau'!$C756:$C879,"*"&amp;E5&amp;"*"&amp;E6&amp;"*",'Marion-Nassau'!$G756:$G879,"="&amp;E4),"")))))))</f>
        <v>2181937</v>
      </c>
      <c r="F51" s="61">
        <f>IF(OR(F4="",F5="",F6=""),"",IF(AND(F4='Dropdown Selections'!$A11,F5='Dropdown Selections'!$E113,F6='Dropdown Selections'!$F8),'Marion-Nassau'!$S880,IF(AND(F4='Dropdown Selections'!$A11,F5='Dropdown Selections'!$E113,F6&lt;&gt;'Dropdown Selections'!$F8),SUMIF('Marion-Nassau'!$C756:$C879,"*"&amp;F6&amp;"*",'Marion-Nassau'!$S756:$S879),IF(AND(F4&lt;&gt;'Dropdown Selections'!$A11,F5&lt;&gt;'Dropdown Selections'!$E113,F6='Dropdown Selections'!$F8),SUMIFS('Marion-Nassau'!$S756:$S879,'Marion-Nassau'!$C756:$C879,"*"&amp;F5&amp;"*",'Marion-Nassau'!$G756:$G879,"="&amp;F4),IF(AND(F4&lt;&gt;'Dropdown Selections'!$A11,F5='Dropdown Selections'!$E113,F6='Dropdown Selections'!$F8),SUMIF('Marion-Nassau'!$G756:$G879,"="&amp;F4,'Marion-Nassau'!$S756:$S879),IF(AND(F4&lt;&gt;'Dropdown Selections'!$A11,F5='Dropdown Selections'!$E113,F6&lt;&gt;'Dropdown Selections'!$F8),SUMIFS('Marion-Nassau'!$S756:$S879,'Marion-Nassau'!$G756:$G879,"="&amp;F4,'Marion-Nassau'!$C756:$C879,"*"&amp;F6&amp;"*"),IF(AND(F4&lt;&gt;'Dropdown Selections'!$A11,F5&lt;&gt;'Dropdown Selections'!$E113,F6&lt;&gt;'Dropdown Selections'!$F8),SUMIFS('Marion-Nassau'!$S756:$S879,'Marion-Nassau'!$C756:$C879,"*"&amp;F5&amp;"*"&amp;F6&amp;"*",'Marion-Nassau'!$G756:$G879,"="&amp;F4),"")))))))</f>
        <v>4786433</v>
      </c>
      <c r="G51" s="61">
        <f>IF(OR(G4="",G5="",G6=""),"",IF(AND(G4='Dropdown Selections'!$A11,G5='Dropdown Selections'!$E113,G6='Dropdown Selections'!$F8),'Marion-Nassau'!$S880,IF(AND(G4='Dropdown Selections'!$A11,G5='Dropdown Selections'!$E113,G6&lt;&gt;'Dropdown Selections'!$F8),SUMIF('Marion-Nassau'!$C756:$C879,"*"&amp;G6&amp;"*",'Marion-Nassau'!$S756:$S879),IF(AND(G4&lt;&gt;'Dropdown Selections'!$A11,G5&lt;&gt;'Dropdown Selections'!$E113,G6='Dropdown Selections'!$F8),SUMIFS('Marion-Nassau'!$S756:$S879,'Marion-Nassau'!$C756:$C879,"*"&amp;G5&amp;"*",'Marion-Nassau'!$G756:$G879,"="&amp;G4),IF(AND(G4&lt;&gt;'Dropdown Selections'!$A11,G5='Dropdown Selections'!$E113,G6='Dropdown Selections'!$F8),SUMIF('Marion-Nassau'!$G756:$G879,"="&amp;G4,'Marion-Nassau'!$S756:$S879),IF(AND(G4&lt;&gt;'Dropdown Selections'!$A11,G5='Dropdown Selections'!$E113,G6&lt;&gt;'Dropdown Selections'!$F8),SUMIFS('Marion-Nassau'!$S756:$S879,'Marion-Nassau'!$G756:$G879,"="&amp;G4,'Marion-Nassau'!$C756:$C879,"*"&amp;G6&amp;"*"),IF(AND(G4&lt;&gt;'Dropdown Selections'!$A11,G5&lt;&gt;'Dropdown Selections'!$E113,G6&lt;&gt;'Dropdown Selections'!$F8),SUMIFS('Marion-Nassau'!$S756:$S879,'Marion-Nassau'!$C756:$C879,"*"&amp;G5&amp;"*"&amp;G6&amp;"*",'Marion-Nassau'!$G756:$G879,"="&amp;G4),"")))))))</f>
        <v>22523235</v>
      </c>
      <c r="H51" s="61">
        <f>IF(OR(H4="",H5="",H6=""),"",IF(AND(H4='Dropdown Selections'!$A11,H5='Dropdown Selections'!$E113,H6='Dropdown Selections'!$F8),'Marion-Nassau'!$S880,IF(AND(H4='Dropdown Selections'!$A11,H5='Dropdown Selections'!$E113,H6&lt;&gt;'Dropdown Selections'!$F8),SUMIF('Marion-Nassau'!$C756:$C879,"*"&amp;H6&amp;"*",'Marion-Nassau'!$S756:$S879),IF(AND(H4&lt;&gt;'Dropdown Selections'!$A11,H5&lt;&gt;'Dropdown Selections'!$E113,H6='Dropdown Selections'!$F8),SUMIFS('Marion-Nassau'!$S756:$S879,'Marion-Nassau'!$C756:$C879,"*"&amp;H5&amp;"*",'Marion-Nassau'!$G756:$G879,"="&amp;H4),IF(AND(H4&lt;&gt;'Dropdown Selections'!$A11,H5='Dropdown Selections'!$E113,H6='Dropdown Selections'!$F8),SUMIF('Marion-Nassau'!$G756:$G879,"="&amp;H4,'Marion-Nassau'!$S756:$S879),IF(AND(H4&lt;&gt;'Dropdown Selections'!$A11,H5='Dropdown Selections'!$E113,H6&lt;&gt;'Dropdown Selections'!$F8),SUMIFS('Marion-Nassau'!$S756:$S879,'Marion-Nassau'!$G756:$G879,"="&amp;H4,'Marion-Nassau'!$C756:$C879,"*"&amp;H6&amp;"*"),IF(AND(H4&lt;&gt;'Dropdown Selections'!$A11,H5&lt;&gt;'Dropdown Selections'!$E113,H6&lt;&gt;'Dropdown Selections'!$F8),SUMIFS('Marion-Nassau'!$S756:$S879,'Marion-Nassau'!$C756:$C879,"*"&amp;H5&amp;"*"&amp;H6&amp;"*",'Marion-Nassau'!$G756:$G879,"="&amp;H4),"")))))))</f>
        <v>3630390</v>
      </c>
      <c r="I51" s="61">
        <f>IF(OR(I4="",I5="",I6=""),"",IF(AND(I4='Dropdown Selections'!$A11,I5='Dropdown Selections'!$E113,I6='Dropdown Selections'!$F8),'Marion-Nassau'!$S880,IF(AND(I4='Dropdown Selections'!$A11,I5='Dropdown Selections'!$E113,I6&lt;&gt;'Dropdown Selections'!$F8),SUMIF('Marion-Nassau'!$C756:$C879,"*"&amp;I6&amp;"*",'Marion-Nassau'!$S756:$S879),IF(AND(I4&lt;&gt;'Dropdown Selections'!$A11,I5&lt;&gt;'Dropdown Selections'!$E113,I6='Dropdown Selections'!$F8),SUMIFS('Marion-Nassau'!$S756:$S879,'Marion-Nassau'!$C756:$C879,"*"&amp;I5&amp;"*",'Marion-Nassau'!$G756:$G879,"="&amp;I4),IF(AND(I4&lt;&gt;'Dropdown Selections'!$A11,I5='Dropdown Selections'!$E113,I6='Dropdown Selections'!$F8),SUMIF('Marion-Nassau'!$G756:$G879,"="&amp;I4,'Marion-Nassau'!$S756:$S879),IF(AND(I4&lt;&gt;'Dropdown Selections'!$A11,I5='Dropdown Selections'!$E113,I6&lt;&gt;'Dropdown Selections'!$F8),SUMIFS('Marion-Nassau'!$S756:$S879,'Marion-Nassau'!$G756:$G879,"="&amp;I4,'Marion-Nassau'!$C756:$C879,"*"&amp;I6&amp;"*"),IF(AND(I4&lt;&gt;'Dropdown Selections'!$A11,I5&lt;&gt;'Dropdown Selections'!$E113,I6&lt;&gt;'Dropdown Selections'!$F8),SUMIFS('Marion-Nassau'!$S756:$S879,'Marion-Nassau'!$C756:$C879,"*"&amp;I5&amp;"*"&amp;I6&amp;"*",'Marion-Nassau'!$G756:$G879,"="&amp;I4),"")))))))</f>
        <v>8470871</v>
      </c>
      <c r="J51" s="61">
        <f>IF(OR(J4="",J5="",J6=""),"",IF(AND(J4='Dropdown Selections'!$A11,J5='Dropdown Selections'!$E113,J6='Dropdown Selections'!$F8),'Marion-Nassau'!$S880,IF(AND(J4='Dropdown Selections'!$A11,J5='Dropdown Selections'!$E113,J6&lt;&gt;'Dropdown Selections'!$F8),SUMIF('Marion-Nassau'!$C756:$C879,"*"&amp;J6&amp;"*",'Marion-Nassau'!$S756:$S879),IF(AND(J4&lt;&gt;'Dropdown Selections'!$A11,J5&lt;&gt;'Dropdown Selections'!$E113,J6='Dropdown Selections'!$F8),SUMIFS('Marion-Nassau'!$S756:$S879,'Marion-Nassau'!$C756:$C879,"*"&amp;J5&amp;"*",'Marion-Nassau'!$G756:$G879,"="&amp;J4),IF(AND(J4&lt;&gt;'Dropdown Selections'!$A11,J5='Dropdown Selections'!$E113,J6='Dropdown Selections'!$F8),SUMIF('Marion-Nassau'!$G756:$G879,"="&amp;J4,'Marion-Nassau'!$S756:$S879),IF(AND(J4&lt;&gt;'Dropdown Selections'!$A11,J5='Dropdown Selections'!$E113,J6&lt;&gt;'Dropdown Selections'!$F8),SUMIFS('Marion-Nassau'!$S756:$S879,'Marion-Nassau'!$G756:$G879,"="&amp;J4,'Marion-Nassau'!$C756:$C879,"*"&amp;J6&amp;"*"),IF(AND(J4&lt;&gt;'Dropdown Selections'!$A11,J5&lt;&gt;'Dropdown Selections'!$E113,J6&lt;&gt;'Dropdown Selections'!$F8),SUMIFS('Marion-Nassau'!$S756:$S879,'Marion-Nassau'!$C756:$C879,"*"&amp;J5&amp;"*"&amp;J6&amp;"*",'Marion-Nassau'!$G756:$G879,"="&amp;J4),"")))))))</f>
        <v>41295884</v>
      </c>
      <c r="K51" s="61">
        <f>IF(OR(K4="",K5="",K6=""),"",IF(AND(K4='Dropdown Selections'!$A11,K5='Dropdown Selections'!$E113,K6='Dropdown Selections'!$F8),'Marion-Nassau'!$S880,IF(AND(K4='Dropdown Selections'!$A11,K5='Dropdown Selections'!$E113,K6&lt;&gt;'Dropdown Selections'!$F8),SUMIF('Marion-Nassau'!$C756:$C879,"*"&amp;K6&amp;"*",'Marion-Nassau'!$S756:$S879),IF(AND(K4&lt;&gt;'Dropdown Selections'!$A11,K5&lt;&gt;'Dropdown Selections'!$E113,K6='Dropdown Selections'!$F8),SUMIFS('Marion-Nassau'!$S756:$S879,'Marion-Nassau'!$C756:$C879,"*"&amp;K5&amp;"*",'Marion-Nassau'!$G756:$G879,"="&amp;K4),IF(AND(K4&lt;&gt;'Dropdown Selections'!$A11,K5='Dropdown Selections'!$E113,K6='Dropdown Selections'!$F8),SUMIF('Marion-Nassau'!$G756:$G879,"="&amp;K4,'Marion-Nassau'!$S756:$S879),IF(AND(K4&lt;&gt;'Dropdown Selections'!$A11,K5='Dropdown Selections'!$E113,K6&lt;&gt;'Dropdown Selections'!$F8),SUMIFS('Marion-Nassau'!$S756:$S879,'Marion-Nassau'!$G756:$G879,"="&amp;K4,'Marion-Nassau'!$C756:$C879,"*"&amp;K6&amp;"*"),IF(AND(K4&lt;&gt;'Dropdown Selections'!$A11,K5&lt;&gt;'Dropdown Selections'!$E113,K6&lt;&gt;'Dropdown Selections'!$F8),SUMIFS('Marion-Nassau'!$S756:$S879,'Marion-Nassau'!$C756:$C879,"*"&amp;K5&amp;"*"&amp;K6&amp;"*",'Marion-Nassau'!$G756:$G879,"="&amp;K4),"")))))))</f>
        <v>12533338</v>
      </c>
      <c r="L51" s="61">
        <f>IF(OR(L4="",L5="",L6=""),"",IF(AND(L4='Dropdown Selections'!$A11,L5='Dropdown Selections'!$E113,L6='Dropdown Selections'!$F8),'Marion-Nassau'!$S880,IF(AND(L4='Dropdown Selections'!$A11,L5='Dropdown Selections'!$E113,L6&lt;&gt;'Dropdown Selections'!$F8),SUMIF('Marion-Nassau'!$C756:$C879,"*"&amp;L6&amp;"*",'Marion-Nassau'!$S756:$S879),IF(AND(L4&lt;&gt;'Dropdown Selections'!$A11,L5&lt;&gt;'Dropdown Selections'!$E113,L6='Dropdown Selections'!$F8),SUMIFS('Marion-Nassau'!$S756:$S879,'Marion-Nassau'!$C756:$C879,"*"&amp;L5&amp;"*",'Marion-Nassau'!$G756:$G879,"="&amp;L4),IF(AND(L4&lt;&gt;'Dropdown Selections'!$A11,L5='Dropdown Selections'!$E113,L6='Dropdown Selections'!$F8),SUMIF('Marion-Nassau'!$G756:$G879,"="&amp;L4,'Marion-Nassau'!$S756:$S879),IF(AND(L4&lt;&gt;'Dropdown Selections'!$A11,L5='Dropdown Selections'!$E113,L6&lt;&gt;'Dropdown Selections'!$F8),SUMIFS('Marion-Nassau'!$S756:$S879,'Marion-Nassau'!$G756:$G879,"="&amp;L4,'Marion-Nassau'!$C756:$C879,"*"&amp;L6&amp;"*"),IF(AND(L4&lt;&gt;'Dropdown Selections'!$A11,L5&lt;&gt;'Dropdown Selections'!$E113,L6&lt;&gt;'Dropdown Selections'!$F8),SUMIFS('Marion-Nassau'!$S756:$S879,'Marion-Nassau'!$C756:$C879,"*"&amp;L5&amp;"*"&amp;L6&amp;"*",'Marion-Nassau'!$G756:$G879,"="&amp;L4),"")))))))</f>
        <v>21141563</v>
      </c>
    </row>
    <row r="52" spans="2:12" s="5" customFormat="1" ht="15.75" x14ac:dyDescent="0.25">
      <c r="B52" s="6" t="s">
        <v>53</v>
      </c>
      <c r="C52" s="61">
        <f>IF(OR(C4="",C5="",C6=""),"",IF(AND(C4='Dropdown Selections'!$A11,C5='Dropdown Selections'!$E113,C6='Dropdown Selections'!$F8),'Okaloosa-Palm Beach'!$S122,IF(AND(C4='Dropdown Selections'!$A11,C5='Dropdown Selections'!$E113,C6&lt;&gt;'Dropdown Selections'!$F8),SUMIF('Okaloosa-Palm Beach'!$C7:$C121,"*"&amp;C6&amp;"*",'Okaloosa-Palm Beach'!$S7:$S121),IF(AND(C4&lt;&gt;'Dropdown Selections'!$A11,C5&lt;&gt;'Dropdown Selections'!$E113,C6='Dropdown Selections'!$F8),SUMIFS('Okaloosa-Palm Beach'!$S7:$S121,'Okaloosa-Palm Beach'!$C7:$C121,"*"&amp;C5&amp;"*",'Okaloosa-Palm Beach'!$G7:$G121,"="&amp;C4),IF(AND(C4&lt;&gt;'Dropdown Selections'!$A11,C5='Dropdown Selections'!$E113,C6='Dropdown Selections'!$F8),SUMIF('Okaloosa-Palm Beach'!$G7:$G121,"="&amp;C4,'Okaloosa-Palm Beach'!$S7:$S121),IF(AND(C4&lt;&gt;'Dropdown Selections'!$A11,C5='Dropdown Selections'!$E113,C6&lt;&gt;'Dropdown Selections'!$F8),SUMIFS('Okaloosa-Palm Beach'!$S7:$S121,'Okaloosa-Palm Beach'!$G7:$G121,"="&amp;C4,'Okaloosa-Palm Beach'!$C7:$C121,"*"&amp;C6&amp;"*"),IF(AND(C4&lt;&gt;'Dropdown Selections'!$A11,C5&lt;&gt;'Dropdown Selections'!$E113,C6&lt;&gt;'Dropdown Selections'!$F8),SUMIFS('Okaloosa-Palm Beach'!$S7:$S121,'Okaloosa-Palm Beach'!$C7:$C121,"*"&amp;C5&amp;"*"&amp;C6&amp;"*",'Okaloosa-Palm Beach'!$G7:$G121,"="&amp;C4),"")))))))</f>
        <v>230617953</v>
      </c>
      <c r="D52" s="61">
        <f>IF(OR(D4="",D5="",D6=""),"",IF(AND(D4='Dropdown Selections'!$A11,D5='Dropdown Selections'!$E113,D6='Dropdown Selections'!$F8),'Okaloosa-Palm Beach'!$S122,IF(AND(D4='Dropdown Selections'!$A11,D5='Dropdown Selections'!$E113,D6&lt;&gt;'Dropdown Selections'!$F8),SUMIF('Okaloosa-Palm Beach'!$C7:$C121,"*"&amp;D6&amp;"*",'Okaloosa-Palm Beach'!$S7:$S121),IF(AND(D4&lt;&gt;'Dropdown Selections'!$A11,D5&lt;&gt;'Dropdown Selections'!$E113,D6='Dropdown Selections'!$F8),SUMIFS('Okaloosa-Palm Beach'!$S7:$S121,'Okaloosa-Palm Beach'!$C7:$C121,"*"&amp;D5&amp;"*",'Okaloosa-Palm Beach'!$G7:$G121,"="&amp;D4),IF(AND(D4&lt;&gt;'Dropdown Selections'!$A11,D5='Dropdown Selections'!$E113,D6='Dropdown Selections'!$F8),SUMIF('Okaloosa-Palm Beach'!$G7:$G121,"="&amp;D4,'Okaloosa-Palm Beach'!$S7:$S121),IF(AND(D4&lt;&gt;'Dropdown Selections'!$A11,D5='Dropdown Selections'!$E113,D6&lt;&gt;'Dropdown Selections'!$F8),SUMIFS('Okaloosa-Palm Beach'!$S7:$S121,'Okaloosa-Palm Beach'!$G7:$G121,"="&amp;D4,'Okaloosa-Palm Beach'!$C7:$C121,"*"&amp;D6&amp;"*"),IF(AND(D4&lt;&gt;'Dropdown Selections'!$A11,D5&lt;&gt;'Dropdown Selections'!$E113,D6&lt;&gt;'Dropdown Selections'!$F8),SUMIFS('Okaloosa-Palm Beach'!$S7:$S121,'Okaloosa-Palm Beach'!$C7:$C121,"*"&amp;D5&amp;"*"&amp;D6&amp;"*",'Okaloosa-Palm Beach'!$G7:$G121,"="&amp;D4),"")))))))</f>
        <v>8558137</v>
      </c>
      <c r="E52" s="61">
        <f>IF(OR(E4="",E5="",E6=""),"",IF(AND(E4='Dropdown Selections'!$A11,E5='Dropdown Selections'!$E113,E6='Dropdown Selections'!$F8),'Okaloosa-Palm Beach'!$S122,IF(AND(E4='Dropdown Selections'!$A11,E5='Dropdown Selections'!$E113,E6&lt;&gt;'Dropdown Selections'!$F8),SUMIF('Okaloosa-Palm Beach'!$C7:$C121,"*"&amp;E6&amp;"*",'Okaloosa-Palm Beach'!$S7:$S121),IF(AND(E4&lt;&gt;'Dropdown Selections'!$A11,E5&lt;&gt;'Dropdown Selections'!$E113,E6='Dropdown Selections'!$F8),SUMIFS('Okaloosa-Palm Beach'!$S7:$S121,'Okaloosa-Palm Beach'!$C7:$C121,"*"&amp;E5&amp;"*",'Okaloosa-Palm Beach'!$G7:$G121,"="&amp;E4),IF(AND(E4&lt;&gt;'Dropdown Selections'!$A11,E5='Dropdown Selections'!$E113,E6='Dropdown Selections'!$F8),SUMIF('Okaloosa-Palm Beach'!$G7:$G121,"="&amp;E4,'Okaloosa-Palm Beach'!$S7:$S121),IF(AND(E4&lt;&gt;'Dropdown Selections'!$A11,E5='Dropdown Selections'!$E113,E6&lt;&gt;'Dropdown Selections'!$F8),SUMIFS('Okaloosa-Palm Beach'!$S7:$S121,'Okaloosa-Palm Beach'!$G7:$G121,"="&amp;E4,'Okaloosa-Palm Beach'!$C7:$C121,"*"&amp;E6&amp;"*"),IF(AND(E4&lt;&gt;'Dropdown Selections'!$A11,E5&lt;&gt;'Dropdown Selections'!$E113,E6&lt;&gt;'Dropdown Selections'!$F8),SUMIFS('Okaloosa-Palm Beach'!$S7:$S121,'Okaloosa-Palm Beach'!$C7:$C121,"*"&amp;E5&amp;"*"&amp;E6&amp;"*",'Okaloosa-Palm Beach'!$G7:$G121,"="&amp;E4),"")))))))</f>
        <v>7097673</v>
      </c>
      <c r="F52" s="61">
        <f>IF(OR(F4="",F5="",F6=""),"",IF(AND(F4='Dropdown Selections'!$A11,F5='Dropdown Selections'!$E113,F6='Dropdown Selections'!$F8),'Okaloosa-Palm Beach'!$S122,IF(AND(F4='Dropdown Selections'!$A11,F5='Dropdown Selections'!$E113,F6&lt;&gt;'Dropdown Selections'!$F8),SUMIF('Okaloosa-Palm Beach'!$C7:$C121,"*"&amp;F6&amp;"*",'Okaloosa-Palm Beach'!$S7:$S121),IF(AND(F4&lt;&gt;'Dropdown Selections'!$A11,F5&lt;&gt;'Dropdown Selections'!$E113,F6='Dropdown Selections'!$F8),SUMIFS('Okaloosa-Palm Beach'!$S7:$S121,'Okaloosa-Palm Beach'!$C7:$C121,"*"&amp;F5&amp;"*",'Okaloosa-Palm Beach'!$G7:$G121,"="&amp;F4),IF(AND(F4&lt;&gt;'Dropdown Selections'!$A11,F5='Dropdown Selections'!$E113,F6='Dropdown Selections'!$F8),SUMIF('Okaloosa-Palm Beach'!$G7:$G121,"="&amp;F4,'Okaloosa-Palm Beach'!$S7:$S121),IF(AND(F4&lt;&gt;'Dropdown Selections'!$A11,F5='Dropdown Selections'!$E113,F6&lt;&gt;'Dropdown Selections'!$F8),SUMIFS('Okaloosa-Palm Beach'!$S7:$S121,'Okaloosa-Palm Beach'!$G7:$G121,"="&amp;F4,'Okaloosa-Palm Beach'!$C7:$C121,"*"&amp;F6&amp;"*"),IF(AND(F4&lt;&gt;'Dropdown Selections'!$A11,F5&lt;&gt;'Dropdown Selections'!$E113,F6&lt;&gt;'Dropdown Selections'!$F8),SUMIFS('Okaloosa-Palm Beach'!$S7:$S121,'Okaloosa-Palm Beach'!$C7:$C121,"*"&amp;F5&amp;"*"&amp;F6&amp;"*",'Okaloosa-Palm Beach'!$G7:$G121,"="&amp;F4),"")))))))</f>
        <v>6677651</v>
      </c>
      <c r="G52" s="61">
        <f>IF(OR(G4="",G5="",G6=""),"",IF(AND(G4='Dropdown Selections'!$A11,G5='Dropdown Selections'!$E113,G6='Dropdown Selections'!$F8),'Okaloosa-Palm Beach'!$S122,IF(AND(G4='Dropdown Selections'!$A11,G5='Dropdown Selections'!$E113,G6&lt;&gt;'Dropdown Selections'!$F8),SUMIF('Okaloosa-Palm Beach'!$C7:$C121,"*"&amp;G6&amp;"*",'Okaloosa-Palm Beach'!$S7:$S121),IF(AND(G4&lt;&gt;'Dropdown Selections'!$A11,G5&lt;&gt;'Dropdown Selections'!$E113,G6='Dropdown Selections'!$F8),SUMIFS('Okaloosa-Palm Beach'!$S7:$S121,'Okaloosa-Palm Beach'!$C7:$C121,"*"&amp;G5&amp;"*",'Okaloosa-Palm Beach'!$G7:$G121,"="&amp;G4),IF(AND(G4&lt;&gt;'Dropdown Selections'!$A11,G5='Dropdown Selections'!$E113,G6='Dropdown Selections'!$F8),SUMIF('Okaloosa-Palm Beach'!$G7:$G121,"="&amp;G4,'Okaloosa-Palm Beach'!$S7:$S121),IF(AND(G4&lt;&gt;'Dropdown Selections'!$A11,G5='Dropdown Selections'!$E113,G6&lt;&gt;'Dropdown Selections'!$F8),SUMIFS('Okaloosa-Palm Beach'!$S7:$S121,'Okaloosa-Palm Beach'!$G7:$G121,"="&amp;G4,'Okaloosa-Palm Beach'!$C7:$C121,"*"&amp;G6&amp;"*"),IF(AND(G4&lt;&gt;'Dropdown Selections'!$A11,G5&lt;&gt;'Dropdown Selections'!$E113,G6&lt;&gt;'Dropdown Selections'!$F8),SUMIFS('Okaloosa-Palm Beach'!$S7:$S121,'Okaloosa-Palm Beach'!$C7:$C121,"*"&amp;G5&amp;"*"&amp;G6&amp;"*",'Okaloosa-Palm Beach'!$G7:$G121,"="&amp;G4),"")))))))</f>
        <v>68573573</v>
      </c>
      <c r="H52" s="61">
        <f>IF(OR(H4="",H5="",H6=""),"",IF(AND(H4='Dropdown Selections'!$A11,H5='Dropdown Selections'!$E113,H6='Dropdown Selections'!$F8),'Okaloosa-Palm Beach'!$S122,IF(AND(H4='Dropdown Selections'!$A11,H5='Dropdown Selections'!$E113,H6&lt;&gt;'Dropdown Selections'!$F8),SUMIF('Okaloosa-Palm Beach'!$C7:$C121,"*"&amp;H6&amp;"*",'Okaloosa-Palm Beach'!$S7:$S121),IF(AND(H4&lt;&gt;'Dropdown Selections'!$A11,H5&lt;&gt;'Dropdown Selections'!$E113,H6='Dropdown Selections'!$F8),SUMIFS('Okaloosa-Palm Beach'!$S7:$S121,'Okaloosa-Palm Beach'!$C7:$C121,"*"&amp;H5&amp;"*",'Okaloosa-Palm Beach'!$G7:$G121,"="&amp;H4),IF(AND(H4&lt;&gt;'Dropdown Selections'!$A11,H5='Dropdown Selections'!$E113,H6='Dropdown Selections'!$F8),SUMIF('Okaloosa-Palm Beach'!$G7:$G121,"="&amp;H4,'Okaloosa-Palm Beach'!$S7:$S121),IF(AND(H4&lt;&gt;'Dropdown Selections'!$A11,H5='Dropdown Selections'!$E113,H6&lt;&gt;'Dropdown Selections'!$F8),SUMIFS('Okaloosa-Palm Beach'!$S7:$S121,'Okaloosa-Palm Beach'!$G7:$G121,"="&amp;H4,'Okaloosa-Palm Beach'!$C7:$C121,"*"&amp;H6&amp;"*"),IF(AND(H4&lt;&gt;'Dropdown Selections'!$A11,H5&lt;&gt;'Dropdown Selections'!$E113,H6&lt;&gt;'Dropdown Selections'!$F8),SUMIFS('Okaloosa-Palm Beach'!$S7:$S121,'Okaloosa-Palm Beach'!$C7:$C121,"*"&amp;H5&amp;"*"&amp;H6&amp;"*",'Okaloosa-Palm Beach'!$G7:$G121,"="&amp;H4),"")))))))</f>
        <v>4288953</v>
      </c>
      <c r="I52" s="61">
        <f>IF(OR(I4="",I5="",I6=""),"",IF(AND(I4='Dropdown Selections'!$A11,I5='Dropdown Selections'!$E113,I6='Dropdown Selections'!$F8),'Okaloosa-Palm Beach'!$S122,IF(AND(I4='Dropdown Selections'!$A11,I5='Dropdown Selections'!$E113,I6&lt;&gt;'Dropdown Selections'!$F8),SUMIF('Okaloosa-Palm Beach'!$C7:$C121,"*"&amp;I6&amp;"*",'Okaloosa-Palm Beach'!$S7:$S121),IF(AND(I4&lt;&gt;'Dropdown Selections'!$A11,I5&lt;&gt;'Dropdown Selections'!$E113,I6='Dropdown Selections'!$F8),SUMIFS('Okaloosa-Palm Beach'!$S7:$S121,'Okaloosa-Palm Beach'!$C7:$C121,"*"&amp;I5&amp;"*",'Okaloosa-Palm Beach'!$G7:$G121,"="&amp;I4),IF(AND(I4&lt;&gt;'Dropdown Selections'!$A11,I5='Dropdown Selections'!$E113,I6='Dropdown Selections'!$F8),SUMIF('Okaloosa-Palm Beach'!$G7:$G121,"="&amp;I4,'Okaloosa-Palm Beach'!$S7:$S121),IF(AND(I4&lt;&gt;'Dropdown Selections'!$A11,I5='Dropdown Selections'!$E113,I6&lt;&gt;'Dropdown Selections'!$F8),SUMIFS('Okaloosa-Palm Beach'!$S7:$S121,'Okaloosa-Palm Beach'!$G7:$G121,"="&amp;I4,'Okaloosa-Palm Beach'!$C7:$C121,"*"&amp;I6&amp;"*"),IF(AND(I4&lt;&gt;'Dropdown Selections'!$A11,I5&lt;&gt;'Dropdown Selections'!$E113,I6&lt;&gt;'Dropdown Selections'!$F8),SUMIFS('Okaloosa-Palm Beach'!$S7:$S121,'Okaloosa-Palm Beach'!$C7:$C121,"*"&amp;I5&amp;"*"&amp;I6&amp;"*",'Okaloosa-Palm Beach'!$G7:$G121,"="&amp;I4),"")))))))</f>
        <v>35252462</v>
      </c>
      <c r="J52" s="61">
        <f>IF(OR(J4="",J5="",J6=""),"",IF(AND(J4='Dropdown Selections'!$A11,J5='Dropdown Selections'!$E113,J6='Dropdown Selections'!$F8),'Okaloosa-Palm Beach'!$S122,IF(AND(J4='Dropdown Selections'!$A11,J5='Dropdown Selections'!$E113,J6&lt;&gt;'Dropdown Selections'!$F8),SUMIF('Okaloosa-Palm Beach'!$C7:$C121,"*"&amp;J6&amp;"*",'Okaloosa-Palm Beach'!$S7:$S121),IF(AND(J4&lt;&gt;'Dropdown Selections'!$A11,J5&lt;&gt;'Dropdown Selections'!$E113,J6='Dropdown Selections'!$F8),SUMIFS('Okaloosa-Palm Beach'!$S7:$S121,'Okaloosa-Palm Beach'!$C7:$C121,"*"&amp;J5&amp;"*",'Okaloosa-Palm Beach'!$G7:$G121,"="&amp;J4),IF(AND(J4&lt;&gt;'Dropdown Selections'!$A11,J5='Dropdown Selections'!$E113,J6='Dropdown Selections'!$F8),SUMIF('Okaloosa-Palm Beach'!$G7:$G121,"="&amp;J4,'Okaloosa-Palm Beach'!$S7:$S121),IF(AND(J4&lt;&gt;'Dropdown Selections'!$A11,J5='Dropdown Selections'!$E113,J6&lt;&gt;'Dropdown Selections'!$F8),SUMIFS('Okaloosa-Palm Beach'!$S7:$S121,'Okaloosa-Palm Beach'!$G7:$G121,"="&amp;J4,'Okaloosa-Palm Beach'!$C7:$C121,"*"&amp;J6&amp;"*"),IF(AND(J4&lt;&gt;'Dropdown Selections'!$A11,J5&lt;&gt;'Dropdown Selections'!$E113,J6&lt;&gt;'Dropdown Selections'!$F8),SUMIFS('Okaloosa-Palm Beach'!$S7:$S121,'Okaloosa-Palm Beach'!$C7:$C121,"*"&amp;J5&amp;"*"&amp;J6&amp;"*",'Okaloosa-Palm Beach'!$G7:$G121,"="&amp;J4),"")))))))</f>
        <v>63060119</v>
      </c>
      <c r="K52" s="61">
        <f>IF(OR(K4="",K5="",K6=""),"",IF(AND(K4='Dropdown Selections'!$A11,K5='Dropdown Selections'!$E113,K6='Dropdown Selections'!$F8),'Okaloosa-Palm Beach'!$S122,IF(AND(K4='Dropdown Selections'!$A11,K5='Dropdown Selections'!$E113,K6&lt;&gt;'Dropdown Selections'!$F8),SUMIF('Okaloosa-Palm Beach'!$C7:$C121,"*"&amp;K6&amp;"*",'Okaloosa-Palm Beach'!$S7:$S121),IF(AND(K4&lt;&gt;'Dropdown Selections'!$A11,K5&lt;&gt;'Dropdown Selections'!$E113,K6='Dropdown Selections'!$F8),SUMIFS('Okaloosa-Palm Beach'!$S7:$S121,'Okaloosa-Palm Beach'!$C7:$C121,"*"&amp;K5&amp;"*",'Okaloosa-Palm Beach'!$G7:$G121,"="&amp;K4),IF(AND(K4&lt;&gt;'Dropdown Selections'!$A11,K5='Dropdown Selections'!$E113,K6='Dropdown Selections'!$F8),SUMIF('Okaloosa-Palm Beach'!$G7:$G121,"="&amp;K4,'Okaloosa-Palm Beach'!$S7:$S121),IF(AND(K4&lt;&gt;'Dropdown Selections'!$A11,K5='Dropdown Selections'!$E113,K6&lt;&gt;'Dropdown Selections'!$F8),SUMIFS('Okaloosa-Palm Beach'!$S7:$S121,'Okaloosa-Palm Beach'!$G7:$G121,"="&amp;K4,'Okaloosa-Palm Beach'!$C7:$C121,"*"&amp;K6&amp;"*"),IF(AND(K4&lt;&gt;'Dropdown Selections'!$A11,K5&lt;&gt;'Dropdown Selections'!$E113,K6&lt;&gt;'Dropdown Selections'!$F8),SUMIFS('Okaloosa-Palm Beach'!$S7:$S121,'Okaloosa-Palm Beach'!$C7:$C121,"*"&amp;K5&amp;"*"&amp;K6&amp;"*",'Okaloosa-Palm Beach'!$G7:$G121,"="&amp;K4),"")))))))</f>
        <v>27406970</v>
      </c>
      <c r="L52" s="61">
        <f>IF(OR(L4="",L5="",L6=""),"",IF(AND(L4='Dropdown Selections'!$A11,L5='Dropdown Selections'!$E113,L6='Dropdown Selections'!$F8),'Okaloosa-Palm Beach'!$S122,IF(AND(L4='Dropdown Selections'!$A11,L5='Dropdown Selections'!$E113,L6&lt;&gt;'Dropdown Selections'!$F8),SUMIF('Okaloosa-Palm Beach'!$C7:$C121,"*"&amp;L6&amp;"*",'Okaloosa-Palm Beach'!$S7:$S121),IF(AND(L4&lt;&gt;'Dropdown Selections'!$A11,L5&lt;&gt;'Dropdown Selections'!$E113,L6='Dropdown Selections'!$F8),SUMIFS('Okaloosa-Palm Beach'!$S7:$S121,'Okaloosa-Palm Beach'!$C7:$C121,"*"&amp;L5&amp;"*",'Okaloosa-Palm Beach'!$G7:$G121,"="&amp;L4),IF(AND(L4&lt;&gt;'Dropdown Selections'!$A11,L5='Dropdown Selections'!$E113,L6='Dropdown Selections'!$F8),SUMIF('Okaloosa-Palm Beach'!$G7:$G121,"="&amp;L4,'Okaloosa-Palm Beach'!$S7:$S121),IF(AND(L4&lt;&gt;'Dropdown Selections'!$A11,L5='Dropdown Selections'!$E113,L6&lt;&gt;'Dropdown Selections'!$F8),SUMIFS('Okaloosa-Palm Beach'!$S7:$S121,'Okaloosa-Palm Beach'!$G7:$G121,"="&amp;L4,'Okaloosa-Palm Beach'!$C7:$C121,"*"&amp;L6&amp;"*"),IF(AND(L4&lt;&gt;'Dropdown Selections'!$A11,L5&lt;&gt;'Dropdown Selections'!$E113,L6&lt;&gt;'Dropdown Selections'!$F8),SUMIFS('Okaloosa-Palm Beach'!$S7:$S121,'Okaloosa-Palm Beach'!$C7:$C121,"*"&amp;L5&amp;"*"&amp;L6&amp;"*",'Okaloosa-Palm Beach'!$G7:$G121,"="&amp;L4),"")))))))</f>
        <v>9702415</v>
      </c>
    </row>
    <row r="53" spans="2:12" s="5" customFormat="1" ht="15.75" x14ac:dyDescent="0.25">
      <c r="B53" s="6" t="s">
        <v>54</v>
      </c>
      <c r="C53" s="61">
        <f>IF(OR(C4="",C5="",C6=""),"",IF(AND(C4='Dropdown Selections'!$A11,C5='Dropdown Selections'!$E113,C6='Dropdown Selections'!$F8),'Okaloosa-Palm Beach'!$S233,IF(AND(C4='Dropdown Selections'!$A11,C5='Dropdown Selections'!$E113,C6&lt;&gt;'Dropdown Selections'!$F8),SUMIF('Okaloosa-Palm Beach'!$C125:$C232,"*"&amp;C6&amp;"*",'Okaloosa-Palm Beach'!$S125:$S232),IF(AND(C4&lt;&gt;'Dropdown Selections'!$A11,C5&lt;&gt;'Dropdown Selections'!$E113,C6='Dropdown Selections'!$F8),SUMIFS('Okaloosa-Palm Beach'!$S125:$S232,'Okaloosa-Palm Beach'!$C125:$C232,"*"&amp;C5&amp;"*",'Okaloosa-Palm Beach'!$G125:$G232,"="&amp;C4),IF(AND(C4&lt;&gt;'Dropdown Selections'!$A11,C5='Dropdown Selections'!$E113,C6='Dropdown Selections'!$F8),SUMIF('Okaloosa-Palm Beach'!$G125:$G232,"="&amp;C4,'Okaloosa-Palm Beach'!$S125:$S232),IF(AND(C4&lt;&gt;'Dropdown Selections'!$A11,C5='Dropdown Selections'!$E113,C6&lt;&gt;'Dropdown Selections'!$F8),SUMIFS('Okaloosa-Palm Beach'!$S125:$S232,'Okaloosa-Palm Beach'!$G125:$G232,"="&amp;C4,'Okaloosa-Palm Beach'!$C125:$C232,"*"&amp;C6&amp;"*"),IF(AND(C4&lt;&gt;'Dropdown Selections'!$A11,C5&lt;&gt;'Dropdown Selections'!$E113,C6&lt;&gt;'Dropdown Selections'!$F8),SUMIFS('Okaloosa-Palm Beach'!$S125:$S232,'Okaloosa-Palm Beach'!$C125:$C232,"*"&amp;C5&amp;"*"&amp;C6&amp;"*",'Okaloosa-Palm Beach'!$G125:$G232,"="&amp;C4),"")))))))</f>
        <v>45128140</v>
      </c>
      <c r="D53" s="61">
        <f>IF(OR(D4="",D5="",D6=""),"",IF(AND(D4='Dropdown Selections'!$A11,D5='Dropdown Selections'!$E113,D6='Dropdown Selections'!$F8),'Okaloosa-Palm Beach'!$S233,IF(AND(D4='Dropdown Selections'!$A11,D5='Dropdown Selections'!$E113,D6&lt;&gt;'Dropdown Selections'!$F8),SUMIF('Okaloosa-Palm Beach'!$C125:$C232,"*"&amp;D6&amp;"*",'Okaloosa-Palm Beach'!$S125:$S232),IF(AND(D4&lt;&gt;'Dropdown Selections'!$A11,D5&lt;&gt;'Dropdown Selections'!$E113,D6='Dropdown Selections'!$F8),SUMIFS('Okaloosa-Palm Beach'!$S125:$S232,'Okaloosa-Palm Beach'!$C125:$C232,"*"&amp;D5&amp;"*",'Okaloosa-Palm Beach'!$G125:$G232,"="&amp;D4),IF(AND(D4&lt;&gt;'Dropdown Selections'!$A11,D5='Dropdown Selections'!$E113,D6='Dropdown Selections'!$F8),SUMIF('Okaloosa-Palm Beach'!$G125:$G232,"="&amp;D4,'Okaloosa-Palm Beach'!$S125:$S232),IF(AND(D4&lt;&gt;'Dropdown Selections'!$A11,D5='Dropdown Selections'!$E113,D6&lt;&gt;'Dropdown Selections'!$F8),SUMIFS('Okaloosa-Palm Beach'!$S125:$S232,'Okaloosa-Palm Beach'!$G125:$G232,"="&amp;D4,'Okaloosa-Palm Beach'!$C125:$C232,"*"&amp;D6&amp;"*"),IF(AND(D4&lt;&gt;'Dropdown Selections'!$A11,D5&lt;&gt;'Dropdown Selections'!$E113,D6&lt;&gt;'Dropdown Selections'!$F8),SUMIFS('Okaloosa-Palm Beach'!$S125:$S232,'Okaloosa-Palm Beach'!$C125:$C232,"*"&amp;D5&amp;"*"&amp;D6&amp;"*",'Okaloosa-Palm Beach'!$G125:$G232,"="&amp;D4),"")))))))</f>
        <v>1930433</v>
      </c>
      <c r="E53" s="61">
        <f>IF(OR(E4="",E5="",E6=""),"",IF(AND(E4='Dropdown Selections'!$A11,E5='Dropdown Selections'!$E113,E6='Dropdown Selections'!$F8),'Okaloosa-Palm Beach'!$S233,IF(AND(E4='Dropdown Selections'!$A11,E5='Dropdown Selections'!$E113,E6&lt;&gt;'Dropdown Selections'!$F8),SUMIF('Okaloosa-Palm Beach'!$C125:$C232,"*"&amp;E6&amp;"*",'Okaloosa-Palm Beach'!$S125:$S232),IF(AND(E4&lt;&gt;'Dropdown Selections'!$A11,E5&lt;&gt;'Dropdown Selections'!$E113,E6='Dropdown Selections'!$F8),SUMIFS('Okaloosa-Palm Beach'!$S125:$S232,'Okaloosa-Palm Beach'!$C125:$C232,"*"&amp;E5&amp;"*",'Okaloosa-Palm Beach'!$G125:$G232,"="&amp;E4),IF(AND(E4&lt;&gt;'Dropdown Selections'!$A11,E5='Dropdown Selections'!$E113,E6='Dropdown Selections'!$F8),SUMIF('Okaloosa-Palm Beach'!$G125:$G232,"="&amp;E4,'Okaloosa-Palm Beach'!$S125:$S232),IF(AND(E4&lt;&gt;'Dropdown Selections'!$A11,E5='Dropdown Selections'!$E113,E6&lt;&gt;'Dropdown Selections'!$F8),SUMIFS('Okaloosa-Palm Beach'!$S125:$S232,'Okaloosa-Palm Beach'!$G125:$G232,"="&amp;E4,'Okaloosa-Palm Beach'!$C125:$C232,"*"&amp;E6&amp;"*"),IF(AND(E4&lt;&gt;'Dropdown Selections'!$A11,E5&lt;&gt;'Dropdown Selections'!$E113,E6&lt;&gt;'Dropdown Selections'!$F8),SUMIFS('Okaloosa-Palm Beach'!$S125:$S232,'Okaloosa-Palm Beach'!$C125:$C232,"*"&amp;E5&amp;"*"&amp;E6&amp;"*",'Okaloosa-Palm Beach'!$G125:$G232,"="&amp;E4),"")))))))</f>
        <v>1740434</v>
      </c>
      <c r="F53" s="61">
        <f>IF(OR(F4="",F5="",F6=""),"",IF(AND(F4='Dropdown Selections'!$A11,F5='Dropdown Selections'!$E113,F6='Dropdown Selections'!$F8),'Okaloosa-Palm Beach'!$S233,IF(AND(F4='Dropdown Selections'!$A11,F5='Dropdown Selections'!$E113,F6&lt;&gt;'Dropdown Selections'!$F8),SUMIF('Okaloosa-Palm Beach'!$C125:$C232,"*"&amp;F6&amp;"*",'Okaloosa-Palm Beach'!$S125:$S232),IF(AND(F4&lt;&gt;'Dropdown Selections'!$A11,F5&lt;&gt;'Dropdown Selections'!$E113,F6='Dropdown Selections'!$F8),SUMIFS('Okaloosa-Palm Beach'!$S125:$S232,'Okaloosa-Palm Beach'!$C125:$C232,"*"&amp;F5&amp;"*",'Okaloosa-Palm Beach'!$G125:$G232,"="&amp;F4),IF(AND(F4&lt;&gt;'Dropdown Selections'!$A11,F5='Dropdown Selections'!$E113,F6='Dropdown Selections'!$F8),SUMIF('Okaloosa-Palm Beach'!$G125:$G232,"="&amp;F4,'Okaloosa-Palm Beach'!$S125:$S232),IF(AND(F4&lt;&gt;'Dropdown Selections'!$A11,F5='Dropdown Selections'!$E113,F6&lt;&gt;'Dropdown Selections'!$F8),SUMIFS('Okaloosa-Palm Beach'!$S125:$S232,'Okaloosa-Palm Beach'!$G125:$G232,"="&amp;F4,'Okaloosa-Palm Beach'!$C125:$C232,"*"&amp;F6&amp;"*"),IF(AND(F4&lt;&gt;'Dropdown Selections'!$A11,F5&lt;&gt;'Dropdown Selections'!$E113,F6&lt;&gt;'Dropdown Selections'!$F8),SUMIFS('Okaloosa-Palm Beach'!$S125:$S232,'Okaloosa-Palm Beach'!$C125:$C232,"*"&amp;F5&amp;"*"&amp;F6&amp;"*",'Okaloosa-Palm Beach'!$G125:$G232,"="&amp;F4),"")))))))</f>
        <v>1826251</v>
      </c>
      <c r="G53" s="61">
        <f>IF(OR(G4="",G5="",G6=""),"",IF(AND(G4='Dropdown Selections'!$A11,G5='Dropdown Selections'!$E113,G6='Dropdown Selections'!$F8),'Okaloosa-Palm Beach'!$S233,IF(AND(G4='Dropdown Selections'!$A11,G5='Dropdown Selections'!$E113,G6&lt;&gt;'Dropdown Selections'!$F8),SUMIF('Okaloosa-Palm Beach'!$C125:$C232,"*"&amp;G6&amp;"*",'Okaloosa-Palm Beach'!$S125:$S232),IF(AND(G4&lt;&gt;'Dropdown Selections'!$A11,G5&lt;&gt;'Dropdown Selections'!$E113,G6='Dropdown Selections'!$F8),SUMIFS('Okaloosa-Palm Beach'!$S125:$S232,'Okaloosa-Palm Beach'!$C125:$C232,"*"&amp;G5&amp;"*",'Okaloosa-Palm Beach'!$G125:$G232,"="&amp;G4),IF(AND(G4&lt;&gt;'Dropdown Selections'!$A11,G5='Dropdown Selections'!$E113,G6='Dropdown Selections'!$F8),SUMIF('Okaloosa-Palm Beach'!$G125:$G232,"="&amp;G4,'Okaloosa-Palm Beach'!$S125:$S232),IF(AND(G4&lt;&gt;'Dropdown Selections'!$A11,G5='Dropdown Selections'!$E113,G6&lt;&gt;'Dropdown Selections'!$F8),SUMIFS('Okaloosa-Palm Beach'!$S125:$S232,'Okaloosa-Palm Beach'!$G125:$G232,"="&amp;G4,'Okaloosa-Palm Beach'!$C125:$C232,"*"&amp;G6&amp;"*"),IF(AND(G4&lt;&gt;'Dropdown Selections'!$A11,G5&lt;&gt;'Dropdown Selections'!$E113,G6&lt;&gt;'Dropdown Selections'!$F8),SUMIFS('Okaloosa-Palm Beach'!$S125:$S232,'Okaloosa-Palm Beach'!$C125:$C232,"*"&amp;G5&amp;"*"&amp;G6&amp;"*",'Okaloosa-Palm Beach'!$G125:$G232,"="&amp;G4),"")))))))</f>
        <v>8102398</v>
      </c>
      <c r="H53" s="61">
        <f>IF(OR(H4="",H5="",H6=""),"",IF(AND(H4='Dropdown Selections'!$A11,H5='Dropdown Selections'!$E113,H6='Dropdown Selections'!$F8),'Okaloosa-Palm Beach'!$S233,IF(AND(H4='Dropdown Selections'!$A11,H5='Dropdown Selections'!$E113,H6&lt;&gt;'Dropdown Selections'!$F8),SUMIF('Okaloosa-Palm Beach'!$C125:$C232,"*"&amp;H6&amp;"*",'Okaloosa-Palm Beach'!$S125:$S232),IF(AND(H4&lt;&gt;'Dropdown Selections'!$A11,H5&lt;&gt;'Dropdown Selections'!$E113,H6='Dropdown Selections'!$F8),SUMIFS('Okaloosa-Palm Beach'!$S125:$S232,'Okaloosa-Palm Beach'!$C125:$C232,"*"&amp;H5&amp;"*",'Okaloosa-Palm Beach'!$G125:$G232,"="&amp;H4),IF(AND(H4&lt;&gt;'Dropdown Selections'!$A11,H5='Dropdown Selections'!$E113,H6='Dropdown Selections'!$F8),SUMIF('Okaloosa-Palm Beach'!$G125:$G232,"="&amp;H4,'Okaloosa-Palm Beach'!$S125:$S232),IF(AND(H4&lt;&gt;'Dropdown Selections'!$A11,H5='Dropdown Selections'!$E113,H6&lt;&gt;'Dropdown Selections'!$F8),SUMIFS('Okaloosa-Palm Beach'!$S125:$S232,'Okaloosa-Palm Beach'!$G125:$G232,"="&amp;H4,'Okaloosa-Palm Beach'!$C125:$C232,"*"&amp;H6&amp;"*"),IF(AND(H4&lt;&gt;'Dropdown Selections'!$A11,H5&lt;&gt;'Dropdown Selections'!$E113,H6&lt;&gt;'Dropdown Selections'!$F8),SUMIFS('Okaloosa-Palm Beach'!$S125:$S232,'Okaloosa-Palm Beach'!$C125:$C232,"*"&amp;H5&amp;"*"&amp;H6&amp;"*",'Okaloosa-Palm Beach'!$G125:$G232,"="&amp;H4),"")))))))</f>
        <v>1881149</v>
      </c>
      <c r="I53" s="61">
        <f>IF(OR(I4="",I5="",I6=""),"",IF(AND(I4='Dropdown Selections'!$A11,I5='Dropdown Selections'!$E113,I6='Dropdown Selections'!$F8),'Okaloosa-Palm Beach'!$S233,IF(AND(I4='Dropdown Selections'!$A11,I5='Dropdown Selections'!$E113,I6&lt;&gt;'Dropdown Selections'!$F8),SUMIF('Okaloosa-Palm Beach'!$C125:$C232,"*"&amp;I6&amp;"*",'Okaloosa-Palm Beach'!$S125:$S232),IF(AND(I4&lt;&gt;'Dropdown Selections'!$A11,I5&lt;&gt;'Dropdown Selections'!$E113,I6='Dropdown Selections'!$F8),SUMIFS('Okaloosa-Palm Beach'!$S125:$S232,'Okaloosa-Palm Beach'!$C125:$C232,"*"&amp;I5&amp;"*",'Okaloosa-Palm Beach'!$G125:$G232,"="&amp;I4),IF(AND(I4&lt;&gt;'Dropdown Selections'!$A11,I5='Dropdown Selections'!$E113,I6='Dropdown Selections'!$F8),SUMIF('Okaloosa-Palm Beach'!$G125:$G232,"="&amp;I4,'Okaloosa-Palm Beach'!$S125:$S232),IF(AND(I4&lt;&gt;'Dropdown Selections'!$A11,I5='Dropdown Selections'!$E113,I6&lt;&gt;'Dropdown Selections'!$F8),SUMIFS('Okaloosa-Palm Beach'!$S125:$S232,'Okaloosa-Palm Beach'!$G125:$G232,"="&amp;I4,'Okaloosa-Palm Beach'!$C125:$C232,"*"&amp;I6&amp;"*"),IF(AND(I4&lt;&gt;'Dropdown Selections'!$A11,I5&lt;&gt;'Dropdown Selections'!$E113,I6&lt;&gt;'Dropdown Selections'!$F8),SUMIFS('Okaloosa-Palm Beach'!$S125:$S232,'Okaloosa-Palm Beach'!$C125:$C232,"*"&amp;I5&amp;"*"&amp;I6&amp;"*",'Okaloosa-Palm Beach'!$G125:$G232,"="&amp;I4),"")))))))</f>
        <v>2885962</v>
      </c>
      <c r="J53" s="61">
        <f>IF(OR(J4="",J5="",J6=""),"",IF(AND(J4='Dropdown Selections'!$A11,J5='Dropdown Selections'!$E113,J6='Dropdown Selections'!$F8),'Okaloosa-Palm Beach'!$S233,IF(AND(J4='Dropdown Selections'!$A11,J5='Dropdown Selections'!$E113,J6&lt;&gt;'Dropdown Selections'!$F8),SUMIF('Okaloosa-Palm Beach'!$C125:$C232,"*"&amp;J6&amp;"*",'Okaloosa-Palm Beach'!$S125:$S232),IF(AND(J4&lt;&gt;'Dropdown Selections'!$A11,J5&lt;&gt;'Dropdown Selections'!$E113,J6='Dropdown Selections'!$F8),SUMIFS('Okaloosa-Palm Beach'!$S125:$S232,'Okaloosa-Palm Beach'!$C125:$C232,"*"&amp;J5&amp;"*",'Okaloosa-Palm Beach'!$G125:$G232,"="&amp;J4),IF(AND(J4&lt;&gt;'Dropdown Selections'!$A11,J5='Dropdown Selections'!$E113,J6='Dropdown Selections'!$F8),SUMIF('Okaloosa-Palm Beach'!$G125:$G232,"="&amp;J4,'Okaloosa-Palm Beach'!$S125:$S232),IF(AND(J4&lt;&gt;'Dropdown Selections'!$A11,J5='Dropdown Selections'!$E113,J6&lt;&gt;'Dropdown Selections'!$F8),SUMIFS('Okaloosa-Palm Beach'!$S125:$S232,'Okaloosa-Palm Beach'!$G125:$G232,"="&amp;J4,'Okaloosa-Palm Beach'!$C125:$C232,"*"&amp;J6&amp;"*"),IF(AND(J4&lt;&gt;'Dropdown Selections'!$A11,J5&lt;&gt;'Dropdown Selections'!$E113,J6&lt;&gt;'Dropdown Selections'!$F8),SUMIFS('Okaloosa-Palm Beach'!$S125:$S232,'Okaloosa-Palm Beach'!$C125:$C232,"*"&amp;J5&amp;"*"&amp;J6&amp;"*",'Okaloosa-Palm Beach'!$G125:$G232,"="&amp;J4),"")))))))</f>
        <v>20535154</v>
      </c>
      <c r="K53" s="61">
        <f>IF(OR(K4="",K5="",K6=""),"",IF(AND(K4='Dropdown Selections'!$A11,K5='Dropdown Selections'!$E113,K6='Dropdown Selections'!$F8),'Okaloosa-Palm Beach'!$S233,IF(AND(K4='Dropdown Selections'!$A11,K5='Dropdown Selections'!$E113,K6&lt;&gt;'Dropdown Selections'!$F8),SUMIF('Okaloosa-Palm Beach'!$C125:$C232,"*"&amp;K6&amp;"*",'Okaloosa-Palm Beach'!$S125:$S232),IF(AND(K4&lt;&gt;'Dropdown Selections'!$A11,K5&lt;&gt;'Dropdown Selections'!$E113,K6='Dropdown Selections'!$F8),SUMIFS('Okaloosa-Palm Beach'!$S125:$S232,'Okaloosa-Palm Beach'!$C125:$C232,"*"&amp;K5&amp;"*",'Okaloosa-Palm Beach'!$G125:$G232,"="&amp;K4),IF(AND(K4&lt;&gt;'Dropdown Selections'!$A11,K5='Dropdown Selections'!$E113,K6='Dropdown Selections'!$F8),SUMIF('Okaloosa-Palm Beach'!$G125:$G232,"="&amp;K4,'Okaloosa-Palm Beach'!$S125:$S232),IF(AND(K4&lt;&gt;'Dropdown Selections'!$A11,K5='Dropdown Selections'!$E113,K6&lt;&gt;'Dropdown Selections'!$F8),SUMIFS('Okaloosa-Palm Beach'!$S125:$S232,'Okaloosa-Palm Beach'!$G125:$G232,"="&amp;K4,'Okaloosa-Palm Beach'!$C125:$C232,"*"&amp;K6&amp;"*"),IF(AND(K4&lt;&gt;'Dropdown Selections'!$A11,K5&lt;&gt;'Dropdown Selections'!$E113,K6&lt;&gt;'Dropdown Selections'!$F8),SUMIFS('Okaloosa-Palm Beach'!$S125:$S232,'Okaloosa-Palm Beach'!$C125:$C232,"*"&amp;K5&amp;"*"&amp;K6&amp;"*",'Okaloosa-Palm Beach'!$G125:$G232,"="&amp;K4),"")))))))</f>
        <v>5328339</v>
      </c>
      <c r="L53" s="61">
        <f>IF(OR(L4="",L5="",L6=""),"",IF(AND(L4='Dropdown Selections'!$A11,L5='Dropdown Selections'!$E113,L6='Dropdown Selections'!$F8),'Okaloosa-Palm Beach'!$S233,IF(AND(L4='Dropdown Selections'!$A11,L5='Dropdown Selections'!$E113,L6&lt;&gt;'Dropdown Selections'!$F8),SUMIF('Okaloosa-Palm Beach'!$C125:$C232,"*"&amp;L6&amp;"*",'Okaloosa-Palm Beach'!$S125:$S232),IF(AND(L4&lt;&gt;'Dropdown Selections'!$A11,L5&lt;&gt;'Dropdown Selections'!$E113,L6='Dropdown Selections'!$F8),SUMIFS('Okaloosa-Palm Beach'!$S125:$S232,'Okaloosa-Palm Beach'!$C125:$C232,"*"&amp;L5&amp;"*",'Okaloosa-Palm Beach'!$G125:$G232,"="&amp;L4),IF(AND(L4&lt;&gt;'Dropdown Selections'!$A11,L5='Dropdown Selections'!$E113,L6='Dropdown Selections'!$F8),SUMIF('Okaloosa-Palm Beach'!$G125:$G232,"="&amp;L4,'Okaloosa-Palm Beach'!$S125:$S232),IF(AND(L4&lt;&gt;'Dropdown Selections'!$A11,L5='Dropdown Selections'!$E113,L6&lt;&gt;'Dropdown Selections'!$F8),SUMIFS('Okaloosa-Palm Beach'!$S125:$S232,'Okaloosa-Palm Beach'!$G125:$G232,"="&amp;L4,'Okaloosa-Palm Beach'!$C125:$C232,"*"&amp;L6&amp;"*"),IF(AND(L4&lt;&gt;'Dropdown Selections'!$A11,L5&lt;&gt;'Dropdown Selections'!$E113,L6&lt;&gt;'Dropdown Selections'!$F8),SUMIFS('Okaloosa-Palm Beach'!$S125:$S232,'Okaloosa-Palm Beach'!$C125:$C232,"*"&amp;L5&amp;"*"&amp;L6&amp;"*",'Okaloosa-Palm Beach'!$G125:$G232,"="&amp;L4),"")))))))</f>
        <v>898020</v>
      </c>
    </row>
    <row r="54" spans="2:12" s="5" customFormat="1" ht="15.75" x14ac:dyDescent="0.25">
      <c r="B54" s="6" t="s">
        <v>55</v>
      </c>
      <c r="C54" s="61">
        <f>IF(OR(C4="",C5="",C6=""),"",IF(AND(C4='Dropdown Selections'!$A11,C5='Dropdown Selections'!$E113,C6='Dropdown Selections'!$F8),'Okaloosa-Palm Beach'!$S420,IF(AND(C4='Dropdown Selections'!$A11,C5='Dropdown Selections'!$E113,C6&lt;&gt;'Dropdown Selections'!$F8),SUMIF('Okaloosa-Palm Beach'!$C236:$C419,"*"&amp;C6&amp;"*",'Okaloosa-Palm Beach'!$S236:$S419),IF(AND(C4&lt;&gt;'Dropdown Selections'!$A11,C5&lt;&gt;'Dropdown Selections'!$E113,C6='Dropdown Selections'!$F8),SUMIFS('Okaloosa-Palm Beach'!$S236:$S419,'Okaloosa-Palm Beach'!$C236:$C419,"*"&amp;C5&amp;"*",'Okaloosa-Palm Beach'!$G236:$G419,"="&amp;C4),IF(AND(C4&lt;&gt;'Dropdown Selections'!$A11,C5='Dropdown Selections'!$E113,C6='Dropdown Selections'!$F8),SUMIF('Okaloosa-Palm Beach'!$G236:$G419,"="&amp;C4,'Okaloosa-Palm Beach'!$S236:$S419),IF(AND(C4&lt;&gt;'Dropdown Selections'!$A11,C5='Dropdown Selections'!$E113,C6&lt;&gt;'Dropdown Selections'!$F8),SUMIFS('Okaloosa-Palm Beach'!$S236:$S419,'Okaloosa-Palm Beach'!$G236:$G419,"="&amp;C4,'Okaloosa-Palm Beach'!$C236:$C419,"*"&amp;C6&amp;"*"),IF(AND(C4&lt;&gt;'Dropdown Selections'!$A11,C5&lt;&gt;'Dropdown Selections'!$E113,C6&lt;&gt;'Dropdown Selections'!$F8),SUMIFS('Okaloosa-Palm Beach'!$S236:$S419,'Okaloosa-Palm Beach'!$C236:$C419,"*"&amp;C5&amp;"*"&amp;C6&amp;"*",'Okaloosa-Palm Beach'!$G236:$G419,"="&amp;C4),"")))))))</f>
        <v>2399673873</v>
      </c>
      <c r="D54" s="61">
        <f>IF(OR(D4="",D5="",D6=""),"",IF(AND(D4='Dropdown Selections'!$A11,D5='Dropdown Selections'!$E113,D6='Dropdown Selections'!$F8),'Okaloosa-Palm Beach'!$S420,IF(AND(D4='Dropdown Selections'!$A11,D5='Dropdown Selections'!$E113,D6&lt;&gt;'Dropdown Selections'!$F8),SUMIF('Okaloosa-Palm Beach'!$C236:$C419,"*"&amp;D6&amp;"*",'Okaloosa-Palm Beach'!$S236:$S419),IF(AND(D4&lt;&gt;'Dropdown Selections'!$A11,D5&lt;&gt;'Dropdown Selections'!$E113,D6='Dropdown Selections'!$F8),SUMIFS('Okaloosa-Palm Beach'!$S236:$S419,'Okaloosa-Palm Beach'!$C236:$C419,"*"&amp;D5&amp;"*",'Okaloosa-Palm Beach'!$G236:$G419,"="&amp;D4),IF(AND(D4&lt;&gt;'Dropdown Selections'!$A11,D5='Dropdown Selections'!$E113,D6='Dropdown Selections'!$F8),SUMIF('Okaloosa-Palm Beach'!$G236:$G419,"="&amp;D4,'Okaloosa-Palm Beach'!$S236:$S419),IF(AND(D4&lt;&gt;'Dropdown Selections'!$A11,D5='Dropdown Selections'!$E113,D6&lt;&gt;'Dropdown Selections'!$F8),SUMIFS('Okaloosa-Palm Beach'!$S236:$S419,'Okaloosa-Palm Beach'!$G236:$G419,"="&amp;D4,'Okaloosa-Palm Beach'!$C236:$C419,"*"&amp;D6&amp;"*"),IF(AND(D4&lt;&gt;'Dropdown Selections'!$A11,D5&lt;&gt;'Dropdown Selections'!$E113,D6&lt;&gt;'Dropdown Selections'!$F8),SUMIFS('Okaloosa-Palm Beach'!$S236:$S419,'Okaloosa-Palm Beach'!$C236:$C419,"*"&amp;D5&amp;"*"&amp;D6&amp;"*",'Okaloosa-Palm Beach'!$G236:$G419,"="&amp;D4),"")))))))</f>
        <v>62483900</v>
      </c>
      <c r="E54" s="61">
        <f>IF(OR(E4="",E5="",E6=""),"",IF(AND(E4='Dropdown Selections'!$A11,E5='Dropdown Selections'!$E113,E6='Dropdown Selections'!$F8),'Okaloosa-Palm Beach'!$S420,IF(AND(E4='Dropdown Selections'!$A11,E5='Dropdown Selections'!$E113,E6&lt;&gt;'Dropdown Selections'!$F8),SUMIF('Okaloosa-Palm Beach'!$C236:$C419,"*"&amp;E6&amp;"*",'Okaloosa-Palm Beach'!$S236:$S419),IF(AND(E4&lt;&gt;'Dropdown Selections'!$A11,E5&lt;&gt;'Dropdown Selections'!$E113,E6='Dropdown Selections'!$F8),SUMIFS('Okaloosa-Palm Beach'!$S236:$S419,'Okaloosa-Palm Beach'!$C236:$C419,"*"&amp;E5&amp;"*",'Okaloosa-Palm Beach'!$G236:$G419,"="&amp;E4),IF(AND(E4&lt;&gt;'Dropdown Selections'!$A11,E5='Dropdown Selections'!$E113,E6='Dropdown Selections'!$F8),SUMIF('Okaloosa-Palm Beach'!$G236:$G419,"="&amp;E4,'Okaloosa-Palm Beach'!$S236:$S419),IF(AND(E4&lt;&gt;'Dropdown Selections'!$A11,E5='Dropdown Selections'!$E113,E6&lt;&gt;'Dropdown Selections'!$F8),SUMIFS('Okaloosa-Palm Beach'!$S236:$S419,'Okaloosa-Palm Beach'!$G236:$G419,"="&amp;E4,'Okaloosa-Palm Beach'!$C236:$C419,"*"&amp;E6&amp;"*"),IF(AND(E4&lt;&gt;'Dropdown Selections'!$A11,E5&lt;&gt;'Dropdown Selections'!$E113,E6&lt;&gt;'Dropdown Selections'!$F8),SUMIFS('Okaloosa-Palm Beach'!$S236:$S419,'Okaloosa-Palm Beach'!$C236:$C419,"*"&amp;E5&amp;"*"&amp;E6&amp;"*",'Okaloosa-Palm Beach'!$G236:$G419,"="&amp;E4),"")))))))</f>
        <v>39566086</v>
      </c>
      <c r="F54" s="61">
        <f>IF(OR(F4="",F5="",F6=""),"",IF(AND(F4='Dropdown Selections'!$A11,F5='Dropdown Selections'!$E113,F6='Dropdown Selections'!$F8),'Okaloosa-Palm Beach'!$S420,IF(AND(F4='Dropdown Selections'!$A11,F5='Dropdown Selections'!$E113,F6&lt;&gt;'Dropdown Selections'!$F8),SUMIF('Okaloosa-Palm Beach'!$C236:$C419,"*"&amp;F6&amp;"*",'Okaloosa-Palm Beach'!$S236:$S419),IF(AND(F4&lt;&gt;'Dropdown Selections'!$A11,F5&lt;&gt;'Dropdown Selections'!$E113,F6='Dropdown Selections'!$F8),SUMIFS('Okaloosa-Palm Beach'!$S236:$S419,'Okaloosa-Palm Beach'!$C236:$C419,"*"&amp;F5&amp;"*",'Okaloosa-Palm Beach'!$G236:$G419,"="&amp;F4),IF(AND(F4&lt;&gt;'Dropdown Selections'!$A11,F5='Dropdown Selections'!$E113,F6='Dropdown Selections'!$F8),SUMIF('Okaloosa-Palm Beach'!$G236:$G419,"="&amp;F4,'Okaloosa-Palm Beach'!$S236:$S419),IF(AND(F4&lt;&gt;'Dropdown Selections'!$A11,F5='Dropdown Selections'!$E113,F6&lt;&gt;'Dropdown Selections'!$F8),SUMIFS('Okaloosa-Palm Beach'!$S236:$S419,'Okaloosa-Palm Beach'!$G236:$G419,"="&amp;F4,'Okaloosa-Palm Beach'!$C236:$C419,"*"&amp;F6&amp;"*"),IF(AND(F4&lt;&gt;'Dropdown Selections'!$A11,F5&lt;&gt;'Dropdown Selections'!$E113,F6&lt;&gt;'Dropdown Selections'!$F8),SUMIFS('Okaloosa-Palm Beach'!$S236:$S419,'Okaloosa-Palm Beach'!$C236:$C419,"*"&amp;F5&amp;"*"&amp;F6&amp;"*",'Okaloosa-Palm Beach'!$G236:$G419,"="&amp;F4),"")))))))</f>
        <v>266685437</v>
      </c>
      <c r="G54" s="61">
        <f>IF(OR(G4="",G5="",G6=""),"",IF(AND(G4='Dropdown Selections'!$A11,G5='Dropdown Selections'!$E113,G6='Dropdown Selections'!$F8),'Okaloosa-Palm Beach'!$S420,IF(AND(G4='Dropdown Selections'!$A11,G5='Dropdown Selections'!$E113,G6&lt;&gt;'Dropdown Selections'!$F8),SUMIF('Okaloosa-Palm Beach'!$C236:$C419,"*"&amp;G6&amp;"*",'Okaloosa-Palm Beach'!$S236:$S419),IF(AND(G4&lt;&gt;'Dropdown Selections'!$A11,G5&lt;&gt;'Dropdown Selections'!$E113,G6='Dropdown Selections'!$F8),SUMIFS('Okaloosa-Palm Beach'!$S236:$S419,'Okaloosa-Palm Beach'!$C236:$C419,"*"&amp;G5&amp;"*",'Okaloosa-Palm Beach'!$G236:$G419,"="&amp;G4),IF(AND(G4&lt;&gt;'Dropdown Selections'!$A11,G5='Dropdown Selections'!$E113,G6='Dropdown Selections'!$F8),SUMIF('Okaloosa-Palm Beach'!$G236:$G419,"="&amp;G4,'Okaloosa-Palm Beach'!$S236:$S419),IF(AND(G4&lt;&gt;'Dropdown Selections'!$A11,G5='Dropdown Selections'!$E113,G6&lt;&gt;'Dropdown Selections'!$F8),SUMIFS('Okaloosa-Palm Beach'!$S236:$S419,'Okaloosa-Palm Beach'!$G236:$G419,"="&amp;G4,'Okaloosa-Palm Beach'!$C236:$C419,"*"&amp;G6&amp;"*"),IF(AND(G4&lt;&gt;'Dropdown Selections'!$A11,G5&lt;&gt;'Dropdown Selections'!$E113,G6&lt;&gt;'Dropdown Selections'!$F8),SUMIFS('Okaloosa-Palm Beach'!$S236:$S419,'Okaloosa-Palm Beach'!$C236:$C419,"*"&amp;G5&amp;"*"&amp;G6&amp;"*",'Okaloosa-Palm Beach'!$G236:$G419,"="&amp;G4),"")))))))</f>
        <v>241378041</v>
      </c>
      <c r="H54" s="61">
        <f>IF(OR(H4="",H5="",H6=""),"",IF(AND(H4='Dropdown Selections'!$A11,H5='Dropdown Selections'!$E113,H6='Dropdown Selections'!$F8),'Okaloosa-Palm Beach'!$S420,IF(AND(H4='Dropdown Selections'!$A11,H5='Dropdown Selections'!$E113,H6&lt;&gt;'Dropdown Selections'!$F8),SUMIF('Okaloosa-Palm Beach'!$C236:$C419,"*"&amp;H6&amp;"*",'Okaloosa-Palm Beach'!$S236:$S419),IF(AND(H4&lt;&gt;'Dropdown Selections'!$A11,H5&lt;&gt;'Dropdown Selections'!$E113,H6='Dropdown Selections'!$F8),SUMIFS('Okaloosa-Palm Beach'!$S236:$S419,'Okaloosa-Palm Beach'!$C236:$C419,"*"&amp;H5&amp;"*",'Okaloosa-Palm Beach'!$G236:$G419,"="&amp;H4),IF(AND(H4&lt;&gt;'Dropdown Selections'!$A11,H5='Dropdown Selections'!$E113,H6='Dropdown Selections'!$F8),SUMIF('Okaloosa-Palm Beach'!$G236:$G419,"="&amp;H4,'Okaloosa-Palm Beach'!$S236:$S419),IF(AND(H4&lt;&gt;'Dropdown Selections'!$A11,H5='Dropdown Selections'!$E113,H6&lt;&gt;'Dropdown Selections'!$F8),SUMIFS('Okaloosa-Palm Beach'!$S236:$S419,'Okaloosa-Palm Beach'!$G236:$G419,"="&amp;H4,'Okaloosa-Palm Beach'!$C236:$C419,"*"&amp;H6&amp;"*"),IF(AND(H4&lt;&gt;'Dropdown Selections'!$A11,H5&lt;&gt;'Dropdown Selections'!$E113,H6&lt;&gt;'Dropdown Selections'!$F8),SUMIFS('Okaloosa-Palm Beach'!$S236:$S419,'Okaloosa-Palm Beach'!$C236:$C419,"*"&amp;H5&amp;"*"&amp;H6&amp;"*",'Okaloosa-Palm Beach'!$G236:$G419,"="&amp;H4),"")))))))</f>
        <v>168770807</v>
      </c>
      <c r="I54" s="61">
        <f>IF(OR(I4="",I5="",I6=""),"",IF(AND(I4='Dropdown Selections'!$A11,I5='Dropdown Selections'!$E113,I6='Dropdown Selections'!$F8),'Okaloosa-Palm Beach'!$S420,IF(AND(I4='Dropdown Selections'!$A11,I5='Dropdown Selections'!$E113,I6&lt;&gt;'Dropdown Selections'!$F8),SUMIF('Okaloosa-Palm Beach'!$C236:$C419,"*"&amp;I6&amp;"*",'Okaloosa-Palm Beach'!$S236:$S419),IF(AND(I4&lt;&gt;'Dropdown Selections'!$A11,I5&lt;&gt;'Dropdown Selections'!$E113,I6='Dropdown Selections'!$F8),SUMIFS('Okaloosa-Palm Beach'!$S236:$S419,'Okaloosa-Palm Beach'!$C236:$C419,"*"&amp;I5&amp;"*",'Okaloosa-Palm Beach'!$G236:$G419,"="&amp;I4),IF(AND(I4&lt;&gt;'Dropdown Selections'!$A11,I5='Dropdown Selections'!$E113,I6='Dropdown Selections'!$F8),SUMIF('Okaloosa-Palm Beach'!$G236:$G419,"="&amp;I4,'Okaloosa-Palm Beach'!$S236:$S419),IF(AND(I4&lt;&gt;'Dropdown Selections'!$A11,I5='Dropdown Selections'!$E113,I6&lt;&gt;'Dropdown Selections'!$F8),SUMIFS('Okaloosa-Palm Beach'!$S236:$S419,'Okaloosa-Palm Beach'!$G236:$G419,"="&amp;I4,'Okaloosa-Palm Beach'!$C236:$C419,"*"&amp;I6&amp;"*"),IF(AND(I4&lt;&gt;'Dropdown Selections'!$A11,I5&lt;&gt;'Dropdown Selections'!$E113,I6&lt;&gt;'Dropdown Selections'!$F8),SUMIFS('Okaloosa-Palm Beach'!$S236:$S419,'Okaloosa-Palm Beach'!$C236:$C419,"*"&amp;I5&amp;"*"&amp;I6&amp;"*",'Okaloosa-Palm Beach'!$G236:$G419,"="&amp;I4),"")))))))</f>
        <v>294876275</v>
      </c>
      <c r="J54" s="61">
        <f>IF(OR(J4="",J5="",J6=""),"",IF(AND(J4='Dropdown Selections'!$A11,J5='Dropdown Selections'!$E113,J6='Dropdown Selections'!$F8),'Okaloosa-Palm Beach'!$S420,IF(AND(J4='Dropdown Selections'!$A11,J5='Dropdown Selections'!$E113,J6&lt;&gt;'Dropdown Selections'!$F8),SUMIF('Okaloosa-Palm Beach'!$C236:$C419,"*"&amp;J6&amp;"*",'Okaloosa-Palm Beach'!$S236:$S419),IF(AND(J4&lt;&gt;'Dropdown Selections'!$A11,J5&lt;&gt;'Dropdown Selections'!$E113,J6='Dropdown Selections'!$F8),SUMIFS('Okaloosa-Palm Beach'!$S236:$S419,'Okaloosa-Palm Beach'!$C236:$C419,"*"&amp;J5&amp;"*",'Okaloosa-Palm Beach'!$G236:$G419,"="&amp;J4),IF(AND(J4&lt;&gt;'Dropdown Selections'!$A11,J5='Dropdown Selections'!$E113,J6='Dropdown Selections'!$F8),SUMIF('Okaloosa-Palm Beach'!$G236:$G419,"="&amp;J4,'Okaloosa-Palm Beach'!$S236:$S419),IF(AND(J4&lt;&gt;'Dropdown Selections'!$A11,J5='Dropdown Selections'!$E113,J6&lt;&gt;'Dropdown Selections'!$F8),SUMIFS('Okaloosa-Palm Beach'!$S236:$S419,'Okaloosa-Palm Beach'!$G236:$G419,"="&amp;J4,'Okaloosa-Palm Beach'!$C236:$C419,"*"&amp;J6&amp;"*"),IF(AND(J4&lt;&gt;'Dropdown Selections'!$A11,J5&lt;&gt;'Dropdown Selections'!$E113,J6&lt;&gt;'Dropdown Selections'!$F8),SUMIFS('Okaloosa-Palm Beach'!$S236:$S419,'Okaloosa-Palm Beach'!$C236:$C419,"*"&amp;J5&amp;"*"&amp;J6&amp;"*",'Okaloosa-Palm Beach'!$G236:$G419,"="&amp;J4),"")))))))</f>
        <v>535217271</v>
      </c>
      <c r="K54" s="61">
        <f>IF(OR(K4="",K5="",K6=""),"",IF(AND(K4='Dropdown Selections'!$A11,K5='Dropdown Selections'!$E113,K6='Dropdown Selections'!$F8),'Okaloosa-Palm Beach'!$S420,IF(AND(K4='Dropdown Selections'!$A11,K5='Dropdown Selections'!$E113,K6&lt;&gt;'Dropdown Selections'!$F8),SUMIF('Okaloosa-Palm Beach'!$C236:$C419,"*"&amp;K6&amp;"*",'Okaloosa-Palm Beach'!$S236:$S419),IF(AND(K4&lt;&gt;'Dropdown Selections'!$A11,K5&lt;&gt;'Dropdown Selections'!$E113,K6='Dropdown Selections'!$F8),SUMIFS('Okaloosa-Palm Beach'!$S236:$S419,'Okaloosa-Palm Beach'!$C236:$C419,"*"&amp;K5&amp;"*",'Okaloosa-Palm Beach'!$G236:$G419,"="&amp;K4),IF(AND(K4&lt;&gt;'Dropdown Selections'!$A11,K5='Dropdown Selections'!$E113,K6='Dropdown Selections'!$F8),SUMIF('Okaloosa-Palm Beach'!$G236:$G419,"="&amp;K4,'Okaloosa-Palm Beach'!$S236:$S419),IF(AND(K4&lt;&gt;'Dropdown Selections'!$A11,K5='Dropdown Selections'!$E113,K6&lt;&gt;'Dropdown Selections'!$F8),SUMIFS('Okaloosa-Palm Beach'!$S236:$S419,'Okaloosa-Palm Beach'!$G236:$G419,"="&amp;K4,'Okaloosa-Palm Beach'!$C236:$C419,"*"&amp;K6&amp;"*"),IF(AND(K4&lt;&gt;'Dropdown Selections'!$A11,K5&lt;&gt;'Dropdown Selections'!$E113,K6&lt;&gt;'Dropdown Selections'!$F8),SUMIFS('Okaloosa-Palm Beach'!$S236:$S419,'Okaloosa-Palm Beach'!$C236:$C419,"*"&amp;K5&amp;"*"&amp;K6&amp;"*",'Okaloosa-Palm Beach'!$G236:$G419,"="&amp;K4),"")))))))</f>
        <v>197006041</v>
      </c>
      <c r="L54" s="61">
        <f>IF(OR(L4="",L5="",L6=""),"",IF(AND(L4='Dropdown Selections'!$A11,L5='Dropdown Selections'!$E113,L6='Dropdown Selections'!$F8),'Okaloosa-Palm Beach'!$S420,IF(AND(L4='Dropdown Selections'!$A11,L5='Dropdown Selections'!$E113,L6&lt;&gt;'Dropdown Selections'!$F8),SUMIF('Okaloosa-Palm Beach'!$C236:$C419,"*"&amp;L6&amp;"*",'Okaloosa-Palm Beach'!$S236:$S419),IF(AND(L4&lt;&gt;'Dropdown Selections'!$A11,L5&lt;&gt;'Dropdown Selections'!$E113,L6='Dropdown Selections'!$F8),SUMIFS('Okaloosa-Palm Beach'!$S236:$S419,'Okaloosa-Palm Beach'!$C236:$C419,"*"&amp;L5&amp;"*",'Okaloosa-Palm Beach'!$G236:$G419,"="&amp;L4),IF(AND(L4&lt;&gt;'Dropdown Selections'!$A11,L5='Dropdown Selections'!$E113,L6='Dropdown Selections'!$F8),SUMIF('Okaloosa-Palm Beach'!$G236:$G419,"="&amp;L4,'Okaloosa-Palm Beach'!$S236:$S419),IF(AND(L4&lt;&gt;'Dropdown Selections'!$A11,L5='Dropdown Selections'!$E113,L6&lt;&gt;'Dropdown Selections'!$F8),SUMIFS('Okaloosa-Palm Beach'!$S236:$S419,'Okaloosa-Palm Beach'!$G236:$G419,"="&amp;L4,'Okaloosa-Palm Beach'!$C236:$C419,"*"&amp;L6&amp;"*"),IF(AND(L4&lt;&gt;'Dropdown Selections'!$A11,L5&lt;&gt;'Dropdown Selections'!$E113,L6&lt;&gt;'Dropdown Selections'!$F8),SUMIFS('Okaloosa-Palm Beach'!$S236:$S419,'Okaloosa-Palm Beach'!$C236:$C419,"*"&amp;L5&amp;"*"&amp;L6&amp;"*",'Okaloosa-Palm Beach'!$G236:$G419,"="&amp;L4),"")))))))</f>
        <v>593690015</v>
      </c>
    </row>
    <row r="55" spans="2:12" s="5" customFormat="1" ht="15.75" x14ac:dyDescent="0.25">
      <c r="B55" s="6" t="s">
        <v>56</v>
      </c>
      <c r="C55" s="61">
        <f>IF(OR(C4="",C5="",C6=""),"",IF(AND(C4='Dropdown Selections'!$A11,C5='Dropdown Selections'!$E113,C6='Dropdown Selections'!$F8),'Okaloosa-Palm Beach'!$S547,IF(AND(C4='Dropdown Selections'!$A11,C5='Dropdown Selections'!$E113,C6&lt;&gt;'Dropdown Selections'!$F8),SUMIF('Okaloosa-Palm Beach'!$C423:$C546,"*"&amp;C6&amp;"*",'Okaloosa-Palm Beach'!$S423:$S546),IF(AND(C4&lt;&gt;'Dropdown Selections'!$A11,C5&lt;&gt;'Dropdown Selections'!$E113,C6='Dropdown Selections'!$F8),SUMIFS('Okaloosa-Palm Beach'!$S423:$S546,'Okaloosa-Palm Beach'!$C423:$C546,"*"&amp;C5&amp;"*",'Okaloosa-Palm Beach'!$G423:$G546,"="&amp;C4),IF(AND(C4&lt;&gt;'Dropdown Selections'!$A11,C5='Dropdown Selections'!$E113,C6='Dropdown Selections'!$F8),SUMIF('Okaloosa-Palm Beach'!$G423:$G546,"="&amp;C4,'Okaloosa-Palm Beach'!$S423:$S546),IF(AND(C4&lt;&gt;'Dropdown Selections'!$A11,C5='Dropdown Selections'!$E113,C6&lt;&gt;'Dropdown Selections'!$F8),SUMIFS('Okaloosa-Palm Beach'!$S423:$S546,'Okaloosa-Palm Beach'!$G423:$G546,"="&amp;C4,'Okaloosa-Palm Beach'!$C423:$C546,"*"&amp;C6&amp;"*"),IF(AND(C4&lt;&gt;'Dropdown Selections'!$A11,C5&lt;&gt;'Dropdown Selections'!$E113,C6&lt;&gt;'Dropdown Selections'!$F8),SUMIFS('Okaloosa-Palm Beach'!$S423:$S546,'Okaloosa-Palm Beach'!$C423:$C546,"*"&amp;C5&amp;"*"&amp;C6&amp;"*",'Okaloosa-Palm Beach'!$G423:$G546,"="&amp;C4),"")))))))</f>
        <v>583083922</v>
      </c>
      <c r="D55" s="61">
        <f>IF(OR(D4="",D5="",D6=""),"",IF(AND(D4='Dropdown Selections'!$A11,D5='Dropdown Selections'!$E113,D6='Dropdown Selections'!$F8),'Okaloosa-Palm Beach'!$S547,IF(AND(D4='Dropdown Selections'!$A11,D5='Dropdown Selections'!$E113,D6&lt;&gt;'Dropdown Selections'!$F8),SUMIF('Okaloosa-Palm Beach'!$C423:$C546,"*"&amp;D6&amp;"*",'Okaloosa-Palm Beach'!$S423:$S546),IF(AND(D4&lt;&gt;'Dropdown Selections'!$A11,D5&lt;&gt;'Dropdown Selections'!$E113,D6='Dropdown Selections'!$F8),SUMIFS('Okaloosa-Palm Beach'!$S423:$S546,'Okaloosa-Palm Beach'!$C423:$C546,"*"&amp;D5&amp;"*",'Okaloosa-Palm Beach'!$G423:$G546,"="&amp;D4),IF(AND(D4&lt;&gt;'Dropdown Selections'!$A11,D5='Dropdown Selections'!$E113,D6='Dropdown Selections'!$F8),SUMIF('Okaloosa-Palm Beach'!$G423:$G546,"="&amp;D4,'Okaloosa-Palm Beach'!$S423:$S546),IF(AND(D4&lt;&gt;'Dropdown Selections'!$A11,D5='Dropdown Selections'!$E113,D6&lt;&gt;'Dropdown Selections'!$F8),SUMIFS('Okaloosa-Palm Beach'!$S423:$S546,'Okaloosa-Palm Beach'!$G423:$G546,"="&amp;D4,'Okaloosa-Palm Beach'!$C423:$C546,"*"&amp;D6&amp;"*"),IF(AND(D4&lt;&gt;'Dropdown Selections'!$A11,D5&lt;&gt;'Dropdown Selections'!$E113,D6&lt;&gt;'Dropdown Selections'!$F8),SUMIFS('Okaloosa-Palm Beach'!$S423:$S546,'Okaloosa-Palm Beach'!$C423:$C546,"*"&amp;D5&amp;"*"&amp;D6&amp;"*",'Okaloosa-Palm Beach'!$G423:$G546,"="&amp;D4),"")))))))</f>
        <v>19310424</v>
      </c>
      <c r="E55" s="61">
        <f>IF(OR(E4="",E5="",E6=""),"",IF(AND(E4='Dropdown Selections'!$A11,E5='Dropdown Selections'!$E113,E6='Dropdown Selections'!$F8),'Okaloosa-Palm Beach'!$S547,IF(AND(E4='Dropdown Selections'!$A11,E5='Dropdown Selections'!$E113,E6&lt;&gt;'Dropdown Selections'!$F8),SUMIF('Okaloosa-Palm Beach'!$C423:$C546,"*"&amp;E6&amp;"*",'Okaloosa-Palm Beach'!$S423:$S546),IF(AND(E4&lt;&gt;'Dropdown Selections'!$A11,E5&lt;&gt;'Dropdown Selections'!$E113,E6='Dropdown Selections'!$F8),SUMIFS('Okaloosa-Palm Beach'!$S423:$S546,'Okaloosa-Palm Beach'!$C423:$C546,"*"&amp;E5&amp;"*",'Okaloosa-Palm Beach'!$G423:$G546,"="&amp;E4),IF(AND(E4&lt;&gt;'Dropdown Selections'!$A11,E5='Dropdown Selections'!$E113,E6='Dropdown Selections'!$F8),SUMIF('Okaloosa-Palm Beach'!$G423:$G546,"="&amp;E4,'Okaloosa-Palm Beach'!$S423:$S546),IF(AND(E4&lt;&gt;'Dropdown Selections'!$A11,E5='Dropdown Selections'!$E113,E6&lt;&gt;'Dropdown Selections'!$F8),SUMIFS('Okaloosa-Palm Beach'!$S423:$S546,'Okaloosa-Palm Beach'!$G423:$G546,"="&amp;E4,'Okaloosa-Palm Beach'!$C423:$C546,"*"&amp;E6&amp;"*"),IF(AND(E4&lt;&gt;'Dropdown Selections'!$A11,E5&lt;&gt;'Dropdown Selections'!$E113,E6&lt;&gt;'Dropdown Selections'!$F8),SUMIFS('Okaloosa-Palm Beach'!$S423:$S546,'Okaloosa-Palm Beach'!$C423:$C546,"*"&amp;E5&amp;"*"&amp;E6&amp;"*",'Okaloosa-Palm Beach'!$G423:$G546,"="&amp;E4),"")))))))</f>
        <v>26688040</v>
      </c>
      <c r="F55" s="61">
        <f>IF(OR(F4="",F5="",F6=""),"",IF(AND(F4='Dropdown Selections'!$A11,F5='Dropdown Selections'!$E113,F6='Dropdown Selections'!$F8),'Okaloosa-Palm Beach'!$S547,IF(AND(F4='Dropdown Selections'!$A11,F5='Dropdown Selections'!$E113,F6&lt;&gt;'Dropdown Selections'!$F8),SUMIF('Okaloosa-Palm Beach'!$C423:$C546,"*"&amp;F6&amp;"*",'Okaloosa-Palm Beach'!$S423:$S546),IF(AND(F4&lt;&gt;'Dropdown Selections'!$A11,F5&lt;&gt;'Dropdown Selections'!$E113,F6='Dropdown Selections'!$F8),SUMIFS('Okaloosa-Palm Beach'!$S423:$S546,'Okaloosa-Palm Beach'!$C423:$C546,"*"&amp;F5&amp;"*",'Okaloosa-Palm Beach'!$G423:$G546,"="&amp;F4),IF(AND(F4&lt;&gt;'Dropdown Selections'!$A11,F5='Dropdown Selections'!$E113,F6='Dropdown Selections'!$F8),SUMIF('Okaloosa-Palm Beach'!$G423:$G546,"="&amp;F4,'Okaloosa-Palm Beach'!$S423:$S546),IF(AND(F4&lt;&gt;'Dropdown Selections'!$A11,F5='Dropdown Selections'!$E113,F6&lt;&gt;'Dropdown Selections'!$F8),SUMIFS('Okaloosa-Palm Beach'!$S423:$S546,'Okaloosa-Palm Beach'!$G423:$G546,"="&amp;F4,'Okaloosa-Palm Beach'!$C423:$C546,"*"&amp;F6&amp;"*"),IF(AND(F4&lt;&gt;'Dropdown Selections'!$A11,F5&lt;&gt;'Dropdown Selections'!$E113,F6&lt;&gt;'Dropdown Selections'!$F8),SUMIFS('Okaloosa-Palm Beach'!$S423:$S546,'Okaloosa-Palm Beach'!$C423:$C546,"*"&amp;F5&amp;"*"&amp;F6&amp;"*",'Okaloosa-Palm Beach'!$G423:$G546,"="&amp;F4),"")))))))</f>
        <v>34984587</v>
      </c>
      <c r="G55" s="61">
        <f>IF(OR(G4="",G5="",G6=""),"",IF(AND(G4='Dropdown Selections'!$A11,G5='Dropdown Selections'!$E113,G6='Dropdown Selections'!$F8),'Okaloosa-Palm Beach'!$S547,IF(AND(G4='Dropdown Selections'!$A11,G5='Dropdown Selections'!$E113,G6&lt;&gt;'Dropdown Selections'!$F8),SUMIF('Okaloosa-Palm Beach'!$C423:$C546,"*"&amp;G6&amp;"*",'Okaloosa-Palm Beach'!$S423:$S546),IF(AND(G4&lt;&gt;'Dropdown Selections'!$A11,G5&lt;&gt;'Dropdown Selections'!$E113,G6='Dropdown Selections'!$F8),SUMIFS('Okaloosa-Palm Beach'!$S423:$S546,'Okaloosa-Palm Beach'!$C423:$C546,"*"&amp;G5&amp;"*",'Okaloosa-Palm Beach'!$G423:$G546,"="&amp;G4),IF(AND(G4&lt;&gt;'Dropdown Selections'!$A11,G5='Dropdown Selections'!$E113,G6='Dropdown Selections'!$F8),SUMIF('Okaloosa-Palm Beach'!$G423:$G546,"="&amp;G4,'Okaloosa-Palm Beach'!$S423:$S546),IF(AND(G4&lt;&gt;'Dropdown Selections'!$A11,G5='Dropdown Selections'!$E113,G6&lt;&gt;'Dropdown Selections'!$F8),SUMIFS('Okaloosa-Palm Beach'!$S423:$S546,'Okaloosa-Palm Beach'!$G423:$G546,"="&amp;G4,'Okaloosa-Palm Beach'!$C423:$C546,"*"&amp;G6&amp;"*"),IF(AND(G4&lt;&gt;'Dropdown Selections'!$A11,G5&lt;&gt;'Dropdown Selections'!$E113,G6&lt;&gt;'Dropdown Selections'!$F8),SUMIFS('Okaloosa-Palm Beach'!$S423:$S546,'Okaloosa-Palm Beach'!$C423:$C546,"*"&amp;G5&amp;"*"&amp;G6&amp;"*",'Okaloosa-Palm Beach'!$G423:$G546,"="&amp;G4),"")))))))</f>
        <v>167697551</v>
      </c>
      <c r="H55" s="61">
        <f>IF(OR(H4="",H5="",H6=""),"",IF(AND(H4='Dropdown Selections'!$A11,H5='Dropdown Selections'!$E113,H6='Dropdown Selections'!$F8),'Okaloosa-Palm Beach'!$S547,IF(AND(H4='Dropdown Selections'!$A11,H5='Dropdown Selections'!$E113,H6&lt;&gt;'Dropdown Selections'!$F8),SUMIF('Okaloosa-Palm Beach'!$C423:$C546,"*"&amp;H6&amp;"*",'Okaloosa-Palm Beach'!$S423:$S546),IF(AND(H4&lt;&gt;'Dropdown Selections'!$A11,H5&lt;&gt;'Dropdown Selections'!$E113,H6='Dropdown Selections'!$F8),SUMIFS('Okaloosa-Palm Beach'!$S423:$S546,'Okaloosa-Palm Beach'!$C423:$C546,"*"&amp;H5&amp;"*",'Okaloosa-Palm Beach'!$G423:$G546,"="&amp;H4),IF(AND(H4&lt;&gt;'Dropdown Selections'!$A11,H5='Dropdown Selections'!$E113,H6='Dropdown Selections'!$F8),SUMIF('Okaloosa-Palm Beach'!$G423:$G546,"="&amp;H4,'Okaloosa-Palm Beach'!$S423:$S546),IF(AND(H4&lt;&gt;'Dropdown Selections'!$A11,H5='Dropdown Selections'!$E113,H6&lt;&gt;'Dropdown Selections'!$F8),SUMIFS('Okaloosa-Palm Beach'!$S423:$S546,'Okaloosa-Palm Beach'!$G423:$G546,"="&amp;H4,'Okaloosa-Palm Beach'!$C423:$C546,"*"&amp;H6&amp;"*"),IF(AND(H4&lt;&gt;'Dropdown Selections'!$A11,H5&lt;&gt;'Dropdown Selections'!$E113,H6&lt;&gt;'Dropdown Selections'!$F8),SUMIFS('Okaloosa-Palm Beach'!$S423:$S546,'Okaloosa-Palm Beach'!$C423:$C546,"*"&amp;H5&amp;"*"&amp;H6&amp;"*",'Okaloosa-Palm Beach'!$G423:$G546,"="&amp;H4),"")))))))</f>
        <v>11571954</v>
      </c>
      <c r="I55" s="61">
        <f>IF(OR(I4="",I5="",I6=""),"",IF(AND(I4='Dropdown Selections'!$A11,I5='Dropdown Selections'!$E113,I6='Dropdown Selections'!$F8),'Okaloosa-Palm Beach'!$S547,IF(AND(I4='Dropdown Selections'!$A11,I5='Dropdown Selections'!$E113,I6&lt;&gt;'Dropdown Selections'!$F8),SUMIF('Okaloosa-Palm Beach'!$C423:$C546,"*"&amp;I6&amp;"*",'Okaloosa-Palm Beach'!$S423:$S546),IF(AND(I4&lt;&gt;'Dropdown Selections'!$A11,I5&lt;&gt;'Dropdown Selections'!$E113,I6='Dropdown Selections'!$F8),SUMIFS('Okaloosa-Palm Beach'!$S423:$S546,'Okaloosa-Palm Beach'!$C423:$C546,"*"&amp;I5&amp;"*",'Okaloosa-Palm Beach'!$G423:$G546,"="&amp;I4),IF(AND(I4&lt;&gt;'Dropdown Selections'!$A11,I5='Dropdown Selections'!$E113,I6='Dropdown Selections'!$F8),SUMIF('Okaloosa-Palm Beach'!$G423:$G546,"="&amp;I4,'Okaloosa-Palm Beach'!$S423:$S546),IF(AND(I4&lt;&gt;'Dropdown Selections'!$A11,I5='Dropdown Selections'!$E113,I6&lt;&gt;'Dropdown Selections'!$F8),SUMIFS('Okaloosa-Palm Beach'!$S423:$S546,'Okaloosa-Palm Beach'!$G423:$G546,"="&amp;I4,'Okaloosa-Palm Beach'!$C423:$C546,"*"&amp;I6&amp;"*"),IF(AND(I4&lt;&gt;'Dropdown Selections'!$A11,I5&lt;&gt;'Dropdown Selections'!$E113,I6&lt;&gt;'Dropdown Selections'!$F8),SUMIFS('Okaloosa-Palm Beach'!$S423:$S546,'Okaloosa-Palm Beach'!$C423:$C546,"*"&amp;I5&amp;"*"&amp;I6&amp;"*",'Okaloosa-Palm Beach'!$G423:$G546,"="&amp;I4),"")))))))</f>
        <v>20494989</v>
      </c>
      <c r="J55" s="61">
        <f>IF(OR(J4="",J5="",J6=""),"",IF(AND(J4='Dropdown Selections'!$A11,J5='Dropdown Selections'!$E113,J6='Dropdown Selections'!$F8),'Okaloosa-Palm Beach'!$S547,IF(AND(J4='Dropdown Selections'!$A11,J5='Dropdown Selections'!$E113,J6&lt;&gt;'Dropdown Selections'!$F8),SUMIF('Okaloosa-Palm Beach'!$C423:$C546,"*"&amp;J6&amp;"*",'Okaloosa-Palm Beach'!$S423:$S546),IF(AND(J4&lt;&gt;'Dropdown Selections'!$A11,J5&lt;&gt;'Dropdown Selections'!$E113,J6='Dropdown Selections'!$F8),SUMIFS('Okaloosa-Palm Beach'!$S423:$S546,'Okaloosa-Palm Beach'!$C423:$C546,"*"&amp;J5&amp;"*",'Okaloosa-Palm Beach'!$G423:$G546,"="&amp;J4),IF(AND(J4&lt;&gt;'Dropdown Selections'!$A11,J5='Dropdown Selections'!$E113,J6='Dropdown Selections'!$F8),SUMIF('Okaloosa-Palm Beach'!$G423:$G546,"="&amp;J4,'Okaloosa-Palm Beach'!$S423:$S546),IF(AND(J4&lt;&gt;'Dropdown Selections'!$A11,J5='Dropdown Selections'!$E113,J6&lt;&gt;'Dropdown Selections'!$F8),SUMIFS('Okaloosa-Palm Beach'!$S423:$S546,'Okaloosa-Palm Beach'!$G423:$G546,"="&amp;J4,'Okaloosa-Palm Beach'!$C423:$C546,"*"&amp;J6&amp;"*"),IF(AND(J4&lt;&gt;'Dropdown Selections'!$A11,J5&lt;&gt;'Dropdown Selections'!$E113,J6&lt;&gt;'Dropdown Selections'!$F8),SUMIFS('Okaloosa-Palm Beach'!$S423:$S546,'Okaloosa-Palm Beach'!$C423:$C546,"*"&amp;J5&amp;"*"&amp;J6&amp;"*",'Okaloosa-Palm Beach'!$G423:$G546,"="&amp;J4),"")))))))</f>
        <v>148740844</v>
      </c>
      <c r="K55" s="61">
        <f>IF(OR(K4="",K5="",K6=""),"",IF(AND(K4='Dropdown Selections'!$A11,K5='Dropdown Selections'!$E113,K6='Dropdown Selections'!$F8),'Okaloosa-Palm Beach'!$S547,IF(AND(K4='Dropdown Selections'!$A11,K5='Dropdown Selections'!$E113,K6&lt;&gt;'Dropdown Selections'!$F8),SUMIF('Okaloosa-Palm Beach'!$C423:$C546,"*"&amp;K6&amp;"*",'Okaloosa-Palm Beach'!$S423:$S546),IF(AND(K4&lt;&gt;'Dropdown Selections'!$A11,K5&lt;&gt;'Dropdown Selections'!$E113,K6='Dropdown Selections'!$F8),SUMIFS('Okaloosa-Palm Beach'!$S423:$S546,'Okaloosa-Palm Beach'!$C423:$C546,"*"&amp;K5&amp;"*",'Okaloosa-Palm Beach'!$G423:$G546,"="&amp;K4),IF(AND(K4&lt;&gt;'Dropdown Selections'!$A11,K5='Dropdown Selections'!$E113,K6='Dropdown Selections'!$F8),SUMIF('Okaloosa-Palm Beach'!$G423:$G546,"="&amp;K4,'Okaloosa-Palm Beach'!$S423:$S546),IF(AND(K4&lt;&gt;'Dropdown Selections'!$A11,K5='Dropdown Selections'!$E113,K6&lt;&gt;'Dropdown Selections'!$F8),SUMIFS('Okaloosa-Palm Beach'!$S423:$S546,'Okaloosa-Palm Beach'!$G423:$G546,"="&amp;K4,'Okaloosa-Palm Beach'!$C423:$C546,"*"&amp;K6&amp;"*"),IF(AND(K4&lt;&gt;'Dropdown Selections'!$A11,K5&lt;&gt;'Dropdown Selections'!$E113,K6&lt;&gt;'Dropdown Selections'!$F8),SUMIFS('Okaloosa-Palm Beach'!$S423:$S546,'Okaloosa-Palm Beach'!$C423:$C546,"*"&amp;K5&amp;"*"&amp;K6&amp;"*",'Okaloosa-Palm Beach'!$G423:$G546,"="&amp;K4),"")))))))</f>
        <v>80686533</v>
      </c>
      <c r="L55" s="61">
        <f>IF(OR(L4="",L5="",L6=""),"",IF(AND(L4='Dropdown Selections'!$A11,L5='Dropdown Selections'!$E113,L6='Dropdown Selections'!$F8),'Okaloosa-Palm Beach'!$S547,IF(AND(L4='Dropdown Selections'!$A11,L5='Dropdown Selections'!$E113,L6&lt;&gt;'Dropdown Selections'!$F8),SUMIF('Okaloosa-Palm Beach'!$C423:$C546,"*"&amp;L6&amp;"*",'Okaloosa-Palm Beach'!$S423:$S546),IF(AND(L4&lt;&gt;'Dropdown Selections'!$A11,L5&lt;&gt;'Dropdown Selections'!$E113,L6='Dropdown Selections'!$F8),SUMIFS('Okaloosa-Palm Beach'!$S423:$S546,'Okaloosa-Palm Beach'!$C423:$C546,"*"&amp;L5&amp;"*",'Okaloosa-Palm Beach'!$G423:$G546,"="&amp;L4),IF(AND(L4&lt;&gt;'Dropdown Selections'!$A11,L5='Dropdown Selections'!$E113,L6='Dropdown Selections'!$F8),SUMIF('Okaloosa-Palm Beach'!$G423:$G546,"="&amp;L4,'Okaloosa-Palm Beach'!$S423:$S546),IF(AND(L4&lt;&gt;'Dropdown Selections'!$A11,L5='Dropdown Selections'!$E113,L6&lt;&gt;'Dropdown Selections'!$F8),SUMIFS('Okaloosa-Palm Beach'!$S423:$S546,'Okaloosa-Palm Beach'!$G423:$G546,"="&amp;L4,'Okaloosa-Palm Beach'!$C423:$C546,"*"&amp;L6&amp;"*"),IF(AND(L4&lt;&gt;'Dropdown Selections'!$A11,L5&lt;&gt;'Dropdown Selections'!$E113,L6&lt;&gt;'Dropdown Selections'!$F8),SUMIFS('Okaloosa-Palm Beach'!$S423:$S546,'Okaloosa-Palm Beach'!$C423:$C546,"*"&amp;L5&amp;"*"&amp;L6&amp;"*",'Okaloosa-Palm Beach'!$G423:$G546,"="&amp;L4),"")))))))</f>
        <v>72909000</v>
      </c>
    </row>
    <row r="56" spans="2:12" s="5" customFormat="1" ht="15.75" x14ac:dyDescent="0.25">
      <c r="B56" s="6" t="s">
        <v>57</v>
      </c>
      <c r="C56" s="61">
        <f>IF(OR(C4="",C5="",C6=""),"",IF(AND(C4='Dropdown Selections'!$A11,C5='Dropdown Selections'!$E113,C6='Dropdown Selections'!$F8),'Okaloosa-Palm Beach'!$S728,IF(AND(C4='Dropdown Selections'!$A11,C5='Dropdown Selections'!$E113,C6&lt;&gt;'Dropdown Selections'!$F8),SUMIF('Okaloosa-Palm Beach'!$C550:$C727,"*"&amp;C6&amp;"*",'Okaloosa-Palm Beach'!$S550:$S727),IF(AND(C4&lt;&gt;'Dropdown Selections'!$A11,C5&lt;&gt;'Dropdown Selections'!$E113,C6='Dropdown Selections'!$F8),SUMIFS('Okaloosa-Palm Beach'!$S550:$S727,'Okaloosa-Palm Beach'!$C550:$C727,"*"&amp;C5&amp;"*",'Okaloosa-Palm Beach'!$G550:$G727,"="&amp;C4),IF(AND(C4&lt;&gt;'Dropdown Selections'!$A11,C5='Dropdown Selections'!$E113,C6='Dropdown Selections'!$F8),SUMIF('Okaloosa-Palm Beach'!$G550:$G727,"="&amp;C4,'Okaloosa-Palm Beach'!$S550:$S727),IF(AND(C4&lt;&gt;'Dropdown Selections'!$A11,C5='Dropdown Selections'!$E113,C6&lt;&gt;'Dropdown Selections'!$F8),SUMIFS('Okaloosa-Palm Beach'!$S550:$S727,'Okaloosa-Palm Beach'!$G550:$G727,"="&amp;C4,'Okaloosa-Palm Beach'!$C550:$C727,"*"&amp;C6&amp;"*"),IF(AND(C4&lt;&gt;'Dropdown Selections'!$A11,C5&lt;&gt;'Dropdown Selections'!$E113,C6&lt;&gt;'Dropdown Selections'!$F8),SUMIFS('Okaloosa-Palm Beach'!$S550:$S727,'Okaloosa-Palm Beach'!$C550:$C727,"*"&amp;C5&amp;"*"&amp;C6&amp;"*",'Okaloosa-Palm Beach'!$G550:$G727,"="&amp;C4),"")))))))</f>
        <v>2759849772</v>
      </c>
      <c r="D56" s="61">
        <f>IF(OR(D4="",D5="",D6=""),"",IF(AND(D4='Dropdown Selections'!$A11,D5='Dropdown Selections'!$E113,D6='Dropdown Selections'!$F8),'Okaloosa-Palm Beach'!$S728,IF(AND(D4='Dropdown Selections'!$A11,D5='Dropdown Selections'!$E113,D6&lt;&gt;'Dropdown Selections'!$F8),SUMIF('Okaloosa-Palm Beach'!$C550:$C727,"*"&amp;D6&amp;"*",'Okaloosa-Palm Beach'!$S550:$S727),IF(AND(D4&lt;&gt;'Dropdown Selections'!$A11,D5&lt;&gt;'Dropdown Selections'!$E113,D6='Dropdown Selections'!$F8),SUMIFS('Okaloosa-Palm Beach'!$S550:$S727,'Okaloosa-Palm Beach'!$C550:$C727,"*"&amp;D5&amp;"*",'Okaloosa-Palm Beach'!$G550:$G727,"="&amp;D4),IF(AND(D4&lt;&gt;'Dropdown Selections'!$A11,D5='Dropdown Selections'!$E113,D6='Dropdown Selections'!$F8),SUMIF('Okaloosa-Palm Beach'!$G550:$G727,"="&amp;D4,'Okaloosa-Palm Beach'!$S550:$S727),IF(AND(D4&lt;&gt;'Dropdown Selections'!$A11,D5='Dropdown Selections'!$E113,D6&lt;&gt;'Dropdown Selections'!$F8),SUMIFS('Okaloosa-Palm Beach'!$S550:$S727,'Okaloosa-Palm Beach'!$G550:$G727,"="&amp;D4,'Okaloosa-Palm Beach'!$C550:$C727,"*"&amp;D6&amp;"*"),IF(AND(D4&lt;&gt;'Dropdown Selections'!$A11,D5&lt;&gt;'Dropdown Selections'!$E113,D6&lt;&gt;'Dropdown Selections'!$F8),SUMIFS('Okaloosa-Palm Beach'!$S550:$S727,'Okaloosa-Palm Beach'!$C550:$C727,"*"&amp;D5&amp;"*"&amp;D6&amp;"*",'Okaloosa-Palm Beach'!$G550:$G727,"="&amp;D4),"")))))))</f>
        <v>73949445</v>
      </c>
      <c r="E56" s="61">
        <f>IF(OR(E4="",E5="",E6=""),"",IF(AND(E4='Dropdown Selections'!$A11,E5='Dropdown Selections'!$E113,E6='Dropdown Selections'!$F8),'Okaloosa-Palm Beach'!$S728,IF(AND(E4='Dropdown Selections'!$A11,E5='Dropdown Selections'!$E113,E6&lt;&gt;'Dropdown Selections'!$F8),SUMIF('Okaloosa-Palm Beach'!$C550:$C727,"*"&amp;E6&amp;"*",'Okaloosa-Palm Beach'!$S550:$S727),IF(AND(E4&lt;&gt;'Dropdown Selections'!$A11,E5&lt;&gt;'Dropdown Selections'!$E113,E6='Dropdown Selections'!$F8),SUMIFS('Okaloosa-Palm Beach'!$S550:$S727,'Okaloosa-Palm Beach'!$C550:$C727,"*"&amp;E5&amp;"*",'Okaloosa-Palm Beach'!$G550:$G727,"="&amp;E4),IF(AND(E4&lt;&gt;'Dropdown Selections'!$A11,E5='Dropdown Selections'!$E113,E6='Dropdown Selections'!$F8),SUMIF('Okaloosa-Palm Beach'!$G550:$G727,"="&amp;E4,'Okaloosa-Palm Beach'!$S550:$S727),IF(AND(E4&lt;&gt;'Dropdown Selections'!$A11,E5='Dropdown Selections'!$E113,E6&lt;&gt;'Dropdown Selections'!$F8),SUMIFS('Okaloosa-Palm Beach'!$S550:$S727,'Okaloosa-Palm Beach'!$G550:$G727,"="&amp;E4,'Okaloosa-Palm Beach'!$C550:$C727,"*"&amp;E6&amp;"*"),IF(AND(E4&lt;&gt;'Dropdown Selections'!$A11,E5&lt;&gt;'Dropdown Selections'!$E113,E6&lt;&gt;'Dropdown Selections'!$F8),SUMIFS('Okaloosa-Palm Beach'!$S550:$S727,'Okaloosa-Palm Beach'!$C550:$C727,"*"&amp;E5&amp;"*"&amp;E6&amp;"*",'Okaloosa-Palm Beach'!$G550:$G727,"="&amp;E4),"")))))))</f>
        <v>111848426</v>
      </c>
      <c r="F56" s="61">
        <f>IF(OR(F4="",F5="",F6=""),"",IF(AND(F4='Dropdown Selections'!$A11,F5='Dropdown Selections'!$E113,F6='Dropdown Selections'!$F8),'Okaloosa-Palm Beach'!$S728,IF(AND(F4='Dropdown Selections'!$A11,F5='Dropdown Selections'!$E113,F6&lt;&gt;'Dropdown Selections'!$F8),SUMIF('Okaloosa-Palm Beach'!$C550:$C727,"*"&amp;F6&amp;"*",'Okaloosa-Palm Beach'!$S550:$S727),IF(AND(F4&lt;&gt;'Dropdown Selections'!$A11,F5&lt;&gt;'Dropdown Selections'!$E113,F6='Dropdown Selections'!$F8),SUMIFS('Okaloosa-Palm Beach'!$S550:$S727,'Okaloosa-Palm Beach'!$C550:$C727,"*"&amp;F5&amp;"*",'Okaloosa-Palm Beach'!$G550:$G727,"="&amp;F4),IF(AND(F4&lt;&gt;'Dropdown Selections'!$A11,F5='Dropdown Selections'!$E113,F6='Dropdown Selections'!$F8),SUMIF('Okaloosa-Palm Beach'!$G550:$G727,"="&amp;F4,'Okaloosa-Palm Beach'!$S550:$S727),IF(AND(F4&lt;&gt;'Dropdown Selections'!$A11,F5='Dropdown Selections'!$E113,F6&lt;&gt;'Dropdown Selections'!$F8),SUMIFS('Okaloosa-Palm Beach'!$S550:$S727,'Okaloosa-Palm Beach'!$G550:$G727,"="&amp;F4,'Okaloosa-Palm Beach'!$C550:$C727,"*"&amp;F6&amp;"*"),IF(AND(F4&lt;&gt;'Dropdown Selections'!$A11,F5&lt;&gt;'Dropdown Selections'!$E113,F6&lt;&gt;'Dropdown Selections'!$F8),SUMIFS('Okaloosa-Palm Beach'!$S550:$S727,'Okaloosa-Palm Beach'!$C550:$C727,"*"&amp;F5&amp;"*"&amp;F6&amp;"*",'Okaloosa-Palm Beach'!$G550:$G727,"="&amp;F4),"")))))))</f>
        <v>78777223</v>
      </c>
      <c r="G56" s="61">
        <f>IF(OR(G4="",G5="",G6=""),"",IF(AND(G4='Dropdown Selections'!$A11,G5='Dropdown Selections'!$E113,G6='Dropdown Selections'!$F8),'Okaloosa-Palm Beach'!$S728,IF(AND(G4='Dropdown Selections'!$A11,G5='Dropdown Selections'!$E113,G6&lt;&gt;'Dropdown Selections'!$F8),SUMIF('Okaloosa-Palm Beach'!$C550:$C727,"*"&amp;G6&amp;"*",'Okaloosa-Palm Beach'!$S550:$S727),IF(AND(G4&lt;&gt;'Dropdown Selections'!$A11,G5&lt;&gt;'Dropdown Selections'!$E113,G6='Dropdown Selections'!$F8),SUMIFS('Okaloosa-Palm Beach'!$S550:$S727,'Okaloosa-Palm Beach'!$C550:$C727,"*"&amp;G5&amp;"*",'Okaloosa-Palm Beach'!$G550:$G727,"="&amp;G4),IF(AND(G4&lt;&gt;'Dropdown Selections'!$A11,G5='Dropdown Selections'!$E113,G6='Dropdown Selections'!$F8),SUMIF('Okaloosa-Palm Beach'!$G550:$G727,"="&amp;G4,'Okaloosa-Palm Beach'!$S550:$S727),IF(AND(G4&lt;&gt;'Dropdown Selections'!$A11,G5='Dropdown Selections'!$E113,G6&lt;&gt;'Dropdown Selections'!$F8),SUMIFS('Okaloosa-Palm Beach'!$S550:$S727,'Okaloosa-Palm Beach'!$G550:$G727,"="&amp;G4,'Okaloosa-Palm Beach'!$C550:$C727,"*"&amp;G6&amp;"*"),IF(AND(G4&lt;&gt;'Dropdown Selections'!$A11,G5&lt;&gt;'Dropdown Selections'!$E113,G6&lt;&gt;'Dropdown Selections'!$F8),SUMIFS('Okaloosa-Palm Beach'!$S550:$S727,'Okaloosa-Palm Beach'!$C550:$C727,"*"&amp;G5&amp;"*"&amp;G6&amp;"*",'Okaloosa-Palm Beach'!$G550:$G727,"="&amp;G4),"")))))))</f>
        <v>536598386</v>
      </c>
      <c r="H56" s="61">
        <f>IF(OR(H4="",H5="",H6=""),"",IF(AND(H4='Dropdown Selections'!$A11,H5='Dropdown Selections'!$E113,H6='Dropdown Selections'!$F8),'Okaloosa-Palm Beach'!$S728,IF(AND(H4='Dropdown Selections'!$A11,H5='Dropdown Selections'!$E113,H6&lt;&gt;'Dropdown Selections'!$F8),SUMIF('Okaloosa-Palm Beach'!$C550:$C727,"*"&amp;H6&amp;"*",'Okaloosa-Palm Beach'!$S550:$S727),IF(AND(H4&lt;&gt;'Dropdown Selections'!$A11,H5&lt;&gt;'Dropdown Selections'!$E113,H6='Dropdown Selections'!$F8),SUMIFS('Okaloosa-Palm Beach'!$S550:$S727,'Okaloosa-Palm Beach'!$C550:$C727,"*"&amp;H5&amp;"*",'Okaloosa-Palm Beach'!$G550:$G727,"="&amp;H4),IF(AND(H4&lt;&gt;'Dropdown Selections'!$A11,H5='Dropdown Selections'!$E113,H6='Dropdown Selections'!$F8),SUMIF('Okaloosa-Palm Beach'!$G550:$G727,"="&amp;H4,'Okaloosa-Palm Beach'!$S550:$S727),IF(AND(H4&lt;&gt;'Dropdown Selections'!$A11,H5='Dropdown Selections'!$E113,H6&lt;&gt;'Dropdown Selections'!$F8),SUMIFS('Okaloosa-Palm Beach'!$S550:$S727,'Okaloosa-Palm Beach'!$G550:$G727,"="&amp;H4,'Okaloosa-Palm Beach'!$C550:$C727,"*"&amp;H6&amp;"*"),IF(AND(H4&lt;&gt;'Dropdown Selections'!$A11,H5&lt;&gt;'Dropdown Selections'!$E113,H6&lt;&gt;'Dropdown Selections'!$F8),SUMIFS('Okaloosa-Palm Beach'!$S550:$S727,'Okaloosa-Palm Beach'!$C550:$C727,"*"&amp;H5&amp;"*"&amp;H6&amp;"*",'Okaloosa-Palm Beach'!$G550:$G727,"="&amp;H4),"")))))))</f>
        <v>83201524</v>
      </c>
      <c r="I56" s="61">
        <f>IF(OR(I4="",I5="",I6=""),"",IF(AND(I4='Dropdown Selections'!$A11,I5='Dropdown Selections'!$E113,I6='Dropdown Selections'!$F8),'Okaloosa-Palm Beach'!$S728,IF(AND(I4='Dropdown Selections'!$A11,I5='Dropdown Selections'!$E113,I6&lt;&gt;'Dropdown Selections'!$F8),SUMIF('Okaloosa-Palm Beach'!$C550:$C727,"*"&amp;I6&amp;"*",'Okaloosa-Palm Beach'!$S550:$S727),IF(AND(I4&lt;&gt;'Dropdown Selections'!$A11,I5&lt;&gt;'Dropdown Selections'!$E113,I6='Dropdown Selections'!$F8),SUMIFS('Okaloosa-Palm Beach'!$S550:$S727,'Okaloosa-Palm Beach'!$C550:$C727,"*"&amp;I5&amp;"*",'Okaloosa-Palm Beach'!$G550:$G727,"="&amp;I4),IF(AND(I4&lt;&gt;'Dropdown Selections'!$A11,I5='Dropdown Selections'!$E113,I6='Dropdown Selections'!$F8),SUMIF('Okaloosa-Palm Beach'!$G550:$G727,"="&amp;I4,'Okaloosa-Palm Beach'!$S550:$S727),IF(AND(I4&lt;&gt;'Dropdown Selections'!$A11,I5='Dropdown Selections'!$E113,I6&lt;&gt;'Dropdown Selections'!$F8),SUMIFS('Okaloosa-Palm Beach'!$S550:$S727,'Okaloosa-Palm Beach'!$G550:$G727,"="&amp;I4,'Okaloosa-Palm Beach'!$C550:$C727,"*"&amp;I6&amp;"*"),IF(AND(I4&lt;&gt;'Dropdown Selections'!$A11,I5&lt;&gt;'Dropdown Selections'!$E113,I6&lt;&gt;'Dropdown Selections'!$F8),SUMIFS('Okaloosa-Palm Beach'!$S550:$S727,'Okaloosa-Palm Beach'!$C550:$C727,"*"&amp;I5&amp;"*"&amp;I6&amp;"*",'Okaloosa-Palm Beach'!$G550:$G727,"="&amp;I4),"")))))))</f>
        <v>399317021</v>
      </c>
      <c r="J56" s="61">
        <f>IF(OR(J4="",J5="",J6=""),"",IF(AND(J4='Dropdown Selections'!$A11,J5='Dropdown Selections'!$E113,J6='Dropdown Selections'!$F8),'Okaloosa-Palm Beach'!$S728,IF(AND(J4='Dropdown Selections'!$A11,J5='Dropdown Selections'!$E113,J6&lt;&gt;'Dropdown Selections'!$F8),SUMIF('Okaloosa-Palm Beach'!$C550:$C727,"*"&amp;J6&amp;"*",'Okaloosa-Palm Beach'!$S550:$S727),IF(AND(J4&lt;&gt;'Dropdown Selections'!$A11,J5&lt;&gt;'Dropdown Selections'!$E113,J6='Dropdown Selections'!$F8),SUMIFS('Okaloosa-Palm Beach'!$S550:$S727,'Okaloosa-Palm Beach'!$C550:$C727,"*"&amp;J5&amp;"*",'Okaloosa-Palm Beach'!$G550:$G727,"="&amp;J4),IF(AND(J4&lt;&gt;'Dropdown Selections'!$A11,J5='Dropdown Selections'!$E113,J6='Dropdown Selections'!$F8),SUMIF('Okaloosa-Palm Beach'!$G550:$G727,"="&amp;J4,'Okaloosa-Palm Beach'!$S550:$S727),IF(AND(J4&lt;&gt;'Dropdown Selections'!$A11,J5='Dropdown Selections'!$E113,J6&lt;&gt;'Dropdown Selections'!$F8),SUMIFS('Okaloosa-Palm Beach'!$S550:$S727,'Okaloosa-Palm Beach'!$G550:$G727,"="&amp;J4,'Okaloosa-Palm Beach'!$C550:$C727,"*"&amp;J6&amp;"*"),IF(AND(J4&lt;&gt;'Dropdown Selections'!$A11,J5&lt;&gt;'Dropdown Selections'!$E113,J6&lt;&gt;'Dropdown Selections'!$F8),SUMIFS('Okaloosa-Palm Beach'!$S550:$S727,'Okaloosa-Palm Beach'!$C550:$C727,"*"&amp;J5&amp;"*"&amp;J6&amp;"*",'Okaloosa-Palm Beach'!$G550:$G727,"="&amp;J4),"")))))))</f>
        <v>810109693</v>
      </c>
      <c r="K56" s="61">
        <f>IF(OR(K4="",K5="",K6=""),"",IF(AND(K4='Dropdown Selections'!$A11,K5='Dropdown Selections'!$E113,K6='Dropdown Selections'!$F8),'Okaloosa-Palm Beach'!$S728,IF(AND(K4='Dropdown Selections'!$A11,K5='Dropdown Selections'!$E113,K6&lt;&gt;'Dropdown Selections'!$F8),SUMIF('Okaloosa-Palm Beach'!$C550:$C727,"*"&amp;K6&amp;"*",'Okaloosa-Palm Beach'!$S550:$S727),IF(AND(K4&lt;&gt;'Dropdown Selections'!$A11,K5&lt;&gt;'Dropdown Selections'!$E113,K6='Dropdown Selections'!$F8),SUMIFS('Okaloosa-Palm Beach'!$S550:$S727,'Okaloosa-Palm Beach'!$C550:$C727,"*"&amp;K5&amp;"*",'Okaloosa-Palm Beach'!$G550:$G727,"="&amp;K4),IF(AND(K4&lt;&gt;'Dropdown Selections'!$A11,K5='Dropdown Selections'!$E113,K6='Dropdown Selections'!$F8),SUMIF('Okaloosa-Palm Beach'!$G550:$G727,"="&amp;K4,'Okaloosa-Palm Beach'!$S550:$S727),IF(AND(K4&lt;&gt;'Dropdown Selections'!$A11,K5='Dropdown Selections'!$E113,K6&lt;&gt;'Dropdown Selections'!$F8),SUMIFS('Okaloosa-Palm Beach'!$S550:$S727,'Okaloosa-Palm Beach'!$G550:$G727,"="&amp;K4,'Okaloosa-Palm Beach'!$C550:$C727,"*"&amp;K6&amp;"*"),IF(AND(K4&lt;&gt;'Dropdown Selections'!$A11,K5&lt;&gt;'Dropdown Selections'!$E113,K6&lt;&gt;'Dropdown Selections'!$F8),SUMIFS('Okaloosa-Palm Beach'!$S550:$S727,'Okaloosa-Palm Beach'!$C550:$C727,"*"&amp;K5&amp;"*"&amp;K6&amp;"*",'Okaloosa-Palm Beach'!$G550:$G727,"="&amp;K4),"")))))))</f>
        <v>251524489</v>
      </c>
      <c r="L56" s="61">
        <f>IF(OR(L4="",L5="",L6=""),"",IF(AND(L4='Dropdown Selections'!$A11,L5='Dropdown Selections'!$E113,L6='Dropdown Selections'!$F8),'Okaloosa-Palm Beach'!$S728,IF(AND(L4='Dropdown Selections'!$A11,L5='Dropdown Selections'!$E113,L6&lt;&gt;'Dropdown Selections'!$F8),SUMIF('Okaloosa-Palm Beach'!$C550:$C727,"*"&amp;L6&amp;"*",'Okaloosa-Palm Beach'!$S550:$S727),IF(AND(L4&lt;&gt;'Dropdown Selections'!$A11,L5&lt;&gt;'Dropdown Selections'!$E113,L6='Dropdown Selections'!$F8),SUMIFS('Okaloosa-Palm Beach'!$S550:$S727,'Okaloosa-Palm Beach'!$C550:$C727,"*"&amp;L5&amp;"*",'Okaloosa-Palm Beach'!$G550:$G727,"="&amp;L4),IF(AND(L4&lt;&gt;'Dropdown Selections'!$A11,L5='Dropdown Selections'!$E113,L6='Dropdown Selections'!$F8),SUMIF('Okaloosa-Palm Beach'!$G550:$G727,"="&amp;L4,'Okaloosa-Palm Beach'!$S550:$S727),IF(AND(L4&lt;&gt;'Dropdown Selections'!$A11,L5='Dropdown Selections'!$E113,L6&lt;&gt;'Dropdown Selections'!$F8),SUMIFS('Okaloosa-Palm Beach'!$S550:$S727,'Okaloosa-Palm Beach'!$G550:$G727,"="&amp;L4,'Okaloosa-Palm Beach'!$C550:$C727,"*"&amp;L6&amp;"*"),IF(AND(L4&lt;&gt;'Dropdown Selections'!$A11,L5&lt;&gt;'Dropdown Selections'!$E113,L6&lt;&gt;'Dropdown Selections'!$F8),SUMIFS('Okaloosa-Palm Beach'!$S550:$S727,'Okaloosa-Palm Beach'!$C550:$C727,"*"&amp;L5&amp;"*"&amp;L6&amp;"*",'Okaloosa-Palm Beach'!$G550:$G727,"="&amp;L4),"")))))))</f>
        <v>414523565</v>
      </c>
    </row>
    <row r="57" spans="2:12" s="5" customFormat="1" ht="15.75" x14ac:dyDescent="0.25">
      <c r="B57" s="6" t="s">
        <v>58</v>
      </c>
      <c r="C57" s="61">
        <f>IF(OR(C4="",C5="",C6=""),"",IF(AND(C4='Dropdown Selections'!$A11,C5='Dropdown Selections'!$E113,C6='Dropdown Selections'!$F8),'Pasco-Santa Rosa'!$S179,IF(AND(C4='Dropdown Selections'!$A11,C5='Dropdown Selections'!$E113,C6&lt;&gt;'Dropdown Selections'!$F8),SUMIF('Pasco-Santa Rosa'!$C7:$C178,"*"&amp;C6&amp;"*",'Pasco-Santa Rosa'!$S7:$S178),IF(AND(C4&lt;&gt;'Dropdown Selections'!$A11,C5&lt;&gt;'Dropdown Selections'!$E113,C6='Dropdown Selections'!$F8),SUMIFS('Pasco-Santa Rosa'!$S7:$S178,'Pasco-Santa Rosa'!$C7:$C178,"*"&amp;C5&amp;"*",'Pasco-Santa Rosa'!$G7:$G178,"="&amp;C4),IF(AND(C4&lt;&gt;'Dropdown Selections'!$A11,C5='Dropdown Selections'!$E113,C6='Dropdown Selections'!$F8),SUMIF('Pasco-Santa Rosa'!$G7:$G178,"="&amp;C4,'Pasco-Santa Rosa'!$S7:$S178),IF(AND(C4&lt;&gt;'Dropdown Selections'!$A11,C5='Dropdown Selections'!$E113,C6&lt;&gt;'Dropdown Selections'!$F8),SUMIFS('Pasco-Santa Rosa'!$S7:$S178,'Pasco-Santa Rosa'!$G7:$G178,"="&amp;C4,'Pasco-Santa Rosa'!$C7:$C178,"*"&amp;C6&amp;"*"),IF(AND(C4&lt;&gt;'Dropdown Selections'!$A11,C5&lt;&gt;'Dropdown Selections'!$E113,C6&lt;&gt;'Dropdown Selections'!$F8),SUMIFS('Pasco-Santa Rosa'!$S7:$S178,'Pasco-Santa Rosa'!$C7:$C178,"*"&amp;C5&amp;"*"&amp;C6&amp;"*",'Pasco-Santa Rosa'!$G7:$G178,"="&amp;C4),"")))))))</f>
        <v>637852018</v>
      </c>
      <c r="D57" s="61">
        <f>IF(OR(D4="",D5="",D6=""),"",IF(AND(D4='Dropdown Selections'!$A11,D5='Dropdown Selections'!$E113,D6='Dropdown Selections'!$F8),'Pasco-Santa Rosa'!$S179,IF(AND(D4='Dropdown Selections'!$A11,D5='Dropdown Selections'!$E113,D6&lt;&gt;'Dropdown Selections'!$F8),SUMIF('Pasco-Santa Rosa'!$C7:$C178,"*"&amp;D6&amp;"*",'Pasco-Santa Rosa'!$S7:$S178),IF(AND(D4&lt;&gt;'Dropdown Selections'!$A11,D5&lt;&gt;'Dropdown Selections'!$E113,D6='Dropdown Selections'!$F8),SUMIFS('Pasco-Santa Rosa'!$S7:$S178,'Pasco-Santa Rosa'!$C7:$C178,"*"&amp;D5&amp;"*",'Pasco-Santa Rosa'!$G7:$G178,"="&amp;D4),IF(AND(D4&lt;&gt;'Dropdown Selections'!$A11,D5='Dropdown Selections'!$E113,D6='Dropdown Selections'!$F8),SUMIF('Pasco-Santa Rosa'!$G7:$G178,"="&amp;D4,'Pasco-Santa Rosa'!$S7:$S178),IF(AND(D4&lt;&gt;'Dropdown Selections'!$A11,D5='Dropdown Selections'!$E113,D6&lt;&gt;'Dropdown Selections'!$F8),SUMIFS('Pasco-Santa Rosa'!$S7:$S178,'Pasco-Santa Rosa'!$G7:$G178,"="&amp;D4,'Pasco-Santa Rosa'!$C7:$C178,"*"&amp;D6&amp;"*"),IF(AND(D4&lt;&gt;'Dropdown Selections'!$A11,D5&lt;&gt;'Dropdown Selections'!$E113,D6&lt;&gt;'Dropdown Selections'!$F8),SUMIFS('Pasco-Santa Rosa'!$S7:$S178,'Pasco-Santa Rosa'!$C7:$C178,"*"&amp;D5&amp;"*"&amp;D6&amp;"*",'Pasco-Santa Rosa'!$G7:$G178,"="&amp;D4),"")))))))</f>
        <v>14524179</v>
      </c>
      <c r="E57" s="61">
        <f>IF(OR(E4="",E5="",E6=""),"",IF(AND(E4='Dropdown Selections'!$A11,E5='Dropdown Selections'!$E113,E6='Dropdown Selections'!$F8),'Pasco-Santa Rosa'!$S179,IF(AND(E4='Dropdown Selections'!$A11,E5='Dropdown Selections'!$E113,E6&lt;&gt;'Dropdown Selections'!$F8),SUMIF('Pasco-Santa Rosa'!$C7:$C178,"*"&amp;E6&amp;"*",'Pasco-Santa Rosa'!$S7:$S178),IF(AND(E4&lt;&gt;'Dropdown Selections'!$A11,E5&lt;&gt;'Dropdown Selections'!$E113,E6='Dropdown Selections'!$F8),SUMIFS('Pasco-Santa Rosa'!$S7:$S178,'Pasco-Santa Rosa'!$C7:$C178,"*"&amp;E5&amp;"*",'Pasco-Santa Rosa'!$G7:$G178,"="&amp;E4),IF(AND(E4&lt;&gt;'Dropdown Selections'!$A11,E5='Dropdown Selections'!$E113,E6='Dropdown Selections'!$F8),SUMIF('Pasco-Santa Rosa'!$G7:$G178,"="&amp;E4,'Pasco-Santa Rosa'!$S7:$S178),IF(AND(E4&lt;&gt;'Dropdown Selections'!$A11,E5='Dropdown Selections'!$E113,E6&lt;&gt;'Dropdown Selections'!$F8),SUMIFS('Pasco-Santa Rosa'!$S7:$S178,'Pasco-Santa Rosa'!$G7:$G178,"="&amp;E4,'Pasco-Santa Rosa'!$C7:$C178,"*"&amp;E6&amp;"*"),IF(AND(E4&lt;&gt;'Dropdown Selections'!$A11,E5&lt;&gt;'Dropdown Selections'!$E113,E6&lt;&gt;'Dropdown Selections'!$F8),SUMIFS('Pasco-Santa Rosa'!$S7:$S178,'Pasco-Santa Rosa'!$C7:$C178,"*"&amp;E5&amp;"*"&amp;E6&amp;"*",'Pasco-Santa Rosa'!$G7:$G178,"="&amp;E4),"")))))))</f>
        <v>18412935</v>
      </c>
      <c r="F57" s="61">
        <f>IF(OR(F4="",F5="",F6=""),"",IF(AND(F4='Dropdown Selections'!$A11,F5='Dropdown Selections'!$E113,F6='Dropdown Selections'!$F8),'Pasco-Santa Rosa'!$S179,IF(AND(F4='Dropdown Selections'!$A11,F5='Dropdown Selections'!$E113,F6&lt;&gt;'Dropdown Selections'!$F8),SUMIF('Pasco-Santa Rosa'!$C7:$C178,"*"&amp;F6&amp;"*",'Pasco-Santa Rosa'!$S7:$S178),IF(AND(F4&lt;&gt;'Dropdown Selections'!$A11,F5&lt;&gt;'Dropdown Selections'!$E113,F6='Dropdown Selections'!$F8),SUMIFS('Pasco-Santa Rosa'!$S7:$S178,'Pasco-Santa Rosa'!$C7:$C178,"*"&amp;F5&amp;"*",'Pasco-Santa Rosa'!$G7:$G178,"="&amp;F4),IF(AND(F4&lt;&gt;'Dropdown Selections'!$A11,F5='Dropdown Selections'!$E113,F6='Dropdown Selections'!$F8),SUMIF('Pasco-Santa Rosa'!$G7:$G178,"="&amp;F4,'Pasco-Santa Rosa'!$S7:$S178),IF(AND(F4&lt;&gt;'Dropdown Selections'!$A11,F5='Dropdown Selections'!$E113,F6&lt;&gt;'Dropdown Selections'!$F8),SUMIFS('Pasco-Santa Rosa'!$S7:$S178,'Pasco-Santa Rosa'!$G7:$G178,"="&amp;F4,'Pasco-Santa Rosa'!$C7:$C178,"*"&amp;F6&amp;"*"),IF(AND(F4&lt;&gt;'Dropdown Selections'!$A11,F5&lt;&gt;'Dropdown Selections'!$E113,F6&lt;&gt;'Dropdown Selections'!$F8),SUMIFS('Pasco-Santa Rosa'!$S7:$S178,'Pasco-Santa Rosa'!$C7:$C178,"*"&amp;F5&amp;"*"&amp;F6&amp;"*",'Pasco-Santa Rosa'!$G7:$G178,"="&amp;F4),"")))))))</f>
        <v>10423336</v>
      </c>
      <c r="G57" s="61">
        <f>IF(OR(G4="",G5="",G6=""),"",IF(AND(G4='Dropdown Selections'!$A11,G5='Dropdown Selections'!$E113,G6='Dropdown Selections'!$F8),'Pasco-Santa Rosa'!$S179,IF(AND(G4='Dropdown Selections'!$A11,G5='Dropdown Selections'!$E113,G6&lt;&gt;'Dropdown Selections'!$F8),SUMIF('Pasco-Santa Rosa'!$C7:$C178,"*"&amp;G6&amp;"*",'Pasco-Santa Rosa'!$S7:$S178),IF(AND(G4&lt;&gt;'Dropdown Selections'!$A11,G5&lt;&gt;'Dropdown Selections'!$E113,G6='Dropdown Selections'!$F8),SUMIFS('Pasco-Santa Rosa'!$S7:$S178,'Pasco-Santa Rosa'!$C7:$C178,"*"&amp;G5&amp;"*",'Pasco-Santa Rosa'!$G7:$G178,"="&amp;G4),IF(AND(G4&lt;&gt;'Dropdown Selections'!$A11,G5='Dropdown Selections'!$E113,G6='Dropdown Selections'!$F8),SUMIF('Pasco-Santa Rosa'!$G7:$G178,"="&amp;G4,'Pasco-Santa Rosa'!$S7:$S178),IF(AND(G4&lt;&gt;'Dropdown Selections'!$A11,G5='Dropdown Selections'!$E113,G6&lt;&gt;'Dropdown Selections'!$F8),SUMIFS('Pasco-Santa Rosa'!$S7:$S178,'Pasco-Santa Rosa'!$G7:$G178,"="&amp;G4,'Pasco-Santa Rosa'!$C7:$C178,"*"&amp;G6&amp;"*"),IF(AND(G4&lt;&gt;'Dropdown Selections'!$A11,G5&lt;&gt;'Dropdown Selections'!$E113,G6&lt;&gt;'Dropdown Selections'!$F8),SUMIFS('Pasco-Santa Rosa'!$S7:$S178,'Pasco-Santa Rosa'!$C7:$C178,"*"&amp;G5&amp;"*"&amp;G6&amp;"*",'Pasco-Santa Rosa'!$G7:$G178,"="&amp;G4),"")))))))</f>
        <v>148124465</v>
      </c>
      <c r="H57" s="61">
        <f>IF(OR(H4="",H5="",H6=""),"",IF(AND(H4='Dropdown Selections'!$A11,H5='Dropdown Selections'!$E113,H6='Dropdown Selections'!$F8),'Pasco-Santa Rosa'!$S179,IF(AND(H4='Dropdown Selections'!$A11,H5='Dropdown Selections'!$E113,H6&lt;&gt;'Dropdown Selections'!$F8),SUMIF('Pasco-Santa Rosa'!$C7:$C178,"*"&amp;H6&amp;"*",'Pasco-Santa Rosa'!$S7:$S178),IF(AND(H4&lt;&gt;'Dropdown Selections'!$A11,H5&lt;&gt;'Dropdown Selections'!$E113,H6='Dropdown Selections'!$F8),SUMIFS('Pasco-Santa Rosa'!$S7:$S178,'Pasco-Santa Rosa'!$C7:$C178,"*"&amp;H5&amp;"*",'Pasco-Santa Rosa'!$G7:$G178,"="&amp;H4),IF(AND(H4&lt;&gt;'Dropdown Selections'!$A11,H5='Dropdown Selections'!$E113,H6='Dropdown Selections'!$F8),SUMIF('Pasco-Santa Rosa'!$G7:$G178,"="&amp;H4,'Pasco-Santa Rosa'!$S7:$S178),IF(AND(H4&lt;&gt;'Dropdown Selections'!$A11,H5='Dropdown Selections'!$E113,H6&lt;&gt;'Dropdown Selections'!$F8),SUMIFS('Pasco-Santa Rosa'!$S7:$S178,'Pasco-Santa Rosa'!$G7:$G178,"="&amp;H4,'Pasco-Santa Rosa'!$C7:$C178,"*"&amp;H6&amp;"*"),IF(AND(H4&lt;&gt;'Dropdown Selections'!$A11,H5&lt;&gt;'Dropdown Selections'!$E113,H6&lt;&gt;'Dropdown Selections'!$F8),SUMIFS('Pasco-Santa Rosa'!$S7:$S178,'Pasco-Santa Rosa'!$C7:$C178,"*"&amp;H5&amp;"*"&amp;H6&amp;"*",'Pasco-Santa Rosa'!$G7:$G178,"="&amp;H4),"")))))))</f>
        <v>15402030</v>
      </c>
      <c r="I57" s="61">
        <f>IF(OR(I4="",I5="",I6=""),"",IF(AND(I4='Dropdown Selections'!$A11,I5='Dropdown Selections'!$E113,I6='Dropdown Selections'!$F8),'Pasco-Santa Rosa'!$S179,IF(AND(I4='Dropdown Selections'!$A11,I5='Dropdown Selections'!$E113,I6&lt;&gt;'Dropdown Selections'!$F8),SUMIF('Pasco-Santa Rosa'!$C7:$C178,"*"&amp;I6&amp;"*",'Pasco-Santa Rosa'!$S7:$S178),IF(AND(I4&lt;&gt;'Dropdown Selections'!$A11,I5&lt;&gt;'Dropdown Selections'!$E113,I6='Dropdown Selections'!$F8),SUMIFS('Pasco-Santa Rosa'!$S7:$S178,'Pasco-Santa Rosa'!$C7:$C178,"*"&amp;I5&amp;"*",'Pasco-Santa Rosa'!$G7:$G178,"="&amp;I4),IF(AND(I4&lt;&gt;'Dropdown Selections'!$A11,I5='Dropdown Selections'!$E113,I6='Dropdown Selections'!$F8),SUMIF('Pasco-Santa Rosa'!$G7:$G178,"="&amp;I4,'Pasco-Santa Rosa'!$S7:$S178),IF(AND(I4&lt;&gt;'Dropdown Selections'!$A11,I5='Dropdown Selections'!$E113,I6&lt;&gt;'Dropdown Selections'!$F8),SUMIFS('Pasco-Santa Rosa'!$S7:$S178,'Pasco-Santa Rosa'!$G7:$G178,"="&amp;I4,'Pasco-Santa Rosa'!$C7:$C178,"*"&amp;I6&amp;"*"),IF(AND(I4&lt;&gt;'Dropdown Selections'!$A11,I5&lt;&gt;'Dropdown Selections'!$E113,I6&lt;&gt;'Dropdown Selections'!$F8),SUMIFS('Pasco-Santa Rosa'!$S7:$S178,'Pasco-Santa Rosa'!$C7:$C178,"*"&amp;I5&amp;"*"&amp;I6&amp;"*",'Pasco-Santa Rosa'!$G7:$G178,"="&amp;I4),"")))))))</f>
        <v>149622495</v>
      </c>
      <c r="J57" s="61">
        <f>IF(OR(J4="",J5="",J6=""),"",IF(AND(J4='Dropdown Selections'!$A11,J5='Dropdown Selections'!$E113,J6='Dropdown Selections'!$F8),'Pasco-Santa Rosa'!$S179,IF(AND(J4='Dropdown Selections'!$A11,J5='Dropdown Selections'!$E113,J6&lt;&gt;'Dropdown Selections'!$F8),SUMIF('Pasco-Santa Rosa'!$C7:$C178,"*"&amp;J6&amp;"*",'Pasco-Santa Rosa'!$S7:$S178),IF(AND(J4&lt;&gt;'Dropdown Selections'!$A11,J5&lt;&gt;'Dropdown Selections'!$E113,J6='Dropdown Selections'!$F8),SUMIFS('Pasco-Santa Rosa'!$S7:$S178,'Pasco-Santa Rosa'!$C7:$C178,"*"&amp;J5&amp;"*",'Pasco-Santa Rosa'!$G7:$G178,"="&amp;J4),IF(AND(J4&lt;&gt;'Dropdown Selections'!$A11,J5='Dropdown Selections'!$E113,J6='Dropdown Selections'!$F8),SUMIF('Pasco-Santa Rosa'!$G7:$G178,"="&amp;J4,'Pasco-Santa Rosa'!$S7:$S178),IF(AND(J4&lt;&gt;'Dropdown Selections'!$A11,J5='Dropdown Selections'!$E113,J6&lt;&gt;'Dropdown Selections'!$F8),SUMIFS('Pasco-Santa Rosa'!$S7:$S178,'Pasco-Santa Rosa'!$G7:$G178,"="&amp;J4,'Pasco-Santa Rosa'!$C7:$C178,"*"&amp;J6&amp;"*"),IF(AND(J4&lt;&gt;'Dropdown Selections'!$A11,J5&lt;&gt;'Dropdown Selections'!$E113,J6&lt;&gt;'Dropdown Selections'!$F8),SUMIFS('Pasco-Santa Rosa'!$S7:$S178,'Pasco-Santa Rosa'!$C7:$C178,"*"&amp;J5&amp;"*"&amp;J6&amp;"*",'Pasco-Santa Rosa'!$G7:$G178,"="&amp;J4),"")))))))</f>
        <v>182155079</v>
      </c>
      <c r="K57" s="61">
        <f>IF(OR(K4="",K5="",K6=""),"",IF(AND(K4='Dropdown Selections'!$A11,K5='Dropdown Selections'!$E113,K6='Dropdown Selections'!$F8),'Pasco-Santa Rosa'!$S179,IF(AND(K4='Dropdown Selections'!$A11,K5='Dropdown Selections'!$E113,K6&lt;&gt;'Dropdown Selections'!$F8),SUMIF('Pasco-Santa Rosa'!$C7:$C178,"*"&amp;K6&amp;"*",'Pasco-Santa Rosa'!$S7:$S178),IF(AND(K4&lt;&gt;'Dropdown Selections'!$A11,K5&lt;&gt;'Dropdown Selections'!$E113,K6='Dropdown Selections'!$F8),SUMIFS('Pasco-Santa Rosa'!$S7:$S178,'Pasco-Santa Rosa'!$C7:$C178,"*"&amp;K5&amp;"*",'Pasco-Santa Rosa'!$G7:$G178,"="&amp;K4),IF(AND(K4&lt;&gt;'Dropdown Selections'!$A11,K5='Dropdown Selections'!$E113,K6='Dropdown Selections'!$F8),SUMIF('Pasco-Santa Rosa'!$G7:$G178,"="&amp;K4,'Pasco-Santa Rosa'!$S7:$S178),IF(AND(K4&lt;&gt;'Dropdown Selections'!$A11,K5='Dropdown Selections'!$E113,K6&lt;&gt;'Dropdown Selections'!$F8),SUMIFS('Pasco-Santa Rosa'!$S7:$S178,'Pasco-Santa Rosa'!$G7:$G178,"="&amp;K4,'Pasco-Santa Rosa'!$C7:$C178,"*"&amp;K6&amp;"*"),IF(AND(K4&lt;&gt;'Dropdown Selections'!$A11,K5&lt;&gt;'Dropdown Selections'!$E113,K6&lt;&gt;'Dropdown Selections'!$F8),SUMIFS('Pasco-Santa Rosa'!$S7:$S178,'Pasco-Santa Rosa'!$C7:$C178,"*"&amp;K5&amp;"*"&amp;K6&amp;"*",'Pasco-Santa Rosa'!$G7:$G178,"="&amp;K4),"")))))))</f>
        <v>80477290</v>
      </c>
      <c r="L57" s="61">
        <f>IF(OR(L4="",L5="",L6=""),"",IF(AND(L4='Dropdown Selections'!$A11,L5='Dropdown Selections'!$E113,L6='Dropdown Selections'!$F8),'Pasco-Santa Rosa'!$S179,IF(AND(L4='Dropdown Selections'!$A11,L5='Dropdown Selections'!$E113,L6&lt;&gt;'Dropdown Selections'!$F8),SUMIF('Pasco-Santa Rosa'!$C7:$C178,"*"&amp;L6&amp;"*",'Pasco-Santa Rosa'!$S7:$S178),IF(AND(L4&lt;&gt;'Dropdown Selections'!$A11,L5&lt;&gt;'Dropdown Selections'!$E113,L6='Dropdown Selections'!$F8),SUMIFS('Pasco-Santa Rosa'!$S7:$S178,'Pasco-Santa Rosa'!$C7:$C178,"*"&amp;L5&amp;"*",'Pasco-Santa Rosa'!$G7:$G178,"="&amp;L4),IF(AND(L4&lt;&gt;'Dropdown Selections'!$A11,L5='Dropdown Selections'!$E113,L6='Dropdown Selections'!$F8),SUMIF('Pasco-Santa Rosa'!$G7:$G178,"="&amp;L4,'Pasco-Santa Rosa'!$S7:$S178),IF(AND(L4&lt;&gt;'Dropdown Selections'!$A11,L5='Dropdown Selections'!$E113,L6&lt;&gt;'Dropdown Selections'!$F8),SUMIFS('Pasco-Santa Rosa'!$S7:$S178,'Pasco-Santa Rosa'!$G7:$G178,"="&amp;L4,'Pasco-Santa Rosa'!$C7:$C178,"*"&amp;L6&amp;"*"),IF(AND(L4&lt;&gt;'Dropdown Selections'!$A11,L5&lt;&gt;'Dropdown Selections'!$E113,L6&lt;&gt;'Dropdown Selections'!$F8),SUMIFS('Pasco-Santa Rosa'!$S7:$S178,'Pasco-Santa Rosa'!$C7:$C178,"*"&amp;L5&amp;"*"&amp;L6&amp;"*",'Pasco-Santa Rosa'!$G7:$G178,"="&amp;L4),"")))))))</f>
        <v>18710209</v>
      </c>
    </row>
    <row r="58" spans="2:12" s="5" customFormat="1" ht="15.75" x14ac:dyDescent="0.25">
      <c r="B58" s="6" t="s">
        <v>59</v>
      </c>
      <c r="C58" s="61">
        <f>IF(OR(C4="",C5="",C6=""),"",IF(AND(C4='Dropdown Selections'!$A11,C5='Dropdown Selections'!$E113,C6='Dropdown Selections'!$F8),'Pasco-Santa Rosa'!$S475,IF(AND(C4='Dropdown Selections'!$A11,C5='Dropdown Selections'!$E113,C6&lt;&gt;'Dropdown Selections'!$F8),SUMIF('Pasco-Santa Rosa'!$C182:$C474,"*"&amp;C6&amp;"*",'Pasco-Santa Rosa'!$S182:$S474),IF(AND(C4&lt;&gt;'Dropdown Selections'!$A11,C5&lt;&gt;'Dropdown Selections'!$E113,C6='Dropdown Selections'!$F8),SUMIFS('Pasco-Santa Rosa'!$S182:$S474,'Pasco-Santa Rosa'!$C182:$C474,"*"&amp;C5&amp;"*",'Pasco-Santa Rosa'!$G182:$G474,"="&amp;C4),IF(AND(C4&lt;&gt;'Dropdown Selections'!$A11,C5='Dropdown Selections'!$E113,C6='Dropdown Selections'!$F8),SUMIF('Pasco-Santa Rosa'!$G182:$G474,"="&amp;C4,'Pasco-Santa Rosa'!$S182:$S474),IF(AND(C4&lt;&gt;'Dropdown Selections'!$A11,C5='Dropdown Selections'!$E113,C6&lt;&gt;'Dropdown Selections'!$F8),SUMIFS('Pasco-Santa Rosa'!$S182:$S474,'Pasco-Santa Rosa'!$G182:$G474,"="&amp;C4,'Pasco-Santa Rosa'!$C182:$C474,"*"&amp;C6&amp;"*"),IF(AND(C4&lt;&gt;'Dropdown Selections'!$A11,C5&lt;&gt;'Dropdown Selections'!$E113,C6&lt;&gt;'Dropdown Selections'!$F8),SUMIFS('Pasco-Santa Rosa'!$S182:$S474,'Pasco-Santa Rosa'!$C182:$C474,"*"&amp;C5&amp;"*"&amp;C6&amp;"*",'Pasco-Santa Rosa'!$G182:$G474,"="&amp;C4),"")))))))</f>
        <v>1321467721</v>
      </c>
      <c r="D58" s="61">
        <f>IF(OR(D4="",D5="",D6=""),"",IF(AND(D4='Dropdown Selections'!$A11,D5='Dropdown Selections'!$E113,D6='Dropdown Selections'!$F8),'Pasco-Santa Rosa'!$S475,IF(AND(D4='Dropdown Selections'!$A11,D5='Dropdown Selections'!$E113,D6&lt;&gt;'Dropdown Selections'!$F8),SUMIF('Pasco-Santa Rosa'!$C182:$C474,"*"&amp;D6&amp;"*",'Pasco-Santa Rosa'!$S182:$S474),IF(AND(D4&lt;&gt;'Dropdown Selections'!$A11,D5&lt;&gt;'Dropdown Selections'!$E113,D6='Dropdown Selections'!$F8),SUMIFS('Pasco-Santa Rosa'!$S182:$S474,'Pasco-Santa Rosa'!$C182:$C474,"*"&amp;D5&amp;"*",'Pasco-Santa Rosa'!$G182:$G474,"="&amp;D4),IF(AND(D4&lt;&gt;'Dropdown Selections'!$A11,D5='Dropdown Selections'!$E113,D6='Dropdown Selections'!$F8),SUMIF('Pasco-Santa Rosa'!$G182:$G474,"="&amp;D4,'Pasco-Santa Rosa'!$S182:$S474),IF(AND(D4&lt;&gt;'Dropdown Selections'!$A11,D5='Dropdown Selections'!$E113,D6&lt;&gt;'Dropdown Selections'!$F8),SUMIFS('Pasco-Santa Rosa'!$S182:$S474,'Pasco-Santa Rosa'!$G182:$G474,"="&amp;D4,'Pasco-Santa Rosa'!$C182:$C474,"*"&amp;D6&amp;"*"),IF(AND(D4&lt;&gt;'Dropdown Selections'!$A11,D5&lt;&gt;'Dropdown Selections'!$E113,D6&lt;&gt;'Dropdown Selections'!$F8),SUMIFS('Pasco-Santa Rosa'!$S182:$S474,'Pasco-Santa Rosa'!$C182:$C474,"*"&amp;D5&amp;"*"&amp;D6&amp;"*",'Pasco-Santa Rosa'!$G182:$G474,"="&amp;D4),"")))))))</f>
        <v>43550034</v>
      </c>
      <c r="E58" s="61">
        <f>IF(OR(E4="",E5="",E6=""),"",IF(AND(E4='Dropdown Selections'!$A11,E5='Dropdown Selections'!$E113,E6='Dropdown Selections'!$F8),'Pasco-Santa Rosa'!$S475,IF(AND(E4='Dropdown Selections'!$A11,E5='Dropdown Selections'!$E113,E6&lt;&gt;'Dropdown Selections'!$F8),SUMIF('Pasco-Santa Rosa'!$C182:$C474,"*"&amp;E6&amp;"*",'Pasco-Santa Rosa'!$S182:$S474),IF(AND(E4&lt;&gt;'Dropdown Selections'!$A11,E5&lt;&gt;'Dropdown Selections'!$E113,E6='Dropdown Selections'!$F8),SUMIFS('Pasco-Santa Rosa'!$S182:$S474,'Pasco-Santa Rosa'!$C182:$C474,"*"&amp;E5&amp;"*",'Pasco-Santa Rosa'!$G182:$G474,"="&amp;E4),IF(AND(E4&lt;&gt;'Dropdown Selections'!$A11,E5='Dropdown Selections'!$E113,E6='Dropdown Selections'!$F8),SUMIF('Pasco-Santa Rosa'!$G182:$G474,"="&amp;E4,'Pasco-Santa Rosa'!$S182:$S474),IF(AND(E4&lt;&gt;'Dropdown Selections'!$A11,E5='Dropdown Selections'!$E113,E6&lt;&gt;'Dropdown Selections'!$F8),SUMIFS('Pasco-Santa Rosa'!$S182:$S474,'Pasco-Santa Rosa'!$G182:$G474,"="&amp;E4,'Pasco-Santa Rosa'!$C182:$C474,"*"&amp;E6&amp;"*"),IF(AND(E4&lt;&gt;'Dropdown Selections'!$A11,E5&lt;&gt;'Dropdown Selections'!$E113,E6&lt;&gt;'Dropdown Selections'!$F8),SUMIFS('Pasco-Santa Rosa'!$S182:$S474,'Pasco-Santa Rosa'!$C182:$C474,"*"&amp;E5&amp;"*"&amp;E6&amp;"*",'Pasco-Santa Rosa'!$G182:$G474,"="&amp;E4),"")))))))</f>
        <v>29373786</v>
      </c>
      <c r="F58" s="61">
        <f>IF(OR(F4="",F5="",F6=""),"",IF(AND(F4='Dropdown Selections'!$A11,F5='Dropdown Selections'!$E113,F6='Dropdown Selections'!$F8),'Pasco-Santa Rosa'!$S475,IF(AND(F4='Dropdown Selections'!$A11,F5='Dropdown Selections'!$E113,F6&lt;&gt;'Dropdown Selections'!$F8),SUMIF('Pasco-Santa Rosa'!$C182:$C474,"*"&amp;F6&amp;"*",'Pasco-Santa Rosa'!$S182:$S474),IF(AND(F4&lt;&gt;'Dropdown Selections'!$A11,F5&lt;&gt;'Dropdown Selections'!$E113,F6='Dropdown Selections'!$F8),SUMIFS('Pasco-Santa Rosa'!$S182:$S474,'Pasco-Santa Rosa'!$C182:$C474,"*"&amp;F5&amp;"*",'Pasco-Santa Rosa'!$G182:$G474,"="&amp;F4),IF(AND(F4&lt;&gt;'Dropdown Selections'!$A11,F5='Dropdown Selections'!$E113,F6='Dropdown Selections'!$F8),SUMIF('Pasco-Santa Rosa'!$G182:$G474,"="&amp;F4,'Pasco-Santa Rosa'!$S182:$S474),IF(AND(F4&lt;&gt;'Dropdown Selections'!$A11,F5='Dropdown Selections'!$E113,F6&lt;&gt;'Dropdown Selections'!$F8),SUMIFS('Pasco-Santa Rosa'!$S182:$S474,'Pasco-Santa Rosa'!$G182:$G474,"="&amp;F4,'Pasco-Santa Rosa'!$C182:$C474,"*"&amp;F6&amp;"*"),IF(AND(F4&lt;&gt;'Dropdown Selections'!$A11,F5&lt;&gt;'Dropdown Selections'!$E113,F6&lt;&gt;'Dropdown Selections'!$F8),SUMIFS('Pasco-Santa Rosa'!$S182:$S474,'Pasco-Santa Rosa'!$C182:$C474,"*"&amp;F5&amp;"*"&amp;F6&amp;"*",'Pasco-Santa Rosa'!$G182:$G474,"="&amp;F4),"")))))))</f>
        <v>60483652</v>
      </c>
      <c r="G58" s="61">
        <f>IF(OR(G4="",G5="",G6=""),"",IF(AND(G4='Dropdown Selections'!$A11,G5='Dropdown Selections'!$E113,G6='Dropdown Selections'!$F8),'Pasco-Santa Rosa'!$S475,IF(AND(G4='Dropdown Selections'!$A11,G5='Dropdown Selections'!$E113,G6&lt;&gt;'Dropdown Selections'!$F8),SUMIF('Pasco-Santa Rosa'!$C182:$C474,"*"&amp;G6&amp;"*",'Pasco-Santa Rosa'!$S182:$S474),IF(AND(G4&lt;&gt;'Dropdown Selections'!$A11,G5&lt;&gt;'Dropdown Selections'!$E113,G6='Dropdown Selections'!$F8),SUMIFS('Pasco-Santa Rosa'!$S182:$S474,'Pasco-Santa Rosa'!$C182:$C474,"*"&amp;G5&amp;"*",'Pasco-Santa Rosa'!$G182:$G474,"="&amp;G4),IF(AND(G4&lt;&gt;'Dropdown Selections'!$A11,G5='Dropdown Selections'!$E113,G6='Dropdown Selections'!$F8),SUMIF('Pasco-Santa Rosa'!$G182:$G474,"="&amp;G4,'Pasco-Santa Rosa'!$S182:$S474),IF(AND(G4&lt;&gt;'Dropdown Selections'!$A11,G5='Dropdown Selections'!$E113,G6&lt;&gt;'Dropdown Selections'!$F8),SUMIFS('Pasco-Santa Rosa'!$S182:$S474,'Pasco-Santa Rosa'!$G182:$G474,"="&amp;G4,'Pasco-Santa Rosa'!$C182:$C474,"*"&amp;G6&amp;"*"),IF(AND(G4&lt;&gt;'Dropdown Selections'!$A11,G5&lt;&gt;'Dropdown Selections'!$E113,G6&lt;&gt;'Dropdown Selections'!$F8),SUMIFS('Pasco-Santa Rosa'!$S182:$S474,'Pasco-Santa Rosa'!$C182:$C474,"*"&amp;G5&amp;"*"&amp;G6&amp;"*",'Pasco-Santa Rosa'!$G182:$G474,"="&amp;G4),"")))))))</f>
        <v>269478772</v>
      </c>
      <c r="H58" s="61">
        <f>IF(OR(H4="",H5="",H6=""),"",IF(AND(H4='Dropdown Selections'!$A11,H5='Dropdown Selections'!$E113,H6='Dropdown Selections'!$F8),'Pasco-Santa Rosa'!$S475,IF(AND(H4='Dropdown Selections'!$A11,H5='Dropdown Selections'!$E113,H6&lt;&gt;'Dropdown Selections'!$F8),SUMIF('Pasco-Santa Rosa'!$C182:$C474,"*"&amp;H6&amp;"*",'Pasco-Santa Rosa'!$S182:$S474),IF(AND(H4&lt;&gt;'Dropdown Selections'!$A11,H5&lt;&gt;'Dropdown Selections'!$E113,H6='Dropdown Selections'!$F8),SUMIFS('Pasco-Santa Rosa'!$S182:$S474,'Pasco-Santa Rosa'!$C182:$C474,"*"&amp;H5&amp;"*",'Pasco-Santa Rosa'!$G182:$G474,"="&amp;H4),IF(AND(H4&lt;&gt;'Dropdown Selections'!$A11,H5='Dropdown Selections'!$E113,H6='Dropdown Selections'!$F8),SUMIF('Pasco-Santa Rosa'!$G182:$G474,"="&amp;H4,'Pasco-Santa Rosa'!$S182:$S474),IF(AND(H4&lt;&gt;'Dropdown Selections'!$A11,H5='Dropdown Selections'!$E113,H6&lt;&gt;'Dropdown Selections'!$F8),SUMIFS('Pasco-Santa Rosa'!$S182:$S474,'Pasco-Santa Rosa'!$G182:$G474,"="&amp;H4,'Pasco-Santa Rosa'!$C182:$C474,"*"&amp;H6&amp;"*"),IF(AND(H4&lt;&gt;'Dropdown Selections'!$A11,H5&lt;&gt;'Dropdown Selections'!$E113,H6&lt;&gt;'Dropdown Selections'!$F8),SUMIFS('Pasco-Santa Rosa'!$S182:$S474,'Pasco-Santa Rosa'!$C182:$C474,"*"&amp;H5&amp;"*"&amp;H6&amp;"*",'Pasco-Santa Rosa'!$G182:$G474,"="&amp;H4),"")))))))</f>
        <v>60777448</v>
      </c>
      <c r="I58" s="61">
        <f>IF(OR(I4="",I5="",I6=""),"",IF(AND(I4='Dropdown Selections'!$A11,I5='Dropdown Selections'!$E113,I6='Dropdown Selections'!$F8),'Pasco-Santa Rosa'!$S475,IF(AND(I4='Dropdown Selections'!$A11,I5='Dropdown Selections'!$E113,I6&lt;&gt;'Dropdown Selections'!$F8),SUMIF('Pasco-Santa Rosa'!$C182:$C474,"*"&amp;I6&amp;"*",'Pasco-Santa Rosa'!$S182:$S474),IF(AND(I4&lt;&gt;'Dropdown Selections'!$A11,I5&lt;&gt;'Dropdown Selections'!$E113,I6='Dropdown Selections'!$F8),SUMIFS('Pasco-Santa Rosa'!$S182:$S474,'Pasco-Santa Rosa'!$C182:$C474,"*"&amp;I5&amp;"*",'Pasco-Santa Rosa'!$G182:$G474,"="&amp;I4),IF(AND(I4&lt;&gt;'Dropdown Selections'!$A11,I5='Dropdown Selections'!$E113,I6='Dropdown Selections'!$F8),SUMIF('Pasco-Santa Rosa'!$G182:$G474,"="&amp;I4,'Pasco-Santa Rosa'!$S182:$S474),IF(AND(I4&lt;&gt;'Dropdown Selections'!$A11,I5='Dropdown Selections'!$E113,I6&lt;&gt;'Dropdown Selections'!$F8),SUMIFS('Pasco-Santa Rosa'!$S182:$S474,'Pasco-Santa Rosa'!$G182:$G474,"="&amp;I4,'Pasco-Santa Rosa'!$C182:$C474,"*"&amp;I6&amp;"*"),IF(AND(I4&lt;&gt;'Dropdown Selections'!$A11,I5&lt;&gt;'Dropdown Selections'!$E113,I6&lt;&gt;'Dropdown Selections'!$F8),SUMIFS('Pasco-Santa Rosa'!$S182:$S474,'Pasco-Santa Rosa'!$C182:$C474,"*"&amp;I5&amp;"*"&amp;I6&amp;"*",'Pasco-Santa Rosa'!$G182:$G474,"="&amp;I4),"")))))))</f>
        <v>272304087</v>
      </c>
      <c r="J58" s="61">
        <f>IF(OR(J4="",J5="",J6=""),"",IF(AND(J4='Dropdown Selections'!$A11,J5='Dropdown Selections'!$E113,J6='Dropdown Selections'!$F8),'Pasco-Santa Rosa'!$S475,IF(AND(J4='Dropdown Selections'!$A11,J5='Dropdown Selections'!$E113,J6&lt;&gt;'Dropdown Selections'!$F8),SUMIF('Pasco-Santa Rosa'!$C182:$C474,"*"&amp;J6&amp;"*",'Pasco-Santa Rosa'!$S182:$S474),IF(AND(J4&lt;&gt;'Dropdown Selections'!$A11,J5&lt;&gt;'Dropdown Selections'!$E113,J6='Dropdown Selections'!$F8),SUMIFS('Pasco-Santa Rosa'!$S182:$S474,'Pasco-Santa Rosa'!$C182:$C474,"*"&amp;J5&amp;"*",'Pasco-Santa Rosa'!$G182:$G474,"="&amp;J4),IF(AND(J4&lt;&gt;'Dropdown Selections'!$A11,J5='Dropdown Selections'!$E113,J6='Dropdown Selections'!$F8),SUMIF('Pasco-Santa Rosa'!$G182:$G474,"="&amp;J4,'Pasco-Santa Rosa'!$S182:$S474),IF(AND(J4&lt;&gt;'Dropdown Selections'!$A11,J5='Dropdown Selections'!$E113,J6&lt;&gt;'Dropdown Selections'!$F8),SUMIFS('Pasco-Santa Rosa'!$S182:$S474,'Pasco-Santa Rosa'!$G182:$G474,"="&amp;J4,'Pasco-Santa Rosa'!$C182:$C474,"*"&amp;J6&amp;"*"),IF(AND(J4&lt;&gt;'Dropdown Selections'!$A11,J5&lt;&gt;'Dropdown Selections'!$E113,J6&lt;&gt;'Dropdown Selections'!$F8),SUMIFS('Pasco-Santa Rosa'!$S182:$S474,'Pasco-Santa Rosa'!$C182:$C474,"*"&amp;J5&amp;"*"&amp;J6&amp;"*",'Pasco-Santa Rosa'!$G182:$G474,"="&amp;J4),"")))))))</f>
        <v>494938872</v>
      </c>
      <c r="K58" s="61">
        <f>IF(OR(K4="",K5="",K6=""),"",IF(AND(K4='Dropdown Selections'!$A11,K5='Dropdown Selections'!$E113,K6='Dropdown Selections'!$F8),'Pasco-Santa Rosa'!$S475,IF(AND(K4='Dropdown Selections'!$A11,K5='Dropdown Selections'!$E113,K6&lt;&gt;'Dropdown Selections'!$F8),SUMIF('Pasco-Santa Rosa'!$C182:$C474,"*"&amp;K6&amp;"*",'Pasco-Santa Rosa'!$S182:$S474),IF(AND(K4&lt;&gt;'Dropdown Selections'!$A11,K5&lt;&gt;'Dropdown Selections'!$E113,K6='Dropdown Selections'!$F8),SUMIFS('Pasco-Santa Rosa'!$S182:$S474,'Pasco-Santa Rosa'!$C182:$C474,"*"&amp;K5&amp;"*",'Pasco-Santa Rosa'!$G182:$G474,"="&amp;K4),IF(AND(K4&lt;&gt;'Dropdown Selections'!$A11,K5='Dropdown Selections'!$E113,K6='Dropdown Selections'!$F8),SUMIF('Pasco-Santa Rosa'!$G182:$G474,"="&amp;K4,'Pasco-Santa Rosa'!$S182:$S474),IF(AND(K4&lt;&gt;'Dropdown Selections'!$A11,K5='Dropdown Selections'!$E113,K6&lt;&gt;'Dropdown Selections'!$F8),SUMIFS('Pasco-Santa Rosa'!$S182:$S474,'Pasco-Santa Rosa'!$G182:$G474,"="&amp;K4,'Pasco-Santa Rosa'!$C182:$C474,"*"&amp;K6&amp;"*"),IF(AND(K4&lt;&gt;'Dropdown Selections'!$A11,K5&lt;&gt;'Dropdown Selections'!$E113,K6&lt;&gt;'Dropdown Selections'!$F8),SUMIFS('Pasco-Santa Rosa'!$S182:$S474,'Pasco-Santa Rosa'!$C182:$C474,"*"&amp;K5&amp;"*"&amp;K6&amp;"*",'Pasco-Santa Rosa'!$G182:$G474,"="&amp;K4),"")))))))</f>
        <v>69065462</v>
      </c>
      <c r="L58" s="61">
        <f>IF(OR(L4="",L5="",L6=""),"",IF(AND(L4='Dropdown Selections'!$A11,L5='Dropdown Selections'!$E113,L6='Dropdown Selections'!$F8),'Pasco-Santa Rosa'!$S475,IF(AND(L4='Dropdown Selections'!$A11,L5='Dropdown Selections'!$E113,L6&lt;&gt;'Dropdown Selections'!$F8),SUMIF('Pasco-Santa Rosa'!$C182:$C474,"*"&amp;L6&amp;"*",'Pasco-Santa Rosa'!$S182:$S474),IF(AND(L4&lt;&gt;'Dropdown Selections'!$A11,L5&lt;&gt;'Dropdown Selections'!$E113,L6='Dropdown Selections'!$F8),SUMIFS('Pasco-Santa Rosa'!$S182:$S474,'Pasco-Santa Rosa'!$C182:$C474,"*"&amp;L5&amp;"*",'Pasco-Santa Rosa'!$G182:$G474,"="&amp;L4),IF(AND(L4&lt;&gt;'Dropdown Selections'!$A11,L5='Dropdown Selections'!$E113,L6='Dropdown Selections'!$F8),SUMIF('Pasco-Santa Rosa'!$G182:$G474,"="&amp;L4,'Pasco-Santa Rosa'!$S182:$S474),IF(AND(L4&lt;&gt;'Dropdown Selections'!$A11,L5='Dropdown Selections'!$E113,L6&lt;&gt;'Dropdown Selections'!$F8),SUMIFS('Pasco-Santa Rosa'!$S182:$S474,'Pasco-Santa Rosa'!$G182:$G474,"="&amp;L4,'Pasco-Santa Rosa'!$C182:$C474,"*"&amp;L6&amp;"*"),IF(AND(L4&lt;&gt;'Dropdown Selections'!$A11,L5&lt;&gt;'Dropdown Selections'!$E113,L6&lt;&gt;'Dropdown Selections'!$F8),SUMIFS('Pasco-Santa Rosa'!$S182:$S474,'Pasco-Santa Rosa'!$C182:$C474,"*"&amp;L5&amp;"*"&amp;L6&amp;"*",'Pasco-Santa Rosa'!$G182:$G474,"="&amp;L4),"")))))))</f>
        <v>21495608</v>
      </c>
    </row>
    <row r="59" spans="2:12" s="5" customFormat="1" ht="15.75" x14ac:dyDescent="0.25">
      <c r="B59" s="6" t="s">
        <v>60</v>
      </c>
      <c r="C59" s="61">
        <f>IF(OR(C4="",C5="",C6=""),"",IF(AND(C4='Dropdown Selections'!$A11,C5='Dropdown Selections'!$E113,C6='Dropdown Selections'!$F8),'Pasco-Santa Rosa'!$S628,IF(AND(C4='Dropdown Selections'!$A11,C5='Dropdown Selections'!$E113,C6&lt;&gt;'Dropdown Selections'!$F8),SUMIF('Pasco-Santa Rosa'!$C478:$C627,"*"&amp;C6&amp;"*",'Pasco-Santa Rosa'!$S478:$S627),IF(AND(C4&lt;&gt;'Dropdown Selections'!$A11,C5&lt;&gt;'Dropdown Selections'!$E113,C6='Dropdown Selections'!$F8),SUMIFS('Pasco-Santa Rosa'!$S478:$S627,'Pasco-Santa Rosa'!$C478:$C627,"*"&amp;C5&amp;"*",'Pasco-Santa Rosa'!$G478:$G627,"="&amp;C4),IF(AND(C4&lt;&gt;'Dropdown Selections'!$A11,C5='Dropdown Selections'!$E113,C6='Dropdown Selections'!$F8),SUMIF('Pasco-Santa Rosa'!$G478:$G627,"="&amp;C4,'Pasco-Santa Rosa'!$S478:$S627),IF(AND(C4&lt;&gt;'Dropdown Selections'!$A11,C5='Dropdown Selections'!$E113,C6&lt;&gt;'Dropdown Selections'!$F8),SUMIFS('Pasco-Santa Rosa'!$S478:$S627,'Pasco-Santa Rosa'!$G478:$G627,"="&amp;C4,'Pasco-Santa Rosa'!$C478:$C627,"*"&amp;C6&amp;"*"),IF(AND(C4&lt;&gt;'Dropdown Selections'!$A11,C5&lt;&gt;'Dropdown Selections'!$E113,C6&lt;&gt;'Dropdown Selections'!$F8),SUMIFS('Pasco-Santa Rosa'!$S478:$S627,'Pasco-Santa Rosa'!$C478:$C627,"*"&amp;C5&amp;"*"&amp;C6&amp;"*",'Pasco-Santa Rosa'!$G478:$G627,"="&amp;C4),"")))))))</f>
        <v>726112753</v>
      </c>
      <c r="D59" s="61">
        <f>IF(OR(D4="",D5="",D6=""),"",IF(AND(D4='Dropdown Selections'!$A11,D5='Dropdown Selections'!$E113,D6='Dropdown Selections'!$F8),'Pasco-Santa Rosa'!$S628,IF(AND(D4='Dropdown Selections'!$A11,D5='Dropdown Selections'!$E113,D6&lt;&gt;'Dropdown Selections'!$F8),SUMIF('Pasco-Santa Rosa'!$C478:$C627,"*"&amp;D6&amp;"*",'Pasco-Santa Rosa'!$S478:$S627),IF(AND(D4&lt;&gt;'Dropdown Selections'!$A11,D5&lt;&gt;'Dropdown Selections'!$E113,D6='Dropdown Selections'!$F8),SUMIFS('Pasco-Santa Rosa'!$S478:$S627,'Pasco-Santa Rosa'!$C478:$C627,"*"&amp;D5&amp;"*",'Pasco-Santa Rosa'!$G478:$G627,"="&amp;D4),IF(AND(D4&lt;&gt;'Dropdown Selections'!$A11,D5='Dropdown Selections'!$E113,D6='Dropdown Selections'!$F8),SUMIF('Pasco-Santa Rosa'!$G478:$G627,"="&amp;D4,'Pasco-Santa Rosa'!$S478:$S627),IF(AND(D4&lt;&gt;'Dropdown Selections'!$A11,D5='Dropdown Selections'!$E113,D6&lt;&gt;'Dropdown Selections'!$F8),SUMIFS('Pasco-Santa Rosa'!$S478:$S627,'Pasco-Santa Rosa'!$G478:$G627,"="&amp;D4,'Pasco-Santa Rosa'!$C478:$C627,"*"&amp;D6&amp;"*"),IF(AND(D4&lt;&gt;'Dropdown Selections'!$A11,D5&lt;&gt;'Dropdown Selections'!$E113,D6&lt;&gt;'Dropdown Selections'!$F8),SUMIFS('Pasco-Santa Rosa'!$S478:$S627,'Pasco-Santa Rosa'!$C478:$C627,"*"&amp;D5&amp;"*"&amp;D6&amp;"*",'Pasco-Santa Rosa'!$G478:$G627,"="&amp;D4),"")))))))</f>
        <v>32760164</v>
      </c>
      <c r="E59" s="61">
        <f>IF(OR(E4="",E5="",E6=""),"",IF(AND(E4='Dropdown Selections'!$A11,E5='Dropdown Selections'!$E113,E6='Dropdown Selections'!$F8),'Pasco-Santa Rosa'!$S628,IF(AND(E4='Dropdown Selections'!$A11,E5='Dropdown Selections'!$E113,E6&lt;&gt;'Dropdown Selections'!$F8),SUMIF('Pasco-Santa Rosa'!$C478:$C627,"*"&amp;E6&amp;"*",'Pasco-Santa Rosa'!$S478:$S627),IF(AND(E4&lt;&gt;'Dropdown Selections'!$A11,E5&lt;&gt;'Dropdown Selections'!$E113,E6='Dropdown Selections'!$F8),SUMIFS('Pasco-Santa Rosa'!$S478:$S627,'Pasco-Santa Rosa'!$C478:$C627,"*"&amp;E5&amp;"*",'Pasco-Santa Rosa'!$G478:$G627,"="&amp;E4),IF(AND(E4&lt;&gt;'Dropdown Selections'!$A11,E5='Dropdown Selections'!$E113,E6='Dropdown Selections'!$F8),SUMIF('Pasco-Santa Rosa'!$G478:$G627,"="&amp;E4,'Pasco-Santa Rosa'!$S478:$S627),IF(AND(E4&lt;&gt;'Dropdown Selections'!$A11,E5='Dropdown Selections'!$E113,E6&lt;&gt;'Dropdown Selections'!$F8),SUMIFS('Pasco-Santa Rosa'!$S478:$S627,'Pasco-Santa Rosa'!$G478:$G627,"="&amp;E4,'Pasco-Santa Rosa'!$C478:$C627,"*"&amp;E6&amp;"*"),IF(AND(E4&lt;&gt;'Dropdown Selections'!$A11,E5&lt;&gt;'Dropdown Selections'!$E113,E6&lt;&gt;'Dropdown Selections'!$F8),SUMIFS('Pasco-Santa Rosa'!$S478:$S627,'Pasco-Santa Rosa'!$C478:$C627,"*"&amp;E5&amp;"*"&amp;E6&amp;"*",'Pasco-Santa Rosa'!$G478:$G627,"="&amp;E4),"")))))))</f>
        <v>15662588</v>
      </c>
      <c r="F59" s="61">
        <f>IF(OR(F4="",F5="",F6=""),"",IF(AND(F4='Dropdown Selections'!$A11,F5='Dropdown Selections'!$E113,F6='Dropdown Selections'!$F8),'Pasco-Santa Rosa'!$S628,IF(AND(F4='Dropdown Selections'!$A11,F5='Dropdown Selections'!$E113,F6&lt;&gt;'Dropdown Selections'!$F8),SUMIF('Pasco-Santa Rosa'!$C478:$C627,"*"&amp;F6&amp;"*",'Pasco-Santa Rosa'!$S478:$S627),IF(AND(F4&lt;&gt;'Dropdown Selections'!$A11,F5&lt;&gt;'Dropdown Selections'!$E113,F6='Dropdown Selections'!$F8),SUMIFS('Pasco-Santa Rosa'!$S478:$S627,'Pasco-Santa Rosa'!$C478:$C627,"*"&amp;F5&amp;"*",'Pasco-Santa Rosa'!$G478:$G627,"="&amp;F4),IF(AND(F4&lt;&gt;'Dropdown Selections'!$A11,F5='Dropdown Selections'!$E113,F6='Dropdown Selections'!$F8),SUMIF('Pasco-Santa Rosa'!$G478:$G627,"="&amp;F4,'Pasco-Santa Rosa'!$S478:$S627),IF(AND(F4&lt;&gt;'Dropdown Selections'!$A11,F5='Dropdown Selections'!$E113,F6&lt;&gt;'Dropdown Selections'!$F8),SUMIFS('Pasco-Santa Rosa'!$S478:$S627,'Pasco-Santa Rosa'!$G478:$G627,"="&amp;F4,'Pasco-Santa Rosa'!$C478:$C627,"*"&amp;F6&amp;"*"),IF(AND(F4&lt;&gt;'Dropdown Selections'!$A11,F5&lt;&gt;'Dropdown Selections'!$E113,F6&lt;&gt;'Dropdown Selections'!$F8),SUMIFS('Pasco-Santa Rosa'!$S478:$S627,'Pasco-Santa Rosa'!$C478:$C627,"*"&amp;F5&amp;"*"&amp;F6&amp;"*",'Pasco-Santa Rosa'!$G478:$G627,"="&amp;F4),"")))))))</f>
        <v>16949237</v>
      </c>
      <c r="G59" s="61">
        <f>IF(OR(G4="",G5="",G6=""),"",IF(AND(G4='Dropdown Selections'!$A11,G5='Dropdown Selections'!$E113,G6='Dropdown Selections'!$F8),'Pasco-Santa Rosa'!$S628,IF(AND(G4='Dropdown Selections'!$A11,G5='Dropdown Selections'!$E113,G6&lt;&gt;'Dropdown Selections'!$F8),SUMIF('Pasco-Santa Rosa'!$C478:$C627,"*"&amp;G6&amp;"*",'Pasco-Santa Rosa'!$S478:$S627),IF(AND(G4&lt;&gt;'Dropdown Selections'!$A11,G5&lt;&gt;'Dropdown Selections'!$E113,G6='Dropdown Selections'!$F8),SUMIFS('Pasco-Santa Rosa'!$S478:$S627,'Pasco-Santa Rosa'!$C478:$C627,"*"&amp;G5&amp;"*",'Pasco-Santa Rosa'!$G478:$G627,"="&amp;G4),IF(AND(G4&lt;&gt;'Dropdown Selections'!$A11,G5='Dropdown Selections'!$E113,G6='Dropdown Selections'!$F8),SUMIF('Pasco-Santa Rosa'!$G478:$G627,"="&amp;G4,'Pasco-Santa Rosa'!$S478:$S627),IF(AND(G4&lt;&gt;'Dropdown Selections'!$A11,G5='Dropdown Selections'!$E113,G6&lt;&gt;'Dropdown Selections'!$F8),SUMIFS('Pasco-Santa Rosa'!$S478:$S627,'Pasco-Santa Rosa'!$G478:$G627,"="&amp;G4,'Pasco-Santa Rosa'!$C478:$C627,"*"&amp;G6&amp;"*"),IF(AND(G4&lt;&gt;'Dropdown Selections'!$A11,G5&lt;&gt;'Dropdown Selections'!$E113,G6&lt;&gt;'Dropdown Selections'!$F8),SUMIFS('Pasco-Santa Rosa'!$S478:$S627,'Pasco-Santa Rosa'!$C478:$C627,"*"&amp;G5&amp;"*"&amp;G6&amp;"*",'Pasco-Santa Rosa'!$G478:$G627,"="&amp;G4),"")))))))</f>
        <v>147060581</v>
      </c>
      <c r="H59" s="61">
        <f>IF(OR(H4="",H5="",H6=""),"",IF(AND(H4='Dropdown Selections'!$A11,H5='Dropdown Selections'!$E113,H6='Dropdown Selections'!$F8),'Pasco-Santa Rosa'!$S628,IF(AND(H4='Dropdown Selections'!$A11,H5='Dropdown Selections'!$E113,H6&lt;&gt;'Dropdown Selections'!$F8),SUMIF('Pasco-Santa Rosa'!$C478:$C627,"*"&amp;H6&amp;"*",'Pasco-Santa Rosa'!$S478:$S627),IF(AND(H4&lt;&gt;'Dropdown Selections'!$A11,H5&lt;&gt;'Dropdown Selections'!$E113,H6='Dropdown Selections'!$F8),SUMIFS('Pasco-Santa Rosa'!$S478:$S627,'Pasco-Santa Rosa'!$C478:$C627,"*"&amp;H5&amp;"*",'Pasco-Santa Rosa'!$G478:$G627,"="&amp;H4),IF(AND(H4&lt;&gt;'Dropdown Selections'!$A11,H5='Dropdown Selections'!$E113,H6='Dropdown Selections'!$F8),SUMIF('Pasco-Santa Rosa'!$G478:$G627,"="&amp;H4,'Pasco-Santa Rosa'!$S478:$S627),IF(AND(H4&lt;&gt;'Dropdown Selections'!$A11,H5='Dropdown Selections'!$E113,H6&lt;&gt;'Dropdown Selections'!$F8),SUMIFS('Pasco-Santa Rosa'!$S478:$S627,'Pasco-Santa Rosa'!$G478:$G627,"="&amp;H4,'Pasco-Santa Rosa'!$C478:$C627,"*"&amp;H6&amp;"*"),IF(AND(H4&lt;&gt;'Dropdown Selections'!$A11,H5&lt;&gt;'Dropdown Selections'!$E113,H6&lt;&gt;'Dropdown Selections'!$F8),SUMIFS('Pasco-Santa Rosa'!$S478:$S627,'Pasco-Santa Rosa'!$C478:$C627,"*"&amp;H5&amp;"*"&amp;H6&amp;"*",'Pasco-Santa Rosa'!$G478:$G627,"="&amp;H4),"")))))))</f>
        <v>50799490</v>
      </c>
      <c r="I59" s="61">
        <f>IF(OR(I4="",I5="",I6=""),"",IF(AND(I4='Dropdown Selections'!$A11,I5='Dropdown Selections'!$E113,I6='Dropdown Selections'!$F8),'Pasco-Santa Rosa'!$S628,IF(AND(I4='Dropdown Selections'!$A11,I5='Dropdown Selections'!$E113,I6&lt;&gt;'Dropdown Selections'!$F8),SUMIF('Pasco-Santa Rosa'!$C478:$C627,"*"&amp;I6&amp;"*",'Pasco-Santa Rosa'!$S478:$S627),IF(AND(I4&lt;&gt;'Dropdown Selections'!$A11,I5&lt;&gt;'Dropdown Selections'!$E113,I6='Dropdown Selections'!$F8),SUMIFS('Pasco-Santa Rosa'!$S478:$S627,'Pasco-Santa Rosa'!$C478:$C627,"*"&amp;I5&amp;"*",'Pasco-Santa Rosa'!$G478:$G627,"="&amp;I4),IF(AND(I4&lt;&gt;'Dropdown Selections'!$A11,I5='Dropdown Selections'!$E113,I6='Dropdown Selections'!$F8),SUMIF('Pasco-Santa Rosa'!$G478:$G627,"="&amp;I4,'Pasco-Santa Rosa'!$S478:$S627),IF(AND(I4&lt;&gt;'Dropdown Selections'!$A11,I5='Dropdown Selections'!$E113,I6&lt;&gt;'Dropdown Selections'!$F8),SUMIFS('Pasco-Santa Rosa'!$S478:$S627,'Pasco-Santa Rosa'!$G478:$G627,"="&amp;I4,'Pasco-Santa Rosa'!$C478:$C627,"*"&amp;I6&amp;"*"),IF(AND(I4&lt;&gt;'Dropdown Selections'!$A11,I5&lt;&gt;'Dropdown Selections'!$E113,I6&lt;&gt;'Dropdown Selections'!$F8),SUMIFS('Pasco-Santa Rosa'!$S478:$S627,'Pasco-Santa Rosa'!$C478:$C627,"*"&amp;I5&amp;"*"&amp;I6&amp;"*",'Pasco-Santa Rosa'!$G478:$G627,"="&amp;I4),"")))))))</f>
        <v>93819352</v>
      </c>
      <c r="J59" s="61">
        <f>IF(OR(J4="",J5="",J6=""),"",IF(AND(J4='Dropdown Selections'!$A11,J5='Dropdown Selections'!$E113,J6='Dropdown Selections'!$F8),'Pasco-Santa Rosa'!$S628,IF(AND(J4='Dropdown Selections'!$A11,J5='Dropdown Selections'!$E113,J6&lt;&gt;'Dropdown Selections'!$F8),SUMIF('Pasco-Santa Rosa'!$C478:$C627,"*"&amp;J6&amp;"*",'Pasco-Santa Rosa'!$S478:$S627),IF(AND(J4&lt;&gt;'Dropdown Selections'!$A11,J5&lt;&gt;'Dropdown Selections'!$E113,J6='Dropdown Selections'!$F8),SUMIFS('Pasco-Santa Rosa'!$S478:$S627,'Pasco-Santa Rosa'!$C478:$C627,"*"&amp;J5&amp;"*",'Pasco-Santa Rosa'!$G478:$G627,"="&amp;J4),IF(AND(J4&lt;&gt;'Dropdown Selections'!$A11,J5='Dropdown Selections'!$E113,J6='Dropdown Selections'!$F8),SUMIF('Pasco-Santa Rosa'!$G478:$G627,"="&amp;J4,'Pasco-Santa Rosa'!$S478:$S627),IF(AND(J4&lt;&gt;'Dropdown Selections'!$A11,J5='Dropdown Selections'!$E113,J6&lt;&gt;'Dropdown Selections'!$F8),SUMIFS('Pasco-Santa Rosa'!$S478:$S627,'Pasco-Santa Rosa'!$G478:$G627,"="&amp;J4,'Pasco-Santa Rosa'!$C478:$C627,"*"&amp;J6&amp;"*"),IF(AND(J4&lt;&gt;'Dropdown Selections'!$A11,J5&lt;&gt;'Dropdown Selections'!$E113,J6&lt;&gt;'Dropdown Selections'!$F8),SUMIFS('Pasco-Santa Rosa'!$S478:$S627,'Pasco-Santa Rosa'!$C478:$C627,"*"&amp;J5&amp;"*"&amp;J6&amp;"*",'Pasco-Santa Rosa'!$G478:$G627,"="&amp;J4),"")))))))</f>
        <v>221526974</v>
      </c>
      <c r="K59" s="61">
        <f>IF(OR(K4="",K5="",K6=""),"",IF(AND(K4='Dropdown Selections'!$A11,K5='Dropdown Selections'!$E113,K6='Dropdown Selections'!$F8),'Pasco-Santa Rosa'!$S628,IF(AND(K4='Dropdown Selections'!$A11,K5='Dropdown Selections'!$E113,K6&lt;&gt;'Dropdown Selections'!$F8),SUMIF('Pasco-Santa Rosa'!$C478:$C627,"*"&amp;K6&amp;"*",'Pasco-Santa Rosa'!$S478:$S627),IF(AND(K4&lt;&gt;'Dropdown Selections'!$A11,K5&lt;&gt;'Dropdown Selections'!$E113,K6='Dropdown Selections'!$F8),SUMIFS('Pasco-Santa Rosa'!$S478:$S627,'Pasco-Santa Rosa'!$C478:$C627,"*"&amp;K5&amp;"*",'Pasco-Santa Rosa'!$G478:$G627,"="&amp;K4),IF(AND(K4&lt;&gt;'Dropdown Selections'!$A11,K5='Dropdown Selections'!$E113,K6='Dropdown Selections'!$F8),SUMIF('Pasco-Santa Rosa'!$G478:$G627,"="&amp;K4,'Pasco-Santa Rosa'!$S478:$S627),IF(AND(K4&lt;&gt;'Dropdown Selections'!$A11,K5='Dropdown Selections'!$E113,K6&lt;&gt;'Dropdown Selections'!$F8),SUMIFS('Pasco-Santa Rosa'!$S478:$S627,'Pasco-Santa Rosa'!$G478:$G627,"="&amp;K4,'Pasco-Santa Rosa'!$C478:$C627,"*"&amp;K6&amp;"*"),IF(AND(K4&lt;&gt;'Dropdown Selections'!$A11,K5&lt;&gt;'Dropdown Selections'!$E113,K6&lt;&gt;'Dropdown Selections'!$F8),SUMIFS('Pasco-Santa Rosa'!$S478:$S627,'Pasco-Santa Rosa'!$C478:$C627,"*"&amp;K5&amp;"*"&amp;K6&amp;"*",'Pasco-Santa Rosa'!$G478:$G627,"="&amp;K4),"")))))))</f>
        <v>84015575</v>
      </c>
      <c r="L59" s="61">
        <f>IF(OR(L4="",L5="",L6=""),"",IF(AND(L4='Dropdown Selections'!$A11,L5='Dropdown Selections'!$E113,L6='Dropdown Selections'!$F8),'Pasco-Santa Rosa'!$S628,IF(AND(L4='Dropdown Selections'!$A11,L5='Dropdown Selections'!$E113,L6&lt;&gt;'Dropdown Selections'!$F8),SUMIF('Pasco-Santa Rosa'!$C478:$C627,"*"&amp;L6&amp;"*",'Pasco-Santa Rosa'!$S478:$S627),IF(AND(L4&lt;&gt;'Dropdown Selections'!$A11,L5&lt;&gt;'Dropdown Selections'!$E113,L6='Dropdown Selections'!$F8),SUMIFS('Pasco-Santa Rosa'!$S478:$S627,'Pasco-Santa Rosa'!$C478:$C627,"*"&amp;L5&amp;"*",'Pasco-Santa Rosa'!$G478:$G627,"="&amp;L4),IF(AND(L4&lt;&gt;'Dropdown Selections'!$A11,L5='Dropdown Selections'!$E113,L6='Dropdown Selections'!$F8),SUMIF('Pasco-Santa Rosa'!$G478:$G627,"="&amp;L4,'Pasco-Santa Rosa'!$S478:$S627),IF(AND(L4&lt;&gt;'Dropdown Selections'!$A11,L5='Dropdown Selections'!$E113,L6&lt;&gt;'Dropdown Selections'!$F8),SUMIFS('Pasco-Santa Rosa'!$S478:$S627,'Pasco-Santa Rosa'!$G478:$G627,"="&amp;L4,'Pasco-Santa Rosa'!$C478:$C627,"*"&amp;L6&amp;"*"),IF(AND(L4&lt;&gt;'Dropdown Selections'!$A11,L5&lt;&gt;'Dropdown Selections'!$E113,L6&lt;&gt;'Dropdown Selections'!$F8),SUMIFS('Pasco-Santa Rosa'!$S478:$S627,'Pasco-Santa Rosa'!$C478:$C627,"*"&amp;L5&amp;"*"&amp;L6&amp;"*",'Pasco-Santa Rosa'!$G478:$G627,"="&amp;L4),"")))))))</f>
        <v>63518792</v>
      </c>
    </row>
    <row r="60" spans="2:12" s="5" customFormat="1" ht="15.75" x14ac:dyDescent="0.25">
      <c r="B60" s="6" t="s">
        <v>61</v>
      </c>
      <c r="C60" s="61">
        <f>IF(OR(C4="",C5="",C6=""),"",IF(AND(C4='Dropdown Selections'!$A11,C5='Dropdown Selections'!$E113,C6='Dropdown Selections'!$F8),'Pasco-Santa Rosa'!$S740,IF(AND(C4='Dropdown Selections'!$A11,C5='Dropdown Selections'!$E113,C6&lt;&gt;'Dropdown Selections'!$F8),SUMIF('Pasco-Santa Rosa'!$C631:$C739,"*"&amp;C6&amp;"*",'Pasco-Santa Rosa'!$S631:$S739),IF(AND(C4&lt;&gt;'Dropdown Selections'!$A11,C5&lt;&gt;'Dropdown Selections'!$E113,C6='Dropdown Selections'!$F8),SUMIFS('Pasco-Santa Rosa'!$S631:$S739,'Pasco-Santa Rosa'!$C631:$C739,"*"&amp;C5&amp;"*",'Pasco-Santa Rosa'!$G631:$G739,"="&amp;C4),IF(AND(C4&lt;&gt;'Dropdown Selections'!$A11,C5='Dropdown Selections'!$E113,C6='Dropdown Selections'!$F8),SUMIF('Pasco-Santa Rosa'!$G631:$G739,"="&amp;C4,'Pasco-Santa Rosa'!$S631:$S739),IF(AND(C4&lt;&gt;'Dropdown Selections'!$A11,C5='Dropdown Selections'!$E113,C6&lt;&gt;'Dropdown Selections'!$F8),SUMIFS('Pasco-Santa Rosa'!$S631:$S739,'Pasco-Santa Rosa'!$G631:$G739,"="&amp;C4,'Pasco-Santa Rosa'!$C631:$C739,"*"&amp;C6&amp;"*"),IF(AND(C4&lt;&gt;'Dropdown Selections'!$A11,C5&lt;&gt;'Dropdown Selections'!$E113,C6&lt;&gt;'Dropdown Selections'!$F8),SUMIFS('Pasco-Santa Rosa'!$S631:$S739,'Pasco-Santa Rosa'!$C631:$C739,"*"&amp;C5&amp;"*"&amp;C6&amp;"*",'Pasco-Santa Rosa'!$G631:$G739,"="&amp;C4),"")))))))</f>
        <v>109335577</v>
      </c>
      <c r="D60" s="61">
        <f>IF(OR(D4="",D5="",D6=""),"",IF(AND(D4='Dropdown Selections'!$A11,D5='Dropdown Selections'!$E113,D6='Dropdown Selections'!$F8),'Pasco-Santa Rosa'!$S740,IF(AND(D4='Dropdown Selections'!$A11,D5='Dropdown Selections'!$E113,D6&lt;&gt;'Dropdown Selections'!$F8),SUMIF('Pasco-Santa Rosa'!$C631:$C739,"*"&amp;D6&amp;"*",'Pasco-Santa Rosa'!$S631:$S739),IF(AND(D4&lt;&gt;'Dropdown Selections'!$A11,D5&lt;&gt;'Dropdown Selections'!$E113,D6='Dropdown Selections'!$F8),SUMIFS('Pasco-Santa Rosa'!$S631:$S739,'Pasco-Santa Rosa'!$C631:$C739,"*"&amp;D5&amp;"*",'Pasco-Santa Rosa'!$G631:$G739,"="&amp;D4),IF(AND(D4&lt;&gt;'Dropdown Selections'!$A11,D5='Dropdown Selections'!$E113,D6='Dropdown Selections'!$F8),SUMIF('Pasco-Santa Rosa'!$G631:$G739,"="&amp;D4,'Pasco-Santa Rosa'!$S631:$S739),IF(AND(D4&lt;&gt;'Dropdown Selections'!$A11,D5='Dropdown Selections'!$E113,D6&lt;&gt;'Dropdown Selections'!$F8),SUMIFS('Pasco-Santa Rosa'!$S631:$S739,'Pasco-Santa Rosa'!$G631:$G739,"="&amp;D4,'Pasco-Santa Rosa'!$C631:$C739,"*"&amp;D6&amp;"*"),IF(AND(D4&lt;&gt;'Dropdown Selections'!$A11,D5&lt;&gt;'Dropdown Selections'!$E113,D6&lt;&gt;'Dropdown Selections'!$F8),SUMIFS('Pasco-Santa Rosa'!$S631:$S739,'Pasco-Santa Rosa'!$C631:$C739,"*"&amp;D5&amp;"*"&amp;D6&amp;"*",'Pasco-Santa Rosa'!$G631:$G739,"="&amp;D4),"")))))))</f>
        <v>3688756</v>
      </c>
      <c r="E60" s="61">
        <f>IF(OR(E4="",E5="",E6=""),"",IF(AND(E4='Dropdown Selections'!$A11,E5='Dropdown Selections'!$E113,E6='Dropdown Selections'!$F8),'Pasco-Santa Rosa'!$S740,IF(AND(E4='Dropdown Selections'!$A11,E5='Dropdown Selections'!$E113,E6&lt;&gt;'Dropdown Selections'!$F8),SUMIF('Pasco-Santa Rosa'!$C631:$C739,"*"&amp;E6&amp;"*",'Pasco-Santa Rosa'!$S631:$S739),IF(AND(E4&lt;&gt;'Dropdown Selections'!$A11,E5&lt;&gt;'Dropdown Selections'!$E113,E6='Dropdown Selections'!$F8),SUMIFS('Pasco-Santa Rosa'!$S631:$S739,'Pasco-Santa Rosa'!$C631:$C739,"*"&amp;E5&amp;"*",'Pasco-Santa Rosa'!$G631:$G739,"="&amp;E4),IF(AND(E4&lt;&gt;'Dropdown Selections'!$A11,E5='Dropdown Selections'!$E113,E6='Dropdown Selections'!$F8),SUMIF('Pasco-Santa Rosa'!$G631:$G739,"="&amp;E4,'Pasco-Santa Rosa'!$S631:$S739),IF(AND(E4&lt;&gt;'Dropdown Selections'!$A11,E5='Dropdown Selections'!$E113,E6&lt;&gt;'Dropdown Selections'!$F8),SUMIFS('Pasco-Santa Rosa'!$S631:$S739,'Pasco-Santa Rosa'!$G631:$G739,"="&amp;E4,'Pasco-Santa Rosa'!$C631:$C739,"*"&amp;E6&amp;"*"),IF(AND(E4&lt;&gt;'Dropdown Selections'!$A11,E5&lt;&gt;'Dropdown Selections'!$E113,E6&lt;&gt;'Dropdown Selections'!$F8),SUMIFS('Pasco-Santa Rosa'!$S631:$S739,'Pasco-Santa Rosa'!$C631:$C739,"*"&amp;E5&amp;"*"&amp;E6&amp;"*",'Pasco-Santa Rosa'!$G631:$G739,"="&amp;E4),"")))))))</f>
        <v>2190319</v>
      </c>
      <c r="F60" s="61">
        <f>IF(OR(F4="",F5="",F6=""),"",IF(AND(F4='Dropdown Selections'!$A11,F5='Dropdown Selections'!$E113,F6='Dropdown Selections'!$F8),'Pasco-Santa Rosa'!$S740,IF(AND(F4='Dropdown Selections'!$A11,F5='Dropdown Selections'!$E113,F6&lt;&gt;'Dropdown Selections'!$F8),SUMIF('Pasco-Santa Rosa'!$C631:$C739,"*"&amp;F6&amp;"*",'Pasco-Santa Rosa'!$S631:$S739),IF(AND(F4&lt;&gt;'Dropdown Selections'!$A11,F5&lt;&gt;'Dropdown Selections'!$E113,F6='Dropdown Selections'!$F8),SUMIFS('Pasco-Santa Rosa'!$S631:$S739,'Pasco-Santa Rosa'!$C631:$C739,"*"&amp;F5&amp;"*",'Pasco-Santa Rosa'!$G631:$G739,"="&amp;F4),IF(AND(F4&lt;&gt;'Dropdown Selections'!$A11,F5='Dropdown Selections'!$E113,F6='Dropdown Selections'!$F8),SUMIF('Pasco-Santa Rosa'!$G631:$G739,"="&amp;F4,'Pasco-Santa Rosa'!$S631:$S739),IF(AND(F4&lt;&gt;'Dropdown Selections'!$A11,F5='Dropdown Selections'!$E113,F6&lt;&gt;'Dropdown Selections'!$F8),SUMIFS('Pasco-Santa Rosa'!$S631:$S739,'Pasco-Santa Rosa'!$G631:$G739,"="&amp;F4,'Pasco-Santa Rosa'!$C631:$C739,"*"&amp;F6&amp;"*"),IF(AND(F4&lt;&gt;'Dropdown Selections'!$A11,F5&lt;&gt;'Dropdown Selections'!$E113,F6&lt;&gt;'Dropdown Selections'!$F8),SUMIFS('Pasco-Santa Rosa'!$S631:$S739,'Pasco-Santa Rosa'!$C631:$C739,"*"&amp;F5&amp;"*"&amp;F6&amp;"*",'Pasco-Santa Rosa'!$G631:$G739,"="&amp;F4),"")))))))</f>
        <v>911495</v>
      </c>
      <c r="G60" s="61">
        <f>IF(OR(G4="",G5="",G6=""),"",IF(AND(G4='Dropdown Selections'!$A11,G5='Dropdown Selections'!$E113,G6='Dropdown Selections'!$F8),'Pasco-Santa Rosa'!$S740,IF(AND(G4='Dropdown Selections'!$A11,G5='Dropdown Selections'!$E113,G6&lt;&gt;'Dropdown Selections'!$F8),SUMIF('Pasco-Santa Rosa'!$C631:$C739,"*"&amp;G6&amp;"*",'Pasco-Santa Rosa'!$S631:$S739),IF(AND(G4&lt;&gt;'Dropdown Selections'!$A11,G5&lt;&gt;'Dropdown Selections'!$E113,G6='Dropdown Selections'!$F8),SUMIFS('Pasco-Santa Rosa'!$S631:$S739,'Pasco-Santa Rosa'!$C631:$C739,"*"&amp;G5&amp;"*",'Pasco-Santa Rosa'!$G631:$G739,"="&amp;G4),IF(AND(G4&lt;&gt;'Dropdown Selections'!$A11,G5='Dropdown Selections'!$E113,G6='Dropdown Selections'!$F8),SUMIF('Pasco-Santa Rosa'!$G631:$G739,"="&amp;G4,'Pasco-Santa Rosa'!$S631:$S739),IF(AND(G4&lt;&gt;'Dropdown Selections'!$A11,G5='Dropdown Selections'!$E113,G6&lt;&gt;'Dropdown Selections'!$F8),SUMIFS('Pasco-Santa Rosa'!$S631:$S739,'Pasco-Santa Rosa'!$G631:$G739,"="&amp;G4,'Pasco-Santa Rosa'!$C631:$C739,"*"&amp;G6&amp;"*"),IF(AND(G4&lt;&gt;'Dropdown Selections'!$A11,G5&lt;&gt;'Dropdown Selections'!$E113,G6&lt;&gt;'Dropdown Selections'!$F8),SUMIFS('Pasco-Santa Rosa'!$S631:$S739,'Pasco-Santa Rosa'!$C631:$C739,"*"&amp;G5&amp;"*"&amp;G6&amp;"*",'Pasco-Santa Rosa'!$G631:$G739,"="&amp;G4),"")))))))</f>
        <v>24419679</v>
      </c>
      <c r="H60" s="61">
        <f>IF(OR(H4="",H5="",H6=""),"",IF(AND(H4='Dropdown Selections'!$A11,H5='Dropdown Selections'!$E113,H6='Dropdown Selections'!$F8),'Pasco-Santa Rosa'!$S740,IF(AND(H4='Dropdown Selections'!$A11,H5='Dropdown Selections'!$E113,H6&lt;&gt;'Dropdown Selections'!$F8),SUMIF('Pasco-Santa Rosa'!$C631:$C739,"*"&amp;H6&amp;"*",'Pasco-Santa Rosa'!$S631:$S739),IF(AND(H4&lt;&gt;'Dropdown Selections'!$A11,H5&lt;&gt;'Dropdown Selections'!$E113,H6='Dropdown Selections'!$F8),SUMIFS('Pasco-Santa Rosa'!$S631:$S739,'Pasco-Santa Rosa'!$C631:$C739,"*"&amp;H5&amp;"*",'Pasco-Santa Rosa'!$G631:$G739,"="&amp;H4),IF(AND(H4&lt;&gt;'Dropdown Selections'!$A11,H5='Dropdown Selections'!$E113,H6='Dropdown Selections'!$F8),SUMIF('Pasco-Santa Rosa'!$G631:$G739,"="&amp;H4,'Pasco-Santa Rosa'!$S631:$S739),IF(AND(H4&lt;&gt;'Dropdown Selections'!$A11,H5='Dropdown Selections'!$E113,H6&lt;&gt;'Dropdown Selections'!$F8),SUMIFS('Pasco-Santa Rosa'!$S631:$S739,'Pasco-Santa Rosa'!$G631:$G739,"="&amp;H4,'Pasco-Santa Rosa'!$C631:$C739,"*"&amp;H6&amp;"*"),IF(AND(H4&lt;&gt;'Dropdown Selections'!$A11,H5&lt;&gt;'Dropdown Selections'!$E113,H6&lt;&gt;'Dropdown Selections'!$F8),SUMIFS('Pasco-Santa Rosa'!$S631:$S739,'Pasco-Santa Rosa'!$C631:$C739,"*"&amp;H5&amp;"*"&amp;H6&amp;"*",'Pasco-Santa Rosa'!$G631:$G739,"="&amp;H4),"")))))))</f>
        <v>2367008</v>
      </c>
      <c r="I60" s="61">
        <f>IF(OR(I4="",I5="",I6=""),"",IF(AND(I4='Dropdown Selections'!$A11,I5='Dropdown Selections'!$E113,I6='Dropdown Selections'!$F8),'Pasco-Santa Rosa'!$S740,IF(AND(I4='Dropdown Selections'!$A11,I5='Dropdown Selections'!$E113,I6&lt;&gt;'Dropdown Selections'!$F8),SUMIF('Pasco-Santa Rosa'!$C631:$C739,"*"&amp;I6&amp;"*",'Pasco-Santa Rosa'!$S631:$S739),IF(AND(I4&lt;&gt;'Dropdown Selections'!$A11,I5&lt;&gt;'Dropdown Selections'!$E113,I6='Dropdown Selections'!$F8),SUMIFS('Pasco-Santa Rosa'!$S631:$S739,'Pasco-Santa Rosa'!$C631:$C739,"*"&amp;I5&amp;"*",'Pasco-Santa Rosa'!$G631:$G739,"="&amp;I4),IF(AND(I4&lt;&gt;'Dropdown Selections'!$A11,I5='Dropdown Selections'!$E113,I6='Dropdown Selections'!$F8),SUMIF('Pasco-Santa Rosa'!$G631:$G739,"="&amp;I4,'Pasco-Santa Rosa'!$S631:$S739),IF(AND(I4&lt;&gt;'Dropdown Selections'!$A11,I5='Dropdown Selections'!$E113,I6&lt;&gt;'Dropdown Selections'!$F8),SUMIFS('Pasco-Santa Rosa'!$S631:$S739,'Pasco-Santa Rosa'!$G631:$G739,"="&amp;I4,'Pasco-Santa Rosa'!$C631:$C739,"*"&amp;I6&amp;"*"),IF(AND(I4&lt;&gt;'Dropdown Selections'!$A11,I5&lt;&gt;'Dropdown Selections'!$E113,I6&lt;&gt;'Dropdown Selections'!$F8),SUMIFS('Pasco-Santa Rosa'!$S631:$S739,'Pasco-Santa Rosa'!$C631:$C739,"*"&amp;I5&amp;"*"&amp;I6&amp;"*",'Pasco-Santa Rosa'!$G631:$G739,"="&amp;I4),"")))))))</f>
        <v>11841826</v>
      </c>
      <c r="J60" s="61">
        <f>IF(OR(J4="",J5="",J6=""),"",IF(AND(J4='Dropdown Selections'!$A11,J5='Dropdown Selections'!$E113,J6='Dropdown Selections'!$F8),'Pasco-Santa Rosa'!$S740,IF(AND(J4='Dropdown Selections'!$A11,J5='Dropdown Selections'!$E113,J6&lt;&gt;'Dropdown Selections'!$F8),SUMIF('Pasco-Santa Rosa'!$C631:$C739,"*"&amp;J6&amp;"*",'Pasco-Santa Rosa'!$S631:$S739),IF(AND(J4&lt;&gt;'Dropdown Selections'!$A11,J5&lt;&gt;'Dropdown Selections'!$E113,J6='Dropdown Selections'!$F8),SUMIFS('Pasco-Santa Rosa'!$S631:$S739,'Pasco-Santa Rosa'!$C631:$C739,"*"&amp;J5&amp;"*",'Pasco-Santa Rosa'!$G631:$G739,"="&amp;J4),IF(AND(J4&lt;&gt;'Dropdown Selections'!$A11,J5='Dropdown Selections'!$E113,J6='Dropdown Selections'!$F8),SUMIF('Pasco-Santa Rosa'!$G631:$G739,"="&amp;J4,'Pasco-Santa Rosa'!$S631:$S739),IF(AND(J4&lt;&gt;'Dropdown Selections'!$A11,J5='Dropdown Selections'!$E113,J6&lt;&gt;'Dropdown Selections'!$F8),SUMIFS('Pasco-Santa Rosa'!$S631:$S739,'Pasco-Santa Rosa'!$G631:$G739,"="&amp;J4,'Pasco-Santa Rosa'!$C631:$C739,"*"&amp;J6&amp;"*"),IF(AND(J4&lt;&gt;'Dropdown Selections'!$A11,J5&lt;&gt;'Dropdown Selections'!$E113,J6&lt;&gt;'Dropdown Selections'!$F8),SUMIFS('Pasco-Santa Rosa'!$S631:$S739,'Pasco-Santa Rosa'!$C631:$C739,"*"&amp;J5&amp;"*"&amp;J6&amp;"*",'Pasco-Santa Rosa'!$G631:$G739,"="&amp;J4),"")))))))</f>
        <v>47212272</v>
      </c>
      <c r="K60" s="61">
        <f>IF(OR(K4="",K5="",K6=""),"",IF(AND(K4='Dropdown Selections'!$A11,K5='Dropdown Selections'!$E113,K6='Dropdown Selections'!$F8),'Pasco-Santa Rosa'!$S740,IF(AND(K4='Dropdown Selections'!$A11,K5='Dropdown Selections'!$E113,K6&lt;&gt;'Dropdown Selections'!$F8),SUMIF('Pasco-Santa Rosa'!$C631:$C739,"*"&amp;K6&amp;"*",'Pasco-Santa Rosa'!$S631:$S739),IF(AND(K4&lt;&gt;'Dropdown Selections'!$A11,K5&lt;&gt;'Dropdown Selections'!$E113,K6='Dropdown Selections'!$F8),SUMIFS('Pasco-Santa Rosa'!$S631:$S739,'Pasco-Santa Rosa'!$C631:$C739,"*"&amp;K5&amp;"*",'Pasco-Santa Rosa'!$G631:$G739,"="&amp;K4),IF(AND(K4&lt;&gt;'Dropdown Selections'!$A11,K5='Dropdown Selections'!$E113,K6='Dropdown Selections'!$F8),SUMIF('Pasco-Santa Rosa'!$G631:$G739,"="&amp;K4,'Pasco-Santa Rosa'!$S631:$S739),IF(AND(K4&lt;&gt;'Dropdown Selections'!$A11,K5='Dropdown Selections'!$E113,K6&lt;&gt;'Dropdown Selections'!$F8),SUMIFS('Pasco-Santa Rosa'!$S631:$S739,'Pasco-Santa Rosa'!$G631:$G739,"="&amp;K4,'Pasco-Santa Rosa'!$C631:$C739,"*"&amp;K6&amp;"*"),IF(AND(K4&lt;&gt;'Dropdown Selections'!$A11,K5&lt;&gt;'Dropdown Selections'!$E113,K6&lt;&gt;'Dropdown Selections'!$F8),SUMIFS('Pasco-Santa Rosa'!$S631:$S739,'Pasco-Santa Rosa'!$C631:$C739,"*"&amp;K5&amp;"*"&amp;K6&amp;"*",'Pasco-Santa Rosa'!$G631:$G739,"="&amp;K4),"")))))))</f>
        <v>13119586</v>
      </c>
      <c r="L60" s="61">
        <f>IF(OR(L4="",L5="",L6=""),"",IF(AND(L4='Dropdown Selections'!$A11,L5='Dropdown Selections'!$E113,L6='Dropdown Selections'!$F8),'Pasco-Santa Rosa'!$S740,IF(AND(L4='Dropdown Selections'!$A11,L5='Dropdown Selections'!$E113,L6&lt;&gt;'Dropdown Selections'!$F8),SUMIF('Pasco-Santa Rosa'!$C631:$C739,"*"&amp;L6&amp;"*",'Pasco-Santa Rosa'!$S631:$S739),IF(AND(L4&lt;&gt;'Dropdown Selections'!$A11,L5&lt;&gt;'Dropdown Selections'!$E113,L6='Dropdown Selections'!$F8),SUMIFS('Pasco-Santa Rosa'!$S631:$S739,'Pasco-Santa Rosa'!$C631:$C739,"*"&amp;L5&amp;"*",'Pasco-Santa Rosa'!$G631:$G739,"="&amp;L4),IF(AND(L4&lt;&gt;'Dropdown Selections'!$A11,L5='Dropdown Selections'!$E113,L6='Dropdown Selections'!$F8),SUMIF('Pasco-Santa Rosa'!$G631:$G739,"="&amp;L4,'Pasco-Santa Rosa'!$S631:$S739),IF(AND(L4&lt;&gt;'Dropdown Selections'!$A11,L5='Dropdown Selections'!$E113,L6&lt;&gt;'Dropdown Selections'!$F8),SUMIFS('Pasco-Santa Rosa'!$S631:$S739,'Pasco-Santa Rosa'!$G631:$G739,"="&amp;L4,'Pasco-Santa Rosa'!$C631:$C739,"*"&amp;L6&amp;"*"),IF(AND(L4&lt;&gt;'Dropdown Selections'!$A11,L5&lt;&gt;'Dropdown Selections'!$E113,L6&lt;&gt;'Dropdown Selections'!$F8),SUMIFS('Pasco-Santa Rosa'!$S631:$S739,'Pasco-Santa Rosa'!$C631:$C739,"*"&amp;L5&amp;"*"&amp;L6&amp;"*",'Pasco-Santa Rosa'!$G631:$G739,"="&amp;L4),"")))))))</f>
        <v>3584636</v>
      </c>
    </row>
    <row r="61" spans="2:12" s="5" customFormat="1" ht="15.75" x14ac:dyDescent="0.25">
      <c r="B61" s="6" t="s">
        <v>62</v>
      </c>
      <c r="C61" s="61">
        <f>IF(OR(C4="",C5="",C6=""),"",IF(AND(C4='Dropdown Selections'!$A11,C5='Dropdown Selections'!$E113,C6='Dropdown Selections'!$F8),'Sarasota-Sumter'!$S170,IF(AND(C4='Dropdown Selections'!$A11,C5='Dropdown Selections'!$E113,C6&lt;&gt;'Dropdown Selections'!$F8),SUMIF('Sarasota-Sumter'!$C7:$C169,"*"&amp;C6&amp;"*",'Sarasota-Sumter'!$S7:$S169),IF(AND(C4&lt;&gt;'Dropdown Selections'!$A11,C5&lt;&gt;'Dropdown Selections'!$E113,C6='Dropdown Selections'!$F8),SUMIFS('Sarasota-Sumter'!$S7:$S169,'Sarasota-Sumter'!$C7:$C169,"*"&amp;C5&amp;"*",'Sarasota-Sumter'!$G7:$G169,"="&amp;C4),IF(AND(C4&lt;&gt;'Dropdown Selections'!$A11,C5='Dropdown Selections'!$E113,C6='Dropdown Selections'!$F8),SUMIF('Sarasota-Sumter'!$G7:$G169,"="&amp;C4,'Sarasota-Sumter'!$S7:$S169),IF(AND(C4&lt;&gt;'Dropdown Selections'!$A11,C5='Dropdown Selections'!$E113,C6&lt;&gt;'Dropdown Selections'!$F8),SUMIFS('Sarasota-Sumter'!$S7:$S169,'Sarasota-Sumter'!$G7:$G169,"="&amp;C4,'Sarasota-Sumter'!$C7:$C169,"*"&amp;C6&amp;"*"),IF(AND(C4&lt;&gt;'Dropdown Selections'!$A11,C5&lt;&gt;'Dropdown Selections'!$E113,C6&lt;&gt;'Dropdown Selections'!$F8),SUMIFS('Sarasota-Sumter'!$S7:$S169,'Sarasota-Sumter'!$C7:$C169,"*"&amp;C5&amp;"*"&amp;C6&amp;"*",'Sarasota-Sumter'!$G7:$G169,"="&amp;C4),"")))))))</f>
        <v>464855852</v>
      </c>
      <c r="D61" s="61">
        <f>IF(OR(D4="",D5="",D6=""),"",IF(AND(D4='Dropdown Selections'!$A11,D5='Dropdown Selections'!$E113,D6='Dropdown Selections'!$F8),'Sarasota-Sumter'!$S170,IF(AND(D4='Dropdown Selections'!$A11,D5='Dropdown Selections'!$E113,D6&lt;&gt;'Dropdown Selections'!$F8),SUMIF('Sarasota-Sumter'!$C7:$C169,"*"&amp;D6&amp;"*",'Sarasota-Sumter'!$S7:$S169),IF(AND(D4&lt;&gt;'Dropdown Selections'!$A11,D5&lt;&gt;'Dropdown Selections'!$E113,D6='Dropdown Selections'!$F8),SUMIFS('Sarasota-Sumter'!$S7:$S169,'Sarasota-Sumter'!$C7:$C169,"*"&amp;D5&amp;"*",'Sarasota-Sumter'!$G7:$G169,"="&amp;D4),IF(AND(D4&lt;&gt;'Dropdown Selections'!$A11,D5='Dropdown Selections'!$E113,D6='Dropdown Selections'!$F8),SUMIF('Sarasota-Sumter'!$G7:$G169,"="&amp;D4,'Sarasota-Sumter'!$S7:$S169),IF(AND(D4&lt;&gt;'Dropdown Selections'!$A11,D5='Dropdown Selections'!$E113,D6&lt;&gt;'Dropdown Selections'!$F8),SUMIFS('Sarasota-Sumter'!$S7:$S169,'Sarasota-Sumter'!$G7:$G169,"="&amp;D4,'Sarasota-Sumter'!$C7:$C169,"*"&amp;D6&amp;"*"),IF(AND(D4&lt;&gt;'Dropdown Selections'!$A11,D5&lt;&gt;'Dropdown Selections'!$E113,D6&lt;&gt;'Dropdown Selections'!$F8),SUMIFS('Sarasota-Sumter'!$S7:$S169,'Sarasota-Sumter'!$C7:$C169,"*"&amp;D5&amp;"*"&amp;D6&amp;"*",'Sarasota-Sumter'!$G7:$G169,"="&amp;D4),"")))))))</f>
        <v>9428771</v>
      </c>
      <c r="E61" s="61">
        <f>IF(OR(E4="",E5="",E6=""),"",IF(AND(E4='Dropdown Selections'!$A11,E5='Dropdown Selections'!$E113,E6='Dropdown Selections'!$F8),'Sarasota-Sumter'!$S170,IF(AND(E4='Dropdown Selections'!$A11,E5='Dropdown Selections'!$E113,E6&lt;&gt;'Dropdown Selections'!$F8),SUMIF('Sarasota-Sumter'!$C7:$C169,"*"&amp;E6&amp;"*",'Sarasota-Sumter'!$S7:$S169),IF(AND(E4&lt;&gt;'Dropdown Selections'!$A11,E5&lt;&gt;'Dropdown Selections'!$E113,E6='Dropdown Selections'!$F8),SUMIFS('Sarasota-Sumter'!$S7:$S169,'Sarasota-Sumter'!$C7:$C169,"*"&amp;E5&amp;"*",'Sarasota-Sumter'!$G7:$G169,"="&amp;E4),IF(AND(E4&lt;&gt;'Dropdown Selections'!$A11,E5='Dropdown Selections'!$E113,E6='Dropdown Selections'!$F8),SUMIF('Sarasota-Sumter'!$G7:$G169,"="&amp;E4,'Sarasota-Sumter'!$S7:$S169),IF(AND(E4&lt;&gt;'Dropdown Selections'!$A11,E5='Dropdown Selections'!$E113,E6&lt;&gt;'Dropdown Selections'!$F8),SUMIFS('Sarasota-Sumter'!$S7:$S169,'Sarasota-Sumter'!$G7:$G169,"="&amp;E4,'Sarasota-Sumter'!$C7:$C169,"*"&amp;E6&amp;"*"),IF(AND(E4&lt;&gt;'Dropdown Selections'!$A11,E5&lt;&gt;'Dropdown Selections'!$E113,E6&lt;&gt;'Dropdown Selections'!$F8),SUMIFS('Sarasota-Sumter'!$S7:$S169,'Sarasota-Sumter'!$C7:$C169,"*"&amp;E5&amp;"*"&amp;E6&amp;"*",'Sarasota-Sumter'!$G7:$G169,"="&amp;E4),"")))))))</f>
        <v>28271116</v>
      </c>
      <c r="F61" s="61">
        <f>IF(OR(F4="",F5="",F6=""),"",IF(AND(F4='Dropdown Selections'!$A11,F5='Dropdown Selections'!$E113,F6='Dropdown Selections'!$F8),'Sarasota-Sumter'!$S170,IF(AND(F4='Dropdown Selections'!$A11,F5='Dropdown Selections'!$E113,F6&lt;&gt;'Dropdown Selections'!$F8),SUMIF('Sarasota-Sumter'!$C7:$C169,"*"&amp;F6&amp;"*",'Sarasota-Sumter'!$S7:$S169),IF(AND(F4&lt;&gt;'Dropdown Selections'!$A11,F5&lt;&gt;'Dropdown Selections'!$E113,F6='Dropdown Selections'!$F8),SUMIFS('Sarasota-Sumter'!$S7:$S169,'Sarasota-Sumter'!$C7:$C169,"*"&amp;F5&amp;"*",'Sarasota-Sumter'!$G7:$G169,"="&amp;F4),IF(AND(F4&lt;&gt;'Dropdown Selections'!$A11,F5='Dropdown Selections'!$E113,F6='Dropdown Selections'!$F8),SUMIF('Sarasota-Sumter'!$G7:$G169,"="&amp;F4,'Sarasota-Sumter'!$S7:$S169),IF(AND(F4&lt;&gt;'Dropdown Selections'!$A11,F5='Dropdown Selections'!$E113,F6&lt;&gt;'Dropdown Selections'!$F8),SUMIFS('Sarasota-Sumter'!$S7:$S169,'Sarasota-Sumter'!$G7:$G169,"="&amp;F4,'Sarasota-Sumter'!$C7:$C169,"*"&amp;F6&amp;"*"),IF(AND(F4&lt;&gt;'Dropdown Selections'!$A11,F5&lt;&gt;'Dropdown Selections'!$E113,F6&lt;&gt;'Dropdown Selections'!$F8),SUMIFS('Sarasota-Sumter'!$S7:$S169,'Sarasota-Sumter'!$C7:$C169,"*"&amp;F5&amp;"*"&amp;F6&amp;"*",'Sarasota-Sumter'!$G7:$G169,"="&amp;F4),"")))))))</f>
        <v>5418683</v>
      </c>
      <c r="G61" s="61">
        <f>IF(OR(G4="",G5="",G6=""),"",IF(AND(G4='Dropdown Selections'!$A11,G5='Dropdown Selections'!$E113,G6='Dropdown Selections'!$F8),'Sarasota-Sumter'!$S170,IF(AND(G4='Dropdown Selections'!$A11,G5='Dropdown Selections'!$E113,G6&lt;&gt;'Dropdown Selections'!$F8),SUMIF('Sarasota-Sumter'!$C7:$C169,"*"&amp;G6&amp;"*",'Sarasota-Sumter'!$S7:$S169),IF(AND(G4&lt;&gt;'Dropdown Selections'!$A11,G5&lt;&gt;'Dropdown Selections'!$E113,G6='Dropdown Selections'!$F8),SUMIFS('Sarasota-Sumter'!$S7:$S169,'Sarasota-Sumter'!$C7:$C169,"*"&amp;G5&amp;"*",'Sarasota-Sumter'!$G7:$G169,"="&amp;G4),IF(AND(G4&lt;&gt;'Dropdown Selections'!$A11,G5='Dropdown Selections'!$E113,G6='Dropdown Selections'!$F8),SUMIF('Sarasota-Sumter'!$G7:$G169,"="&amp;G4,'Sarasota-Sumter'!$S7:$S169),IF(AND(G4&lt;&gt;'Dropdown Selections'!$A11,G5='Dropdown Selections'!$E113,G6&lt;&gt;'Dropdown Selections'!$F8),SUMIFS('Sarasota-Sumter'!$S7:$S169,'Sarasota-Sumter'!$G7:$G169,"="&amp;G4,'Sarasota-Sumter'!$C7:$C169,"*"&amp;G6&amp;"*"),IF(AND(G4&lt;&gt;'Dropdown Selections'!$A11,G5&lt;&gt;'Dropdown Selections'!$E113,G6&lt;&gt;'Dropdown Selections'!$F8),SUMIFS('Sarasota-Sumter'!$S7:$S169,'Sarasota-Sumter'!$C7:$C169,"*"&amp;G5&amp;"*"&amp;G6&amp;"*",'Sarasota-Sumter'!$G7:$G169,"="&amp;G4),"")))))))</f>
        <v>145534854</v>
      </c>
      <c r="H61" s="61">
        <f>IF(OR(H4="",H5="",H6=""),"",IF(AND(H4='Dropdown Selections'!$A11,H5='Dropdown Selections'!$E113,H6='Dropdown Selections'!$F8),'Sarasota-Sumter'!$S170,IF(AND(H4='Dropdown Selections'!$A11,H5='Dropdown Selections'!$E113,H6&lt;&gt;'Dropdown Selections'!$F8),SUMIF('Sarasota-Sumter'!$C7:$C169,"*"&amp;H6&amp;"*",'Sarasota-Sumter'!$S7:$S169),IF(AND(H4&lt;&gt;'Dropdown Selections'!$A11,H5&lt;&gt;'Dropdown Selections'!$E113,H6='Dropdown Selections'!$F8),SUMIFS('Sarasota-Sumter'!$S7:$S169,'Sarasota-Sumter'!$C7:$C169,"*"&amp;H5&amp;"*",'Sarasota-Sumter'!$G7:$G169,"="&amp;H4),IF(AND(H4&lt;&gt;'Dropdown Selections'!$A11,H5='Dropdown Selections'!$E113,H6='Dropdown Selections'!$F8),SUMIF('Sarasota-Sumter'!$G7:$G169,"="&amp;H4,'Sarasota-Sumter'!$S7:$S169),IF(AND(H4&lt;&gt;'Dropdown Selections'!$A11,H5='Dropdown Selections'!$E113,H6&lt;&gt;'Dropdown Selections'!$F8),SUMIFS('Sarasota-Sumter'!$S7:$S169,'Sarasota-Sumter'!$G7:$G169,"="&amp;H4,'Sarasota-Sumter'!$C7:$C169,"*"&amp;H6&amp;"*"),IF(AND(H4&lt;&gt;'Dropdown Selections'!$A11,H5&lt;&gt;'Dropdown Selections'!$E113,H6&lt;&gt;'Dropdown Selections'!$F8),SUMIFS('Sarasota-Sumter'!$S7:$S169,'Sarasota-Sumter'!$C7:$C169,"*"&amp;H5&amp;"*"&amp;H6&amp;"*",'Sarasota-Sumter'!$G7:$G169,"="&amp;H4),"")))))))</f>
        <v>17276488</v>
      </c>
      <c r="I61" s="61">
        <f>IF(OR(I4="",I5="",I6=""),"",IF(AND(I4='Dropdown Selections'!$A11,I5='Dropdown Selections'!$E113,I6='Dropdown Selections'!$F8),'Sarasota-Sumter'!$S170,IF(AND(I4='Dropdown Selections'!$A11,I5='Dropdown Selections'!$E113,I6&lt;&gt;'Dropdown Selections'!$F8),SUMIF('Sarasota-Sumter'!$C7:$C169,"*"&amp;I6&amp;"*",'Sarasota-Sumter'!$S7:$S169),IF(AND(I4&lt;&gt;'Dropdown Selections'!$A11,I5&lt;&gt;'Dropdown Selections'!$E113,I6='Dropdown Selections'!$F8),SUMIFS('Sarasota-Sumter'!$S7:$S169,'Sarasota-Sumter'!$C7:$C169,"*"&amp;I5&amp;"*",'Sarasota-Sumter'!$G7:$G169,"="&amp;I4),IF(AND(I4&lt;&gt;'Dropdown Selections'!$A11,I5='Dropdown Selections'!$E113,I6='Dropdown Selections'!$F8),SUMIF('Sarasota-Sumter'!$G7:$G169,"="&amp;I4,'Sarasota-Sumter'!$S7:$S169),IF(AND(I4&lt;&gt;'Dropdown Selections'!$A11,I5='Dropdown Selections'!$E113,I6&lt;&gt;'Dropdown Selections'!$F8),SUMIFS('Sarasota-Sumter'!$S7:$S169,'Sarasota-Sumter'!$G7:$G169,"="&amp;I4,'Sarasota-Sumter'!$C7:$C169,"*"&amp;I6&amp;"*"),IF(AND(I4&lt;&gt;'Dropdown Selections'!$A11,I5&lt;&gt;'Dropdown Selections'!$E113,I6&lt;&gt;'Dropdown Selections'!$F8),SUMIFS('Sarasota-Sumter'!$S7:$S169,'Sarasota-Sumter'!$C7:$C169,"*"&amp;I5&amp;"*"&amp;I6&amp;"*",'Sarasota-Sumter'!$G7:$G169,"="&amp;I4),"")))))))</f>
        <v>62302482</v>
      </c>
      <c r="J61" s="61">
        <f>IF(OR(J4="",J5="",J6=""),"",IF(AND(J4='Dropdown Selections'!$A11,J5='Dropdown Selections'!$E113,J6='Dropdown Selections'!$F8),'Sarasota-Sumter'!$S170,IF(AND(J4='Dropdown Selections'!$A11,J5='Dropdown Selections'!$E113,J6&lt;&gt;'Dropdown Selections'!$F8),SUMIF('Sarasota-Sumter'!$C7:$C169,"*"&amp;J6&amp;"*",'Sarasota-Sumter'!$S7:$S169),IF(AND(J4&lt;&gt;'Dropdown Selections'!$A11,J5&lt;&gt;'Dropdown Selections'!$E113,J6='Dropdown Selections'!$F8),SUMIFS('Sarasota-Sumter'!$S7:$S169,'Sarasota-Sumter'!$C7:$C169,"*"&amp;J5&amp;"*",'Sarasota-Sumter'!$G7:$G169,"="&amp;J4),IF(AND(J4&lt;&gt;'Dropdown Selections'!$A11,J5='Dropdown Selections'!$E113,J6='Dropdown Selections'!$F8),SUMIF('Sarasota-Sumter'!$G7:$G169,"="&amp;J4,'Sarasota-Sumter'!$S7:$S169),IF(AND(J4&lt;&gt;'Dropdown Selections'!$A11,J5='Dropdown Selections'!$E113,J6&lt;&gt;'Dropdown Selections'!$F8),SUMIFS('Sarasota-Sumter'!$S7:$S169,'Sarasota-Sumter'!$G7:$G169,"="&amp;J4,'Sarasota-Sumter'!$C7:$C169,"*"&amp;J6&amp;"*"),IF(AND(J4&lt;&gt;'Dropdown Selections'!$A11,J5&lt;&gt;'Dropdown Selections'!$E113,J6&lt;&gt;'Dropdown Selections'!$F8),SUMIFS('Sarasota-Sumter'!$S7:$S169,'Sarasota-Sumter'!$C7:$C169,"*"&amp;J5&amp;"*"&amp;J6&amp;"*",'Sarasota-Sumter'!$G7:$G169,"="&amp;J4),"")))))))</f>
        <v>112945558</v>
      </c>
      <c r="K61" s="61">
        <f>IF(OR(K4="",K5="",K6=""),"",IF(AND(K4='Dropdown Selections'!$A11,K5='Dropdown Selections'!$E113,K6='Dropdown Selections'!$F8),'Sarasota-Sumter'!$S170,IF(AND(K4='Dropdown Selections'!$A11,K5='Dropdown Selections'!$E113,K6&lt;&gt;'Dropdown Selections'!$F8),SUMIF('Sarasota-Sumter'!$C7:$C169,"*"&amp;K6&amp;"*",'Sarasota-Sumter'!$S7:$S169),IF(AND(K4&lt;&gt;'Dropdown Selections'!$A11,K5&lt;&gt;'Dropdown Selections'!$E113,K6='Dropdown Selections'!$F8),SUMIFS('Sarasota-Sumter'!$S7:$S169,'Sarasota-Sumter'!$C7:$C169,"*"&amp;K5&amp;"*",'Sarasota-Sumter'!$G7:$G169,"="&amp;K4),IF(AND(K4&lt;&gt;'Dropdown Selections'!$A11,K5='Dropdown Selections'!$E113,K6='Dropdown Selections'!$F8),SUMIF('Sarasota-Sumter'!$G7:$G169,"="&amp;K4,'Sarasota-Sumter'!$S7:$S169),IF(AND(K4&lt;&gt;'Dropdown Selections'!$A11,K5='Dropdown Selections'!$E113,K6&lt;&gt;'Dropdown Selections'!$F8),SUMIFS('Sarasota-Sumter'!$S7:$S169,'Sarasota-Sumter'!$G7:$G169,"="&amp;K4,'Sarasota-Sumter'!$C7:$C169,"*"&amp;K6&amp;"*"),IF(AND(K4&lt;&gt;'Dropdown Selections'!$A11,K5&lt;&gt;'Dropdown Selections'!$E113,K6&lt;&gt;'Dropdown Selections'!$F8),SUMIFS('Sarasota-Sumter'!$S7:$S169,'Sarasota-Sumter'!$C7:$C169,"*"&amp;K5&amp;"*"&amp;K6&amp;"*",'Sarasota-Sumter'!$G7:$G169,"="&amp;K4),"")))))))</f>
        <v>40105962</v>
      </c>
      <c r="L61" s="61">
        <f>IF(OR(L4="",L5="",L6=""),"",IF(AND(L4='Dropdown Selections'!$A11,L5='Dropdown Selections'!$E113,L6='Dropdown Selections'!$F8),'Sarasota-Sumter'!$S170,IF(AND(L4='Dropdown Selections'!$A11,L5='Dropdown Selections'!$E113,L6&lt;&gt;'Dropdown Selections'!$F8),SUMIF('Sarasota-Sumter'!$C7:$C169,"*"&amp;L6&amp;"*",'Sarasota-Sumter'!$S7:$S169),IF(AND(L4&lt;&gt;'Dropdown Selections'!$A11,L5&lt;&gt;'Dropdown Selections'!$E113,L6='Dropdown Selections'!$F8),SUMIFS('Sarasota-Sumter'!$S7:$S169,'Sarasota-Sumter'!$C7:$C169,"*"&amp;L5&amp;"*",'Sarasota-Sumter'!$G7:$G169,"="&amp;L4),IF(AND(L4&lt;&gt;'Dropdown Selections'!$A11,L5='Dropdown Selections'!$E113,L6='Dropdown Selections'!$F8),SUMIF('Sarasota-Sumter'!$G7:$G169,"="&amp;L4,'Sarasota-Sumter'!$S7:$S169),IF(AND(L4&lt;&gt;'Dropdown Selections'!$A11,L5='Dropdown Selections'!$E113,L6&lt;&gt;'Dropdown Selections'!$F8),SUMIFS('Sarasota-Sumter'!$S7:$S169,'Sarasota-Sumter'!$G7:$G169,"="&amp;L4,'Sarasota-Sumter'!$C7:$C169,"*"&amp;L6&amp;"*"),IF(AND(L4&lt;&gt;'Dropdown Selections'!$A11,L5&lt;&gt;'Dropdown Selections'!$E113,L6&lt;&gt;'Dropdown Selections'!$F8),SUMIFS('Sarasota-Sumter'!$S7:$S169,'Sarasota-Sumter'!$C7:$C169,"*"&amp;L5&amp;"*"&amp;L6&amp;"*",'Sarasota-Sumter'!$G7:$G169,"="&amp;L4),"")))))))</f>
        <v>43571938</v>
      </c>
    </row>
    <row r="62" spans="2:12" s="5" customFormat="1" ht="15.75" x14ac:dyDescent="0.25">
      <c r="B62" s="6" t="s">
        <v>63</v>
      </c>
      <c r="C62" s="61">
        <f>IF(OR(C4="",C5="",C6=""),"",IF(AND(C4='Dropdown Selections'!$A11,C5='Dropdown Selections'!$E113,C6='Dropdown Selections'!$F8),'Sarasota-Sumter'!$S419,IF(AND(C4='Dropdown Selections'!$A11,C5='Dropdown Selections'!$E113,C6&lt;&gt;'Dropdown Selections'!$F8),SUMIF('Sarasota-Sumter'!$C173:$C418,"*"&amp;C6&amp;"*",'Sarasota-Sumter'!$S173:$S418),IF(AND(C4&lt;&gt;'Dropdown Selections'!$A11,C5&lt;&gt;'Dropdown Selections'!$E113,C6='Dropdown Selections'!$F8),SUMIFS('Sarasota-Sumter'!$S173:$S418,'Sarasota-Sumter'!$C173:$C418,"*"&amp;C5&amp;"*",'Sarasota-Sumter'!$G173:$G418,"="&amp;C4),IF(AND(C4&lt;&gt;'Dropdown Selections'!$A11,C5='Dropdown Selections'!$E113,C6='Dropdown Selections'!$F8),SUMIF('Sarasota-Sumter'!$G173:$G418,"="&amp;C4,'Sarasota-Sumter'!$S173:$S418),IF(AND(C4&lt;&gt;'Dropdown Selections'!$A11,C5='Dropdown Selections'!$E113,C6&lt;&gt;'Dropdown Selections'!$F8),SUMIFS('Sarasota-Sumter'!$S173:$S418,'Sarasota-Sumter'!$G173:$G418,"="&amp;C4,'Sarasota-Sumter'!$C173:$C418,"*"&amp;C6&amp;"*"),IF(AND(C4&lt;&gt;'Dropdown Selections'!$A11,C5&lt;&gt;'Dropdown Selections'!$E113,C6&lt;&gt;'Dropdown Selections'!$F8),SUMIFS('Sarasota-Sumter'!$S173:$S418,'Sarasota-Sumter'!$C173:$C418,"*"&amp;C5&amp;"*"&amp;C6&amp;"*",'Sarasota-Sumter'!$G173:$G418,"="&amp;C4),"")))))))</f>
        <v>367797508</v>
      </c>
      <c r="D62" s="61">
        <f>IF(OR(D4="",D5="",D6=""),"",IF(AND(D4='Dropdown Selections'!$A11,D5='Dropdown Selections'!$E113,D6='Dropdown Selections'!$F8),'Sarasota-Sumter'!$S419,IF(AND(D4='Dropdown Selections'!$A11,D5='Dropdown Selections'!$E113,D6&lt;&gt;'Dropdown Selections'!$F8),SUMIF('Sarasota-Sumter'!$C173:$C418,"*"&amp;D6&amp;"*",'Sarasota-Sumter'!$S173:$S418),IF(AND(D4&lt;&gt;'Dropdown Selections'!$A11,D5&lt;&gt;'Dropdown Selections'!$E113,D6='Dropdown Selections'!$F8),SUMIFS('Sarasota-Sumter'!$S173:$S418,'Sarasota-Sumter'!$C173:$C418,"*"&amp;D5&amp;"*",'Sarasota-Sumter'!$G173:$G418,"="&amp;D4),IF(AND(D4&lt;&gt;'Dropdown Selections'!$A11,D5='Dropdown Selections'!$E113,D6='Dropdown Selections'!$F8),SUMIF('Sarasota-Sumter'!$G173:$G418,"="&amp;D4,'Sarasota-Sumter'!$S173:$S418),IF(AND(D4&lt;&gt;'Dropdown Selections'!$A11,D5='Dropdown Selections'!$E113,D6&lt;&gt;'Dropdown Selections'!$F8),SUMIFS('Sarasota-Sumter'!$S173:$S418,'Sarasota-Sumter'!$G173:$G418,"="&amp;D4,'Sarasota-Sumter'!$C173:$C418,"*"&amp;D6&amp;"*"),IF(AND(D4&lt;&gt;'Dropdown Selections'!$A11,D5&lt;&gt;'Dropdown Selections'!$E113,D6&lt;&gt;'Dropdown Selections'!$F8),SUMIFS('Sarasota-Sumter'!$S173:$S418,'Sarasota-Sumter'!$C173:$C418,"*"&amp;D5&amp;"*"&amp;D6&amp;"*",'Sarasota-Sumter'!$G173:$G418,"="&amp;D4),"")))))))</f>
        <v>17354094</v>
      </c>
      <c r="E62" s="61">
        <f>IF(OR(E4="",E5="",E6=""),"",IF(AND(E4='Dropdown Selections'!$A11,E5='Dropdown Selections'!$E113,E6='Dropdown Selections'!$F8),'Sarasota-Sumter'!$S419,IF(AND(E4='Dropdown Selections'!$A11,E5='Dropdown Selections'!$E113,E6&lt;&gt;'Dropdown Selections'!$F8),SUMIF('Sarasota-Sumter'!$C173:$C418,"*"&amp;E6&amp;"*",'Sarasota-Sumter'!$S173:$S418),IF(AND(E4&lt;&gt;'Dropdown Selections'!$A11,E5&lt;&gt;'Dropdown Selections'!$E113,E6='Dropdown Selections'!$F8),SUMIFS('Sarasota-Sumter'!$S173:$S418,'Sarasota-Sumter'!$C173:$C418,"*"&amp;E5&amp;"*",'Sarasota-Sumter'!$G173:$G418,"="&amp;E4),IF(AND(E4&lt;&gt;'Dropdown Selections'!$A11,E5='Dropdown Selections'!$E113,E6='Dropdown Selections'!$F8),SUMIF('Sarasota-Sumter'!$G173:$G418,"="&amp;E4,'Sarasota-Sumter'!$S173:$S418),IF(AND(E4&lt;&gt;'Dropdown Selections'!$A11,E5='Dropdown Selections'!$E113,E6&lt;&gt;'Dropdown Selections'!$F8),SUMIFS('Sarasota-Sumter'!$S173:$S418,'Sarasota-Sumter'!$G173:$G418,"="&amp;E4,'Sarasota-Sumter'!$C173:$C418,"*"&amp;E6&amp;"*"),IF(AND(E4&lt;&gt;'Dropdown Selections'!$A11,E5&lt;&gt;'Dropdown Selections'!$E113,E6&lt;&gt;'Dropdown Selections'!$F8),SUMIFS('Sarasota-Sumter'!$S173:$S418,'Sarasota-Sumter'!$C173:$C418,"*"&amp;E5&amp;"*"&amp;E6&amp;"*",'Sarasota-Sumter'!$G173:$G418,"="&amp;E4),"")))))))</f>
        <v>18341153</v>
      </c>
      <c r="F62" s="61">
        <f>IF(OR(F4="",F5="",F6=""),"",IF(AND(F4='Dropdown Selections'!$A11,F5='Dropdown Selections'!$E113,F6='Dropdown Selections'!$F8),'Sarasota-Sumter'!$S419,IF(AND(F4='Dropdown Selections'!$A11,F5='Dropdown Selections'!$E113,F6&lt;&gt;'Dropdown Selections'!$F8),SUMIF('Sarasota-Sumter'!$C173:$C418,"*"&amp;F6&amp;"*",'Sarasota-Sumter'!$S173:$S418),IF(AND(F4&lt;&gt;'Dropdown Selections'!$A11,F5&lt;&gt;'Dropdown Selections'!$E113,F6='Dropdown Selections'!$F8),SUMIFS('Sarasota-Sumter'!$S173:$S418,'Sarasota-Sumter'!$C173:$C418,"*"&amp;F5&amp;"*",'Sarasota-Sumter'!$G173:$G418,"="&amp;F4),IF(AND(F4&lt;&gt;'Dropdown Selections'!$A11,F5='Dropdown Selections'!$E113,F6='Dropdown Selections'!$F8),SUMIF('Sarasota-Sumter'!$G173:$G418,"="&amp;F4,'Sarasota-Sumter'!$S173:$S418),IF(AND(F4&lt;&gt;'Dropdown Selections'!$A11,F5='Dropdown Selections'!$E113,F6&lt;&gt;'Dropdown Selections'!$F8),SUMIFS('Sarasota-Sumter'!$S173:$S418,'Sarasota-Sumter'!$G173:$G418,"="&amp;F4,'Sarasota-Sumter'!$C173:$C418,"*"&amp;F6&amp;"*"),IF(AND(F4&lt;&gt;'Dropdown Selections'!$A11,F5&lt;&gt;'Dropdown Selections'!$E113,F6&lt;&gt;'Dropdown Selections'!$F8),SUMIFS('Sarasota-Sumter'!$S173:$S418,'Sarasota-Sumter'!$C173:$C418,"*"&amp;F5&amp;"*"&amp;F6&amp;"*",'Sarasota-Sumter'!$G173:$G418,"="&amp;F4),"")))))))</f>
        <v>5670734</v>
      </c>
      <c r="G62" s="61">
        <f>IF(OR(G4="",G5="",G6=""),"",IF(AND(G4='Dropdown Selections'!$A11,G5='Dropdown Selections'!$E113,G6='Dropdown Selections'!$F8),'Sarasota-Sumter'!$S419,IF(AND(G4='Dropdown Selections'!$A11,G5='Dropdown Selections'!$E113,G6&lt;&gt;'Dropdown Selections'!$F8),SUMIF('Sarasota-Sumter'!$C173:$C418,"*"&amp;G6&amp;"*",'Sarasota-Sumter'!$S173:$S418),IF(AND(G4&lt;&gt;'Dropdown Selections'!$A11,G5&lt;&gt;'Dropdown Selections'!$E113,G6='Dropdown Selections'!$F8),SUMIFS('Sarasota-Sumter'!$S173:$S418,'Sarasota-Sumter'!$C173:$C418,"*"&amp;G5&amp;"*",'Sarasota-Sumter'!$G173:$G418,"="&amp;G4),IF(AND(G4&lt;&gt;'Dropdown Selections'!$A11,G5='Dropdown Selections'!$E113,G6='Dropdown Selections'!$F8),SUMIF('Sarasota-Sumter'!$G173:$G418,"="&amp;G4,'Sarasota-Sumter'!$S173:$S418),IF(AND(G4&lt;&gt;'Dropdown Selections'!$A11,G5='Dropdown Selections'!$E113,G6&lt;&gt;'Dropdown Selections'!$F8),SUMIFS('Sarasota-Sumter'!$S173:$S418,'Sarasota-Sumter'!$G173:$G418,"="&amp;G4,'Sarasota-Sumter'!$C173:$C418,"*"&amp;G6&amp;"*"),IF(AND(G4&lt;&gt;'Dropdown Selections'!$A11,G5&lt;&gt;'Dropdown Selections'!$E113,G6&lt;&gt;'Dropdown Selections'!$F8),SUMIFS('Sarasota-Sumter'!$S173:$S418,'Sarasota-Sumter'!$C173:$C418,"*"&amp;G5&amp;"*"&amp;G6&amp;"*",'Sarasota-Sumter'!$G173:$G418,"="&amp;G4),"")))))))</f>
        <v>76550481</v>
      </c>
      <c r="H62" s="61">
        <f>IF(OR(H4="",H5="",H6=""),"",IF(AND(H4='Dropdown Selections'!$A11,H5='Dropdown Selections'!$E113,H6='Dropdown Selections'!$F8),'Sarasota-Sumter'!$S419,IF(AND(H4='Dropdown Selections'!$A11,H5='Dropdown Selections'!$E113,H6&lt;&gt;'Dropdown Selections'!$F8),SUMIF('Sarasota-Sumter'!$C173:$C418,"*"&amp;H6&amp;"*",'Sarasota-Sumter'!$S173:$S418),IF(AND(H4&lt;&gt;'Dropdown Selections'!$A11,H5&lt;&gt;'Dropdown Selections'!$E113,H6='Dropdown Selections'!$F8),SUMIFS('Sarasota-Sumter'!$S173:$S418,'Sarasota-Sumter'!$C173:$C418,"*"&amp;H5&amp;"*",'Sarasota-Sumter'!$G173:$G418,"="&amp;H4),IF(AND(H4&lt;&gt;'Dropdown Selections'!$A11,H5='Dropdown Selections'!$E113,H6='Dropdown Selections'!$F8),SUMIF('Sarasota-Sumter'!$G173:$G418,"="&amp;H4,'Sarasota-Sumter'!$S173:$S418),IF(AND(H4&lt;&gt;'Dropdown Selections'!$A11,H5='Dropdown Selections'!$E113,H6&lt;&gt;'Dropdown Selections'!$F8),SUMIFS('Sarasota-Sumter'!$S173:$S418,'Sarasota-Sumter'!$G173:$G418,"="&amp;H4,'Sarasota-Sumter'!$C173:$C418,"*"&amp;H6&amp;"*"),IF(AND(H4&lt;&gt;'Dropdown Selections'!$A11,H5&lt;&gt;'Dropdown Selections'!$E113,H6&lt;&gt;'Dropdown Selections'!$F8),SUMIFS('Sarasota-Sumter'!$S173:$S418,'Sarasota-Sumter'!$C173:$C418,"*"&amp;H5&amp;"*"&amp;H6&amp;"*",'Sarasota-Sumter'!$G173:$G418,"="&amp;H4),"")))))))</f>
        <v>10817256</v>
      </c>
      <c r="I62" s="61">
        <f>IF(OR(I4="",I5="",I6=""),"",IF(AND(I4='Dropdown Selections'!$A11,I5='Dropdown Selections'!$E113,I6='Dropdown Selections'!$F8),'Sarasota-Sumter'!$S419,IF(AND(I4='Dropdown Selections'!$A11,I5='Dropdown Selections'!$E113,I6&lt;&gt;'Dropdown Selections'!$F8),SUMIF('Sarasota-Sumter'!$C173:$C418,"*"&amp;I6&amp;"*",'Sarasota-Sumter'!$S173:$S418),IF(AND(I4&lt;&gt;'Dropdown Selections'!$A11,I5&lt;&gt;'Dropdown Selections'!$E113,I6='Dropdown Selections'!$F8),SUMIFS('Sarasota-Sumter'!$S173:$S418,'Sarasota-Sumter'!$C173:$C418,"*"&amp;I5&amp;"*",'Sarasota-Sumter'!$G173:$G418,"="&amp;I4),IF(AND(I4&lt;&gt;'Dropdown Selections'!$A11,I5='Dropdown Selections'!$E113,I6='Dropdown Selections'!$F8),SUMIF('Sarasota-Sumter'!$G173:$G418,"="&amp;I4,'Sarasota-Sumter'!$S173:$S418),IF(AND(I4&lt;&gt;'Dropdown Selections'!$A11,I5='Dropdown Selections'!$E113,I6&lt;&gt;'Dropdown Selections'!$F8),SUMIFS('Sarasota-Sumter'!$S173:$S418,'Sarasota-Sumter'!$G173:$G418,"="&amp;I4,'Sarasota-Sumter'!$C173:$C418,"*"&amp;I6&amp;"*"),IF(AND(I4&lt;&gt;'Dropdown Selections'!$A11,I5&lt;&gt;'Dropdown Selections'!$E113,I6&lt;&gt;'Dropdown Selections'!$F8),SUMIFS('Sarasota-Sumter'!$S173:$S418,'Sarasota-Sumter'!$C173:$C418,"*"&amp;I5&amp;"*"&amp;I6&amp;"*",'Sarasota-Sumter'!$G173:$G418,"="&amp;I4),"")))))))</f>
        <v>38075529</v>
      </c>
      <c r="J62" s="61">
        <f>IF(OR(J4="",J5="",J6=""),"",IF(AND(J4='Dropdown Selections'!$A11,J5='Dropdown Selections'!$E113,J6='Dropdown Selections'!$F8),'Sarasota-Sumter'!$S419,IF(AND(J4='Dropdown Selections'!$A11,J5='Dropdown Selections'!$E113,J6&lt;&gt;'Dropdown Selections'!$F8),SUMIF('Sarasota-Sumter'!$C173:$C418,"*"&amp;J6&amp;"*",'Sarasota-Sumter'!$S173:$S418),IF(AND(J4&lt;&gt;'Dropdown Selections'!$A11,J5&lt;&gt;'Dropdown Selections'!$E113,J6='Dropdown Selections'!$F8),SUMIFS('Sarasota-Sumter'!$S173:$S418,'Sarasota-Sumter'!$C173:$C418,"*"&amp;J5&amp;"*",'Sarasota-Sumter'!$G173:$G418,"="&amp;J4),IF(AND(J4&lt;&gt;'Dropdown Selections'!$A11,J5='Dropdown Selections'!$E113,J6='Dropdown Selections'!$F8),SUMIF('Sarasota-Sumter'!$G173:$G418,"="&amp;J4,'Sarasota-Sumter'!$S173:$S418),IF(AND(J4&lt;&gt;'Dropdown Selections'!$A11,J5='Dropdown Selections'!$E113,J6&lt;&gt;'Dropdown Selections'!$F8),SUMIFS('Sarasota-Sumter'!$S173:$S418,'Sarasota-Sumter'!$G173:$G418,"="&amp;J4,'Sarasota-Sumter'!$C173:$C418,"*"&amp;J6&amp;"*"),IF(AND(J4&lt;&gt;'Dropdown Selections'!$A11,J5&lt;&gt;'Dropdown Selections'!$E113,J6&lt;&gt;'Dropdown Selections'!$F8),SUMIFS('Sarasota-Sumter'!$S173:$S418,'Sarasota-Sumter'!$C173:$C418,"*"&amp;J5&amp;"*"&amp;J6&amp;"*",'Sarasota-Sumter'!$G173:$G418,"="&amp;J4),"")))))))</f>
        <v>87531179</v>
      </c>
      <c r="K62" s="61">
        <f>IF(OR(K4="",K5="",K6=""),"",IF(AND(K4='Dropdown Selections'!$A11,K5='Dropdown Selections'!$E113,K6='Dropdown Selections'!$F8),'Sarasota-Sumter'!$S419,IF(AND(K4='Dropdown Selections'!$A11,K5='Dropdown Selections'!$E113,K6&lt;&gt;'Dropdown Selections'!$F8),SUMIF('Sarasota-Sumter'!$C173:$C418,"*"&amp;K6&amp;"*",'Sarasota-Sumter'!$S173:$S418),IF(AND(K4&lt;&gt;'Dropdown Selections'!$A11,K5&lt;&gt;'Dropdown Selections'!$E113,K6='Dropdown Selections'!$F8),SUMIFS('Sarasota-Sumter'!$S173:$S418,'Sarasota-Sumter'!$C173:$C418,"*"&amp;K5&amp;"*",'Sarasota-Sumter'!$G173:$G418,"="&amp;K4),IF(AND(K4&lt;&gt;'Dropdown Selections'!$A11,K5='Dropdown Selections'!$E113,K6='Dropdown Selections'!$F8),SUMIF('Sarasota-Sumter'!$G173:$G418,"="&amp;K4,'Sarasota-Sumter'!$S173:$S418),IF(AND(K4&lt;&gt;'Dropdown Selections'!$A11,K5='Dropdown Selections'!$E113,K6&lt;&gt;'Dropdown Selections'!$F8),SUMIFS('Sarasota-Sumter'!$S173:$S418,'Sarasota-Sumter'!$G173:$G418,"="&amp;K4,'Sarasota-Sumter'!$C173:$C418,"*"&amp;K6&amp;"*"),IF(AND(K4&lt;&gt;'Dropdown Selections'!$A11,K5&lt;&gt;'Dropdown Selections'!$E113,K6&lt;&gt;'Dropdown Selections'!$F8),SUMIFS('Sarasota-Sumter'!$S173:$S418,'Sarasota-Sumter'!$C173:$C418,"*"&amp;K5&amp;"*"&amp;K6&amp;"*",'Sarasota-Sumter'!$G173:$G418,"="&amp;K4),"")))))))</f>
        <v>33033715</v>
      </c>
      <c r="L62" s="61">
        <f>IF(OR(L4="",L5="",L6=""),"",IF(AND(L4='Dropdown Selections'!$A11,L5='Dropdown Selections'!$E113,L6='Dropdown Selections'!$F8),'Sarasota-Sumter'!$S419,IF(AND(L4='Dropdown Selections'!$A11,L5='Dropdown Selections'!$E113,L6&lt;&gt;'Dropdown Selections'!$F8),SUMIF('Sarasota-Sumter'!$C173:$C418,"*"&amp;L6&amp;"*",'Sarasota-Sumter'!$S173:$S418),IF(AND(L4&lt;&gt;'Dropdown Selections'!$A11,L5&lt;&gt;'Dropdown Selections'!$E113,L6='Dropdown Selections'!$F8),SUMIFS('Sarasota-Sumter'!$S173:$S418,'Sarasota-Sumter'!$C173:$C418,"*"&amp;L5&amp;"*",'Sarasota-Sumter'!$G173:$G418,"="&amp;L4),IF(AND(L4&lt;&gt;'Dropdown Selections'!$A11,L5='Dropdown Selections'!$E113,L6='Dropdown Selections'!$F8),SUMIF('Sarasota-Sumter'!$G173:$G418,"="&amp;L4,'Sarasota-Sumter'!$S173:$S418),IF(AND(L4&lt;&gt;'Dropdown Selections'!$A11,L5='Dropdown Selections'!$E113,L6&lt;&gt;'Dropdown Selections'!$F8),SUMIFS('Sarasota-Sumter'!$S173:$S418,'Sarasota-Sumter'!$G173:$G418,"="&amp;L4,'Sarasota-Sumter'!$C173:$C418,"*"&amp;L6&amp;"*"),IF(AND(L4&lt;&gt;'Dropdown Selections'!$A11,L5&lt;&gt;'Dropdown Selections'!$E113,L6&lt;&gt;'Dropdown Selections'!$F8),SUMIFS('Sarasota-Sumter'!$S173:$S418,'Sarasota-Sumter'!$C173:$C418,"*"&amp;L5&amp;"*"&amp;L6&amp;"*",'Sarasota-Sumter'!$G173:$G418,"="&amp;L4),"")))))))</f>
        <v>80423367</v>
      </c>
    </row>
    <row r="63" spans="2:12" s="5" customFormat="1" ht="15.75" x14ac:dyDescent="0.25">
      <c r="B63" s="6" t="s">
        <v>64</v>
      </c>
      <c r="C63" s="61">
        <f>IF(OR(C4="",C5="",C6=""),"",IF(AND(C4='Dropdown Selections'!$A11,C5='Dropdown Selections'!$E113,C6='Dropdown Selections'!$F8),'Pasco-Santa Rosa'!$S917,IF(AND(C4='Dropdown Selections'!$A11,C5='Dropdown Selections'!$E113,C6&lt;&gt;'Dropdown Selections'!$F8),SUMIF('Pasco-Santa Rosa'!$C743:$C916,"*"&amp;C6&amp;"*",'Pasco-Santa Rosa'!$S743:$S916),IF(AND(C4&lt;&gt;'Dropdown Selections'!$A11,C5&lt;&gt;'Dropdown Selections'!$E113,C6='Dropdown Selections'!$F8),SUMIFS('Pasco-Santa Rosa'!$S743:$S916,'Pasco-Santa Rosa'!$C743:$C916,"*"&amp;C5&amp;"*",'Pasco-Santa Rosa'!$G743:$G916,"="&amp;C4),IF(AND(C4&lt;&gt;'Dropdown Selections'!$A11,C5='Dropdown Selections'!$E113,C6='Dropdown Selections'!$F8),SUMIF('Pasco-Santa Rosa'!$G743:$G916,"="&amp;C4,'Pasco-Santa Rosa'!$S743:$S916),IF(AND(C4&lt;&gt;'Dropdown Selections'!$A11,C5='Dropdown Selections'!$E113,C6&lt;&gt;'Dropdown Selections'!$F8),SUMIFS('Pasco-Santa Rosa'!$S743:$S916,'Pasco-Santa Rosa'!$G743:$G916,"="&amp;C4,'Pasco-Santa Rosa'!$C743:$C916,"*"&amp;C6&amp;"*"),IF(AND(C4&lt;&gt;'Dropdown Selections'!$A11,C5&lt;&gt;'Dropdown Selections'!$E113,C6&lt;&gt;'Dropdown Selections'!$F8),SUMIFS('Pasco-Santa Rosa'!$S743:$S916,'Pasco-Santa Rosa'!$C743:$C916,"*"&amp;C5&amp;"*"&amp;C6&amp;"*",'Pasco-Santa Rosa'!$G743:$G916,"="&amp;C4),"")))))))</f>
        <v>127618785</v>
      </c>
      <c r="D63" s="61">
        <f>IF(OR(D4="",D5="",D6=""),"",IF(AND(D4='Dropdown Selections'!$A11,D5='Dropdown Selections'!$E113,D6='Dropdown Selections'!$F8),'Pasco-Santa Rosa'!$S917,IF(AND(D4='Dropdown Selections'!$A11,D5='Dropdown Selections'!$E113,D6&lt;&gt;'Dropdown Selections'!$F8),SUMIF('Pasco-Santa Rosa'!$C743:$C916,"*"&amp;D6&amp;"*",'Pasco-Santa Rosa'!$S743:$S916),IF(AND(D4&lt;&gt;'Dropdown Selections'!$A11,D5&lt;&gt;'Dropdown Selections'!$E113,D6='Dropdown Selections'!$F8),SUMIFS('Pasco-Santa Rosa'!$S743:$S916,'Pasco-Santa Rosa'!$C743:$C916,"*"&amp;D5&amp;"*",'Pasco-Santa Rosa'!$G743:$G916,"="&amp;D4),IF(AND(D4&lt;&gt;'Dropdown Selections'!$A11,D5='Dropdown Selections'!$E113,D6='Dropdown Selections'!$F8),SUMIF('Pasco-Santa Rosa'!$G743:$G916,"="&amp;D4,'Pasco-Santa Rosa'!$S743:$S916),IF(AND(D4&lt;&gt;'Dropdown Selections'!$A11,D5='Dropdown Selections'!$E113,D6&lt;&gt;'Dropdown Selections'!$F8),SUMIFS('Pasco-Santa Rosa'!$S743:$S916,'Pasco-Santa Rosa'!$G743:$G916,"="&amp;D4,'Pasco-Santa Rosa'!$C743:$C916,"*"&amp;D6&amp;"*"),IF(AND(D4&lt;&gt;'Dropdown Selections'!$A11,D5&lt;&gt;'Dropdown Selections'!$E113,D6&lt;&gt;'Dropdown Selections'!$F8),SUMIFS('Pasco-Santa Rosa'!$S743:$S916,'Pasco-Santa Rosa'!$C743:$C916,"*"&amp;D5&amp;"*"&amp;D6&amp;"*",'Pasco-Santa Rosa'!$G743:$G916,"="&amp;D4),"")))))))</f>
        <v>6186183</v>
      </c>
      <c r="E63" s="61">
        <f>IF(OR(E4="",E5="",E6=""),"",IF(AND(E4='Dropdown Selections'!$A11,E5='Dropdown Selections'!$E113,E6='Dropdown Selections'!$F8),'Pasco-Santa Rosa'!$S917,IF(AND(E4='Dropdown Selections'!$A11,E5='Dropdown Selections'!$E113,E6&lt;&gt;'Dropdown Selections'!$F8),SUMIF('Pasco-Santa Rosa'!$C743:$C916,"*"&amp;E6&amp;"*",'Pasco-Santa Rosa'!$S743:$S916),IF(AND(E4&lt;&gt;'Dropdown Selections'!$A11,E5&lt;&gt;'Dropdown Selections'!$E113,E6='Dropdown Selections'!$F8),SUMIFS('Pasco-Santa Rosa'!$S743:$S916,'Pasco-Santa Rosa'!$C743:$C916,"*"&amp;E5&amp;"*",'Pasco-Santa Rosa'!$G743:$G916,"="&amp;E4),IF(AND(E4&lt;&gt;'Dropdown Selections'!$A11,E5='Dropdown Selections'!$E113,E6='Dropdown Selections'!$F8),SUMIF('Pasco-Santa Rosa'!$G743:$G916,"="&amp;E4,'Pasco-Santa Rosa'!$S743:$S916),IF(AND(E4&lt;&gt;'Dropdown Selections'!$A11,E5='Dropdown Selections'!$E113,E6&lt;&gt;'Dropdown Selections'!$F8),SUMIFS('Pasco-Santa Rosa'!$S743:$S916,'Pasco-Santa Rosa'!$G743:$G916,"="&amp;E4,'Pasco-Santa Rosa'!$C743:$C916,"*"&amp;E6&amp;"*"),IF(AND(E4&lt;&gt;'Dropdown Selections'!$A11,E5&lt;&gt;'Dropdown Selections'!$E113,E6&lt;&gt;'Dropdown Selections'!$F8),SUMIFS('Pasco-Santa Rosa'!$S743:$S916,'Pasco-Santa Rosa'!$C743:$C916,"*"&amp;E5&amp;"*"&amp;E6&amp;"*",'Pasco-Santa Rosa'!$G743:$G916,"="&amp;E4),"")))))))</f>
        <v>3484743</v>
      </c>
      <c r="F63" s="61">
        <f>IF(OR(F4="",F5="",F6=""),"",IF(AND(F4='Dropdown Selections'!$A11,F5='Dropdown Selections'!$E113,F6='Dropdown Selections'!$F8),'Pasco-Santa Rosa'!$S917,IF(AND(F4='Dropdown Selections'!$A11,F5='Dropdown Selections'!$E113,F6&lt;&gt;'Dropdown Selections'!$F8),SUMIF('Pasco-Santa Rosa'!$C743:$C916,"*"&amp;F6&amp;"*",'Pasco-Santa Rosa'!$S743:$S916),IF(AND(F4&lt;&gt;'Dropdown Selections'!$A11,F5&lt;&gt;'Dropdown Selections'!$E113,F6='Dropdown Selections'!$F8),SUMIFS('Pasco-Santa Rosa'!$S743:$S916,'Pasco-Santa Rosa'!$C743:$C916,"*"&amp;F5&amp;"*",'Pasco-Santa Rosa'!$G743:$G916,"="&amp;F4),IF(AND(F4&lt;&gt;'Dropdown Selections'!$A11,F5='Dropdown Selections'!$E113,F6='Dropdown Selections'!$F8),SUMIF('Pasco-Santa Rosa'!$G743:$G916,"="&amp;F4,'Pasco-Santa Rosa'!$S743:$S916),IF(AND(F4&lt;&gt;'Dropdown Selections'!$A11,F5='Dropdown Selections'!$E113,F6&lt;&gt;'Dropdown Selections'!$F8),SUMIFS('Pasco-Santa Rosa'!$S743:$S916,'Pasco-Santa Rosa'!$G743:$G916,"="&amp;F4,'Pasco-Santa Rosa'!$C743:$C916,"*"&amp;F6&amp;"*"),IF(AND(F4&lt;&gt;'Dropdown Selections'!$A11,F5&lt;&gt;'Dropdown Selections'!$E113,F6&lt;&gt;'Dropdown Selections'!$F8),SUMIFS('Pasco-Santa Rosa'!$S743:$S916,'Pasco-Santa Rosa'!$C743:$C916,"*"&amp;F5&amp;"*"&amp;F6&amp;"*",'Pasco-Santa Rosa'!$G743:$G916,"="&amp;F4),"")))))))</f>
        <v>4068837</v>
      </c>
      <c r="G63" s="61">
        <f>IF(OR(G4="",G5="",G6=""),"",IF(AND(G4='Dropdown Selections'!$A11,G5='Dropdown Selections'!$E113,G6='Dropdown Selections'!$F8),'Pasco-Santa Rosa'!$S917,IF(AND(G4='Dropdown Selections'!$A11,G5='Dropdown Selections'!$E113,G6&lt;&gt;'Dropdown Selections'!$F8),SUMIF('Pasco-Santa Rosa'!$C743:$C916,"*"&amp;G6&amp;"*",'Pasco-Santa Rosa'!$S743:$S916),IF(AND(G4&lt;&gt;'Dropdown Selections'!$A11,G5&lt;&gt;'Dropdown Selections'!$E113,G6='Dropdown Selections'!$F8),SUMIFS('Pasco-Santa Rosa'!$S743:$S916,'Pasco-Santa Rosa'!$C743:$C916,"*"&amp;G5&amp;"*",'Pasco-Santa Rosa'!$G743:$G916,"="&amp;G4),IF(AND(G4&lt;&gt;'Dropdown Selections'!$A11,G5='Dropdown Selections'!$E113,G6='Dropdown Selections'!$F8),SUMIF('Pasco-Santa Rosa'!$G743:$G916,"="&amp;G4,'Pasco-Santa Rosa'!$S743:$S916),IF(AND(G4&lt;&gt;'Dropdown Selections'!$A11,G5='Dropdown Selections'!$E113,G6&lt;&gt;'Dropdown Selections'!$F8),SUMIFS('Pasco-Santa Rosa'!$S743:$S916,'Pasco-Santa Rosa'!$G743:$G916,"="&amp;G4,'Pasco-Santa Rosa'!$C743:$C916,"*"&amp;G6&amp;"*"),IF(AND(G4&lt;&gt;'Dropdown Selections'!$A11,G5&lt;&gt;'Dropdown Selections'!$E113,G6&lt;&gt;'Dropdown Selections'!$F8),SUMIFS('Pasco-Santa Rosa'!$S743:$S916,'Pasco-Santa Rosa'!$C743:$C916,"*"&amp;G5&amp;"*"&amp;G6&amp;"*",'Pasco-Santa Rosa'!$G743:$G916,"="&amp;G4),"")))))))</f>
        <v>26443985</v>
      </c>
      <c r="H63" s="61">
        <f>IF(OR(H4="",H5="",H6=""),"",IF(AND(H4='Dropdown Selections'!$A11,H5='Dropdown Selections'!$E113,H6='Dropdown Selections'!$F8),'Pasco-Santa Rosa'!$S917,IF(AND(H4='Dropdown Selections'!$A11,H5='Dropdown Selections'!$E113,H6&lt;&gt;'Dropdown Selections'!$F8),SUMIF('Pasco-Santa Rosa'!$C743:$C916,"*"&amp;H6&amp;"*",'Pasco-Santa Rosa'!$S743:$S916),IF(AND(H4&lt;&gt;'Dropdown Selections'!$A11,H5&lt;&gt;'Dropdown Selections'!$E113,H6='Dropdown Selections'!$F8),SUMIFS('Pasco-Santa Rosa'!$S743:$S916,'Pasco-Santa Rosa'!$C743:$C916,"*"&amp;H5&amp;"*",'Pasco-Santa Rosa'!$G743:$G916,"="&amp;H4),IF(AND(H4&lt;&gt;'Dropdown Selections'!$A11,H5='Dropdown Selections'!$E113,H6='Dropdown Selections'!$F8),SUMIF('Pasco-Santa Rosa'!$G743:$G916,"="&amp;H4,'Pasco-Santa Rosa'!$S743:$S916),IF(AND(H4&lt;&gt;'Dropdown Selections'!$A11,H5='Dropdown Selections'!$E113,H6&lt;&gt;'Dropdown Selections'!$F8),SUMIFS('Pasco-Santa Rosa'!$S743:$S916,'Pasco-Santa Rosa'!$G743:$G916,"="&amp;H4,'Pasco-Santa Rosa'!$C743:$C916,"*"&amp;H6&amp;"*"),IF(AND(H4&lt;&gt;'Dropdown Selections'!$A11,H5&lt;&gt;'Dropdown Selections'!$E113,H6&lt;&gt;'Dropdown Selections'!$F8),SUMIFS('Pasco-Santa Rosa'!$S743:$S916,'Pasco-Santa Rosa'!$C743:$C916,"*"&amp;H5&amp;"*"&amp;H6&amp;"*",'Pasco-Santa Rosa'!$G743:$G916,"="&amp;H4),"")))))))</f>
        <v>5944871</v>
      </c>
      <c r="I63" s="61">
        <f>IF(OR(I4="",I5="",I6=""),"",IF(AND(I4='Dropdown Selections'!$A11,I5='Dropdown Selections'!$E113,I6='Dropdown Selections'!$F8),'Pasco-Santa Rosa'!$S917,IF(AND(I4='Dropdown Selections'!$A11,I5='Dropdown Selections'!$E113,I6&lt;&gt;'Dropdown Selections'!$F8),SUMIF('Pasco-Santa Rosa'!$C743:$C916,"*"&amp;I6&amp;"*",'Pasco-Santa Rosa'!$S743:$S916),IF(AND(I4&lt;&gt;'Dropdown Selections'!$A11,I5&lt;&gt;'Dropdown Selections'!$E113,I6='Dropdown Selections'!$F8),SUMIFS('Pasco-Santa Rosa'!$S743:$S916,'Pasco-Santa Rosa'!$C743:$C916,"*"&amp;I5&amp;"*",'Pasco-Santa Rosa'!$G743:$G916,"="&amp;I4),IF(AND(I4&lt;&gt;'Dropdown Selections'!$A11,I5='Dropdown Selections'!$E113,I6='Dropdown Selections'!$F8),SUMIF('Pasco-Santa Rosa'!$G743:$G916,"="&amp;I4,'Pasco-Santa Rosa'!$S743:$S916),IF(AND(I4&lt;&gt;'Dropdown Selections'!$A11,I5='Dropdown Selections'!$E113,I6&lt;&gt;'Dropdown Selections'!$F8),SUMIFS('Pasco-Santa Rosa'!$S743:$S916,'Pasco-Santa Rosa'!$G743:$G916,"="&amp;I4,'Pasco-Santa Rosa'!$C743:$C916,"*"&amp;I6&amp;"*"),IF(AND(I4&lt;&gt;'Dropdown Selections'!$A11,I5&lt;&gt;'Dropdown Selections'!$E113,I6&lt;&gt;'Dropdown Selections'!$F8),SUMIFS('Pasco-Santa Rosa'!$S743:$S916,'Pasco-Santa Rosa'!$C743:$C916,"*"&amp;I5&amp;"*"&amp;I6&amp;"*",'Pasco-Santa Rosa'!$G743:$G916,"="&amp;I4),"")))))))</f>
        <v>8632848</v>
      </c>
      <c r="J63" s="61">
        <f>IF(OR(J4="",J5="",J6=""),"",IF(AND(J4='Dropdown Selections'!$A11,J5='Dropdown Selections'!$E113,J6='Dropdown Selections'!$F8),'Pasco-Santa Rosa'!$S917,IF(AND(J4='Dropdown Selections'!$A11,J5='Dropdown Selections'!$E113,J6&lt;&gt;'Dropdown Selections'!$F8),SUMIF('Pasco-Santa Rosa'!$C743:$C916,"*"&amp;J6&amp;"*",'Pasco-Santa Rosa'!$S743:$S916),IF(AND(J4&lt;&gt;'Dropdown Selections'!$A11,J5&lt;&gt;'Dropdown Selections'!$E113,J6='Dropdown Selections'!$F8),SUMIFS('Pasco-Santa Rosa'!$S743:$S916,'Pasco-Santa Rosa'!$C743:$C916,"*"&amp;J5&amp;"*",'Pasco-Santa Rosa'!$G743:$G916,"="&amp;J4),IF(AND(J4&lt;&gt;'Dropdown Selections'!$A11,J5='Dropdown Selections'!$E113,J6='Dropdown Selections'!$F8),SUMIF('Pasco-Santa Rosa'!$G743:$G916,"="&amp;J4,'Pasco-Santa Rosa'!$S743:$S916),IF(AND(J4&lt;&gt;'Dropdown Selections'!$A11,J5='Dropdown Selections'!$E113,J6&lt;&gt;'Dropdown Selections'!$F8),SUMIFS('Pasco-Santa Rosa'!$S743:$S916,'Pasco-Santa Rosa'!$G743:$G916,"="&amp;J4,'Pasco-Santa Rosa'!$C743:$C916,"*"&amp;J6&amp;"*"),IF(AND(J4&lt;&gt;'Dropdown Selections'!$A11,J5&lt;&gt;'Dropdown Selections'!$E113,J6&lt;&gt;'Dropdown Selections'!$F8),SUMIFS('Pasco-Santa Rosa'!$S743:$S916,'Pasco-Santa Rosa'!$C743:$C916,"*"&amp;J5&amp;"*"&amp;J6&amp;"*",'Pasco-Santa Rosa'!$G743:$G916,"="&amp;J4),"")))))))</f>
        <v>45351135</v>
      </c>
      <c r="K63" s="61">
        <f>IF(OR(K4="",K5="",K6=""),"",IF(AND(K4='Dropdown Selections'!$A11,K5='Dropdown Selections'!$E113,K6='Dropdown Selections'!$F8),'Pasco-Santa Rosa'!$S917,IF(AND(K4='Dropdown Selections'!$A11,K5='Dropdown Selections'!$E113,K6&lt;&gt;'Dropdown Selections'!$F8),SUMIF('Pasco-Santa Rosa'!$C743:$C916,"*"&amp;K6&amp;"*",'Pasco-Santa Rosa'!$S743:$S916),IF(AND(K4&lt;&gt;'Dropdown Selections'!$A11,K5&lt;&gt;'Dropdown Selections'!$E113,K6='Dropdown Selections'!$F8),SUMIFS('Pasco-Santa Rosa'!$S743:$S916,'Pasco-Santa Rosa'!$C743:$C916,"*"&amp;K5&amp;"*",'Pasco-Santa Rosa'!$G743:$G916,"="&amp;K4),IF(AND(K4&lt;&gt;'Dropdown Selections'!$A11,K5='Dropdown Selections'!$E113,K6='Dropdown Selections'!$F8),SUMIF('Pasco-Santa Rosa'!$G743:$G916,"="&amp;K4,'Pasco-Santa Rosa'!$S743:$S916),IF(AND(K4&lt;&gt;'Dropdown Selections'!$A11,K5='Dropdown Selections'!$E113,K6&lt;&gt;'Dropdown Selections'!$F8),SUMIFS('Pasco-Santa Rosa'!$S743:$S916,'Pasco-Santa Rosa'!$G743:$G916,"="&amp;K4,'Pasco-Santa Rosa'!$C743:$C916,"*"&amp;K6&amp;"*"),IF(AND(K4&lt;&gt;'Dropdown Selections'!$A11,K5&lt;&gt;'Dropdown Selections'!$E113,K6&lt;&gt;'Dropdown Selections'!$F8),SUMIFS('Pasco-Santa Rosa'!$S743:$S916,'Pasco-Santa Rosa'!$C743:$C916,"*"&amp;K5&amp;"*"&amp;K6&amp;"*",'Pasco-Santa Rosa'!$G743:$G916,"="&amp;K4),"")))))))</f>
        <v>14440580</v>
      </c>
      <c r="L63" s="61">
        <f>IF(OR(L4="",L5="",L6=""),"",IF(AND(L4='Dropdown Selections'!$A11,L5='Dropdown Selections'!$E113,L6='Dropdown Selections'!$F8),'Pasco-Santa Rosa'!$S917,IF(AND(L4='Dropdown Selections'!$A11,L5='Dropdown Selections'!$E113,L6&lt;&gt;'Dropdown Selections'!$F8),SUMIF('Pasco-Santa Rosa'!$C743:$C916,"*"&amp;L6&amp;"*",'Pasco-Santa Rosa'!$S743:$S916),IF(AND(L4&lt;&gt;'Dropdown Selections'!$A11,L5&lt;&gt;'Dropdown Selections'!$E113,L6='Dropdown Selections'!$F8),SUMIFS('Pasco-Santa Rosa'!$S743:$S916,'Pasco-Santa Rosa'!$C743:$C916,"*"&amp;L5&amp;"*",'Pasco-Santa Rosa'!$G743:$G916,"="&amp;L4),IF(AND(L4&lt;&gt;'Dropdown Selections'!$A11,L5='Dropdown Selections'!$E113,L6='Dropdown Selections'!$F8),SUMIF('Pasco-Santa Rosa'!$G743:$G916,"="&amp;L4,'Pasco-Santa Rosa'!$S743:$S916),IF(AND(L4&lt;&gt;'Dropdown Selections'!$A11,L5='Dropdown Selections'!$E113,L6&lt;&gt;'Dropdown Selections'!$F8),SUMIFS('Pasco-Santa Rosa'!$S743:$S916,'Pasco-Santa Rosa'!$G743:$G916,"="&amp;L4,'Pasco-Santa Rosa'!$C743:$C916,"*"&amp;L6&amp;"*"),IF(AND(L4&lt;&gt;'Dropdown Selections'!$A11,L5&lt;&gt;'Dropdown Selections'!$E113,L6&lt;&gt;'Dropdown Selections'!$F8),SUMIFS('Pasco-Santa Rosa'!$S743:$S916,'Pasco-Santa Rosa'!$C743:$C916,"*"&amp;L5&amp;"*"&amp;L6&amp;"*",'Pasco-Santa Rosa'!$G743:$G916,"="&amp;L4),"")))))))</f>
        <v>13065603</v>
      </c>
    </row>
    <row r="64" spans="2:12" s="5" customFormat="1" ht="15.75" x14ac:dyDescent="0.25">
      <c r="B64" s="6" t="s">
        <v>65</v>
      </c>
      <c r="C64" s="61">
        <f>IF(OR(C4="",C5="",C6=""),"",IF(AND(C4='Dropdown Selections'!$A11,C5='Dropdown Selections'!$E113,C6='Dropdown Selections'!$F8),'Sarasota-Sumter'!$S580,IF(AND(C4='Dropdown Selections'!$A11,C5='Dropdown Selections'!$E113,C6&lt;&gt;'Dropdown Selections'!$F8),SUMIF('Sarasota-Sumter'!$C422:$C579,"*"&amp;C6&amp;"*",'Sarasota-Sumter'!$S422:$S579),IF(AND(C4&lt;&gt;'Dropdown Selections'!$A11,C5&lt;&gt;'Dropdown Selections'!$E113,C6='Dropdown Selections'!$F8),SUMIFS('Sarasota-Sumter'!$S422:$S579,'Sarasota-Sumter'!$C422:$C579,"*"&amp;C5&amp;"*",'Sarasota-Sumter'!$G422:$G579,"="&amp;C4),IF(AND(C4&lt;&gt;'Dropdown Selections'!$A11,C5='Dropdown Selections'!$E113,C6='Dropdown Selections'!$F8),SUMIF('Sarasota-Sumter'!$G422:$G579,"="&amp;C4,'Sarasota-Sumter'!$S422:$S579),IF(AND(C4&lt;&gt;'Dropdown Selections'!$A11,C5='Dropdown Selections'!$E113,C6&lt;&gt;'Dropdown Selections'!$F8),SUMIFS('Sarasota-Sumter'!$S422:$S579,'Sarasota-Sumter'!$G422:$G579,"="&amp;C4,'Sarasota-Sumter'!$C422:$C579,"*"&amp;C6&amp;"*"),IF(AND(C4&lt;&gt;'Dropdown Selections'!$A11,C5&lt;&gt;'Dropdown Selections'!$E113,C6&lt;&gt;'Dropdown Selections'!$F8),SUMIFS('Sarasota-Sumter'!$S422:$S579,'Sarasota-Sumter'!$C422:$C579,"*"&amp;C5&amp;"*"&amp;C6&amp;"*",'Sarasota-Sumter'!$G422:$G579,"="&amp;C4),"")))))))</f>
        <v>1077534062</v>
      </c>
      <c r="D64" s="61">
        <f>IF(OR(D4="",D5="",D6=""),"",IF(AND(D4='Dropdown Selections'!$A11,D5='Dropdown Selections'!$E113,D6='Dropdown Selections'!$F8),'Sarasota-Sumter'!$S580,IF(AND(D4='Dropdown Selections'!$A11,D5='Dropdown Selections'!$E113,D6&lt;&gt;'Dropdown Selections'!$F8),SUMIF('Sarasota-Sumter'!$C422:$C579,"*"&amp;D6&amp;"*",'Sarasota-Sumter'!$S422:$S579),IF(AND(D4&lt;&gt;'Dropdown Selections'!$A11,D5&lt;&gt;'Dropdown Selections'!$E113,D6='Dropdown Selections'!$F8),SUMIFS('Sarasota-Sumter'!$S422:$S579,'Sarasota-Sumter'!$C422:$C579,"*"&amp;D5&amp;"*",'Sarasota-Sumter'!$G422:$G579,"="&amp;D4),IF(AND(D4&lt;&gt;'Dropdown Selections'!$A11,D5='Dropdown Selections'!$E113,D6='Dropdown Selections'!$F8),SUMIF('Sarasota-Sumter'!$G422:$G579,"="&amp;D4,'Sarasota-Sumter'!$S422:$S579),IF(AND(D4&lt;&gt;'Dropdown Selections'!$A11,D5='Dropdown Selections'!$E113,D6&lt;&gt;'Dropdown Selections'!$F8),SUMIFS('Sarasota-Sumter'!$S422:$S579,'Sarasota-Sumter'!$G422:$G579,"="&amp;D4,'Sarasota-Sumter'!$C422:$C579,"*"&amp;D6&amp;"*"),IF(AND(D4&lt;&gt;'Dropdown Selections'!$A11,D5&lt;&gt;'Dropdown Selections'!$E113,D6&lt;&gt;'Dropdown Selections'!$F8),SUMIFS('Sarasota-Sumter'!$S422:$S579,'Sarasota-Sumter'!$C422:$C579,"*"&amp;D5&amp;"*"&amp;D6&amp;"*",'Sarasota-Sumter'!$G422:$G579,"="&amp;D4),"")))))))</f>
        <v>22208182</v>
      </c>
      <c r="E64" s="61">
        <f>IF(OR(E4="",E5="",E6=""),"",IF(AND(E4='Dropdown Selections'!$A11,E5='Dropdown Selections'!$E113,E6='Dropdown Selections'!$F8),'Sarasota-Sumter'!$S580,IF(AND(E4='Dropdown Selections'!$A11,E5='Dropdown Selections'!$E113,E6&lt;&gt;'Dropdown Selections'!$F8),SUMIF('Sarasota-Sumter'!$C422:$C579,"*"&amp;E6&amp;"*",'Sarasota-Sumter'!$S422:$S579),IF(AND(E4&lt;&gt;'Dropdown Selections'!$A11,E5&lt;&gt;'Dropdown Selections'!$E113,E6='Dropdown Selections'!$F8),SUMIFS('Sarasota-Sumter'!$S422:$S579,'Sarasota-Sumter'!$C422:$C579,"*"&amp;E5&amp;"*",'Sarasota-Sumter'!$G422:$G579,"="&amp;E4),IF(AND(E4&lt;&gt;'Dropdown Selections'!$A11,E5='Dropdown Selections'!$E113,E6='Dropdown Selections'!$F8),SUMIF('Sarasota-Sumter'!$G422:$G579,"="&amp;E4,'Sarasota-Sumter'!$S422:$S579),IF(AND(E4&lt;&gt;'Dropdown Selections'!$A11,E5='Dropdown Selections'!$E113,E6&lt;&gt;'Dropdown Selections'!$F8),SUMIFS('Sarasota-Sumter'!$S422:$S579,'Sarasota-Sumter'!$G422:$G579,"="&amp;E4,'Sarasota-Sumter'!$C422:$C579,"*"&amp;E6&amp;"*"),IF(AND(E4&lt;&gt;'Dropdown Selections'!$A11,E5&lt;&gt;'Dropdown Selections'!$E113,E6&lt;&gt;'Dropdown Selections'!$F8),SUMIFS('Sarasota-Sumter'!$S422:$S579,'Sarasota-Sumter'!$C422:$C579,"*"&amp;E5&amp;"*"&amp;E6&amp;"*",'Sarasota-Sumter'!$G422:$G579,"="&amp;E4),"")))))))</f>
        <v>57453513</v>
      </c>
      <c r="F64" s="61">
        <f>IF(OR(F4="",F5="",F6=""),"",IF(AND(F4='Dropdown Selections'!$A11,F5='Dropdown Selections'!$E113,F6='Dropdown Selections'!$F8),'Sarasota-Sumter'!$S580,IF(AND(F4='Dropdown Selections'!$A11,F5='Dropdown Selections'!$E113,F6&lt;&gt;'Dropdown Selections'!$F8),SUMIF('Sarasota-Sumter'!$C422:$C579,"*"&amp;F6&amp;"*",'Sarasota-Sumter'!$S422:$S579),IF(AND(F4&lt;&gt;'Dropdown Selections'!$A11,F5&lt;&gt;'Dropdown Selections'!$E113,F6='Dropdown Selections'!$F8),SUMIFS('Sarasota-Sumter'!$S422:$S579,'Sarasota-Sumter'!$C422:$C579,"*"&amp;F5&amp;"*",'Sarasota-Sumter'!$G422:$G579,"="&amp;F4),IF(AND(F4&lt;&gt;'Dropdown Selections'!$A11,F5='Dropdown Selections'!$E113,F6='Dropdown Selections'!$F8),SUMIF('Sarasota-Sumter'!$G422:$G579,"="&amp;F4,'Sarasota-Sumter'!$S422:$S579),IF(AND(F4&lt;&gt;'Dropdown Selections'!$A11,F5='Dropdown Selections'!$E113,F6&lt;&gt;'Dropdown Selections'!$F8),SUMIFS('Sarasota-Sumter'!$S422:$S579,'Sarasota-Sumter'!$G422:$G579,"="&amp;F4,'Sarasota-Sumter'!$C422:$C579,"*"&amp;F6&amp;"*"),IF(AND(F4&lt;&gt;'Dropdown Selections'!$A11,F5&lt;&gt;'Dropdown Selections'!$E113,F6&lt;&gt;'Dropdown Selections'!$F8),SUMIFS('Sarasota-Sumter'!$S422:$S579,'Sarasota-Sumter'!$C422:$C579,"*"&amp;F5&amp;"*"&amp;F6&amp;"*",'Sarasota-Sumter'!$G422:$G579,"="&amp;F4),"")))))))</f>
        <v>10279171</v>
      </c>
      <c r="G64" s="61">
        <f>IF(OR(G4="",G5="",G6=""),"",IF(AND(G4='Dropdown Selections'!$A11,G5='Dropdown Selections'!$E113,G6='Dropdown Selections'!$F8),'Sarasota-Sumter'!$S580,IF(AND(G4='Dropdown Selections'!$A11,G5='Dropdown Selections'!$E113,G6&lt;&gt;'Dropdown Selections'!$F8),SUMIF('Sarasota-Sumter'!$C422:$C579,"*"&amp;G6&amp;"*",'Sarasota-Sumter'!$S422:$S579),IF(AND(G4&lt;&gt;'Dropdown Selections'!$A11,G5&lt;&gt;'Dropdown Selections'!$E113,G6='Dropdown Selections'!$F8),SUMIFS('Sarasota-Sumter'!$S422:$S579,'Sarasota-Sumter'!$C422:$C579,"*"&amp;G5&amp;"*",'Sarasota-Sumter'!$G422:$G579,"="&amp;G4),IF(AND(G4&lt;&gt;'Dropdown Selections'!$A11,G5='Dropdown Selections'!$E113,G6='Dropdown Selections'!$F8),SUMIF('Sarasota-Sumter'!$G422:$G579,"="&amp;G4,'Sarasota-Sumter'!$S422:$S579),IF(AND(G4&lt;&gt;'Dropdown Selections'!$A11,G5='Dropdown Selections'!$E113,G6&lt;&gt;'Dropdown Selections'!$F8),SUMIFS('Sarasota-Sumter'!$S422:$S579,'Sarasota-Sumter'!$G422:$G579,"="&amp;G4,'Sarasota-Sumter'!$C422:$C579,"*"&amp;G6&amp;"*"),IF(AND(G4&lt;&gt;'Dropdown Selections'!$A11,G5&lt;&gt;'Dropdown Selections'!$E113,G6&lt;&gt;'Dropdown Selections'!$F8),SUMIFS('Sarasota-Sumter'!$S422:$S579,'Sarasota-Sumter'!$C422:$C579,"*"&amp;G5&amp;"*"&amp;G6&amp;"*",'Sarasota-Sumter'!$G422:$G579,"="&amp;G4),"")))))))</f>
        <v>129575758</v>
      </c>
      <c r="H64" s="61">
        <f>IF(OR(H4="",H5="",H6=""),"",IF(AND(H4='Dropdown Selections'!$A11,H5='Dropdown Selections'!$E113,H6='Dropdown Selections'!$F8),'Sarasota-Sumter'!$S580,IF(AND(H4='Dropdown Selections'!$A11,H5='Dropdown Selections'!$E113,H6&lt;&gt;'Dropdown Selections'!$F8),SUMIF('Sarasota-Sumter'!$C422:$C579,"*"&amp;H6&amp;"*",'Sarasota-Sumter'!$S422:$S579),IF(AND(H4&lt;&gt;'Dropdown Selections'!$A11,H5&lt;&gt;'Dropdown Selections'!$E113,H6='Dropdown Selections'!$F8),SUMIFS('Sarasota-Sumter'!$S422:$S579,'Sarasota-Sumter'!$C422:$C579,"*"&amp;H5&amp;"*",'Sarasota-Sumter'!$G422:$G579,"="&amp;H4),IF(AND(H4&lt;&gt;'Dropdown Selections'!$A11,H5='Dropdown Selections'!$E113,H6='Dropdown Selections'!$F8),SUMIF('Sarasota-Sumter'!$G422:$G579,"="&amp;H4,'Sarasota-Sumter'!$S422:$S579),IF(AND(H4&lt;&gt;'Dropdown Selections'!$A11,H5='Dropdown Selections'!$E113,H6&lt;&gt;'Dropdown Selections'!$F8),SUMIFS('Sarasota-Sumter'!$S422:$S579,'Sarasota-Sumter'!$G422:$G579,"="&amp;H4,'Sarasota-Sumter'!$C422:$C579,"*"&amp;H6&amp;"*"),IF(AND(H4&lt;&gt;'Dropdown Selections'!$A11,H5&lt;&gt;'Dropdown Selections'!$E113,H6&lt;&gt;'Dropdown Selections'!$F8),SUMIFS('Sarasota-Sumter'!$S422:$S579,'Sarasota-Sumter'!$C422:$C579,"*"&amp;H5&amp;"*"&amp;H6&amp;"*",'Sarasota-Sumter'!$G422:$G579,"="&amp;H4),"")))))))</f>
        <v>22315734</v>
      </c>
      <c r="I64" s="61">
        <f>IF(OR(I4="",I5="",I6=""),"",IF(AND(I4='Dropdown Selections'!$A11,I5='Dropdown Selections'!$E113,I6='Dropdown Selections'!$F8),'Sarasota-Sumter'!$S580,IF(AND(I4='Dropdown Selections'!$A11,I5='Dropdown Selections'!$E113,I6&lt;&gt;'Dropdown Selections'!$F8),SUMIF('Sarasota-Sumter'!$C422:$C579,"*"&amp;I6&amp;"*",'Sarasota-Sumter'!$S422:$S579),IF(AND(I4&lt;&gt;'Dropdown Selections'!$A11,I5&lt;&gt;'Dropdown Selections'!$E113,I6='Dropdown Selections'!$F8),SUMIFS('Sarasota-Sumter'!$S422:$S579,'Sarasota-Sumter'!$C422:$C579,"*"&amp;I5&amp;"*",'Sarasota-Sumter'!$G422:$G579,"="&amp;I4),IF(AND(I4&lt;&gt;'Dropdown Selections'!$A11,I5='Dropdown Selections'!$E113,I6='Dropdown Selections'!$F8),SUMIF('Sarasota-Sumter'!$G422:$G579,"="&amp;I4,'Sarasota-Sumter'!$S422:$S579),IF(AND(I4&lt;&gt;'Dropdown Selections'!$A11,I5='Dropdown Selections'!$E113,I6&lt;&gt;'Dropdown Selections'!$F8),SUMIFS('Sarasota-Sumter'!$S422:$S579,'Sarasota-Sumter'!$G422:$G579,"="&amp;I4,'Sarasota-Sumter'!$C422:$C579,"*"&amp;I6&amp;"*"),IF(AND(I4&lt;&gt;'Dropdown Selections'!$A11,I5&lt;&gt;'Dropdown Selections'!$E113,I6&lt;&gt;'Dropdown Selections'!$F8),SUMIFS('Sarasota-Sumter'!$S422:$S579,'Sarasota-Sumter'!$C422:$C579,"*"&amp;I5&amp;"*"&amp;I6&amp;"*",'Sarasota-Sumter'!$G422:$G579,"="&amp;I4),"")))))))</f>
        <v>152200724</v>
      </c>
      <c r="J64" s="61">
        <f>IF(OR(J4="",J5="",J6=""),"",IF(AND(J4='Dropdown Selections'!$A11,J5='Dropdown Selections'!$E113,J6='Dropdown Selections'!$F8),'Sarasota-Sumter'!$S580,IF(AND(J4='Dropdown Selections'!$A11,J5='Dropdown Selections'!$E113,J6&lt;&gt;'Dropdown Selections'!$F8),SUMIF('Sarasota-Sumter'!$C422:$C579,"*"&amp;J6&amp;"*",'Sarasota-Sumter'!$S422:$S579),IF(AND(J4&lt;&gt;'Dropdown Selections'!$A11,J5&lt;&gt;'Dropdown Selections'!$E113,J6='Dropdown Selections'!$F8),SUMIFS('Sarasota-Sumter'!$S422:$S579,'Sarasota-Sumter'!$C422:$C579,"*"&amp;J5&amp;"*",'Sarasota-Sumter'!$G422:$G579,"="&amp;J4),IF(AND(J4&lt;&gt;'Dropdown Selections'!$A11,J5='Dropdown Selections'!$E113,J6='Dropdown Selections'!$F8),SUMIF('Sarasota-Sumter'!$G422:$G579,"="&amp;J4,'Sarasota-Sumter'!$S422:$S579),IF(AND(J4&lt;&gt;'Dropdown Selections'!$A11,J5='Dropdown Selections'!$E113,J6&lt;&gt;'Dropdown Selections'!$F8),SUMIFS('Sarasota-Sumter'!$S422:$S579,'Sarasota-Sumter'!$G422:$G579,"="&amp;J4,'Sarasota-Sumter'!$C422:$C579,"*"&amp;J6&amp;"*"),IF(AND(J4&lt;&gt;'Dropdown Selections'!$A11,J5&lt;&gt;'Dropdown Selections'!$E113,J6&lt;&gt;'Dropdown Selections'!$F8),SUMIFS('Sarasota-Sumter'!$S422:$S579,'Sarasota-Sumter'!$C422:$C579,"*"&amp;J5&amp;"*"&amp;J6&amp;"*",'Sarasota-Sumter'!$G422:$G579,"="&amp;J4),"")))))))</f>
        <v>214931381</v>
      </c>
      <c r="K64" s="61">
        <f>IF(OR(K4="",K5="",K6=""),"",IF(AND(K4='Dropdown Selections'!$A11,K5='Dropdown Selections'!$E113,K6='Dropdown Selections'!$F8),'Sarasota-Sumter'!$S580,IF(AND(K4='Dropdown Selections'!$A11,K5='Dropdown Selections'!$E113,K6&lt;&gt;'Dropdown Selections'!$F8),SUMIF('Sarasota-Sumter'!$C422:$C579,"*"&amp;K6&amp;"*",'Sarasota-Sumter'!$S422:$S579),IF(AND(K4&lt;&gt;'Dropdown Selections'!$A11,K5&lt;&gt;'Dropdown Selections'!$E113,K6='Dropdown Selections'!$F8),SUMIFS('Sarasota-Sumter'!$S422:$S579,'Sarasota-Sumter'!$C422:$C579,"*"&amp;K5&amp;"*",'Sarasota-Sumter'!$G422:$G579,"="&amp;K4),IF(AND(K4&lt;&gt;'Dropdown Selections'!$A11,K5='Dropdown Selections'!$E113,K6='Dropdown Selections'!$F8),SUMIF('Sarasota-Sumter'!$G422:$G579,"="&amp;K4,'Sarasota-Sumter'!$S422:$S579),IF(AND(K4&lt;&gt;'Dropdown Selections'!$A11,K5='Dropdown Selections'!$E113,K6&lt;&gt;'Dropdown Selections'!$F8),SUMIFS('Sarasota-Sumter'!$S422:$S579,'Sarasota-Sumter'!$G422:$G579,"="&amp;K4,'Sarasota-Sumter'!$C422:$C579,"*"&amp;K6&amp;"*"),IF(AND(K4&lt;&gt;'Dropdown Selections'!$A11,K5&lt;&gt;'Dropdown Selections'!$E113,K6&lt;&gt;'Dropdown Selections'!$F8),SUMIFS('Sarasota-Sumter'!$S422:$S579,'Sarasota-Sumter'!$C422:$C579,"*"&amp;K5&amp;"*"&amp;K6&amp;"*",'Sarasota-Sumter'!$G422:$G579,"="&amp;K4),"")))))))</f>
        <v>90424459</v>
      </c>
      <c r="L64" s="61">
        <f>IF(OR(L4="",L5="",L6=""),"",IF(AND(L4='Dropdown Selections'!$A11,L5='Dropdown Selections'!$E113,L6='Dropdown Selections'!$F8),'Sarasota-Sumter'!$S580,IF(AND(L4='Dropdown Selections'!$A11,L5='Dropdown Selections'!$E113,L6&lt;&gt;'Dropdown Selections'!$F8),SUMIF('Sarasota-Sumter'!$C422:$C579,"*"&amp;L6&amp;"*",'Sarasota-Sumter'!$S422:$S579),IF(AND(L4&lt;&gt;'Dropdown Selections'!$A11,L5&lt;&gt;'Dropdown Selections'!$E113,L6='Dropdown Selections'!$F8),SUMIFS('Sarasota-Sumter'!$S422:$S579,'Sarasota-Sumter'!$C422:$C579,"*"&amp;L5&amp;"*",'Sarasota-Sumter'!$G422:$G579,"="&amp;L4),IF(AND(L4&lt;&gt;'Dropdown Selections'!$A11,L5='Dropdown Selections'!$E113,L6='Dropdown Selections'!$F8),SUMIF('Sarasota-Sumter'!$G422:$G579,"="&amp;L4,'Sarasota-Sumter'!$S422:$S579),IF(AND(L4&lt;&gt;'Dropdown Selections'!$A11,L5='Dropdown Selections'!$E113,L6&lt;&gt;'Dropdown Selections'!$F8),SUMIFS('Sarasota-Sumter'!$S422:$S579,'Sarasota-Sumter'!$G422:$G579,"="&amp;L4,'Sarasota-Sumter'!$C422:$C579,"*"&amp;L6&amp;"*"),IF(AND(L4&lt;&gt;'Dropdown Selections'!$A11,L5&lt;&gt;'Dropdown Selections'!$E113,L6&lt;&gt;'Dropdown Selections'!$F8),SUMIFS('Sarasota-Sumter'!$S422:$S579,'Sarasota-Sumter'!$C422:$C579,"*"&amp;L5&amp;"*"&amp;L6&amp;"*",'Sarasota-Sumter'!$G422:$G579,"="&amp;L4),"")))))))</f>
        <v>378145140</v>
      </c>
    </row>
    <row r="65" spans="2:12" s="5" customFormat="1" ht="15.75" x14ac:dyDescent="0.25">
      <c r="B65" s="6" t="s">
        <v>66</v>
      </c>
      <c r="C65" s="61">
        <f>IF(OR(C4="",C5="",C6=""),"",IF(AND(C4='Dropdown Selections'!$A11,C5='Dropdown Selections'!$E113,C6='Dropdown Selections'!$F8),'Sarasota-Sumter'!$S741,IF(AND(C4='Dropdown Selections'!$A11,C5='Dropdown Selections'!$E113,C6&lt;&gt;'Dropdown Selections'!$F8),SUMIF('Sarasota-Sumter'!$C583:$C740,"*"&amp;C6&amp;"*",'Sarasota-Sumter'!$S583:$S740),IF(AND(C4&lt;&gt;'Dropdown Selections'!$A11,C5&lt;&gt;'Dropdown Selections'!$E113,C6='Dropdown Selections'!$F8),SUMIFS('Sarasota-Sumter'!$S583:$S740,'Sarasota-Sumter'!$C583:$C740,"*"&amp;C5&amp;"*",'Sarasota-Sumter'!$G583:$G740,"="&amp;C4),IF(AND(C4&lt;&gt;'Dropdown Selections'!$A11,C5='Dropdown Selections'!$E113,C6='Dropdown Selections'!$F8),SUMIF('Sarasota-Sumter'!$G583:$G740,"="&amp;C4,'Sarasota-Sumter'!$S583:$S740),IF(AND(C4&lt;&gt;'Dropdown Selections'!$A11,C5='Dropdown Selections'!$E113,C6&lt;&gt;'Dropdown Selections'!$F8),SUMIFS('Sarasota-Sumter'!$S583:$S740,'Sarasota-Sumter'!$G583:$G740,"="&amp;C4,'Sarasota-Sumter'!$C583:$C740,"*"&amp;C6&amp;"*"),IF(AND(C4&lt;&gt;'Dropdown Selections'!$A11,C5&lt;&gt;'Dropdown Selections'!$E113,C6&lt;&gt;'Dropdown Selections'!$F8),SUMIFS('Sarasota-Sumter'!$S583:$S740,'Sarasota-Sumter'!$C583:$C740,"*"&amp;C5&amp;"*"&amp;C6&amp;"*",'Sarasota-Sumter'!$G583:$G740,"="&amp;C4),"")))))))</f>
        <v>534048106</v>
      </c>
      <c r="D65" s="61">
        <f>IF(OR(D4="",D5="",D6=""),"",IF(AND(D4='Dropdown Selections'!$A11,D5='Dropdown Selections'!$E113,D6='Dropdown Selections'!$F8),'Sarasota-Sumter'!$S741,IF(AND(D4='Dropdown Selections'!$A11,D5='Dropdown Selections'!$E113,D6&lt;&gt;'Dropdown Selections'!$F8),SUMIF('Sarasota-Sumter'!$C583:$C740,"*"&amp;D6&amp;"*",'Sarasota-Sumter'!$S583:$S740),IF(AND(D4&lt;&gt;'Dropdown Selections'!$A11,D5&lt;&gt;'Dropdown Selections'!$E113,D6='Dropdown Selections'!$F8),SUMIFS('Sarasota-Sumter'!$S583:$S740,'Sarasota-Sumter'!$C583:$C740,"*"&amp;D5&amp;"*",'Sarasota-Sumter'!$G583:$G740,"="&amp;D4),IF(AND(D4&lt;&gt;'Dropdown Selections'!$A11,D5='Dropdown Selections'!$E113,D6='Dropdown Selections'!$F8),SUMIF('Sarasota-Sumter'!$G583:$G740,"="&amp;D4,'Sarasota-Sumter'!$S583:$S740),IF(AND(D4&lt;&gt;'Dropdown Selections'!$A11,D5='Dropdown Selections'!$E113,D6&lt;&gt;'Dropdown Selections'!$F8),SUMIFS('Sarasota-Sumter'!$S583:$S740,'Sarasota-Sumter'!$G583:$G740,"="&amp;D4,'Sarasota-Sumter'!$C583:$C740,"*"&amp;D6&amp;"*"),IF(AND(D4&lt;&gt;'Dropdown Selections'!$A11,D5&lt;&gt;'Dropdown Selections'!$E113,D6&lt;&gt;'Dropdown Selections'!$F8),SUMIFS('Sarasota-Sumter'!$S583:$S740,'Sarasota-Sumter'!$C583:$C740,"*"&amp;D5&amp;"*"&amp;D6&amp;"*",'Sarasota-Sumter'!$G583:$G740,"="&amp;D4),"")))))))</f>
        <v>18411368</v>
      </c>
      <c r="E65" s="61">
        <f>IF(OR(E4="",E5="",E6=""),"",IF(AND(E4='Dropdown Selections'!$A11,E5='Dropdown Selections'!$E113,E6='Dropdown Selections'!$F8),'Sarasota-Sumter'!$S741,IF(AND(E4='Dropdown Selections'!$A11,E5='Dropdown Selections'!$E113,E6&lt;&gt;'Dropdown Selections'!$F8),SUMIF('Sarasota-Sumter'!$C583:$C740,"*"&amp;E6&amp;"*",'Sarasota-Sumter'!$S583:$S740),IF(AND(E4&lt;&gt;'Dropdown Selections'!$A11,E5&lt;&gt;'Dropdown Selections'!$E113,E6='Dropdown Selections'!$F8),SUMIFS('Sarasota-Sumter'!$S583:$S740,'Sarasota-Sumter'!$C583:$C740,"*"&amp;E5&amp;"*",'Sarasota-Sumter'!$G583:$G740,"="&amp;E4),IF(AND(E4&lt;&gt;'Dropdown Selections'!$A11,E5='Dropdown Selections'!$E113,E6='Dropdown Selections'!$F8),SUMIF('Sarasota-Sumter'!$G583:$G740,"="&amp;E4,'Sarasota-Sumter'!$S583:$S740),IF(AND(E4&lt;&gt;'Dropdown Selections'!$A11,E5='Dropdown Selections'!$E113,E6&lt;&gt;'Dropdown Selections'!$F8),SUMIFS('Sarasota-Sumter'!$S583:$S740,'Sarasota-Sumter'!$G583:$G740,"="&amp;E4,'Sarasota-Sumter'!$C583:$C740,"*"&amp;E6&amp;"*"),IF(AND(E4&lt;&gt;'Dropdown Selections'!$A11,E5&lt;&gt;'Dropdown Selections'!$E113,E6&lt;&gt;'Dropdown Selections'!$F8),SUMIFS('Sarasota-Sumter'!$S583:$S740,'Sarasota-Sumter'!$C583:$C740,"*"&amp;E5&amp;"*"&amp;E6&amp;"*",'Sarasota-Sumter'!$G583:$G740,"="&amp;E4),"")))))))</f>
        <v>14153595</v>
      </c>
      <c r="F65" s="61">
        <f>IF(OR(F4="",F5="",F6=""),"",IF(AND(F4='Dropdown Selections'!$A11,F5='Dropdown Selections'!$E113,F6='Dropdown Selections'!$F8),'Sarasota-Sumter'!$S741,IF(AND(F4='Dropdown Selections'!$A11,F5='Dropdown Selections'!$E113,F6&lt;&gt;'Dropdown Selections'!$F8),SUMIF('Sarasota-Sumter'!$C583:$C740,"*"&amp;F6&amp;"*",'Sarasota-Sumter'!$S583:$S740),IF(AND(F4&lt;&gt;'Dropdown Selections'!$A11,F5&lt;&gt;'Dropdown Selections'!$E113,F6='Dropdown Selections'!$F8),SUMIFS('Sarasota-Sumter'!$S583:$S740,'Sarasota-Sumter'!$C583:$C740,"*"&amp;F5&amp;"*",'Sarasota-Sumter'!$G583:$G740,"="&amp;F4),IF(AND(F4&lt;&gt;'Dropdown Selections'!$A11,F5='Dropdown Selections'!$E113,F6='Dropdown Selections'!$F8),SUMIF('Sarasota-Sumter'!$G583:$G740,"="&amp;F4,'Sarasota-Sumter'!$S583:$S740),IF(AND(F4&lt;&gt;'Dropdown Selections'!$A11,F5='Dropdown Selections'!$E113,F6&lt;&gt;'Dropdown Selections'!$F8),SUMIFS('Sarasota-Sumter'!$S583:$S740,'Sarasota-Sumter'!$G583:$G740,"="&amp;F4,'Sarasota-Sumter'!$C583:$C740,"*"&amp;F6&amp;"*"),IF(AND(F4&lt;&gt;'Dropdown Selections'!$A11,F5&lt;&gt;'Dropdown Selections'!$E113,F6&lt;&gt;'Dropdown Selections'!$F8),SUMIFS('Sarasota-Sumter'!$S583:$S740,'Sarasota-Sumter'!$C583:$C740,"*"&amp;F5&amp;"*"&amp;F6&amp;"*",'Sarasota-Sumter'!$G583:$G740,"="&amp;F4),"")))))))</f>
        <v>8241621</v>
      </c>
      <c r="G65" s="61">
        <f>IF(OR(G4="",G5="",G6=""),"",IF(AND(G4='Dropdown Selections'!$A11,G5='Dropdown Selections'!$E113,G6='Dropdown Selections'!$F8),'Sarasota-Sumter'!$S741,IF(AND(G4='Dropdown Selections'!$A11,G5='Dropdown Selections'!$E113,G6&lt;&gt;'Dropdown Selections'!$F8),SUMIF('Sarasota-Sumter'!$C583:$C740,"*"&amp;G6&amp;"*",'Sarasota-Sumter'!$S583:$S740),IF(AND(G4&lt;&gt;'Dropdown Selections'!$A11,G5&lt;&gt;'Dropdown Selections'!$E113,G6='Dropdown Selections'!$F8),SUMIFS('Sarasota-Sumter'!$S583:$S740,'Sarasota-Sumter'!$C583:$C740,"*"&amp;G5&amp;"*",'Sarasota-Sumter'!$G583:$G740,"="&amp;G4),IF(AND(G4&lt;&gt;'Dropdown Selections'!$A11,G5='Dropdown Selections'!$E113,G6='Dropdown Selections'!$F8),SUMIF('Sarasota-Sumter'!$G583:$G740,"="&amp;G4,'Sarasota-Sumter'!$S583:$S740),IF(AND(G4&lt;&gt;'Dropdown Selections'!$A11,G5='Dropdown Selections'!$E113,G6&lt;&gt;'Dropdown Selections'!$F8),SUMIFS('Sarasota-Sumter'!$S583:$S740,'Sarasota-Sumter'!$G583:$G740,"="&amp;G4,'Sarasota-Sumter'!$C583:$C740,"*"&amp;G6&amp;"*"),IF(AND(G4&lt;&gt;'Dropdown Selections'!$A11,G5&lt;&gt;'Dropdown Selections'!$E113,G6&lt;&gt;'Dropdown Selections'!$F8),SUMIFS('Sarasota-Sumter'!$S583:$S740,'Sarasota-Sumter'!$C583:$C740,"*"&amp;G5&amp;"*"&amp;G6&amp;"*",'Sarasota-Sumter'!$G583:$G740,"="&amp;G4),"")))))))</f>
        <v>107642245</v>
      </c>
      <c r="H65" s="61">
        <f>IF(OR(H4="",H5="",H6=""),"",IF(AND(H4='Dropdown Selections'!$A11,H5='Dropdown Selections'!$E113,H6='Dropdown Selections'!$F8),'Sarasota-Sumter'!$S741,IF(AND(H4='Dropdown Selections'!$A11,H5='Dropdown Selections'!$E113,H6&lt;&gt;'Dropdown Selections'!$F8),SUMIF('Sarasota-Sumter'!$C583:$C740,"*"&amp;H6&amp;"*",'Sarasota-Sumter'!$S583:$S740),IF(AND(H4&lt;&gt;'Dropdown Selections'!$A11,H5&lt;&gt;'Dropdown Selections'!$E113,H6='Dropdown Selections'!$F8),SUMIFS('Sarasota-Sumter'!$S583:$S740,'Sarasota-Sumter'!$C583:$C740,"*"&amp;H5&amp;"*",'Sarasota-Sumter'!$G583:$G740,"="&amp;H4),IF(AND(H4&lt;&gt;'Dropdown Selections'!$A11,H5='Dropdown Selections'!$E113,H6='Dropdown Selections'!$F8),SUMIF('Sarasota-Sumter'!$G583:$G740,"="&amp;H4,'Sarasota-Sumter'!$S583:$S740),IF(AND(H4&lt;&gt;'Dropdown Selections'!$A11,H5='Dropdown Selections'!$E113,H6&lt;&gt;'Dropdown Selections'!$F8),SUMIFS('Sarasota-Sumter'!$S583:$S740,'Sarasota-Sumter'!$G583:$G740,"="&amp;H4,'Sarasota-Sumter'!$C583:$C740,"*"&amp;H6&amp;"*"),IF(AND(H4&lt;&gt;'Dropdown Selections'!$A11,H5&lt;&gt;'Dropdown Selections'!$E113,H6&lt;&gt;'Dropdown Selections'!$F8),SUMIFS('Sarasota-Sumter'!$S583:$S740,'Sarasota-Sumter'!$C583:$C740,"*"&amp;H5&amp;"*"&amp;H6&amp;"*",'Sarasota-Sumter'!$G583:$G740,"="&amp;H4),"")))))))</f>
        <v>19906466</v>
      </c>
      <c r="I65" s="61">
        <f>IF(OR(I4="",I5="",I6=""),"",IF(AND(I4='Dropdown Selections'!$A11,I5='Dropdown Selections'!$E113,I6='Dropdown Selections'!$F8),'Sarasota-Sumter'!$S741,IF(AND(I4='Dropdown Selections'!$A11,I5='Dropdown Selections'!$E113,I6&lt;&gt;'Dropdown Selections'!$F8),SUMIF('Sarasota-Sumter'!$C583:$C740,"*"&amp;I6&amp;"*",'Sarasota-Sumter'!$S583:$S740),IF(AND(I4&lt;&gt;'Dropdown Selections'!$A11,I5&lt;&gt;'Dropdown Selections'!$E113,I6='Dropdown Selections'!$F8),SUMIFS('Sarasota-Sumter'!$S583:$S740,'Sarasota-Sumter'!$C583:$C740,"*"&amp;I5&amp;"*",'Sarasota-Sumter'!$G583:$G740,"="&amp;I4),IF(AND(I4&lt;&gt;'Dropdown Selections'!$A11,I5='Dropdown Selections'!$E113,I6='Dropdown Selections'!$F8),SUMIF('Sarasota-Sumter'!$G583:$G740,"="&amp;I4,'Sarasota-Sumter'!$S583:$S740),IF(AND(I4&lt;&gt;'Dropdown Selections'!$A11,I5='Dropdown Selections'!$E113,I6&lt;&gt;'Dropdown Selections'!$F8),SUMIFS('Sarasota-Sumter'!$S583:$S740,'Sarasota-Sumter'!$G583:$G740,"="&amp;I4,'Sarasota-Sumter'!$C583:$C740,"*"&amp;I6&amp;"*"),IF(AND(I4&lt;&gt;'Dropdown Selections'!$A11,I5&lt;&gt;'Dropdown Selections'!$E113,I6&lt;&gt;'Dropdown Selections'!$F8),SUMIFS('Sarasota-Sumter'!$S583:$S740,'Sarasota-Sumter'!$C583:$C740,"*"&amp;I5&amp;"*"&amp;I6&amp;"*",'Sarasota-Sumter'!$G583:$G740,"="&amp;I4),"")))))))</f>
        <v>70681802</v>
      </c>
      <c r="J65" s="61">
        <f>IF(OR(J4="",J5="",J6=""),"",IF(AND(J4='Dropdown Selections'!$A11,J5='Dropdown Selections'!$E113,J6='Dropdown Selections'!$F8),'Sarasota-Sumter'!$S741,IF(AND(J4='Dropdown Selections'!$A11,J5='Dropdown Selections'!$E113,J6&lt;&gt;'Dropdown Selections'!$F8),SUMIF('Sarasota-Sumter'!$C583:$C740,"*"&amp;J6&amp;"*",'Sarasota-Sumter'!$S583:$S740),IF(AND(J4&lt;&gt;'Dropdown Selections'!$A11,J5&lt;&gt;'Dropdown Selections'!$E113,J6='Dropdown Selections'!$F8),SUMIFS('Sarasota-Sumter'!$S583:$S740,'Sarasota-Sumter'!$C583:$C740,"*"&amp;J5&amp;"*",'Sarasota-Sumter'!$G583:$G740,"="&amp;J4),IF(AND(J4&lt;&gt;'Dropdown Selections'!$A11,J5='Dropdown Selections'!$E113,J6='Dropdown Selections'!$F8),SUMIF('Sarasota-Sumter'!$G583:$G740,"="&amp;J4,'Sarasota-Sumter'!$S583:$S740),IF(AND(J4&lt;&gt;'Dropdown Selections'!$A11,J5='Dropdown Selections'!$E113,J6&lt;&gt;'Dropdown Selections'!$F8),SUMIFS('Sarasota-Sumter'!$S583:$S740,'Sarasota-Sumter'!$G583:$G740,"="&amp;J4,'Sarasota-Sumter'!$C583:$C740,"*"&amp;J6&amp;"*"),IF(AND(J4&lt;&gt;'Dropdown Selections'!$A11,J5&lt;&gt;'Dropdown Selections'!$E113,J6&lt;&gt;'Dropdown Selections'!$F8),SUMIFS('Sarasota-Sumter'!$S583:$S740,'Sarasota-Sumter'!$C583:$C740,"*"&amp;J5&amp;"*"&amp;J6&amp;"*",'Sarasota-Sumter'!$G583:$G740,"="&amp;J4),"")))))))</f>
        <v>175679717</v>
      </c>
      <c r="K65" s="61">
        <f>IF(OR(K4="",K5="",K6=""),"",IF(AND(K4='Dropdown Selections'!$A11,K5='Dropdown Selections'!$E113,K6='Dropdown Selections'!$F8),'Sarasota-Sumter'!$S741,IF(AND(K4='Dropdown Selections'!$A11,K5='Dropdown Selections'!$E113,K6&lt;&gt;'Dropdown Selections'!$F8),SUMIF('Sarasota-Sumter'!$C583:$C740,"*"&amp;K6&amp;"*",'Sarasota-Sumter'!$S583:$S740),IF(AND(K4&lt;&gt;'Dropdown Selections'!$A11,K5&lt;&gt;'Dropdown Selections'!$E113,K6='Dropdown Selections'!$F8),SUMIFS('Sarasota-Sumter'!$S583:$S740,'Sarasota-Sumter'!$C583:$C740,"*"&amp;K5&amp;"*",'Sarasota-Sumter'!$G583:$G740,"="&amp;K4),IF(AND(K4&lt;&gt;'Dropdown Selections'!$A11,K5='Dropdown Selections'!$E113,K6='Dropdown Selections'!$F8),SUMIF('Sarasota-Sumter'!$G583:$G740,"="&amp;K4,'Sarasota-Sumter'!$S583:$S740),IF(AND(K4&lt;&gt;'Dropdown Selections'!$A11,K5='Dropdown Selections'!$E113,K6&lt;&gt;'Dropdown Selections'!$F8),SUMIFS('Sarasota-Sumter'!$S583:$S740,'Sarasota-Sumter'!$G583:$G740,"="&amp;K4,'Sarasota-Sumter'!$C583:$C740,"*"&amp;K6&amp;"*"),IF(AND(K4&lt;&gt;'Dropdown Selections'!$A11,K5&lt;&gt;'Dropdown Selections'!$E113,K6&lt;&gt;'Dropdown Selections'!$F8),SUMIFS('Sarasota-Sumter'!$S583:$S740,'Sarasota-Sumter'!$C583:$C740,"*"&amp;K5&amp;"*"&amp;K6&amp;"*",'Sarasota-Sumter'!$G583:$G740,"="&amp;K4),"")))))))</f>
        <v>49472398</v>
      </c>
      <c r="L65" s="61">
        <f>IF(OR(L4="",L5="",L6=""),"",IF(AND(L4='Dropdown Selections'!$A11,L5='Dropdown Selections'!$E113,L6='Dropdown Selections'!$F8),'Sarasota-Sumter'!$S741,IF(AND(L4='Dropdown Selections'!$A11,L5='Dropdown Selections'!$E113,L6&lt;&gt;'Dropdown Selections'!$F8),SUMIF('Sarasota-Sumter'!$C583:$C740,"*"&amp;L6&amp;"*",'Sarasota-Sumter'!$S583:$S740),IF(AND(L4&lt;&gt;'Dropdown Selections'!$A11,L5&lt;&gt;'Dropdown Selections'!$E113,L6='Dropdown Selections'!$F8),SUMIFS('Sarasota-Sumter'!$S583:$S740,'Sarasota-Sumter'!$C583:$C740,"*"&amp;L5&amp;"*",'Sarasota-Sumter'!$G583:$G740,"="&amp;L4),IF(AND(L4&lt;&gt;'Dropdown Selections'!$A11,L5='Dropdown Selections'!$E113,L6='Dropdown Selections'!$F8),SUMIF('Sarasota-Sumter'!$G583:$G740,"="&amp;L4,'Sarasota-Sumter'!$S583:$S740),IF(AND(L4&lt;&gt;'Dropdown Selections'!$A11,L5='Dropdown Selections'!$E113,L6&lt;&gt;'Dropdown Selections'!$F8),SUMIFS('Sarasota-Sumter'!$S583:$S740,'Sarasota-Sumter'!$G583:$G740,"="&amp;L4,'Sarasota-Sumter'!$C583:$C740,"*"&amp;L6&amp;"*"),IF(AND(L4&lt;&gt;'Dropdown Selections'!$A11,L5&lt;&gt;'Dropdown Selections'!$E113,L6&lt;&gt;'Dropdown Selections'!$F8),SUMIFS('Sarasota-Sumter'!$S583:$S740,'Sarasota-Sumter'!$C583:$C740,"*"&amp;L5&amp;"*"&amp;L6&amp;"*",'Sarasota-Sumter'!$G583:$G740,"="&amp;L4),"")))))))</f>
        <v>69858894</v>
      </c>
    </row>
    <row r="66" spans="2:12" s="5" customFormat="1" ht="15.75" x14ac:dyDescent="0.25">
      <c r="B66" s="6" t="s">
        <v>67</v>
      </c>
      <c r="C66" s="61">
        <f>IF(OR(C4="",C5="",C6=""),"",IF(AND(C4='Dropdown Selections'!$A11,C5='Dropdown Selections'!$E113,C6='Dropdown Selections'!$F8),'Sarasota-Sumter'!$S850,IF(AND(C4='Dropdown Selections'!$A11,C5='Dropdown Selections'!$E113,C6&lt;&gt;'Dropdown Selections'!$F8),SUMIF('Sarasota-Sumter'!$C744:$C849,"*"&amp;C6&amp;"*",'Sarasota-Sumter'!$S744:$S849),IF(AND(C4&lt;&gt;'Dropdown Selections'!$A11,C5&lt;&gt;'Dropdown Selections'!$E113,C6='Dropdown Selections'!$F8),SUMIFS('Sarasota-Sumter'!$S744:$S849,'Sarasota-Sumter'!$C744:$C849,"*"&amp;C5&amp;"*",'Sarasota-Sumter'!$G744:$G849,"="&amp;C4),IF(AND(C4&lt;&gt;'Dropdown Selections'!$A11,C5='Dropdown Selections'!$E113,C6='Dropdown Selections'!$F8),SUMIF('Sarasota-Sumter'!$G744:$G849,"="&amp;C4,'Sarasota-Sumter'!$S744:$S849),IF(AND(C4&lt;&gt;'Dropdown Selections'!$A11,C5='Dropdown Selections'!$E113,C6&lt;&gt;'Dropdown Selections'!$F8),SUMIFS('Sarasota-Sumter'!$S744:$S849,'Sarasota-Sumter'!$G744:$G849,"="&amp;C4,'Sarasota-Sumter'!$C744:$C849,"*"&amp;C6&amp;"*"),IF(AND(C4&lt;&gt;'Dropdown Selections'!$A11,C5&lt;&gt;'Dropdown Selections'!$E113,C6&lt;&gt;'Dropdown Selections'!$F8),SUMIFS('Sarasota-Sumter'!$S744:$S849,'Sarasota-Sumter'!$C744:$C849,"*"&amp;C5&amp;"*"&amp;C6&amp;"*",'Sarasota-Sumter'!$G744:$G849,"="&amp;C4),"")))))))</f>
        <v>171999637</v>
      </c>
      <c r="D66" s="61">
        <f>IF(OR(D4="",D5="",D6=""),"",IF(AND(D4='Dropdown Selections'!$A11,D5='Dropdown Selections'!$E113,D6='Dropdown Selections'!$F8),'Sarasota-Sumter'!$S850,IF(AND(D4='Dropdown Selections'!$A11,D5='Dropdown Selections'!$E113,D6&lt;&gt;'Dropdown Selections'!$F8),SUMIF('Sarasota-Sumter'!$C744:$C849,"*"&amp;D6&amp;"*",'Sarasota-Sumter'!$S744:$S849),IF(AND(D4&lt;&gt;'Dropdown Selections'!$A11,D5&lt;&gt;'Dropdown Selections'!$E113,D6='Dropdown Selections'!$F8),SUMIFS('Sarasota-Sumter'!$S744:$S849,'Sarasota-Sumter'!$C744:$C849,"*"&amp;D5&amp;"*",'Sarasota-Sumter'!$G744:$G849,"="&amp;D4),IF(AND(D4&lt;&gt;'Dropdown Selections'!$A11,D5='Dropdown Selections'!$E113,D6='Dropdown Selections'!$F8),SUMIF('Sarasota-Sumter'!$G744:$G849,"="&amp;D4,'Sarasota-Sumter'!$S744:$S849),IF(AND(D4&lt;&gt;'Dropdown Selections'!$A11,D5='Dropdown Selections'!$E113,D6&lt;&gt;'Dropdown Selections'!$F8),SUMIFS('Sarasota-Sumter'!$S744:$S849,'Sarasota-Sumter'!$G744:$G849,"="&amp;D4,'Sarasota-Sumter'!$C744:$C849,"*"&amp;D6&amp;"*"),IF(AND(D4&lt;&gt;'Dropdown Selections'!$A11,D5&lt;&gt;'Dropdown Selections'!$E113,D6&lt;&gt;'Dropdown Selections'!$F8),SUMIFS('Sarasota-Sumter'!$S744:$S849,'Sarasota-Sumter'!$C744:$C849,"*"&amp;D5&amp;"*"&amp;D6&amp;"*",'Sarasota-Sumter'!$G744:$G849,"="&amp;D4),"")))))))</f>
        <v>3697926</v>
      </c>
      <c r="E66" s="61">
        <f>IF(OR(E4="",E5="",E6=""),"",IF(AND(E4='Dropdown Selections'!$A11,E5='Dropdown Selections'!$E113,E6='Dropdown Selections'!$F8),'Sarasota-Sumter'!$S850,IF(AND(E4='Dropdown Selections'!$A11,E5='Dropdown Selections'!$E113,E6&lt;&gt;'Dropdown Selections'!$F8),SUMIF('Sarasota-Sumter'!$C744:$C849,"*"&amp;E6&amp;"*",'Sarasota-Sumter'!$S744:$S849),IF(AND(E4&lt;&gt;'Dropdown Selections'!$A11,E5&lt;&gt;'Dropdown Selections'!$E113,E6='Dropdown Selections'!$F8),SUMIFS('Sarasota-Sumter'!$S744:$S849,'Sarasota-Sumter'!$C744:$C849,"*"&amp;E5&amp;"*",'Sarasota-Sumter'!$G744:$G849,"="&amp;E4),IF(AND(E4&lt;&gt;'Dropdown Selections'!$A11,E5='Dropdown Selections'!$E113,E6='Dropdown Selections'!$F8),SUMIF('Sarasota-Sumter'!$G744:$G849,"="&amp;E4,'Sarasota-Sumter'!$S744:$S849),IF(AND(E4&lt;&gt;'Dropdown Selections'!$A11,E5='Dropdown Selections'!$E113,E6&lt;&gt;'Dropdown Selections'!$F8),SUMIFS('Sarasota-Sumter'!$S744:$S849,'Sarasota-Sumter'!$G744:$G849,"="&amp;E4,'Sarasota-Sumter'!$C744:$C849,"*"&amp;E6&amp;"*"),IF(AND(E4&lt;&gt;'Dropdown Selections'!$A11,E5&lt;&gt;'Dropdown Selections'!$E113,E6&lt;&gt;'Dropdown Selections'!$F8),SUMIFS('Sarasota-Sumter'!$S744:$S849,'Sarasota-Sumter'!$C744:$C849,"*"&amp;E5&amp;"*"&amp;E6&amp;"*",'Sarasota-Sumter'!$G744:$G849,"="&amp;E4),"")))))))</f>
        <v>3857974</v>
      </c>
      <c r="F66" s="61">
        <f>IF(OR(F4="",F5="",F6=""),"",IF(AND(F4='Dropdown Selections'!$A11,F5='Dropdown Selections'!$E113,F6='Dropdown Selections'!$F8),'Sarasota-Sumter'!$S850,IF(AND(F4='Dropdown Selections'!$A11,F5='Dropdown Selections'!$E113,F6&lt;&gt;'Dropdown Selections'!$F8),SUMIF('Sarasota-Sumter'!$C744:$C849,"*"&amp;F6&amp;"*",'Sarasota-Sumter'!$S744:$S849),IF(AND(F4&lt;&gt;'Dropdown Selections'!$A11,F5&lt;&gt;'Dropdown Selections'!$E113,F6='Dropdown Selections'!$F8),SUMIFS('Sarasota-Sumter'!$S744:$S849,'Sarasota-Sumter'!$C744:$C849,"*"&amp;F5&amp;"*",'Sarasota-Sumter'!$G744:$G849,"="&amp;F4),IF(AND(F4&lt;&gt;'Dropdown Selections'!$A11,F5='Dropdown Selections'!$E113,F6='Dropdown Selections'!$F8),SUMIF('Sarasota-Sumter'!$G744:$G849,"="&amp;F4,'Sarasota-Sumter'!$S744:$S849),IF(AND(F4&lt;&gt;'Dropdown Selections'!$A11,F5='Dropdown Selections'!$E113,F6&lt;&gt;'Dropdown Selections'!$F8),SUMIFS('Sarasota-Sumter'!$S744:$S849,'Sarasota-Sumter'!$G744:$G849,"="&amp;F4,'Sarasota-Sumter'!$C744:$C849,"*"&amp;F6&amp;"*"),IF(AND(F4&lt;&gt;'Dropdown Selections'!$A11,F5&lt;&gt;'Dropdown Selections'!$E113,F6&lt;&gt;'Dropdown Selections'!$F8),SUMIFS('Sarasota-Sumter'!$S744:$S849,'Sarasota-Sumter'!$C744:$C849,"*"&amp;F5&amp;"*"&amp;F6&amp;"*",'Sarasota-Sumter'!$G744:$G849,"="&amp;F4),"")))))))</f>
        <v>1115425</v>
      </c>
      <c r="G66" s="61">
        <f>IF(OR(G4="",G5="",G6=""),"",IF(AND(G4='Dropdown Selections'!$A11,G5='Dropdown Selections'!$E113,G6='Dropdown Selections'!$F8),'Sarasota-Sumter'!$S850,IF(AND(G4='Dropdown Selections'!$A11,G5='Dropdown Selections'!$E113,G6&lt;&gt;'Dropdown Selections'!$F8),SUMIF('Sarasota-Sumter'!$C744:$C849,"*"&amp;G6&amp;"*",'Sarasota-Sumter'!$S744:$S849),IF(AND(G4&lt;&gt;'Dropdown Selections'!$A11,G5&lt;&gt;'Dropdown Selections'!$E113,G6='Dropdown Selections'!$F8),SUMIFS('Sarasota-Sumter'!$S744:$S849,'Sarasota-Sumter'!$C744:$C849,"*"&amp;G5&amp;"*",'Sarasota-Sumter'!$G744:$G849,"="&amp;G4),IF(AND(G4&lt;&gt;'Dropdown Selections'!$A11,G5='Dropdown Selections'!$E113,G6='Dropdown Selections'!$F8),SUMIF('Sarasota-Sumter'!$G744:$G849,"="&amp;G4,'Sarasota-Sumter'!$S744:$S849),IF(AND(G4&lt;&gt;'Dropdown Selections'!$A11,G5='Dropdown Selections'!$E113,G6&lt;&gt;'Dropdown Selections'!$F8),SUMIFS('Sarasota-Sumter'!$S744:$S849,'Sarasota-Sumter'!$G744:$G849,"="&amp;G4,'Sarasota-Sumter'!$C744:$C849,"*"&amp;G6&amp;"*"),IF(AND(G4&lt;&gt;'Dropdown Selections'!$A11,G5&lt;&gt;'Dropdown Selections'!$E113,G6&lt;&gt;'Dropdown Selections'!$F8),SUMIFS('Sarasota-Sumter'!$S744:$S849,'Sarasota-Sumter'!$C744:$C849,"*"&amp;G5&amp;"*"&amp;G6&amp;"*",'Sarasota-Sumter'!$G744:$G849,"="&amp;G4),"")))))))</f>
        <v>35968749</v>
      </c>
      <c r="H66" s="61">
        <f>IF(OR(H4="",H5="",H6=""),"",IF(AND(H4='Dropdown Selections'!$A11,H5='Dropdown Selections'!$E113,H6='Dropdown Selections'!$F8),'Sarasota-Sumter'!$S850,IF(AND(H4='Dropdown Selections'!$A11,H5='Dropdown Selections'!$E113,H6&lt;&gt;'Dropdown Selections'!$F8),SUMIF('Sarasota-Sumter'!$C744:$C849,"*"&amp;H6&amp;"*",'Sarasota-Sumter'!$S744:$S849),IF(AND(H4&lt;&gt;'Dropdown Selections'!$A11,H5&lt;&gt;'Dropdown Selections'!$E113,H6='Dropdown Selections'!$F8),SUMIFS('Sarasota-Sumter'!$S744:$S849,'Sarasota-Sumter'!$C744:$C849,"*"&amp;H5&amp;"*",'Sarasota-Sumter'!$G744:$G849,"="&amp;H4),IF(AND(H4&lt;&gt;'Dropdown Selections'!$A11,H5='Dropdown Selections'!$E113,H6='Dropdown Selections'!$F8),SUMIF('Sarasota-Sumter'!$G744:$G849,"="&amp;H4,'Sarasota-Sumter'!$S744:$S849),IF(AND(H4&lt;&gt;'Dropdown Selections'!$A11,H5='Dropdown Selections'!$E113,H6&lt;&gt;'Dropdown Selections'!$F8),SUMIFS('Sarasota-Sumter'!$S744:$S849,'Sarasota-Sumter'!$G744:$G849,"="&amp;H4,'Sarasota-Sumter'!$C744:$C849,"*"&amp;H6&amp;"*"),IF(AND(H4&lt;&gt;'Dropdown Selections'!$A11,H5&lt;&gt;'Dropdown Selections'!$E113,H6&lt;&gt;'Dropdown Selections'!$F8),SUMIFS('Sarasota-Sumter'!$S744:$S849,'Sarasota-Sumter'!$C744:$C849,"*"&amp;H5&amp;"*"&amp;H6&amp;"*",'Sarasota-Sumter'!$G744:$G849,"="&amp;H4),"")))))))</f>
        <v>2884210</v>
      </c>
      <c r="I66" s="61">
        <f>IF(OR(I4="",I5="",I6=""),"",IF(AND(I4='Dropdown Selections'!$A11,I5='Dropdown Selections'!$E113,I6='Dropdown Selections'!$F8),'Sarasota-Sumter'!$S850,IF(AND(I4='Dropdown Selections'!$A11,I5='Dropdown Selections'!$E113,I6&lt;&gt;'Dropdown Selections'!$F8),SUMIF('Sarasota-Sumter'!$C744:$C849,"*"&amp;I6&amp;"*",'Sarasota-Sumter'!$S744:$S849),IF(AND(I4&lt;&gt;'Dropdown Selections'!$A11,I5&lt;&gt;'Dropdown Selections'!$E113,I6='Dropdown Selections'!$F8),SUMIFS('Sarasota-Sumter'!$S744:$S849,'Sarasota-Sumter'!$C744:$C849,"*"&amp;I5&amp;"*",'Sarasota-Sumter'!$G744:$G849,"="&amp;I4),IF(AND(I4&lt;&gt;'Dropdown Selections'!$A11,I5='Dropdown Selections'!$E113,I6='Dropdown Selections'!$F8),SUMIF('Sarasota-Sumter'!$G744:$G849,"="&amp;I4,'Sarasota-Sumter'!$S744:$S849),IF(AND(I4&lt;&gt;'Dropdown Selections'!$A11,I5='Dropdown Selections'!$E113,I6&lt;&gt;'Dropdown Selections'!$F8),SUMIFS('Sarasota-Sumter'!$S744:$S849,'Sarasota-Sumter'!$G744:$G849,"="&amp;I4,'Sarasota-Sumter'!$C744:$C849,"*"&amp;I6&amp;"*"),IF(AND(I4&lt;&gt;'Dropdown Selections'!$A11,I5&lt;&gt;'Dropdown Selections'!$E113,I6&lt;&gt;'Dropdown Selections'!$F8),SUMIFS('Sarasota-Sumter'!$S744:$S849,'Sarasota-Sumter'!$C744:$C849,"*"&amp;I5&amp;"*"&amp;I6&amp;"*",'Sarasota-Sumter'!$G744:$G849,"="&amp;I4),"")))))))</f>
        <v>2017928</v>
      </c>
      <c r="J66" s="61">
        <f>IF(OR(J4="",J5="",J6=""),"",IF(AND(J4='Dropdown Selections'!$A11,J5='Dropdown Selections'!$E113,J6='Dropdown Selections'!$F8),'Sarasota-Sumter'!$S850,IF(AND(J4='Dropdown Selections'!$A11,J5='Dropdown Selections'!$E113,J6&lt;&gt;'Dropdown Selections'!$F8),SUMIF('Sarasota-Sumter'!$C744:$C849,"*"&amp;J6&amp;"*",'Sarasota-Sumter'!$S744:$S849),IF(AND(J4&lt;&gt;'Dropdown Selections'!$A11,J5&lt;&gt;'Dropdown Selections'!$E113,J6='Dropdown Selections'!$F8),SUMIFS('Sarasota-Sumter'!$S744:$S849,'Sarasota-Sumter'!$C744:$C849,"*"&amp;J5&amp;"*",'Sarasota-Sumter'!$G744:$G849,"="&amp;J4),IF(AND(J4&lt;&gt;'Dropdown Selections'!$A11,J5='Dropdown Selections'!$E113,J6='Dropdown Selections'!$F8),SUMIF('Sarasota-Sumter'!$G744:$G849,"="&amp;J4,'Sarasota-Sumter'!$S744:$S849),IF(AND(J4&lt;&gt;'Dropdown Selections'!$A11,J5='Dropdown Selections'!$E113,J6&lt;&gt;'Dropdown Selections'!$F8),SUMIFS('Sarasota-Sumter'!$S744:$S849,'Sarasota-Sumter'!$G744:$G849,"="&amp;J4,'Sarasota-Sumter'!$C744:$C849,"*"&amp;J6&amp;"*"),IF(AND(J4&lt;&gt;'Dropdown Selections'!$A11,J5&lt;&gt;'Dropdown Selections'!$E113,J6&lt;&gt;'Dropdown Selections'!$F8),SUMIFS('Sarasota-Sumter'!$S744:$S849,'Sarasota-Sumter'!$C744:$C849,"*"&amp;J5&amp;"*"&amp;J6&amp;"*",'Sarasota-Sumter'!$G744:$G849,"="&amp;J4),"")))))))</f>
        <v>46274187</v>
      </c>
      <c r="K66" s="61">
        <f>IF(OR(K4="",K5="",K6=""),"",IF(AND(K4='Dropdown Selections'!$A11,K5='Dropdown Selections'!$E113,K6='Dropdown Selections'!$F8),'Sarasota-Sumter'!$S850,IF(AND(K4='Dropdown Selections'!$A11,K5='Dropdown Selections'!$E113,K6&lt;&gt;'Dropdown Selections'!$F8),SUMIF('Sarasota-Sumter'!$C744:$C849,"*"&amp;K6&amp;"*",'Sarasota-Sumter'!$S744:$S849),IF(AND(K4&lt;&gt;'Dropdown Selections'!$A11,K5&lt;&gt;'Dropdown Selections'!$E113,K6='Dropdown Selections'!$F8),SUMIFS('Sarasota-Sumter'!$S744:$S849,'Sarasota-Sumter'!$C744:$C849,"*"&amp;K5&amp;"*",'Sarasota-Sumter'!$G744:$G849,"="&amp;K4),IF(AND(K4&lt;&gt;'Dropdown Selections'!$A11,K5='Dropdown Selections'!$E113,K6='Dropdown Selections'!$F8),SUMIF('Sarasota-Sumter'!$G744:$G849,"="&amp;K4,'Sarasota-Sumter'!$S744:$S849),IF(AND(K4&lt;&gt;'Dropdown Selections'!$A11,K5='Dropdown Selections'!$E113,K6&lt;&gt;'Dropdown Selections'!$F8),SUMIFS('Sarasota-Sumter'!$S744:$S849,'Sarasota-Sumter'!$G744:$G849,"="&amp;K4,'Sarasota-Sumter'!$C744:$C849,"*"&amp;K6&amp;"*"),IF(AND(K4&lt;&gt;'Dropdown Selections'!$A11,K5&lt;&gt;'Dropdown Selections'!$E113,K6&lt;&gt;'Dropdown Selections'!$F8),SUMIFS('Sarasota-Sumter'!$S744:$S849,'Sarasota-Sumter'!$C744:$C849,"*"&amp;K5&amp;"*"&amp;K6&amp;"*",'Sarasota-Sumter'!$G744:$G849,"="&amp;K4),"")))))))</f>
        <v>29208764</v>
      </c>
      <c r="L66" s="61">
        <f>IF(OR(L4="",L5="",L6=""),"",IF(AND(L4='Dropdown Selections'!$A11,L5='Dropdown Selections'!$E113,L6='Dropdown Selections'!$F8),'Sarasota-Sumter'!$S850,IF(AND(L4='Dropdown Selections'!$A11,L5='Dropdown Selections'!$E113,L6&lt;&gt;'Dropdown Selections'!$F8),SUMIF('Sarasota-Sumter'!$C744:$C849,"*"&amp;L6&amp;"*",'Sarasota-Sumter'!$S744:$S849),IF(AND(L4&lt;&gt;'Dropdown Selections'!$A11,L5&lt;&gt;'Dropdown Selections'!$E113,L6='Dropdown Selections'!$F8),SUMIFS('Sarasota-Sumter'!$S744:$S849,'Sarasota-Sumter'!$C744:$C849,"*"&amp;L5&amp;"*",'Sarasota-Sumter'!$G744:$G849,"="&amp;L4),IF(AND(L4&lt;&gt;'Dropdown Selections'!$A11,L5='Dropdown Selections'!$E113,L6='Dropdown Selections'!$F8),SUMIF('Sarasota-Sumter'!$G744:$G849,"="&amp;L4,'Sarasota-Sumter'!$S744:$S849),IF(AND(L4&lt;&gt;'Dropdown Selections'!$A11,L5='Dropdown Selections'!$E113,L6&lt;&gt;'Dropdown Selections'!$F8),SUMIFS('Sarasota-Sumter'!$S744:$S849,'Sarasota-Sumter'!$G744:$G849,"="&amp;L4,'Sarasota-Sumter'!$C744:$C849,"*"&amp;L6&amp;"*"),IF(AND(L4&lt;&gt;'Dropdown Selections'!$A11,L5&lt;&gt;'Dropdown Selections'!$E113,L6&lt;&gt;'Dropdown Selections'!$F8),SUMIFS('Sarasota-Sumter'!$S744:$S849,'Sarasota-Sumter'!$C744:$C849,"*"&amp;L5&amp;"*"&amp;L6&amp;"*",'Sarasota-Sumter'!$G744:$G849,"="&amp;L4),"")))))))</f>
        <v>46974474</v>
      </c>
    </row>
    <row r="67" spans="2:12" s="5" customFormat="1" ht="15.75" x14ac:dyDescent="0.25">
      <c r="B67" s="6" t="s">
        <v>68</v>
      </c>
      <c r="C67" s="61">
        <f>IF(OR(C4="",C5="",C6=""),"",IF(AND(C4='Dropdown Selections'!$A11,C5='Dropdown Selections'!$E113,C6='Dropdown Selections'!$F8),'Suwanee-Wakulla'!$S89,IF(AND(C4='Dropdown Selections'!$A11,C5='Dropdown Selections'!$E113,C6&lt;&gt;'Dropdown Selections'!$F8),SUMIF('Suwanee-Wakulla'!$C7:$C88,"*"&amp;C6&amp;"*",'Suwanee-Wakulla'!$S7:$S88),IF(AND(C4&lt;&gt;'Dropdown Selections'!$A11,C5&lt;&gt;'Dropdown Selections'!$E113,C6='Dropdown Selections'!$F8),SUMIFS('Suwanee-Wakulla'!$S7:$S88,'Suwanee-Wakulla'!$C7:$C88,"*"&amp;C5&amp;"*",'Suwanee-Wakulla'!$G7:$G88,"="&amp;C4),IF(AND(C4&lt;&gt;'Dropdown Selections'!$A11,C5='Dropdown Selections'!$E113,C6='Dropdown Selections'!$F8),SUMIF('Suwanee-Wakulla'!$G7:$G88,"="&amp;C4,'Suwanee-Wakulla'!$S7:$S88),IF(AND(C4&lt;&gt;'Dropdown Selections'!$A11,C5='Dropdown Selections'!$E113,C6&lt;&gt;'Dropdown Selections'!$F8),SUMIFS('Suwanee-Wakulla'!$S7:$S88,'Suwanee-Wakulla'!$G7:$G88,"="&amp;C4,'Suwanee-Wakulla'!$C7:$C88,"*"&amp;C6&amp;"*"),IF(AND(C4&lt;&gt;'Dropdown Selections'!$A11,C5&lt;&gt;'Dropdown Selections'!$E113,C6&lt;&gt;'Dropdown Selections'!$F8),SUMIFS('Suwanee-Wakulla'!$S7:$S88,'Suwanee-Wakulla'!$C7:$C88,"*"&amp;C5&amp;"*"&amp;C6&amp;"*",'Suwanee-Wakulla'!$G7:$G88,"="&amp;C4),"")))))))</f>
        <v>59746122</v>
      </c>
      <c r="D67" s="61">
        <f>IF(OR(D4="",D5="",D6=""),"",IF(AND(D4='Dropdown Selections'!$A11,D5='Dropdown Selections'!$E113,D6='Dropdown Selections'!$F8),'Suwanee-Wakulla'!$S89,IF(AND(D4='Dropdown Selections'!$A11,D5='Dropdown Selections'!$E113,D6&lt;&gt;'Dropdown Selections'!$F8),SUMIF('Suwanee-Wakulla'!$C7:$C88,"*"&amp;D6&amp;"*",'Suwanee-Wakulla'!$S7:$S88),IF(AND(D4&lt;&gt;'Dropdown Selections'!$A11,D5&lt;&gt;'Dropdown Selections'!$E113,D6='Dropdown Selections'!$F8),SUMIFS('Suwanee-Wakulla'!$S7:$S88,'Suwanee-Wakulla'!$C7:$C88,"*"&amp;D5&amp;"*",'Suwanee-Wakulla'!$G7:$G88,"="&amp;D4),IF(AND(D4&lt;&gt;'Dropdown Selections'!$A11,D5='Dropdown Selections'!$E113,D6='Dropdown Selections'!$F8),SUMIF('Suwanee-Wakulla'!$G7:$G88,"="&amp;D4,'Suwanee-Wakulla'!$S7:$S88),IF(AND(D4&lt;&gt;'Dropdown Selections'!$A11,D5='Dropdown Selections'!$E113,D6&lt;&gt;'Dropdown Selections'!$F8),SUMIFS('Suwanee-Wakulla'!$S7:$S88,'Suwanee-Wakulla'!$G7:$G88,"="&amp;D4,'Suwanee-Wakulla'!$C7:$C88,"*"&amp;D6&amp;"*"),IF(AND(D4&lt;&gt;'Dropdown Selections'!$A11,D5&lt;&gt;'Dropdown Selections'!$E113,D6&lt;&gt;'Dropdown Selections'!$F8),SUMIFS('Suwanee-Wakulla'!$S7:$S88,'Suwanee-Wakulla'!$C7:$C88,"*"&amp;D5&amp;"*"&amp;D6&amp;"*",'Suwanee-Wakulla'!$G7:$G88,"="&amp;D4),"")))))))</f>
        <v>1957173</v>
      </c>
      <c r="E67" s="61">
        <f>IF(OR(E4="",E5="",E6=""),"",IF(AND(E4='Dropdown Selections'!$A11,E5='Dropdown Selections'!$E113,E6='Dropdown Selections'!$F8),'Suwanee-Wakulla'!$S89,IF(AND(E4='Dropdown Selections'!$A11,E5='Dropdown Selections'!$E113,E6&lt;&gt;'Dropdown Selections'!$F8),SUMIF('Suwanee-Wakulla'!$C7:$C88,"*"&amp;E6&amp;"*",'Suwanee-Wakulla'!$S7:$S88),IF(AND(E4&lt;&gt;'Dropdown Selections'!$A11,E5&lt;&gt;'Dropdown Selections'!$E113,E6='Dropdown Selections'!$F8),SUMIFS('Suwanee-Wakulla'!$S7:$S88,'Suwanee-Wakulla'!$C7:$C88,"*"&amp;E5&amp;"*",'Suwanee-Wakulla'!$G7:$G88,"="&amp;E4),IF(AND(E4&lt;&gt;'Dropdown Selections'!$A11,E5='Dropdown Selections'!$E113,E6='Dropdown Selections'!$F8),SUMIF('Suwanee-Wakulla'!$G7:$G88,"="&amp;E4,'Suwanee-Wakulla'!$S7:$S88),IF(AND(E4&lt;&gt;'Dropdown Selections'!$A11,E5='Dropdown Selections'!$E113,E6&lt;&gt;'Dropdown Selections'!$F8),SUMIFS('Suwanee-Wakulla'!$S7:$S88,'Suwanee-Wakulla'!$G7:$G88,"="&amp;E4,'Suwanee-Wakulla'!$C7:$C88,"*"&amp;E6&amp;"*"),IF(AND(E4&lt;&gt;'Dropdown Selections'!$A11,E5&lt;&gt;'Dropdown Selections'!$E113,E6&lt;&gt;'Dropdown Selections'!$F8),SUMIFS('Suwanee-Wakulla'!$S7:$S88,'Suwanee-Wakulla'!$C7:$C88,"*"&amp;E5&amp;"*"&amp;E6&amp;"*",'Suwanee-Wakulla'!$G7:$G88,"="&amp;E4),"")))))))</f>
        <v>4547123</v>
      </c>
      <c r="F67" s="61">
        <f>IF(OR(F4="",F5="",F6=""),"",IF(AND(F4='Dropdown Selections'!$A11,F5='Dropdown Selections'!$E113,F6='Dropdown Selections'!$F8),'Suwanee-Wakulla'!$S89,IF(AND(F4='Dropdown Selections'!$A11,F5='Dropdown Selections'!$E113,F6&lt;&gt;'Dropdown Selections'!$F8),SUMIF('Suwanee-Wakulla'!$C7:$C88,"*"&amp;F6&amp;"*",'Suwanee-Wakulla'!$S7:$S88),IF(AND(F4&lt;&gt;'Dropdown Selections'!$A11,F5&lt;&gt;'Dropdown Selections'!$E113,F6='Dropdown Selections'!$F8),SUMIFS('Suwanee-Wakulla'!$S7:$S88,'Suwanee-Wakulla'!$C7:$C88,"*"&amp;F5&amp;"*",'Suwanee-Wakulla'!$G7:$G88,"="&amp;F4),IF(AND(F4&lt;&gt;'Dropdown Selections'!$A11,F5='Dropdown Selections'!$E113,F6='Dropdown Selections'!$F8),SUMIF('Suwanee-Wakulla'!$G7:$G88,"="&amp;F4,'Suwanee-Wakulla'!$S7:$S88),IF(AND(F4&lt;&gt;'Dropdown Selections'!$A11,F5='Dropdown Selections'!$E113,F6&lt;&gt;'Dropdown Selections'!$F8),SUMIFS('Suwanee-Wakulla'!$S7:$S88,'Suwanee-Wakulla'!$G7:$G88,"="&amp;F4,'Suwanee-Wakulla'!$C7:$C88,"*"&amp;F6&amp;"*"),IF(AND(F4&lt;&gt;'Dropdown Selections'!$A11,F5&lt;&gt;'Dropdown Selections'!$E113,F6&lt;&gt;'Dropdown Selections'!$F8),SUMIFS('Suwanee-Wakulla'!$S7:$S88,'Suwanee-Wakulla'!$C7:$C88,"*"&amp;F5&amp;"*"&amp;F6&amp;"*",'Suwanee-Wakulla'!$G7:$G88,"="&amp;F4),"")))))))</f>
        <v>3088446</v>
      </c>
      <c r="G67" s="61">
        <f>IF(OR(G4="",G5="",G6=""),"",IF(AND(G4='Dropdown Selections'!$A11,G5='Dropdown Selections'!$E113,G6='Dropdown Selections'!$F8),'Suwanee-Wakulla'!$S89,IF(AND(G4='Dropdown Selections'!$A11,G5='Dropdown Selections'!$E113,G6&lt;&gt;'Dropdown Selections'!$F8),SUMIF('Suwanee-Wakulla'!$C7:$C88,"*"&amp;G6&amp;"*",'Suwanee-Wakulla'!$S7:$S88),IF(AND(G4&lt;&gt;'Dropdown Selections'!$A11,G5&lt;&gt;'Dropdown Selections'!$E113,G6='Dropdown Selections'!$F8),SUMIFS('Suwanee-Wakulla'!$S7:$S88,'Suwanee-Wakulla'!$C7:$C88,"*"&amp;G5&amp;"*",'Suwanee-Wakulla'!$G7:$G88,"="&amp;G4),IF(AND(G4&lt;&gt;'Dropdown Selections'!$A11,G5='Dropdown Selections'!$E113,G6='Dropdown Selections'!$F8),SUMIF('Suwanee-Wakulla'!$G7:$G88,"="&amp;G4,'Suwanee-Wakulla'!$S7:$S88),IF(AND(G4&lt;&gt;'Dropdown Selections'!$A11,G5='Dropdown Selections'!$E113,G6&lt;&gt;'Dropdown Selections'!$F8),SUMIFS('Suwanee-Wakulla'!$S7:$S88,'Suwanee-Wakulla'!$G7:$G88,"="&amp;G4,'Suwanee-Wakulla'!$C7:$C88,"*"&amp;G6&amp;"*"),IF(AND(G4&lt;&gt;'Dropdown Selections'!$A11,G5&lt;&gt;'Dropdown Selections'!$E113,G6&lt;&gt;'Dropdown Selections'!$F8),SUMIFS('Suwanee-Wakulla'!$S7:$S88,'Suwanee-Wakulla'!$C7:$C88,"*"&amp;G5&amp;"*"&amp;G6&amp;"*",'Suwanee-Wakulla'!$G7:$G88,"="&amp;G4),"")))))))</f>
        <v>8055995</v>
      </c>
      <c r="H67" s="61">
        <f>IF(OR(H4="",H5="",H6=""),"",IF(AND(H4='Dropdown Selections'!$A11,H5='Dropdown Selections'!$E113,H6='Dropdown Selections'!$F8),'Suwanee-Wakulla'!$S89,IF(AND(H4='Dropdown Selections'!$A11,H5='Dropdown Selections'!$E113,H6&lt;&gt;'Dropdown Selections'!$F8),SUMIF('Suwanee-Wakulla'!$C7:$C88,"*"&amp;H6&amp;"*",'Suwanee-Wakulla'!$S7:$S88),IF(AND(H4&lt;&gt;'Dropdown Selections'!$A11,H5&lt;&gt;'Dropdown Selections'!$E113,H6='Dropdown Selections'!$F8),SUMIFS('Suwanee-Wakulla'!$S7:$S88,'Suwanee-Wakulla'!$C7:$C88,"*"&amp;H5&amp;"*",'Suwanee-Wakulla'!$G7:$G88,"="&amp;H4),IF(AND(H4&lt;&gt;'Dropdown Selections'!$A11,H5='Dropdown Selections'!$E113,H6='Dropdown Selections'!$F8),SUMIF('Suwanee-Wakulla'!$G7:$G88,"="&amp;H4,'Suwanee-Wakulla'!$S7:$S88),IF(AND(H4&lt;&gt;'Dropdown Selections'!$A11,H5='Dropdown Selections'!$E113,H6&lt;&gt;'Dropdown Selections'!$F8),SUMIFS('Suwanee-Wakulla'!$S7:$S88,'Suwanee-Wakulla'!$G7:$G88,"="&amp;H4,'Suwanee-Wakulla'!$C7:$C88,"*"&amp;H6&amp;"*"),IF(AND(H4&lt;&gt;'Dropdown Selections'!$A11,H5&lt;&gt;'Dropdown Selections'!$E113,H6&lt;&gt;'Dropdown Selections'!$F8),SUMIFS('Suwanee-Wakulla'!$S7:$S88,'Suwanee-Wakulla'!$C7:$C88,"*"&amp;H5&amp;"*"&amp;H6&amp;"*",'Suwanee-Wakulla'!$G7:$G88,"="&amp;H4),"")))))))</f>
        <v>1328329</v>
      </c>
      <c r="I67" s="61">
        <f>IF(OR(I4="",I5="",I6=""),"",IF(AND(I4='Dropdown Selections'!$A11,I5='Dropdown Selections'!$E113,I6='Dropdown Selections'!$F8),'Suwanee-Wakulla'!$S89,IF(AND(I4='Dropdown Selections'!$A11,I5='Dropdown Selections'!$E113,I6&lt;&gt;'Dropdown Selections'!$F8),SUMIF('Suwanee-Wakulla'!$C7:$C88,"*"&amp;I6&amp;"*",'Suwanee-Wakulla'!$S7:$S88),IF(AND(I4&lt;&gt;'Dropdown Selections'!$A11,I5&lt;&gt;'Dropdown Selections'!$E113,I6='Dropdown Selections'!$F8),SUMIFS('Suwanee-Wakulla'!$S7:$S88,'Suwanee-Wakulla'!$C7:$C88,"*"&amp;I5&amp;"*",'Suwanee-Wakulla'!$G7:$G88,"="&amp;I4),IF(AND(I4&lt;&gt;'Dropdown Selections'!$A11,I5='Dropdown Selections'!$E113,I6='Dropdown Selections'!$F8),SUMIF('Suwanee-Wakulla'!$G7:$G88,"="&amp;I4,'Suwanee-Wakulla'!$S7:$S88),IF(AND(I4&lt;&gt;'Dropdown Selections'!$A11,I5='Dropdown Selections'!$E113,I6&lt;&gt;'Dropdown Selections'!$F8),SUMIFS('Suwanee-Wakulla'!$S7:$S88,'Suwanee-Wakulla'!$G7:$G88,"="&amp;I4,'Suwanee-Wakulla'!$C7:$C88,"*"&amp;I6&amp;"*"),IF(AND(I4&lt;&gt;'Dropdown Selections'!$A11,I5&lt;&gt;'Dropdown Selections'!$E113,I6&lt;&gt;'Dropdown Selections'!$F8),SUMIFS('Suwanee-Wakulla'!$S7:$S88,'Suwanee-Wakulla'!$C7:$C88,"*"&amp;I5&amp;"*"&amp;I6&amp;"*",'Suwanee-Wakulla'!$G7:$G88,"="&amp;I4),"")))))))</f>
        <v>3173152</v>
      </c>
      <c r="J67" s="61">
        <f>IF(OR(J4="",J5="",J6=""),"",IF(AND(J4='Dropdown Selections'!$A11,J5='Dropdown Selections'!$E113,J6='Dropdown Selections'!$F8),'Suwanee-Wakulla'!$S89,IF(AND(J4='Dropdown Selections'!$A11,J5='Dropdown Selections'!$E113,J6&lt;&gt;'Dropdown Selections'!$F8),SUMIF('Suwanee-Wakulla'!$C7:$C88,"*"&amp;J6&amp;"*",'Suwanee-Wakulla'!$S7:$S88),IF(AND(J4&lt;&gt;'Dropdown Selections'!$A11,J5&lt;&gt;'Dropdown Selections'!$E113,J6='Dropdown Selections'!$F8),SUMIFS('Suwanee-Wakulla'!$S7:$S88,'Suwanee-Wakulla'!$C7:$C88,"*"&amp;J5&amp;"*",'Suwanee-Wakulla'!$G7:$G88,"="&amp;J4),IF(AND(J4&lt;&gt;'Dropdown Selections'!$A11,J5='Dropdown Selections'!$E113,J6='Dropdown Selections'!$F8),SUMIF('Suwanee-Wakulla'!$G7:$G88,"="&amp;J4,'Suwanee-Wakulla'!$S7:$S88),IF(AND(J4&lt;&gt;'Dropdown Selections'!$A11,J5='Dropdown Selections'!$E113,J6&lt;&gt;'Dropdown Selections'!$F8),SUMIFS('Suwanee-Wakulla'!$S7:$S88,'Suwanee-Wakulla'!$G7:$G88,"="&amp;J4,'Suwanee-Wakulla'!$C7:$C88,"*"&amp;J6&amp;"*"),IF(AND(J4&lt;&gt;'Dropdown Selections'!$A11,J5&lt;&gt;'Dropdown Selections'!$E113,J6&lt;&gt;'Dropdown Selections'!$F8),SUMIFS('Suwanee-Wakulla'!$S7:$S88,'Suwanee-Wakulla'!$C7:$C88,"*"&amp;J5&amp;"*"&amp;J6&amp;"*",'Suwanee-Wakulla'!$G7:$G88,"="&amp;J4),"")))))))</f>
        <v>14278496</v>
      </c>
      <c r="K67" s="61">
        <f>IF(OR(K4="",K5="",K6=""),"",IF(AND(K4='Dropdown Selections'!$A11,K5='Dropdown Selections'!$E113,K6='Dropdown Selections'!$F8),'Suwanee-Wakulla'!$S89,IF(AND(K4='Dropdown Selections'!$A11,K5='Dropdown Selections'!$E113,K6&lt;&gt;'Dropdown Selections'!$F8),SUMIF('Suwanee-Wakulla'!$C7:$C88,"*"&amp;K6&amp;"*",'Suwanee-Wakulla'!$S7:$S88),IF(AND(K4&lt;&gt;'Dropdown Selections'!$A11,K5&lt;&gt;'Dropdown Selections'!$E113,K6='Dropdown Selections'!$F8),SUMIFS('Suwanee-Wakulla'!$S7:$S88,'Suwanee-Wakulla'!$C7:$C88,"*"&amp;K5&amp;"*",'Suwanee-Wakulla'!$G7:$G88,"="&amp;K4),IF(AND(K4&lt;&gt;'Dropdown Selections'!$A11,K5='Dropdown Selections'!$E113,K6='Dropdown Selections'!$F8),SUMIF('Suwanee-Wakulla'!$G7:$G88,"="&amp;K4,'Suwanee-Wakulla'!$S7:$S88),IF(AND(K4&lt;&gt;'Dropdown Selections'!$A11,K5='Dropdown Selections'!$E113,K6&lt;&gt;'Dropdown Selections'!$F8),SUMIFS('Suwanee-Wakulla'!$S7:$S88,'Suwanee-Wakulla'!$G7:$G88,"="&amp;K4,'Suwanee-Wakulla'!$C7:$C88,"*"&amp;K6&amp;"*"),IF(AND(K4&lt;&gt;'Dropdown Selections'!$A11,K5&lt;&gt;'Dropdown Selections'!$E113,K6&lt;&gt;'Dropdown Selections'!$F8),SUMIFS('Suwanee-Wakulla'!$S7:$S88,'Suwanee-Wakulla'!$C7:$C88,"*"&amp;K5&amp;"*"&amp;K6&amp;"*",'Suwanee-Wakulla'!$G7:$G88,"="&amp;K4),"")))))))</f>
        <v>8027396</v>
      </c>
      <c r="L67" s="61">
        <f>IF(OR(L4="",L5="",L6=""),"",IF(AND(L4='Dropdown Selections'!$A11,L5='Dropdown Selections'!$E113,L6='Dropdown Selections'!$F8),'Suwanee-Wakulla'!$S89,IF(AND(L4='Dropdown Selections'!$A11,L5='Dropdown Selections'!$E113,L6&lt;&gt;'Dropdown Selections'!$F8),SUMIF('Suwanee-Wakulla'!$C7:$C88,"*"&amp;L6&amp;"*",'Suwanee-Wakulla'!$S7:$S88),IF(AND(L4&lt;&gt;'Dropdown Selections'!$A11,L5&lt;&gt;'Dropdown Selections'!$E113,L6='Dropdown Selections'!$F8),SUMIFS('Suwanee-Wakulla'!$S7:$S88,'Suwanee-Wakulla'!$C7:$C88,"*"&amp;L5&amp;"*",'Suwanee-Wakulla'!$G7:$G88,"="&amp;L4),IF(AND(L4&lt;&gt;'Dropdown Selections'!$A11,L5='Dropdown Selections'!$E113,L6='Dropdown Selections'!$F8),SUMIF('Suwanee-Wakulla'!$G7:$G88,"="&amp;L4,'Suwanee-Wakulla'!$S7:$S88),IF(AND(L4&lt;&gt;'Dropdown Selections'!$A11,L5='Dropdown Selections'!$E113,L6&lt;&gt;'Dropdown Selections'!$F8),SUMIFS('Suwanee-Wakulla'!$S7:$S88,'Suwanee-Wakulla'!$G7:$G88,"="&amp;L4,'Suwanee-Wakulla'!$C7:$C88,"*"&amp;L6&amp;"*"),IF(AND(L4&lt;&gt;'Dropdown Selections'!$A11,L5&lt;&gt;'Dropdown Selections'!$E113,L6&lt;&gt;'Dropdown Selections'!$F8),SUMIFS('Suwanee-Wakulla'!$S7:$S88,'Suwanee-Wakulla'!$C7:$C88,"*"&amp;L5&amp;"*"&amp;L6&amp;"*",'Suwanee-Wakulla'!$G7:$G88,"="&amp;L4),"")))))))</f>
        <v>15290012</v>
      </c>
    </row>
    <row r="68" spans="2:12" s="5" customFormat="1" ht="15.75" x14ac:dyDescent="0.25">
      <c r="B68" s="6" t="s">
        <v>69</v>
      </c>
      <c r="C68" s="61">
        <f>IF(OR(C4="",C5="",C6=""),"",IF(AND(C4='Dropdown Selections'!$A11,C5='Dropdown Selections'!$E113,C6='Dropdown Selections'!$F8),'Suwanee-Wakulla'!$S197,IF(AND(C4='Dropdown Selections'!$A11,C5='Dropdown Selections'!$E113,C6&lt;&gt;'Dropdown Selections'!$F8),SUMIF('Suwanee-Wakulla'!$C92:$C196,"*"&amp;C6&amp;"*",'Suwanee-Wakulla'!$S92:$S196),IF(AND(C4&lt;&gt;'Dropdown Selections'!$A11,C5&lt;&gt;'Dropdown Selections'!$E113,C6='Dropdown Selections'!$F8),SUMIFS('Suwanee-Wakulla'!$S92:$S196,'Suwanee-Wakulla'!$C92:$C196,"*"&amp;C5&amp;"*",'Suwanee-Wakulla'!$G92:$G196,"="&amp;C4),IF(AND(C4&lt;&gt;'Dropdown Selections'!$A11,C5='Dropdown Selections'!$E113,C6='Dropdown Selections'!$F8),SUMIF('Suwanee-Wakulla'!$G92:$G196,"="&amp;C4,'Suwanee-Wakulla'!$S92:$S196),IF(AND(C4&lt;&gt;'Dropdown Selections'!$A11,C5='Dropdown Selections'!$E113,C6&lt;&gt;'Dropdown Selections'!$F8),SUMIFS('Suwanee-Wakulla'!$S92:$S196,'Suwanee-Wakulla'!$G92:$G196,"="&amp;C4,'Suwanee-Wakulla'!$C92:$C196,"*"&amp;C6&amp;"*"),IF(AND(C4&lt;&gt;'Dropdown Selections'!$A11,C5&lt;&gt;'Dropdown Selections'!$E113,C6&lt;&gt;'Dropdown Selections'!$F8),SUMIFS('Suwanee-Wakulla'!$S92:$S196,'Suwanee-Wakulla'!$C92:$C196,"*"&amp;C5&amp;"*"&amp;C6&amp;"*",'Suwanee-Wakulla'!$G92:$G196,"="&amp;C4),"")))))))</f>
        <v>49711127</v>
      </c>
      <c r="D68" s="61">
        <f>IF(OR(D4="",D5="",D6=""),"",IF(AND(D4='Dropdown Selections'!$A11,D5='Dropdown Selections'!$E113,D6='Dropdown Selections'!$F8),'Suwanee-Wakulla'!$S197,IF(AND(D4='Dropdown Selections'!$A11,D5='Dropdown Selections'!$E113,D6&lt;&gt;'Dropdown Selections'!$F8),SUMIF('Suwanee-Wakulla'!$C92:$C196,"*"&amp;D6&amp;"*",'Suwanee-Wakulla'!$S92:$S196),IF(AND(D4&lt;&gt;'Dropdown Selections'!$A11,D5&lt;&gt;'Dropdown Selections'!$E113,D6='Dropdown Selections'!$F8),SUMIFS('Suwanee-Wakulla'!$S92:$S196,'Suwanee-Wakulla'!$C92:$C196,"*"&amp;D5&amp;"*",'Suwanee-Wakulla'!$G92:$G196,"="&amp;D4),IF(AND(D4&lt;&gt;'Dropdown Selections'!$A11,D5='Dropdown Selections'!$E113,D6='Dropdown Selections'!$F8),SUMIF('Suwanee-Wakulla'!$G92:$G196,"="&amp;D4,'Suwanee-Wakulla'!$S92:$S196),IF(AND(D4&lt;&gt;'Dropdown Selections'!$A11,D5='Dropdown Selections'!$E113,D6&lt;&gt;'Dropdown Selections'!$F8),SUMIFS('Suwanee-Wakulla'!$S92:$S196,'Suwanee-Wakulla'!$G92:$G196,"="&amp;D4,'Suwanee-Wakulla'!$C92:$C196,"*"&amp;D6&amp;"*"),IF(AND(D4&lt;&gt;'Dropdown Selections'!$A11,D5&lt;&gt;'Dropdown Selections'!$E113,D6&lt;&gt;'Dropdown Selections'!$F8),SUMIFS('Suwanee-Wakulla'!$S92:$S196,'Suwanee-Wakulla'!$C92:$C196,"*"&amp;D5&amp;"*"&amp;D6&amp;"*",'Suwanee-Wakulla'!$G92:$G196,"="&amp;D4),"")))))))</f>
        <v>753611</v>
      </c>
      <c r="E68" s="61">
        <f>IF(OR(E4="",E5="",E6=""),"",IF(AND(E4='Dropdown Selections'!$A11,E5='Dropdown Selections'!$E113,E6='Dropdown Selections'!$F8),'Suwanee-Wakulla'!$S197,IF(AND(E4='Dropdown Selections'!$A11,E5='Dropdown Selections'!$E113,E6&lt;&gt;'Dropdown Selections'!$F8),SUMIF('Suwanee-Wakulla'!$C92:$C196,"*"&amp;E6&amp;"*",'Suwanee-Wakulla'!$S92:$S196),IF(AND(E4&lt;&gt;'Dropdown Selections'!$A11,E5&lt;&gt;'Dropdown Selections'!$E113,E6='Dropdown Selections'!$F8),SUMIFS('Suwanee-Wakulla'!$S92:$S196,'Suwanee-Wakulla'!$C92:$C196,"*"&amp;E5&amp;"*",'Suwanee-Wakulla'!$G92:$G196,"="&amp;E4),IF(AND(E4&lt;&gt;'Dropdown Selections'!$A11,E5='Dropdown Selections'!$E113,E6='Dropdown Selections'!$F8),SUMIF('Suwanee-Wakulla'!$G92:$G196,"="&amp;E4,'Suwanee-Wakulla'!$S92:$S196),IF(AND(E4&lt;&gt;'Dropdown Selections'!$A11,E5='Dropdown Selections'!$E113,E6&lt;&gt;'Dropdown Selections'!$F8),SUMIFS('Suwanee-Wakulla'!$S92:$S196,'Suwanee-Wakulla'!$G92:$G196,"="&amp;E4,'Suwanee-Wakulla'!$C92:$C196,"*"&amp;E6&amp;"*"),IF(AND(E4&lt;&gt;'Dropdown Selections'!$A11,E5&lt;&gt;'Dropdown Selections'!$E113,E6&lt;&gt;'Dropdown Selections'!$F8),SUMIFS('Suwanee-Wakulla'!$S92:$S196,'Suwanee-Wakulla'!$C92:$C196,"*"&amp;E5&amp;"*"&amp;E6&amp;"*",'Suwanee-Wakulla'!$G92:$G196,"="&amp;E4),"")))))))</f>
        <v>1410657</v>
      </c>
      <c r="F68" s="61">
        <f>IF(OR(F4="",F5="",F6=""),"",IF(AND(F4='Dropdown Selections'!$A11,F5='Dropdown Selections'!$E113,F6='Dropdown Selections'!$F8),'Suwanee-Wakulla'!$S197,IF(AND(F4='Dropdown Selections'!$A11,F5='Dropdown Selections'!$E113,F6&lt;&gt;'Dropdown Selections'!$F8),SUMIF('Suwanee-Wakulla'!$C92:$C196,"*"&amp;F6&amp;"*",'Suwanee-Wakulla'!$S92:$S196),IF(AND(F4&lt;&gt;'Dropdown Selections'!$A11,F5&lt;&gt;'Dropdown Selections'!$E113,F6='Dropdown Selections'!$F8),SUMIFS('Suwanee-Wakulla'!$S92:$S196,'Suwanee-Wakulla'!$C92:$C196,"*"&amp;F5&amp;"*",'Suwanee-Wakulla'!$G92:$G196,"="&amp;F4),IF(AND(F4&lt;&gt;'Dropdown Selections'!$A11,F5='Dropdown Selections'!$E113,F6='Dropdown Selections'!$F8),SUMIF('Suwanee-Wakulla'!$G92:$G196,"="&amp;F4,'Suwanee-Wakulla'!$S92:$S196),IF(AND(F4&lt;&gt;'Dropdown Selections'!$A11,F5='Dropdown Selections'!$E113,F6&lt;&gt;'Dropdown Selections'!$F8),SUMIFS('Suwanee-Wakulla'!$S92:$S196,'Suwanee-Wakulla'!$G92:$G196,"="&amp;F4,'Suwanee-Wakulla'!$C92:$C196,"*"&amp;F6&amp;"*"),IF(AND(F4&lt;&gt;'Dropdown Selections'!$A11,F5&lt;&gt;'Dropdown Selections'!$E113,F6&lt;&gt;'Dropdown Selections'!$F8),SUMIFS('Suwanee-Wakulla'!$S92:$S196,'Suwanee-Wakulla'!$C92:$C196,"*"&amp;F5&amp;"*"&amp;F6&amp;"*",'Suwanee-Wakulla'!$G92:$G196,"="&amp;F4),"")))))))</f>
        <v>972538</v>
      </c>
      <c r="G68" s="61">
        <f>IF(OR(G4="",G5="",G6=""),"",IF(AND(G4='Dropdown Selections'!$A11,G5='Dropdown Selections'!$E113,G6='Dropdown Selections'!$F8),'Suwanee-Wakulla'!$S197,IF(AND(G4='Dropdown Selections'!$A11,G5='Dropdown Selections'!$E113,G6&lt;&gt;'Dropdown Selections'!$F8),SUMIF('Suwanee-Wakulla'!$C92:$C196,"*"&amp;G6&amp;"*",'Suwanee-Wakulla'!$S92:$S196),IF(AND(G4&lt;&gt;'Dropdown Selections'!$A11,G5&lt;&gt;'Dropdown Selections'!$E113,G6='Dropdown Selections'!$F8),SUMIFS('Suwanee-Wakulla'!$S92:$S196,'Suwanee-Wakulla'!$C92:$C196,"*"&amp;G5&amp;"*",'Suwanee-Wakulla'!$G92:$G196,"="&amp;G4),IF(AND(G4&lt;&gt;'Dropdown Selections'!$A11,G5='Dropdown Selections'!$E113,G6='Dropdown Selections'!$F8),SUMIF('Suwanee-Wakulla'!$G92:$G196,"="&amp;G4,'Suwanee-Wakulla'!$S92:$S196),IF(AND(G4&lt;&gt;'Dropdown Selections'!$A11,G5='Dropdown Selections'!$E113,G6&lt;&gt;'Dropdown Selections'!$F8),SUMIFS('Suwanee-Wakulla'!$S92:$S196,'Suwanee-Wakulla'!$G92:$G196,"="&amp;G4,'Suwanee-Wakulla'!$C92:$C196,"*"&amp;G6&amp;"*"),IF(AND(G4&lt;&gt;'Dropdown Selections'!$A11,G5&lt;&gt;'Dropdown Selections'!$E113,G6&lt;&gt;'Dropdown Selections'!$F8),SUMIFS('Suwanee-Wakulla'!$S92:$S196,'Suwanee-Wakulla'!$C92:$C196,"*"&amp;G5&amp;"*"&amp;G6&amp;"*",'Suwanee-Wakulla'!$G92:$G196,"="&amp;G4),"")))))))</f>
        <v>4907713</v>
      </c>
      <c r="H68" s="61">
        <f>IF(OR(H4="",H5="",H6=""),"",IF(AND(H4='Dropdown Selections'!$A11,H5='Dropdown Selections'!$E113,H6='Dropdown Selections'!$F8),'Suwanee-Wakulla'!$S197,IF(AND(H4='Dropdown Selections'!$A11,H5='Dropdown Selections'!$E113,H6&lt;&gt;'Dropdown Selections'!$F8),SUMIF('Suwanee-Wakulla'!$C92:$C196,"*"&amp;H6&amp;"*",'Suwanee-Wakulla'!$S92:$S196),IF(AND(H4&lt;&gt;'Dropdown Selections'!$A11,H5&lt;&gt;'Dropdown Selections'!$E113,H6='Dropdown Selections'!$F8),SUMIFS('Suwanee-Wakulla'!$S92:$S196,'Suwanee-Wakulla'!$C92:$C196,"*"&amp;H5&amp;"*",'Suwanee-Wakulla'!$G92:$G196,"="&amp;H4),IF(AND(H4&lt;&gt;'Dropdown Selections'!$A11,H5='Dropdown Selections'!$E113,H6='Dropdown Selections'!$F8),SUMIF('Suwanee-Wakulla'!$G92:$G196,"="&amp;H4,'Suwanee-Wakulla'!$S92:$S196),IF(AND(H4&lt;&gt;'Dropdown Selections'!$A11,H5='Dropdown Selections'!$E113,H6&lt;&gt;'Dropdown Selections'!$F8),SUMIFS('Suwanee-Wakulla'!$S92:$S196,'Suwanee-Wakulla'!$G92:$G196,"="&amp;H4,'Suwanee-Wakulla'!$C92:$C196,"*"&amp;H6&amp;"*"),IF(AND(H4&lt;&gt;'Dropdown Selections'!$A11,H5&lt;&gt;'Dropdown Selections'!$E113,H6&lt;&gt;'Dropdown Selections'!$F8),SUMIFS('Suwanee-Wakulla'!$S92:$S196,'Suwanee-Wakulla'!$C92:$C196,"*"&amp;H5&amp;"*"&amp;H6&amp;"*",'Suwanee-Wakulla'!$G92:$G196,"="&amp;H4),"")))))))</f>
        <v>13866754</v>
      </c>
      <c r="I68" s="61">
        <f>IF(OR(I4="",I5="",I6=""),"",IF(AND(I4='Dropdown Selections'!$A11,I5='Dropdown Selections'!$E113,I6='Dropdown Selections'!$F8),'Suwanee-Wakulla'!$S197,IF(AND(I4='Dropdown Selections'!$A11,I5='Dropdown Selections'!$E113,I6&lt;&gt;'Dropdown Selections'!$F8),SUMIF('Suwanee-Wakulla'!$C92:$C196,"*"&amp;I6&amp;"*",'Suwanee-Wakulla'!$S92:$S196),IF(AND(I4&lt;&gt;'Dropdown Selections'!$A11,I5&lt;&gt;'Dropdown Selections'!$E113,I6='Dropdown Selections'!$F8),SUMIFS('Suwanee-Wakulla'!$S92:$S196,'Suwanee-Wakulla'!$C92:$C196,"*"&amp;I5&amp;"*",'Suwanee-Wakulla'!$G92:$G196,"="&amp;I4),IF(AND(I4&lt;&gt;'Dropdown Selections'!$A11,I5='Dropdown Selections'!$E113,I6='Dropdown Selections'!$F8),SUMIF('Suwanee-Wakulla'!$G92:$G196,"="&amp;I4,'Suwanee-Wakulla'!$S92:$S196),IF(AND(I4&lt;&gt;'Dropdown Selections'!$A11,I5='Dropdown Selections'!$E113,I6&lt;&gt;'Dropdown Selections'!$F8),SUMIFS('Suwanee-Wakulla'!$S92:$S196,'Suwanee-Wakulla'!$G92:$G196,"="&amp;I4,'Suwanee-Wakulla'!$C92:$C196,"*"&amp;I6&amp;"*"),IF(AND(I4&lt;&gt;'Dropdown Selections'!$A11,I5&lt;&gt;'Dropdown Selections'!$E113,I6&lt;&gt;'Dropdown Selections'!$F8),SUMIFS('Suwanee-Wakulla'!$S92:$S196,'Suwanee-Wakulla'!$C92:$C196,"*"&amp;I5&amp;"*"&amp;I6&amp;"*",'Suwanee-Wakulla'!$G92:$G196,"="&amp;I4),"")))))))</f>
        <v>1809001</v>
      </c>
      <c r="J68" s="61">
        <f>IF(OR(J4="",J5="",J6=""),"",IF(AND(J4='Dropdown Selections'!$A11,J5='Dropdown Selections'!$E113,J6='Dropdown Selections'!$F8),'Suwanee-Wakulla'!$S197,IF(AND(J4='Dropdown Selections'!$A11,J5='Dropdown Selections'!$E113,J6&lt;&gt;'Dropdown Selections'!$F8),SUMIF('Suwanee-Wakulla'!$C92:$C196,"*"&amp;J6&amp;"*",'Suwanee-Wakulla'!$S92:$S196),IF(AND(J4&lt;&gt;'Dropdown Selections'!$A11,J5&lt;&gt;'Dropdown Selections'!$E113,J6='Dropdown Selections'!$F8),SUMIFS('Suwanee-Wakulla'!$S92:$S196,'Suwanee-Wakulla'!$C92:$C196,"*"&amp;J5&amp;"*",'Suwanee-Wakulla'!$G92:$G196,"="&amp;J4),IF(AND(J4&lt;&gt;'Dropdown Selections'!$A11,J5='Dropdown Selections'!$E113,J6='Dropdown Selections'!$F8),SUMIF('Suwanee-Wakulla'!$G92:$G196,"="&amp;J4,'Suwanee-Wakulla'!$S92:$S196),IF(AND(J4&lt;&gt;'Dropdown Selections'!$A11,J5='Dropdown Selections'!$E113,J6&lt;&gt;'Dropdown Selections'!$F8),SUMIFS('Suwanee-Wakulla'!$S92:$S196,'Suwanee-Wakulla'!$G92:$G196,"="&amp;J4,'Suwanee-Wakulla'!$C92:$C196,"*"&amp;J6&amp;"*"),IF(AND(J4&lt;&gt;'Dropdown Selections'!$A11,J5&lt;&gt;'Dropdown Selections'!$E113,J6&lt;&gt;'Dropdown Selections'!$F8),SUMIFS('Suwanee-Wakulla'!$S92:$S196,'Suwanee-Wakulla'!$C92:$C196,"*"&amp;J5&amp;"*"&amp;J6&amp;"*",'Suwanee-Wakulla'!$G92:$G196,"="&amp;J4),"")))))))</f>
        <v>8363517</v>
      </c>
      <c r="K68" s="61">
        <f>IF(OR(K4="",K5="",K6=""),"",IF(AND(K4='Dropdown Selections'!$A11,K5='Dropdown Selections'!$E113,K6='Dropdown Selections'!$F8),'Suwanee-Wakulla'!$S197,IF(AND(K4='Dropdown Selections'!$A11,K5='Dropdown Selections'!$E113,K6&lt;&gt;'Dropdown Selections'!$F8),SUMIF('Suwanee-Wakulla'!$C92:$C196,"*"&amp;K6&amp;"*",'Suwanee-Wakulla'!$S92:$S196),IF(AND(K4&lt;&gt;'Dropdown Selections'!$A11,K5&lt;&gt;'Dropdown Selections'!$E113,K6='Dropdown Selections'!$F8),SUMIFS('Suwanee-Wakulla'!$S92:$S196,'Suwanee-Wakulla'!$C92:$C196,"*"&amp;K5&amp;"*",'Suwanee-Wakulla'!$G92:$G196,"="&amp;K4),IF(AND(K4&lt;&gt;'Dropdown Selections'!$A11,K5='Dropdown Selections'!$E113,K6='Dropdown Selections'!$F8),SUMIF('Suwanee-Wakulla'!$G92:$G196,"="&amp;K4,'Suwanee-Wakulla'!$S92:$S196),IF(AND(K4&lt;&gt;'Dropdown Selections'!$A11,K5='Dropdown Selections'!$E113,K6&lt;&gt;'Dropdown Selections'!$F8),SUMIFS('Suwanee-Wakulla'!$S92:$S196,'Suwanee-Wakulla'!$G92:$G196,"="&amp;K4,'Suwanee-Wakulla'!$C92:$C196,"*"&amp;K6&amp;"*"),IF(AND(K4&lt;&gt;'Dropdown Selections'!$A11,K5&lt;&gt;'Dropdown Selections'!$E113,K6&lt;&gt;'Dropdown Selections'!$F8),SUMIFS('Suwanee-Wakulla'!$S92:$S196,'Suwanee-Wakulla'!$C92:$C196,"*"&amp;K5&amp;"*"&amp;K6&amp;"*",'Suwanee-Wakulla'!$G92:$G196,"="&amp;K4),"")))))))</f>
        <v>2955840</v>
      </c>
      <c r="L68" s="61">
        <f>IF(OR(L4="",L5="",L6=""),"",IF(AND(L4='Dropdown Selections'!$A11,L5='Dropdown Selections'!$E113,L6='Dropdown Selections'!$F8),'Suwanee-Wakulla'!$S197,IF(AND(L4='Dropdown Selections'!$A11,L5='Dropdown Selections'!$E113,L6&lt;&gt;'Dropdown Selections'!$F8),SUMIF('Suwanee-Wakulla'!$C92:$C196,"*"&amp;L6&amp;"*",'Suwanee-Wakulla'!$S92:$S196),IF(AND(L4&lt;&gt;'Dropdown Selections'!$A11,L5&lt;&gt;'Dropdown Selections'!$E113,L6='Dropdown Selections'!$F8),SUMIFS('Suwanee-Wakulla'!$S92:$S196,'Suwanee-Wakulla'!$C92:$C196,"*"&amp;L5&amp;"*",'Suwanee-Wakulla'!$G92:$G196,"="&amp;L4),IF(AND(L4&lt;&gt;'Dropdown Selections'!$A11,L5='Dropdown Selections'!$E113,L6='Dropdown Selections'!$F8),SUMIF('Suwanee-Wakulla'!$G92:$G196,"="&amp;L4,'Suwanee-Wakulla'!$S92:$S196),IF(AND(L4&lt;&gt;'Dropdown Selections'!$A11,L5='Dropdown Selections'!$E113,L6&lt;&gt;'Dropdown Selections'!$F8),SUMIFS('Suwanee-Wakulla'!$S92:$S196,'Suwanee-Wakulla'!$G92:$G196,"="&amp;L4,'Suwanee-Wakulla'!$C92:$C196,"*"&amp;L6&amp;"*"),IF(AND(L4&lt;&gt;'Dropdown Selections'!$A11,L5&lt;&gt;'Dropdown Selections'!$E113,L6&lt;&gt;'Dropdown Selections'!$F8),SUMIFS('Suwanee-Wakulla'!$S92:$S196,'Suwanee-Wakulla'!$C92:$C196,"*"&amp;L5&amp;"*"&amp;L6&amp;"*",'Suwanee-Wakulla'!$G92:$G196,"="&amp;L4),"")))))))</f>
        <v>14671496</v>
      </c>
    </row>
    <row r="69" spans="2:12" s="5" customFormat="1" ht="15.75" x14ac:dyDescent="0.25">
      <c r="B69" s="6" t="s">
        <v>70</v>
      </c>
      <c r="C69" s="61">
        <f>IF(OR(C4="",C5="",C6=""),"",IF(AND(C4='Dropdown Selections'!$A11,C5='Dropdown Selections'!$E113,C6='Dropdown Selections'!$F8),'Suwanee-Wakulla'!$S684,IF(AND(C4='Dropdown Selections'!$A11,C5='Dropdown Selections'!$E113,C6&lt;&gt;'Dropdown Selections'!$F8),SUMIF('Suwanee-Wakulla'!$C200:$C683,"*"&amp;C6&amp;"*",'Suwanee-Wakulla'!$S200:$S683),IF(AND(C4&lt;&gt;'Dropdown Selections'!$A11,C5&lt;&gt;'Dropdown Selections'!$E113,C6='Dropdown Selections'!$F8),SUMIFS('Suwanee-Wakulla'!$S200:$S683,'Suwanee-Wakulla'!$C200:$C683,"*"&amp;C5&amp;"*",'Suwanee-Wakulla'!$G200:$G683,"="&amp;C4),IF(AND(C4&lt;&gt;'Dropdown Selections'!$A11,C5='Dropdown Selections'!$E113,C6='Dropdown Selections'!$F8),SUMIF('Suwanee-Wakulla'!$G200:$G683,"="&amp;C4,'Suwanee-Wakulla'!$S200:$S683),IF(AND(C4&lt;&gt;'Dropdown Selections'!$A11,C5='Dropdown Selections'!$E113,C6&lt;&gt;'Dropdown Selections'!$F8),SUMIFS('Suwanee-Wakulla'!$S200:$S683,'Suwanee-Wakulla'!$G200:$G683,"="&amp;C4,'Suwanee-Wakulla'!$C200:$C683,"*"&amp;C6&amp;"*"),IF(AND(C4&lt;&gt;'Dropdown Selections'!$A11,C5&lt;&gt;'Dropdown Selections'!$E113,C6&lt;&gt;'Dropdown Selections'!$F8),SUMIFS('Suwanee-Wakulla'!$S200:$S683,'Suwanee-Wakulla'!$C200:$C683,"*"&amp;C5&amp;"*"&amp;C6&amp;"*",'Suwanee-Wakulla'!$G200:$G683,"="&amp;C4),"")))))))</f>
        <v>10940777</v>
      </c>
      <c r="D69" s="61">
        <f>IF(OR(D4="",D5="",D6=""),"",IF(AND(D4='Dropdown Selections'!$A11,D5='Dropdown Selections'!$E113,D6='Dropdown Selections'!$F8),'Suwanee-Wakulla'!$S684,IF(AND(D4='Dropdown Selections'!$A11,D5='Dropdown Selections'!$E113,D6&lt;&gt;'Dropdown Selections'!$F8),SUMIF('Suwanee-Wakulla'!$C200:$C683,"*"&amp;D6&amp;"*",'Suwanee-Wakulla'!$S200:$S683),IF(AND(D4&lt;&gt;'Dropdown Selections'!$A11,D5&lt;&gt;'Dropdown Selections'!$E113,D6='Dropdown Selections'!$F8),SUMIFS('Suwanee-Wakulla'!$S200:$S683,'Suwanee-Wakulla'!$C200:$C683,"*"&amp;D5&amp;"*",'Suwanee-Wakulla'!$G200:$G683,"="&amp;D4),IF(AND(D4&lt;&gt;'Dropdown Selections'!$A11,D5='Dropdown Selections'!$E113,D6='Dropdown Selections'!$F8),SUMIF('Suwanee-Wakulla'!$G200:$G683,"="&amp;D4,'Suwanee-Wakulla'!$S200:$S683),IF(AND(D4&lt;&gt;'Dropdown Selections'!$A11,D5='Dropdown Selections'!$E113,D6&lt;&gt;'Dropdown Selections'!$F8),SUMIFS('Suwanee-Wakulla'!$S200:$S683,'Suwanee-Wakulla'!$G200:$G683,"="&amp;D4,'Suwanee-Wakulla'!$C200:$C683,"*"&amp;D6&amp;"*"),IF(AND(D4&lt;&gt;'Dropdown Selections'!$A11,D5&lt;&gt;'Dropdown Selections'!$E113,D6&lt;&gt;'Dropdown Selections'!$F8),SUMIFS('Suwanee-Wakulla'!$S200:$S683,'Suwanee-Wakulla'!$C200:$C683,"*"&amp;D5&amp;"*"&amp;D6&amp;"*",'Suwanee-Wakulla'!$G200:$G683,"="&amp;D4),"")))))))</f>
        <v>754717</v>
      </c>
      <c r="E69" s="61">
        <f>IF(OR(E4="",E5="",E6=""),"",IF(AND(E4='Dropdown Selections'!$A11,E5='Dropdown Selections'!$E113,E6='Dropdown Selections'!$F8),'Suwanee-Wakulla'!$S684,IF(AND(E4='Dropdown Selections'!$A11,E5='Dropdown Selections'!$E113,E6&lt;&gt;'Dropdown Selections'!$F8),SUMIF('Suwanee-Wakulla'!$C200:$C683,"*"&amp;E6&amp;"*",'Suwanee-Wakulla'!$S200:$S683),IF(AND(E4&lt;&gt;'Dropdown Selections'!$A11,E5&lt;&gt;'Dropdown Selections'!$E113,E6='Dropdown Selections'!$F8),SUMIFS('Suwanee-Wakulla'!$S200:$S683,'Suwanee-Wakulla'!$C200:$C683,"*"&amp;E5&amp;"*",'Suwanee-Wakulla'!$G200:$G683,"="&amp;E4),IF(AND(E4&lt;&gt;'Dropdown Selections'!$A11,E5='Dropdown Selections'!$E113,E6='Dropdown Selections'!$F8),SUMIF('Suwanee-Wakulla'!$G200:$G683,"="&amp;E4,'Suwanee-Wakulla'!$S200:$S683),IF(AND(E4&lt;&gt;'Dropdown Selections'!$A11,E5='Dropdown Selections'!$E113,E6&lt;&gt;'Dropdown Selections'!$F8),SUMIFS('Suwanee-Wakulla'!$S200:$S683,'Suwanee-Wakulla'!$G200:$G683,"="&amp;E4,'Suwanee-Wakulla'!$C200:$C683,"*"&amp;E6&amp;"*"),IF(AND(E4&lt;&gt;'Dropdown Selections'!$A11,E5&lt;&gt;'Dropdown Selections'!$E113,E6&lt;&gt;'Dropdown Selections'!$F8),SUMIFS('Suwanee-Wakulla'!$S200:$S683,'Suwanee-Wakulla'!$C200:$C683,"*"&amp;E5&amp;"*"&amp;E6&amp;"*",'Suwanee-Wakulla'!$G200:$G683,"="&amp;E4),"")))))))</f>
        <v>380630</v>
      </c>
      <c r="F69" s="61">
        <f>IF(OR(F4="",F5="",F6=""),"",IF(AND(F4='Dropdown Selections'!$A11,F5='Dropdown Selections'!$E113,F6='Dropdown Selections'!$F8),'Suwanee-Wakulla'!$S684,IF(AND(F4='Dropdown Selections'!$A11,F5='Dropdown Selections'!$E113,F6&lt;&gt;'Dropdown Selections'!$F8),SUMIF('Suwanee-Wakulla'!$C200:$C683,"*"&amp;F6&amp;"*",'Suwanee-Wakulla'!$S200:$S683),IF(AND(F4&lt;&gt;'Dropdown Selections'!$A11,F5&lt;&gt;'Dropdown Selections'!$E113,F6='Dropdown Selections'!$F8),SUMIFS('Suwanee-Wakulla'!$S200:$S683,'Suwanee-Wakulla'!$C200:$C683,"*"&amp;F5&amp;"*",'Suwanee-Wakulla'!$G200:$G683,"="&amp;F4),IF(AND(F4&lt;&gt;'Dropdown Selections'!$A11,F5='Dropdown Selections'!$E113,F6='Dropdown Selections'!$F8),SUMIF('Suwanee-Wakulla'!$G200:$G683,"="&amp;F4,'Suwanee-Wakulla'!$S200:$S683),IF(AND(F4&lt;&gt;'Dropdown Selections'!$A11,F5='Dropdown Selections'!$E113,F6&lt;&gt;'Dropdown Selections'!$F8),SUMIFS('Suwanee-Wakulla'!$S200:$S683,'Suwanee-Wakulla'!$G200:$G683,"="&amp;F4,'Suwanee-Wakulla'!$C200:$C683,"*"&amp;F6&amp;"*"),IF(AND(F4&lt;&gt;'Dropdown Selections'!$A11,F5&lt;&gt;'Dropdown Selections'!$E113,F6&lt;&gt;'Dropdown Selections'!$F8),SUMIFS('Suwanee-Wakulla'!$S200:$S683,'Suwanee-Wakulla'!$C200:$C683,"*"&amp;F5&amp;"*"&amp;F6&amp;"*",'Suwanee-Wakulla'!$G200:$G683,"="&amp;F4),"")))))))</f>
        <v>614340</v>
      </c>
      <c r="G69" s="61">
        <f>IF(OR(G4="",G5="",G6=""),"",IF(AND(G4='Dropdown Selections'!$A11,G5='Dropdown Selections'!$E113,G6='Dropdown Selections'!$F8),'Suwanee-Wakulla'!$S684,IF(AND(G4='Dropdown Selections'!$A11,G5='Dropdown Selections'!$E113,G6&lt;&gt;'Dropdown Selections'!$F8),SUMIF('Suwanee-Wakulla'!$C200:$C683,"*"&amp;G6&amp;"*",'Suwanee-Wakulla'!$S200:$S683),IF(AND(G4&lt;&gt;'Dropdown Selections'!$A11,G5&lt;&gt;'Dropdown Selections'!$E113,G6='Dropdown Selections'!$F8),SUMIFS('Suwanee-Wakulla'!$S200:$S683,'Suwanee-Wakulla'!$C200:$C683,"*"&amp;G5&amp;"*",'Suwanee-Wakulla'!$G200:$G683,"="&amp;G4),IF(AND(G4&lt;&gt;'Dropdown Selections'!$A11,G5='Dropdown Selections'!$E113,G6='Dropdown Selections'!$F8),SUMIF('Suwanee-Wakulla'!$G200:$G683,"="&amp;G4,'Suwanee-Wakulla'!$S200:$S683),IF(AND(G4&lt;&gt;'Dropdown Selections'!$A11,G5='Dropdown Selections'!$E113,G6&lt;&gt;'Dropdown Selections'!$F8),SUMIFS('Suwanee-Wakulla'!$S200:$S683,'Suwanee-Wakulla'!$G200:$G683,"="&amp;G4,'Suwanee-Wakulla'!$C200:$C683,"*"&amp;G6&amp;"*"),IF(AND(G4&lt;&gt;'Dropdown Selections'!$A11,G5&lt;&gt;'Dropdown Selections'!$E113,G6&lt;&gt;'Dropdown Selections'!$F8),SUMIFS('Suwanee-Wakulla'!$S200:$S683,'Suwanee-Wakulla'!$C200:$C683,"*"&amp;G5&amp;"*"&amp;G6&amp;"*",'Suwanee-Wakulla'!$G200:$G683,"="&amp;G4),"")))))))</f>
        <v>1935810</v>
      </c>
      <c r="H69" s="61">
        <f>IF(OR(H4="",H5="",H6=""),"",IF(AND(H4='Dropdown Selections'!$A11,H5='Dropdown Selections'!$E113,H6='Dropdown Selections'!$F8),'Suwanee-Wakulla'!$S684,IF(AND(H4='Dropdown Selections'!$A11,H5='Dropdown Selections'!$E113,H6&lt;&gt;'Dropdown Selections'!$F8),SUMIF('Suwanee-Wakulla'!$C200:$C683,"*"&amp;H6&amp;"*",'Suwanee-Wakulla'!$S200:$S683),IF(AND(H4&lt;&gt;'Dropdown Selections'!$A11,H5&lt;&gt;'Dropdown Selections'!$E113,H6='Dropdown Selections'!$F8),SUMIFS('Suwanee-Wakulla'!$S200:$S683,'Suwanee-Wakulla'!$C200:$C683,"*"&amp;H5&amp;"*",'Suwanee-Wakulla'!$G200:$G683,"="&amp;H4),IF(AND(H4&lt;&gt;'Dropdown Selections'!$A11,H5='Dropdown Selections'!$E113,H6='Dropdown Selections'!$F8),SUMIF('Suwanee-Wakulla'!$G200:$G683,"="&amp;H4,'Suwanee-Wakulla'!$S200:$S683),IF(AND(H4&lt;&gt;'Dropdown Selections'!$A11,H5='Dropdown Selections'!$E113,H6&lt;&gt;'Dropdown Selections'!$F8),SUMIFS('Suwanee-Wakulla'!$S200:$S683,'Suwanee-Wakulla'!$G200:$G683,"="&amp;H4,'Suwanee-Wakulla'!$C200:$C683,"*"&amp;H6&amp;"*"),IF(AND(H4&lt;&gt;'Dropdown Selections'!$A11,H5&lt;&gt;'Dropdown Selections'!$E113,H6&lt;&gt;'Dropdown Selections'!$F8),SUMIFS('Suwanee-Wakulla'!$S200:$S683,'Suwanee-Wakulla'!$C200:$C683,"*"&amp;H5&amp;"*"&amp;H6&amp;"*",'Suwanee-Wakulla'!$G200:$G683,"="&amp;H4),"")))))))</f>
        <v>285797</v>
      </c>
      <c r="I69" s="61">
        <f>IF(OR(I4="",I5="",I6=""),"",IF(AND(I4='Dropdown Selections'!$A11,I5='Dropdown Selections'!$E113,I6='Dropdown Selections'!$F8),'Suwanee-Wakulla'!$S684,IF(AND(I4='Dropdown Selections'!$A11,I5='Dropdown Selections'!$E113,I6&lt;&gt;'Dropdown Selections'!$F8),SUMIF('Suwanee-Wakulla'!$C200:$C683,"*"&amp;I6&amp;"*",'Suwanee-Wakulla'!$S200:$S683),IF(AND(I4&lt;&gt;'Dropdown Selections'!$A11,I5&lt;&gt;'Dropdown Selections'!$E113,I6='Dropdown Selections'!$F8),SUMIFS('Suwanee-Wakulla'!$S200:$S683,'Suwanee-Wakulla'!$C200:$C683,"*"&amp;I5&amp;"*",'Suwanee-Wakulla'!$G200:$G683,"="&amp;I4),IF(AND(I4&lt;&gt;'Dropdown Selections'!$A11,I5='Dropdown Selections'!$E113,I6='Dropdown Selections'!$F8),SUMIF('Suwanee-Wakulla'!$G200:$G683,"="&amp;I4,'Suwanee-Wakulla'!$S200:$S683),IF(AND(I4&lt;&gt;'Dropdown Selections'!$A11,I5='Dropdown Selections'!$E113,I6&lt;&gt;'Dropdown Selections'!$F8),SUMIFS('Suwanee-Wakulla'!$S200:$S683,'Suwanee-Wakulla'!$G200:$G683,"="&amp;I4,'Suwanee-Wakulla'!$C200:$C683,"*"&amp;I6&amp;"*"),IF(AND(I4&lt;&gt;'Dropdown Selections'!$A11,I5&lt;&gt;'Dropdown Selections'!$E113,I6&lt;&gt;'Dropdown Selections'!$F8),SUMIFS('Suwanee-Wakulla'!$S200:$S683,'Suwanee-Wakulla'!$C200:$C683,"*"&amp;I5&amp;"*"&amp;I6&amp;"*",'Suwanee-Wakulla'!$G200:$G683,"="&amp;I4),"")))))))</f>
        <v>1033610</v>
      </c>
      <c r="J69" s="61">
        <f>IF(OR(J4="",J5="",J6=""),"",IF(AND(J4='Dropdown Selections'!$A11,J5='Dropdown Selections'!$E113,J6='Dropdown Selections'!$F8),'Suwanee-Wakulla'!$S684,IF(AND(J4='Dropdown Selections'!$A11,J5='Dropdown Selections'!$E113,J6&lt;&gt;'Dropdown Selections'!$F8),SUMIF('Suwanee-Wakulla'!$C200:$C683,"*"&amp;J6&amp;"*",'Suwanee-Wakulla'!$S200:$S683),IF(AND(J4&lt;&gt;'Dropdown Selections'!$A11,J5&lt;&gt;'Dropdown Selections'!$E113,J6='Dropdown Selections'!$F8),SUMIFS('Suwanee-Wakulla'!$S200:$S683,'Suwanee-Wakulla'!$C200:$C683,"*"&amp;J5&amp;"*",'Suwanee-Wakulla'!$G200:$G683,"="&amp;J4),IF(AND(J4&lt;&gt;'Dropdown Selections'!$A11,J5='Dropdown Selections'!$E113,J6='Dropdown Selections'!$F8),SUMIF('Suwanee-Wakulla'!$G200:$G683,"="&amp;J4,'Suwanee-Wakulla'!$S200:$S683),IF(AND(J4&lt;&gt;'Dropdown Selections'!$A11,J5='Dropdown Selections'!$E113,J6&lt;&gt;'Dropdown Selections'!$F8),SUMIFS('Suwanee-Wakulla'!$S200:$S683,'Suwanee-Wakulla'!$G200:$G683,"="&amp;J4,'Suwanee-Wakulla'!$C200:$C683,"*"&amp;J6&amp;"*"),IF(AND(J4&lt;&gt;'Dropdown Selections'!$A11,J5&lt;&gt;'Dropdown Selections'!$E113,J6&lt;&gt;'Dropdown Selections'!$F8),SUMIFS('Suwanee-Wakulla'!$S200:$S683,'Suwanee-Wakulla'!$C200:$C683,"*"&amp;J5&amp;"*"&amp;J6&amp;"*",'Suwanee-Wakulla'!$G200:$G683,"="&amp;J4),"")))))))</f>
        <v>4091282</v>
      </c>
      <c r="K69" s="61">
        <f>IF(OR(K4="",K5="",K6=""),"",IF(AND(K4='Dropdown Selections'!$A11,K5='Dropdown Selections'!$E113,K6='Dropdown Selections'!$F8),'Suwanee-Wakulla'!$S684,IF(AND(K4='Dropdown Selections'!$A11,K5='Dropdown Selections'!$E113,K6&lt;&gt;'Dropdown Selections'!$F8),SUMIF('Suwanee-Wakulla'!$C200:$C683,"*"&amp;K6&amp;"*",'Suwanee-Wakulla'!$S200:$S683),IF(AND(K4&lt;&gt;'Dropdown Selections'!$A11,K5&lt;&gt;'Dropdown Selections'!$E113,K6='Dropdown Selections'!$F8),SUMIFS('Suwanee-Wakulla'!$S200:$S683,'Suwanee-Wakulla'!$C200:$C683,"*"&amp;K5&amp;"*",'Suwanee-Wakulla'!$G200:$G683,"="&amp;K4),IF(AND(K4&lt;&gt;'Dropdown Selections'!$A11,K5='Dropdown Selections'!$E113,K6='Dropdown Selections'!$F8),SUMIF('Suwanee-Wakulla'!$G200:$G683,"="&amp;K4,'Suwanee-Wakulla'!$S200:$S683),IF(AND(K4&lt;&gt;'Dropdown Selections'!$A11,K5='Dropdown Selections'!$E113,K6&lt;&gt;'Dropdown Selections'!$F8),SUMIFS('Suwanee-Wakulla'!$S200:$S683,'Suwanee-Wakulla'!$G200:$G683,"="&amp;K4,'Suwanee-Wakulla'!$C200:$C683,"*"&amp;K6&amp;"*"),IF(AND(K4&lt;&gt;'Dropdown Selections'!$A11,K5&lt;&gt;'Dropdown Selections'!$E113,K6&lt;&gt;'Dropdown Selections'!$F8),SUMIFS('Suwanee-Wakulla'!$S200:$S683,'Suwanee-Wakulla'!$C200:$C683,"*"&amp;K5&amp;"*"&amp;K6&amp;"*",'Suwanee-Wakulla'!$G200:$G683,"="&amp;K4),"")))))))</f>
        <v>1107823</v>
      </c>
      <c r="L69" s="61">
        <f>IF(OR(L4="",L5="",L6=""),"",IF(AND(L4='Dropdown Selections'!$A11,L5='Dropdown Selections'!$E113,L6='Dropdown Selections'!$F8),'Suwanee-Wakulla'!$S684,IF(AND(L4='Dropdown Selections'!$A11,L5='Dropdown Selections'!$E113,L6&lt;&gt;'Dropdown Selections'!$F8),SUMIF('Suwanee-Wakulla'!$C200:$C683,"*"&amp;L6&amp;"*",'Suwanee-Wakulla'!$S200:$S683),IF(AND(L4&lt;&gt;'Dropdown Selections'!$A11,L5&lt;&gt;'Dropdown Selections'!$E113,L6='Dropdown Selections'!$F8),SUMIFS('Suwanee-Wakulla'!$S200:$S683,'Suwanee-Wakulla'!$C200:$C683,"*"&amp;L5&amp;"*",'Suwanee-Wakulla'!$G200:$G683,"="&amp;L4),IF(AND(L4&lt;&gt;'Dropdown Selections'!$A11,L5='Dropdown Selections'!$E113,L6='Dropdown Selections'!$F8),SUMIF('Suwanee-Wakulla'!$G200:$G683,"="&amp;L4,'Suwanee-Wakulla'!$S200:$S683),IF(AND(L4&lt;&gt;'Dropdown Selections'!$A11,L5='Dropdown Selections'!$E113,L6&lt;&gt;'Dropdown Selections'!$F8),SUMIFS('Suwanee-Wakulla'!$S200:$S683,'Suwanee-Wakulla'!$G200:$G683,"="&amp;L4,'Suwanee-Wakulla'!$C200:$C683,"*"&amp;L6&amp;"*"),IF(AND(L4&lt;&gt;'Dropdown Selections'!$A11,L5&lt;&gt;'Dropdown Selections'!$E113,L6&lt;&gt;'Dropdown Selections'!$F8),SUMIFS('Suwanee-Wakulla'!$S200:$S683,'Suwanee-Wakulla'!$C200:$C683,"*"&amp;L5&amp;"*"&amp;L6&amp;"*",'Suwanee-Wakulla'!$G200:$G683,"="&amp;L4),"")))))))</f>
        <v>736768</v>
      </c>
    </row>
    <row r="70" spans="2:12" s="5" customFormat="1" ht="15.75" x14ac:dyDescent="0.25">
      <c r="B70" s="6" t="s">
        <v>71</v>
      </c>
      <c r="C70" s="61">
        <f>IF(OR(C4="",C5="",C6=""),"",IF(AND(C4='Dropdown Selections'!$A11,C5='Dropdown Selections'!$E113,C6='Dropdown Selections'!$F8),'Suwanee-Wakulla'!$S852,IF(AND(C4='Dropdown Selections'!$A11,C5='Dropdown Selections'!$E113,C6&lt;&gt;'Dropdown Selections'!$F8),SUMIF('Suwanee-Wakulla'!$C687:$C851,"*"&amp;C6&amp;"*",'Suwanee-Wakulla'!$S687:$S851),IF(AND(C4&lt;&gt;'Dropdown Selections'!$A11,C5&lt;&gt;'Dropdown Selections'!$E113,C6='Dropdown Selections'!$F8),SUMIFS('Suwanee-Wakulla'!$S687:$S851,'Suwanee-Wakulla'!$C687:$C851,"*"&amp;C5&amp;"*",'Suwanee-Wakulla'!$G687:$G851,"="&amp;C4),IF(AND(C4&lt;&gt;'Dropdown Selections'!$A11,C5='Dropdown Selections'!$E113,C6='Dropdown Selections'!$F8),SUMIF('Suwanee-Wakulla'!$G687:$G851,"="&amp;C4,'Suwanee-Wakulla'!$S687:$S851),IF(AND(C4&lt;&gt;'Dropdown Selections'!$A11,C5='Dropdown Selections'!$E113,C6&lt;&gt;'Dropdown Selections'!$F8),SUMIFS('Suwanee-Wakulla'!$S687:$S851,'Suwanee-Wakulla'!$G687:$G851,"="&amp;C4,'Suwanee-Wakulla'!$C687:$C851,"*"&amp;C6&amp;"*"),IF(AND(C4&lt;&gt;'Dropdown Selections'!$A11,C5&lt;&gt;'Dropdown Selections'!$E113,C6&lt;&gt;'Dropdown Selections'!$F8),SUMIFS('Suwanee-Wakulla'!$S687:$S851,'Suwanee-Wakulla'!$C687:$C851,"*"&amp;C5&amp;"*"&amp;C6&amp;"*",'Suwanee-Wakulla'!$G687:$G851,"="&amp;C4),"")))))))</f>
        <v>625334126</v>
      </c>
      <c r="D70" s="61">
        <f>IF(OR(D4="",D5="",D6=""),"",IF(AND(D4='Dropdown Selections'!$A11,D5='Dropdown Selections'!$E113,D6='Dropdown Selections'!$F8),'Suwanee-Wakulla'!$S852,IF(AND(D4='Dropdown Selections'!$A11,D5='Dropdown Selections'!$E113,D6&lt;&gt;'Dropdown Selections'!$F8),SUMIF('Suwanee-Wakulla'!$C687:$C851,"*"&amp;D6&amp;"*",'Suwanee-Wakulla'!$S687:$S851),IF(AND(D4&lt;&gt;'Dropdown Selections'!$A11,D5&lt;&gt;'Dropdown Selections'!$E113,D6='Dropdown Selections'!$F8),SUMIFS('Suwanee-Wakulla'!$S687:$S851,'Suwanee-Wakulla'!$C687:$C851,"*"&amp;D5&amp;"*",'Suwanee-Wakulla'!$G687:$G851,"="&amp;D4),IF(AND(D4&lt;&gt;'Dropdown Selections'!$A11,D5='Dropdown Selections'!$E113,D6='Dropdown Selections'!$F8),SUMIF('Suwanee-Wakulla'!$G687:$G851,"="&amp;D4,'Suwanee-Wakulla'!$S687:$S851),IF(AND(D4&lt;&gt;'Dropdown Selections'!$A11,D5='Dropdown Selections'!$E113,D6&lt;&gt;'Dropdown Selections'!$F8),SUMIFS('Suwanee-Wakulla'!$S687:$S851,'Suwanee-Wakulla'!$G687:$G851,"="&amp;D4,'Suwanee-Wakulla'!$C687:$C851,"*"&amp;D6&amp;"*"),IF(AND(D4&lt;&gt;'Dropdown Selections'!$A11,D5&lt;&gt;'Dropdown Selections'!$E113,D6&lt;&gt;'Dropdown Selections'!$F8),SUMIFS('Suwanee-Wakulla'!$S687:$S851,'Suwanee-Wakulla'!$C687:$C851,"*"&amp;D5&amp;"*"&amp;D6&amp;"*",'Suwanee-Wakulla'!$G687:$G851,"="&amp;D4),"")))))))</f>
        <v>26552266</v>
      </c>
      <c r="E70" s="61">
        <f>IF(OR(E4="",E5="",E6=""),"",IF(AND(E4='Dropdown Selections'!$A11,E5='Dropdown Selections'!$E113,E6='Dropdown Selections'!$F8),'Suwanee-Wakulla'!$S852,IF(AND(E4='Dropdown Selections'!$A11,E5='Dropdown Selections'!$E113,E6&lt;&gt;'Dropdown Selections'!$F8),SUMIF('Suwanee-Wakulla'!$C687:$C851,"*"&amp;E6&amp;"*",'Suwanee-Wakulla'!$S687:$S851),IF(AND(E4&lt;&gt;'Dropdown Selections'!$A11,E5&lt;&gt;'Dropdown Selections'!$E113,E6='Dropdown Selections'!$F8),SUMIFS('Suwanee-Wakulla'!$S687:$S851,'Suwanee-Wakulla'!$C687:$C851,"*"&amp;E5&amp;"*",'Suwanee-Wakulla'!$G687:$G851,"="&amp;E4),IF(AND(E4&lt;&gt;'Dropdown Selections'!$A11,E5='Dropdown Selections'!$E113,E6='Dropdown Selections'!$F8),SUMIF('Suwanee-Wakulla'!$G687:$G851,"="&amp;E4,'Suwanee-Wakulla'!$S687:$S851),IF(AND(E4&lt;&gt;'Dropdown Selections'!$A11,E5='Dropdown Selections'!$E113,E6&lt;&gt;'Dropdown Selections'!$F8),SUMIFS('Suwanee-Wakulla'!$S687:$S851,'Suwanee-Wakulla'!$G687:$G851,"="&amp;E4,'Suwanee-Wakulla'!$C687:$C851,"*"&amp;E6&amp;"*"),IF(AND(E4&lt;&gt;'Dropdown Selections'!$A11,E5&lt;&gt;'Dropdown Selections'!$E113,E6&lt;&gt;'Dropdown Selections'!$F8),SUMIFS('Suwanee-Wakulla'!$S687:$S851,'Suwanee-Wakulla'!$C687:$C851,"*"&amp;E5&amp;"*"&amp;E6&amp;"*",'Suwanee-Wakulla'!$G687:$G851,"="&amp;E4),"")))))))</f>
        <v>58111981</v>
      </c>
      <c r="F70" s="61">
        <f>IF(OR(F4="",F5="",F6=""),"",IF(AND(F4='Dropdown Selections'!$A11,F5='Dropdown Selections'!$E113,F6='Dropdown Selections'!$F8),'Suwanee-Wakulla'!$S852,IF(AND(F4='Dropdown Selections'!$A11,F5='Dropdown Selections'!$E113,F6&lt;&gt;'Dropdown Selections'!$F8),SUMIF('Suwanee-Wakulla'!$C687:$C851,"*"&amp;F6&amp;"*",'Suwanee-Wakulla'!$S687:$S851),IF(AND(F4&lt;&gt;'Dropdown Selections'!$A11,F5&lt;&gt;'Dropdown Selections'!$E113,F6='Dropdown Selections'!$F8),SUMIFS('Suwanee-Wakulla'!$S687:$S851,'Suwanee-Wakulla'!$C687:$C851,"*"&amp;F5&amp;"*",'Suwanee-Wakulla'!$G687:$G851,"="&amp;F4),IF(AND(F4&lt;&gt;'Dropdown Selections'!$A11,F5='Dropdown Selections'!$E113,F6='Dropdown Selections'!$F8),SUMIF('Suwanee-Wakulla'!$G687:$G851,"="&amp;F4,'Suwanee-Wakulla'!$S687:$S851),IF(AND(F4&lt;&gt;'Dropdown Selections'!$A11,F5='Dropdown Selections'!$E113,F6&lt;&gt;'Dropdown Selections'!$F8),SUMIFS('Suwanee-Wakulla'!$S687:$S851,'Suwanee-Wakulla'!$G687:$G851,"="&amp;F4,'Suwanee-Wakulla'!$C687:$C851,"*"&amp;F6&amp;"*"),IF(AND(F4&lt;&gt;'Dropdown Selections'!$A11,F5&lt;&gt;'Dropdown Selections'!$E113,F6&lt;&gt;'Dropdown Selections'!$F8),SUMIFS('Suwanee-Wakulla'!$S687:$S851,'Suwanee-Wakulla'!$C687:$C851,"*"&amp;F5&amp;"*"&amp;F6&amp;"*",'Suwanee-Wakulla'!$G687:$G851,"="&amp;F4),"")))))))</f>
        <v>18591696</v>
      </c>
      <c r="G70" s="61">
        <f>IF(OR(G4="",G5="",G6=""),"",IF(AND(G4='Dropdown Selections'!$A11,G5='Dropdown Selections'!$E113,G6='Dropdown Selections'!$F8),'Suwanee-Wakulla'!$S852,IF(AND(G4='Dropdown Selections'!$A11,G5='Dropdown Selections'!$E113,G6&lt;&gt;'Dropdown Selections'!$F8),SUMIF('Suwanee-Wakulla'!$C687:$C851,"*"&amp;G6&amp;"*",'Suwanee-Wakulla'!$S687:$S851),IF(AND(G4&lt;&gt;'Dropdown Selections'!$A11,G5&lt;&gt;'Dropdown Selections'!$E113,G6='Dropdown Selections'!$F8),SUMIFS('Suwanee-Wakulla'!$S687:$S851,'Suwanee-Wakulla'!$C687:$C851,"*"&amp;G5&amp;"*",'Suwanee-Wakulla'!$G687:$G851,"="&amp;G4),IF(AND(G4&lt;&gt;'Dropdown Selections'!$A11,G5='Dropdown Selections'!$E113,G6='Dropdown Selections'!$F8),SUMIF('Suwanee-Wakulla'!$G687:$G851,"="&amp;G4,'Suwanee-Wakulla'!$S687:$S851),IF(AND(G4&lt;&gt;'Dropdown Selections'!$A11,G5='Dropdown Selections'!$E113,G6&lt;&gt;'Dropdown Selections'!$F8),SUMIFS('Suwanee-Wakulla'!$S687:$S851,'Suwanee-Wakulla'!$G687:$G851,"="&amp;G4,'Suwanee-Wakulla'!$C687:$C851,"*"&amp;G6&amp;"*"),IF(AND(G4&lt;&gt;'Dropdown Selections'!$A11,G5&lt;&gt;'Dropdown Selections'!$E113,G6&lt;&gt;'Dropdown Selections'!$F8),SUMIFS('Suwanee-Wakulla'!$S687:$S851,'Suwanee-Wakulla'!$C687:$C851,"*"&amp;G5&amp;"*"&amp;G6&amp;"*",'Suwanee-Wakulla'!$G687:$G851,"="&amp;G4),"")))))))</f>
        <v>156380364</v>
      </c>
      <c r="H70" s="61">
        <f>IF(OR(H4="",H5="",H6=""),"",IF(AND(H4='Dropdown Selections'!$A11,H5='Dropdown Selections'!$E113,H6='Dropdown Selections'!$F8),'Suwanee-Wakulla'!$S852,IF(AND(H4='Dropdown Selections'!$A11,H5='Dropdown Selections'!$E113,H6&lt;&gt;'Dropdown Selections'!$F8),SUMIF('Suwanee-Wakulla'!$C687:$C851,"*"&amp;H6&amp;"*",'Suwanee-Wakulla'!$S687:$S851),IF(AND(H4&lt;&gt;'Dropdown Selections'!$A11,H5&lt;&gt;'Dropdown Selections'!$E113,H6='Dropdown Selections'!$F8),SUMIFS('Suwanee-Wakulla'!$S687:$S851,'Suwanee-Wakulla'!$C687:$C851,"*"&amp;H5&amp;"*",'Suwanee-Wakulla'!$G687:$G851,"="&amp;H4),IF(AND(H4&lt;&gt;'Dropdown Selections'!$A11,H5='Dropdown Selections'!$E113,H6='Dropdown Selections'!$F8),SUMIF('Suwanee-Wakulla'!$G687:$G851,"="&amp;H4,'Suwanee-Wakulla'!$S687:$S851),IF(AND(H4&lt;&gt;'Dropdown Selections'!$A11,H5='Dropdown Selections'!$E113,H6&lt;&gt;'Dropdown Selections'!$F8),SUMIFS('Suwanee-Wakulla'!$S687:$S851,'Suwanee-Wakulla'!$G687:$G851,"="&amp;H4,'Suwanee-Wakulla'!$C687:$C851,"*"&amp;H6&amp;"*"),IF(AND(H4&lt;&gt;'Dropdown Selections'!$A11,H5&lt;&gt;'Dropdown Selections'!$E113,H6&lt;&gt;'Dropdown Selections'!$F8),SUMIFS('Suwanee-Wakulla'!$S687:$S851,'Suwanee-Wakulla'!$C687:$C851,"*"&amp;H5&amp;"*"&amp;H6&amp;"*",'Suwanee-Wakulla'!$G687:$G851,"="&amp;H4),"")))))))</f>
        <v>24819418</v>
      </c>
      <c r="I70" s="61">
        <f>IF(OR(I4="",I5="",I6=""),"",IF(AND(I4='Dropdown Selections'!$A11,I5='Dropdown Selections'!$E113,I6='Dropdown Selections'!$F8),'Suwanee-Wakulla'!$S852,IF(AND(I4='Dropdown Selections'!$A11,I5='Dropdown Selections'!$E113,I6&lt;&gt;'Dropdown Selections'!$F8),SUMIF('Suwanee-Wakulla'!$C687:$C851,"*"&amp;I6&amp;"*",'Suwanee-Wakulla'!$S687:$S851),IF(AND(I4&lt;&gt;'Dropdown Selections'!$A11,I5&lt;&gt;'Dropdown Selections'!$E113,I6='Dropdown Selections'!$F8),SUMIFS('Suwanee-Wakulla'!$S687:$S851,'Suwanee-Wakulla'!$C687:$C851,"*"&amp;I5&amp;"*",'Suwanee-Wakulla'!$G687:$G851,"="&amp;I4),IF(AND(I4&lt;&gt;'Dropdown Selections'!$A11,I5='Dropdown Selections'!$E113,I6='Dropdown Selections'!$F8),SUMIF('Suwanee-Wakulla'!$G687:$G851,"="&amp;I4,'Suwanee-Wakulla'!$S687:$S851),IF(AND(I4&lt;&gt;'Dropdown Selections'!$A11,I5='Dropdown Selections'!$E113,I6&lt;&gt;'Dropdown Selections'!$F8),SUMIFS('Suwanee-Wakulla'!$S687:$S851,'Suwanee-Wakulla'!$G687:$G851,"="&amp;I4,'Suwanee-Wakulla'!$C687:$C851,"*"&amp;I6&amp;"*"),IF(AND(I4&lt;&gt;'Dropdown Selections'!$A11,I5&lt;&gt;'Dropdown Selections'!$E113,I6&lt;&gt;'Dropdown Selections'!$F8),SUMIFS('Suwanee-Wakulla'!$S687:$S851,'Suwanee-Wakulla'!$C687:$C851,"*"&amp;I5&amp;"*"&amp;I6&amp;"*",'Suwanee-Wakulla'!$G687:$G851,"="&amp;I4),"")))))))</f>
        <v>40093466</v>
      </c>
      <c r="J70" s="61">
        <f>IF(OR(J4="",J5="",J6=""),"",IF(AND(J4='Dropdown Selections'!$A11,J5='Dropdown Selections'!$E113,J6='Dropdown Selections'!$F8),'Suwanee-Wakulla'!$S852,IF(AND(J4='Dropdown Selections'!$A11,J5='Dropdown Selections'!$E113,J6&lt;&gt;'Dropdown Selections'!$F8),SUMIF('Suwanee-Wakulla'!$C687:$C851,"*"&amp;J6&amp;"*",'Suwanee-Wakulla'!$S687:$S851),IF(AND(J4&lt;&gt;'Dropdown Selections'!$A11,J5&lt;&gt;'Dropdown Selections'!$E113,J6='Dropdown Selections'!$F8),SUMIFS('Suwanee-Wakulla'!$S687:$S851,'Suwanee-Wakulla'!$C687:$C851,"*"&amp;J5&amp;"*",'Suwanee-Wakulla'!$G687:$G851,"="&amp;J4),IF(AND(J4&lt;&gt;'Dropdown Selections'!$A11,J5='Dropdown Selections'!$E113,J6='Dropdown Selections'!$F8),SUMIF('Suwanee-Wakulla'!$G687:$G851,"="&amp;J4,'Suwanee-Wakulla'!$S687:$S851),IF(AND(J4&lt;&gt;'Dropdown Selections'!$A11,J5='Dropdown Selections'!$E113,J6&lt;&gt;'Dropdown Selections'!$F8),SUMIFS('Suwanee-Wakulla'!$S687:$S851,'Suwanee-Wakulla'!$G687:$G851,"="&amp;J4,'Suwanee-Wakulla'!$C687:$C851,"*"&amp;J6&amp;"*"),IF(AND(J4&lt;&gt;'Dropdown Selections'!$A11,J5&lt;&gt;'Dropdown Selections'!$E113,J6&lt;&gt;'Dropdown Selections'!$F8),SUMIFS('Suwanee-Wakulla'!$S687:$S851,'Suwanee-Wakulla'!$C687:$C851,"*"&amp;J5&amp;"*"&amp;J6&amp;"*",'Suwanee-Wakulla'!$G687:$G851,"="&amp;J4),"")))))))</f>
        <v>163106354</v>
      </c>
      <c r="K70" s="61">
        <f>IF(OR(K4="",K5="",K6=""),"",IF(AND(K4='Dropdown Selections'!$A11,K5='Dropdown Selections'!$E113,K6='Dropdown Selections'!$F8),'Suwanee-Wakulla'!$S852,IF(AND(K4='Dropdown Selections'!$A11,K5='Dropdown Selections'!$E113,K6&lt;&gt;'Dropdown Selections'!$F8),SUMIF('Suwanee-Wakulla'!$C687:$C851,"*"&amp;K6&amp;"*",'Suwanee-Wakulla'!$S687:$S851),IF(AND(K4&lt;&gt;'Dropdown Selections'!$A11,K5&lt;&gt;'Dropdown Selections'!$E113,K6='Dropdown Selections'!$F8),SUMIFS('Suwanee-Wakulla'!$S687:$S851,'Suwanee-Wakulla'!$C687:$C851,"*"&amp;K5&amp;"*",'Suwanee-Wakulla'!$G687:$G851,"="&amp;K4),IF(AND(K4&lt;&gt;'Dropdown Selections'!$A11,K5='Dropdown Selections'!$E113,K6='Dropdown Selections'!$F8),SUMIF('Suwanee-Wakulla'!$G687:$G851,"="&amp;K4,'Suwanee-Wakulla'!$S687:$S851),IF(AND(K4&lt;&gt;'Dropdown Selections'!$A11,K5='Dropdown Selections'!$E113,K6&lt;&gt;'Dropdown Selections'!$F8),SUMIFS('Suwanee-Wakulla'!$S687:$S851,'Suwanee-Wakulla'!$G687:$G851,"="&amp;K4,'Suwanee-Wakulla'!$C687:$C851,"*"&amp;K6&amp;"*"),IF(AND(K4&lt;&gt;'Dropdown Selections'!$A11,K5&lt;&gt;'Dropdown Selections'!$E113,K6&lt;&gt;'Dropdown Selections'!$F8),SUMIFS('Suwanee-Wakulla'!$S687:$S851,'Suwanee-Wakulla'!$C687:$C851,"*"&amp;K5&amp;"*"&amp;K6&amp;"*",'Suwanee-Wakulla'!$G687:$G851,"="&amp;K4),"")))))))</f>
        <v>81403319</v>
      </c>
      <c r="L70" s="61">
        <f>IF(OR(L4="",L5="",L6=""),"",IF(AND(L4='Dropdown Selections'!$A11,L5='Dropdown Selections'!$E113,L6='Dropdown Selections'!$F8),'Suwanee-Wakulla'!$S852,IF(AND(L4='Dropdown Selections'!$A11,L5='Dropdown Selections'!$E113,L6&lt;&gt;'Dropdown Selections'!$F8),SUMIF('Suwanee-Wakulla'!$C687:$C851,"*"&amp;L6&amp;"*",'Suwanee-Wakulla'!$S687:$S851),IF(AND(L4&lt;&gt;'Dropdown Selections'!$A11,L5&lt;&gt;'Dropdown Selections'!$E113,L6='Dropdown Selections'!$F8),SUMIFS('Suwanee-Wakulla'!$S687:$S851,'Suwanee-Wakulla'!$C687:$C851,"*"&amp;L5&amp;"*",'Suwanee-Wakulla'!$G687:$G851,"="&amp;L4),IF(AND(L4&lt;&gt;'Dropdown Selections'!$A11,L5='Dropdown Selections'!$E113,L6='Dropdown Selections'!$F8),SUMIF('Suwanee-Wakulla'!$G687:$G851,"="&amp;L4,'Suwanee-Wakulla'!$S687:$S851),IF(AND(L4&lt;&gt;'Dropdown Selections'!$A11,L5='Dropdown Selections'!$E113,L6&lt;&gt;'Dropdown Selections'!$F8),SUMIFS('Suwanee-Wakulla'!$S687:$S851,'Suwanee-Wakulla'!$G687:$G851,"="&amp;L4,'Suwanee-Wakulla'!$C687:$C851,"*"&amp;L6&amp;"*"),IF(AND(L4&lt;&gt;'Dropdown Selections'!$A11,L5&lt;&gt;'Dropdown Selections'!$E113,L6&lt;&gt;'Dropdown Selections'!$F8),SUMIFS('Suwanee-Wakulla'!$S687:$S851,'Suwanee-Wakulla'!$C687:$C851,"*"&amp;L5&amp;"*"&amp;L6&amp;"*",'Suwanee-Wakulla'!$G687:$G851,"="&amp;L4),"")))))))</f>
        <v>56275262</v>
      </c>
    </row>
    <row r="71" spans="2:12" s="5" customFormat="1" ht="15.75" x14ac:dyDescent="0.25">
      <c r="B71" s="6" t="s">
        <v>72</v>
      </c>
      <c r="C71" s="61">
        <f>IF(OR(C4="",C5="",C6=""),"",IF(AND(C4='Dropdown Selections'!$A11,C5='Dropdown Selections'!$E113,C6='Dropdown Selections'!$F8),'Suwanee-Wakulla'!$S925,IF(AND(C4='Dropdown Selections'!$A11,C5='Dropdown Selections'!$E113,C6&lt;&gt;'Dropdown Selections'!$F8),SUMIF('Suwanee-Wakulla'!$C855:$C924,"*"&amp;C6&amp;"*",'Suwanee-Wakulla'!$S855:$S924),IF(AND(C4&lt;&gt;'Dropdown Selections'!$A11,C5&lt;&gt;'Dropdown Selections'!$E113,C6='Dropdown Selections'!$F8),SUMIFS('Suwanee-Wakulla'!$S855:$S924,'Suwanee-Wakulla'!$C855:$C924,"*"&amp;C5&amp;"*",'Suwanee-Wakulla'!$G855:$G924,"="&amp;C4),IF(AND(C4&lt;&gt;'Dropdown Selections'!$A11,C5='Dropdown Selections'!$E113,C6='Dropdown Selections'!$F8),SUMIF('Suwanee-Wakulla'!$G855:$G924,"="&amp;C4,'Suwanee-Wakulla'!$S855:$S924),IF(AND(C4&lt;&gt;'Dropdown Selections'!$A11,C5='Dropdown Selections'!$E113,C6&lt;&gt;'Dropdown Selections'!$F8),SUMIFS('Suwanee-Wakulla'!$S855:$S924,'Suwanee-Wakulla'!$G855:$G924,"="&amp;C4,'Suwanee-Wakulla'!$C855:$C924,"*"&amp;C6&amp;"*"),IF(AND(C4&lt;&gt;'Dropdown Selections'!$A11,C5&lt;&gt;'Dropdown Selections'!$E113,C6&lt;&gt;'Dropdown Selections'!$F8),SUMIFS('Suwanee-Wakulla'!$S855:$S924,'Suwanee-Wakulla'!$C855:$C924,"*"&amp;C5&amp;"*"&amp;C6&amp;"*",'Suwanee-Wakulla'!$G855:$G924,"="&amp;C4),"")))))))</f>
        <v>51384692</v>
      </c>
      <c r="D71" s="61">
        <f>IF(OR(D4="",D5="",D6=""),"",IF(AND(D4='Dropdown Selections'!$A11,D5='Dropdown Selections'!$E113,D6='Dropdown Selections'!$F8),'Suwanee-Wakulla'!$S925,IF(AND(D4='Dropdown Selections'!$A11,D5='Dropdown Selections'!$E113,D6&lt;&gt;'Dropdown Selections'!$F8),SUMIF('Suwanee-Wakulla'!$C855:$C924,"*"&amp;D6&amp;"*",'Suwanee-Wakulla'!$S855:$S924),IF(AND(D4&lt;&gt;'Dropdown Selections'!$A11,D5&lt;&gt;'Dropdown Selections'!$E113,D6='Dropdown Selections'!$F8),SUMIFS('Suwanee-Wakulla'!$S855:$S924,'Suwanee-Wakulla'!$C855:$C924,"*"&amp;D5&amp;"*",'Suwanee-Wakulla'!$G855:$G924,"="&amp;D4),IF(AND(D4&lt;&gt;'Dropdown Selections'!$A11,D5='Dropdown Selections'!$E113,D6='Dropdown Selections'!$F8),SUMIF('Suwanee-Wakulla'!$G855:$G924,"="&amp;D4,'Suwanee-Wakulla'!$S855:$S924),IF(AND(D4&lt;&gt;'Dropdown Selections'!$A11,D5='Dropdown Selections'!$E113,D6&lt;&gt;'Dropdown Selections'!$F8),SUMIFS('Suwanee-Wakulla'!$S855:$S924,'Suwanee-Wakulla'!$G855:$G924,"="&amp;D4,'Suwanee-Wakulla'!$C855:$C924,"*"&amp;D6&amp;"*"),IF(AND(D4&lt;&gt;'Dropdown Selections'!$A11,D5&lt;&gt;'Dropdown Selections'!$E113,D6&lt;&gt;'Dropdown Selections'!$F8),SUMIFS('Suwanee-Wakulla'!$S855:$S924,'Suwanee-Wakulla'!$C855:$C924,"*"&amp;D5&amp;"*"&amp;D6&amp;"*",'Suwanee-Wakulla'!$G855:$G924,"="&amp;D4),"")))))))</f>
        <v>1149162</v>
      </c>
      <c r="E71" s="61">
        <f>IF(OR(E4="",E5="",E6=""),"",IF(AND(E4='Dropdown Selections'!$A11,E5='Dropdown Selections'!$E113,E6='Dropdown Selections'!$F8),'Suwanee-Wakulla'!$S925,IF(AND(E4='Dropdown Selections'!$A11,E5='Dropdown Selections'!$E113,E6&lt;&gt;'Dropdown Selections'!$F8),SUMIF('Suwanee-Wakulla'!$C855:$C924,"*"&amp;E6&amp;"*",'Suwanee-Wakulla'!$S855:$S924),IF(AND(E4&lt;&gt;'Dropdown Selections'!$A11,E5&lt;&gt;'Dropdown Selections'!$E113,E6='Dropdown Selections'!$F8),SUMIFS('Suwanee-Wakulla'!$S855:$S924,'Suwanee-Wakulla'!$C855:$C924,"*"&amp;E5&amp;"*",'Suwanee-Wakulla'!$G855:$G924,"="&amp;E4),IF(AND(E4&lt;&gt;'Dropdown Selections'!$A11,E5='Dropdown Selections'!$E113,E6='Dropdown Selections'!$F8),SUMIF('Suwanee-Wakulla'!$G855:$G924,"="&amp;E4,'Suwanee-Wakulla'!$S855:$S924),IF(AND(E4&lt;&gt;'Dropdown Selections'!$A11,E5='Dropdown Selections'!$E113,E6&lt;&gt;'Dropdown Selections'!$F8),SUMIFS('Suwanee-Wakulla'!$S855:$S924,'Suwanee-Wakulla'!$G855:$G924,"="&amp;E4,'Suwanee-Wakulla'!$C855:$C924,"*"&amp;E6&amp;"*"),IF(AND(E4&lt;&gt;'Dropdown Selections'!$A11,E5&lt;&gt;'Dropdown Selections'!$E113,E6&lt;&gt;'Dropdown Selections'!$F8),SUMIFS('Suwanee-Wakulla'!$S855:$S924,'Suwanee-Wakulla'!$C855:$C924,"*"&amp;E5&amp;"*"&amp;E6&amp;"*",'Suwanee-Wakulla'!$G855:$G924,"="&amp;E4),"")))))))</f>
        <v>2040248</v>
      </c>
      <c r="F71" s="61">
        <f>IF(OR(F4="",F5="",F6=""),"",IF(AND(F4='Dropdown Selections'!$A11,F5='Dropdown Selections'!$E113,F6='Dropdown Selections'!$F8),'Suwanee-Wakulla'!$S925,IF(AND(F4='Dropdown Selections'!$A11,F5='Dropdown Selections'!$E113,F6&lt;&gt;'Dropdown Selections'!$F8),SUMIF('Suwanee-Wakulla'!$C855:$C924,"*"&amp;F6&amp;"*",'Suwanee-Wakulla'!$S855:$S924),IF(AND(F4&lt;&gt;'Dropdown Selections'!$A11,F5&lt;&gt;'Dropdown Selections'!$E113,F6='Dropdown Selections'!$F8),SUMIFS('Suwanee-Wakulla'!$S855:$S924,'Suwanee-Wakulla'!$C855:$C924,"*"&amp;F5&amp;"*",'Suwanee-Wakulla'!$G855:$G924,"="&amp;F4),IF(AND(F4&lt;&gt;'Dropdown Selections'!$A11,F5='Dropdown Selections'!$E113,F6='Dropdown Selections'!$F8),SUMIF('Suwanee-Wakulla'!$G855:$G924,"="&amp;F4,'Suwanee-Wakulla'!$S855:$S924),IF(AND(F4&lt;&gt;'Dropdown Selections'!$A11,F5='Dropdown Selections'!$E113,F6&lt;&gt;'Dropdown Selections'!$F8),SUMIFS('Suwanee-Wakulla'!$S855:$S924,'Suwanee-Wakulla'!$G855:$G924,"="&amp;F4,'Suwanee-Wakulla'!$C855:$C924,"*"&amp;F6&amp;"*"),IF(AND(F4&lt;&gt;'Dropdown Selections'!$A11,F5&lt;&gt;'Dropdown Selections'!$E113,F6&lt;&gt;'Dropdown Selections'!$F8),SUMIFS('Suwanee-Wakulla'!$S855:$S924,'Suwanee-Wakulla'!$C855:$C924,"*"&amp;F5&amp;"*"&amp;F6&amp;"*",'Suwanee-Wakulla'!$G855:$G924,"="&amp;F4),"")))))))</f>
        <v>1360759</v>
      </c>
      <c r="G71" s="61">
        <f>IF(OR(G4="",G5="",G6=""),"",IF(AND(G4='Dropdown Selections'!$A11,G5='Dropdown Selections'!$E113,G6='Dropdown Selections'!$F8),'Suwanee-Wakulla'!$S925,IF(AND(G4='Dropdown Selections'!$A11,G5='Dropdown Selections'!$E113,G6&lt;&gt;'Dropdown Selections'!$F8),SUMIF('Suwanee-Wakulla'!$C855:$C924,"*"&amp;G6&amp;"*",'Suwanee-Wakulla'!$S855:$S924),IF(AND(G4&lt;&gt;'Dropdown Selections'!$A11,G5&lt;&gt;'Dropdown Selections'!$E113,G6='Dropdown Selections'!$F8),SUMIFS('Suwanee-Wakulla'!$S855:$S924,'Suwanee-Wakulla'!$C855:$C924,"*"&amp;G5&amp;"*",'Suwanee-Wakulla'!$G855:$G924,"="&amp;G4),IF(AND(G4&lt;&gt;'Dropdown Selections'!$A11,G5='Dropdown Selections'!$E113,G6='Dropdown Selections'!$F8),SUMIF('Suwanee-Wakulla'!$G855:$G924,"="&amp;G4,'Suwanee-Wakulla'!$S855:$S924),IF(AND(G4&lt;&gt;'Dropdown Selections'!$A11,G5='Dropdown Selections'!$E113,G6&lt;&gt;'Dropdown Selections'!$F8),SUMIFS('Suwanee-Wakulla'!$S855:$S924,'Suwanee-Wakulla'!$G855:$G924,"="&amp;G4,'Suwanee-Wakulla'!$C855:$C924,"*"&amp;G6&amp;"*"),IF(AND(G4&lt;&gt;'Dropdown Selections'!$A11,G5&lt;&gt;'Dropdown Selections'!$E113,G6&lt;&gt;'Dropdown Selections'!$F8),SUMIFS('Suwanee-Wakulla'!$S855:$S924,'Suwanee-Wakulla'!$C855:$C924,"*"&amp;G5&amp;"*"&amp;G6&amp;"*",'Suwanee-Wakulla'!$G855:$G924,"="&amp;G4),"")))))))</f>
        <v>6216170</v>
      </c>
      <c r="H71" s="61">
        <f>IF(OR(H4="",H5="",H6=""),"",IF(AND(H4='Dropdown Selections'!$A11,H5='Dropdown Selections'!$E113,H6='Dropdown Selections'!$F8),'Suwanee-Wakulla'!$S925,IF(AND(H4='Dropdown Selections'!$A11,H5='Dropdown Selections'!$E113,H6&lt;&gt;'Dropdown Selections'!$F8),SUMIF('Suwanee-Wakulla'!$C855:$C924,"*"&amp;H6&amp;"*",'Suwanee-Wakulla'!$S855:$S924),IF(AND(H4&lt;&gt;'Dropdown Selections'!$A11,H5&lt;&gt;'Dropdown Selections'!$E113,H6='Dropdown Selections'!$F8),SUMIFS('Suwanee-Wakulla'!$S855:$S924,'Suwanee-Wakulla'!$C855:$C924,"*"&amp;H5&amp;"*",'Suwanee-Wakulla'!$G855:$G924,"="&amp;H4),IF(AND(H4&lt;&gt;'Dropdown Selections'!$A11,H5='Dropdown Selections'!$E113,H6='Dropdown Selections'!$F8),SUMIF('Suwanee-Wakulla'!$G855:$G924,"="&amp;H4,'Suwanee-Wakulla'!$S855:$S924),IF(AND(H4&lt;&gt;'Dropdown Selections'!$A11,H5='Dropdown Selections'!$E113,H6&lt;&gt;'Dropdown Selections'!$F8),SUMIFS('Suwanee-Wakulla'!$S855:$S924,'Suwanee-Wakulla'!$G855:$G924,"="&amp;H4,'Suwanee-Wakulla'!$C855:$C924,"*"&amp;H6&amp;"*"),IF(AND(H4&lt;&gt;'Dropdown Selections'!$A11,H5&lt;&gt;'Dropdown Selections'!$E113,H6&lt;&gt;'Dropdown Selections'!$F8),SUMIFS('Suwanee-Wakulla'!$S855:$S924,'Suwanee-Wakulla'!$C855:$C924,"*"&amp;H5&amp;"*"&amp;H6&amp;"*",'Suwanee-Wakulla'!$G855:$G924,"="&amp;H4),"")))))))</f>
        <v>757660</v>
      </c>
      <c r="I71" s="61">
        <f>IF(OR(I4="",I5="",I6=""),"",IF(AND(I4='Dropdown Selections'!$A11,I5='Dropdown Selections'!$E113,I6='Dropdown Selections'!$F8),'Suwanee-Wakulla'!$S925,IF(AND(I4='Dropdown Selections'!$A11,I5='Dropdown Selections'!$E113,I6&lt;&gt;'Dropdown Selections'!$F8),SUMIF('Suwanee-Wakulla'!$C855:$C924,"*"&amp;I6&amp;"*",'Suwanee-Wakulla'!$S855:$S924),IF(AND(I4&lt;&gt;'Dropdown Selections'!$A11,I5&lt;&gt;'Dropdown Selections'!$E113,I6='Dropdown Selections'!$F8),SUMIFS('Suwanee-Wakulla'!$S855:$S924,'Suwanee-Wakulla'!$C855:$C924,"*"&amp;I5&amp;"*",'Suwanee-Wakulla'!$G855:$G924,"="&amp;I4),IF(AND(I4&lt;&gt;'Dropdown Selections'!$A11,I5='Dropdown Selections'!$E113,I6='Dropdown Selections'!$F8),SUMIF('Suwanee-Wakulla'!$G855:$G924,"="&amp;I4,'Suwanee-Wakulla'!$S855:$S924),IF(AND(I4&lt;&gt;'Dropdown Selections'!$A11,I5='Dropdown Selections'!$E113,I6&lt;&gt;'Dropdown Selections'!$F8),SUMIFS('Suwanee-Wakulla'!$S855:$S924,'Suwanee-Wakulla'!$G855:$G924,"="&amp;I4,'Suwanee-Wakulla'!$C855:$C924,"*"&amp;I6&amp;"*"),IF(AND(I4&lt;&gt;'Dropdown Selections'!$A11,I5&lt;&gt;'Dropdown Selections'!$E113,I6&lt;&gt;'Dropdown Selections'!$F8),SUMIFS('Suwanee-Wakulla'!$S855:$S924,'Suwanee-Wakulla'!$C855:$C924,"*"&amp;I5&amp;"*"&amp;I6&amp;"*",'Suwanee-Wakulla'!$G855:$G924,"="&amp;I4),"")))))))</f>
        <v>5390038</v>
      </c>
      <c r="J71" s="61">
        <f>IF(OR(J4="",J5="",J6=""),"",IF(AND(J4='Dropdown Selections'!$A11,J5='Dropdown Selections'!$E113,J6='Dropdown Selections'!$F8),'Suwanee-Wakulla'!$S925,IF(AND(J4='Dropdown Selections'!$A11,J5='Dropdown Selections'!$E113,J6&lt;&gt;'Dropdown Selections'!$F8),SUMIF('Suwanee-Wakulla'!$C855:$C924,"*"&amp;J6&amp;"*",'Suwanee-Wakulla'!$S855:$S924),IF(AND(J4&lt;&gt;'Dropdown Selections'!$A11,J5&lt;&gt;'Dropdown Selections'!$E113,J6='Dropdown Selections'!$F8),SUMIFS('Suwanee-Wakulla'!$S855:$S924,'Suwanee-Wakulla'!$C855:$C924,"*"&amp;J5&amp;"*",'Suwanee-Wakulla'!$G855:$G924,"="&amp;J4),IF(AND(J4&lt;&gt;'Dropdown Selections'!$A11,J5='Dropdown Selections'!$E113,J6='Dropdown Selections'!$F8),SUMIF('Suwanee-Wakulla'!$G855:$G924,"="&amp;J4,'Suwanee-Wakulla'!$S855:$S924),IF(AND(J4&lt;&gt;'Dropdown Selections'!$A11,J5='Dropdown Selections'!$E113,J6&lt;&gt;'Dropdown Selections'!$F8),SUMIFS('Suwanee-Wakulla'!$S855:$S924,'Suwanee-Wakulla'!$G855:$G924,"="&amp;J4,'Suwanee-Wakulla'!$C855:$C924,"*"&amp;J6&amp;"*"),IF(AND(J4&lt;&gt;'Dropdown Selections'!$A11,J5&lt;&gt;'Dropdown Selections'!$E113,J6&lt;&gt;'Dropdown Selections'!$F8),SUMIFS('Suwanee-Wakulla'!$S855:$S924,'Suwanee-Wakulla'!$C855:$C924,"*"&amp;J5&amp;"*"&amp;J6&amp;"*",'Suwanee-Wakulla'!$G855:$G924,"="&amp;J4),"")))))))</f>
        <v>15115184</v>
      </c>
      <c r="K71" s="61">
        <f>IF(OR(K4="",K5="",K6=""),"",IF(AND(K4='Dropdown Selections'!$A11,K5='Dropdown Selections'!$E113,K6='Dropdown Selections'!$F8),'Suwanee-Wakulla'!$S925,IF(AND(K4='Dropdown Selections'!$A11,K5='Dropdown Selections'!$E113,K6&lt;&gt;'Dropdown Selections'!$F8),SUMIF('Suwanee-Wakulla'!$C855:$C924,"*"&amp;K6&amp;"*",'Suwanee-Wakulla'!$S855:$S924),IF(AND(K4&lt;&gt;'Dropdown Selections'!$A11,K5&lt;&gt;'Dropdown Selections'!$E113,K6='Dropdown Selections'!$F8),SUMIFS('Suwanee-Wakulla'!$S855:$S924,'Suwanee-Wakulla'!$C855:$C924,"*"&amp;K5&amp;"*",'Suwanee-Wakulla'!$G855:$G924,"="&amp;K4),IF(AND(K4&lt;&gt;'Dropdown Selections'!$A11,K5='Dropdown Selections'!$E113,K6='Dropdown Selections'!$F8),SUMIF('Suwanee-Wakulla'!$G855:$G924,"="&amp;K4,'Suwanee-Wakulla'!$S855:$S924),IF(AND(K4&lt;&gt;'Dropdown Selections'!$A11,K5='Dropdown Selections'!$E113,K6&lt;&gt;'Dropdown Selections'!$F8),SUMIFS('Suwanee-Wakulla'!$S855:$S924,'Suwanee-Wakulla'!$G855:$G924,"="&amp;K4,'Suwanee-Wakulla'!$C855:$C924,"*"&amp;K6&amp;"*"),IF(AND(K4&lt;&gt;'Dropdown Selections'!$A11,K5&lt;&gt;'Dropdown Selections'!$E113,K6&lt;&gt;'Dropdown Selections'!$F8),SUMIFS('Suwanee-Wakulla'!$S855:$S924,'Suwanee-Wakulla'!$C855:$C924,"*"&amp;K5&amp;"*"&amp;K6&amp;"*",'Suwanee-Wakulla'!$G855:$G924,"="&amp;K4),"")))))))</f>
        <v>4134588</v>
      </c>
      <c r="L71" s="61">
        <f>IF(OR(L4="",L5="",L6=""),"",IF(AND(L4='Dropdown Selections'!$A11,L5='Dropdown Selections'!$E113,L6='Dropdown Selections'!$F8),'Suwanee-Wakulla'!$S925,IF(AND(L4='Dropdown Selections'!$A11,L5='Dropdown Selections'!$E113,L6&lt;&gt;'Dropdown Selections'!$F8),SUMIF('Suwanee-Wakulla'!$C855:$C924,"*"&amp;L6&amp;"*",'Suwanee-Wakulla'!$S855:$S924),IF(AND(L4&lt;&gt;'Dropdown Selections'!$A11,L5&lt;&gt;'Dropdown Selections'!$E113,L6='Dropdown Selections'!$F8),SUMIFS('Suwanee-Wakulla'!$S855:$S924,'Suwanee-Wakulla'!$C855:$C924,"*"&amp;L5&amp;"*",'Suwanee-Wakulla'!$G855:$G924,"="&amp;L4),IF(AND(L4&lt;&gt;'Dropdown Selections'!$A11,L5='Dropdown Selections'!$E113,L6='Dropdown Selections'!$F8),SUMIF('Suwanee-Wakulla'!$G855:$G924,"="&amp;L4,'Suwanee-Wakulla'!$S855:$S924),IF(AND(L4&lt;&gt;'Dropdown Selections'!$A11,L5='Dropdown Selections'!$E113,L6&lt;&gt;'Dropdown Selections'!$F8),SUMIFS('Suwanee-Wakulla'!$S855:$S924,'Suwanee-Wakulla'!$G855:$G924,"="&amp;L4,'Suwanee-Wakulla'!$C855:$C924,"*"&amp;L6&amp;"*"),IF(AND(L4&lt;&gt;'Dropdown Selections'!$A11,L5&lt;&gt;'Dropdown Selections'!$E113,L6&lt;&gt;'Dropdown Selections'!$F8),SUMIFS('Suwanee-Wakulla'!$S855:$S924,'Suwanee-Wakulla'!$C855:$C924,"*"&amp;L5&amp;"*"&amp;L6&amp;"*",'Suwanee-Wakulla'!$G855:$G924,"="&amp;L4),"")))))))</f>
        <v>15220883</v>
      </c>
    </row>
    <row r="72" spans="2:12" s="5" customFormat="1" ht="15.75" x14ac:dyDescent="0.25">
      <c r="B72" s="6" t="s">
        <v>73</v>
      </c>
      <c r="C72" s="61">
        <f>IF(OR(C4="",C5="",C6=""),"",IF(AND(C4='Dropdown Selections'!$A11,C5='Dropdown Selections'!$E113,C6='Dropdown Selections'!$F8),'Walton-Washington'!$S87,IF(AND(C4='Dropdown Selections'!$A11,C5='Dropdown Selections'!$E113,C6&lt;&gt;'Dropdown Selections'!$F8),SUMIF('Walton-Washington'!$C7:$C86,"*"&amp;C6&amp;"*",'Walton-Washington'!$S7:$S86),IF(AND(C4&lt;&gt;'Dropdown Selections'!$A11,C5&lt;&gt;'Dropdown Selections'!$E113,C6='Dropdown Selections'!$F8),SUMIFS('Walton-Washington'!$S7:$S86,'Walton-Washington'!$C7:$C86,"*"&amp;C5&amp;"*",'Walton-Washington'!$G7:$G86,"="&amp;C4),IF(AND(C4&lt;&gt;'Dropdown Selections'!$A11,C5='Dropdown Selections'!$E113,C6='Dropdown Selections'!$F8),SUMIF('Walton-Washington'!$G7:$G86,"="&amp;C4,'Walton-Washington'!$S7:$S86),IF(AND(C4&lt;&gt;'Dropdown Selections'!$A11,C5='Dropdown Selections'!$E113,C6&lt;&gt;'Dropdown Selections'!$F8),SUMIFS('Walton-Washington'!$S7:$S86,'Walton-Washington'!$G7:$G86,"="&amp;C4,'Walton-Washington'!$C7:$C86,"*"&amp;C6&amp;"*"),IF(AND(C4&lt;&gt;'Dropdown Selections'!$A11,C5&lt;&gt;'Dropdown Selections'!$E113,C6&lt;&gt;'Dropdown Selections'!$F8),SUMIFS('Walton-Washington'!$S7:$S86,'Walton-Washington'!$C7:$C86,"*"&amp;C5&amp;"*"&amp;C6&amp;"*",'Walton-Washington'!$G7:$G86,"="&amp;C4),"")))))))</f>
        <v>188494094</v>
      </c>
      <c r="D72" s="61">
        <f>IF(OR(D4="",D5="",D6=""),"",IF(AND(D4='Dropdown Selections'!$A11,D5='Dropdown Selections'!$E113,D6='Dropdown Selections'!$F8),'Walton-Washington'!$S87,IF(AND(D4='Dropdown Selections'!$A11,D5='Dropdown Selections'!$E113,D6&lt;&gt;'Dropdown Selections'!$F8),SUMIF('Walton-Washington'!$C7:$C86,"*"&amp;D6&amp;"*",'Walton-Washington'!$S7:$S86),IF(AND(D4&lt;&gt;'Dropdown Selections'!$A11,D5&lt;&gt;'Dropdown Selections'!$E113,D6='Dropdown Selections'!$F8),SUMIFS('Walton-Washington'!$S7:$S86,'Walton-Washington'!$C7:$C86,"*"&amp;D5&amp;"*",'Walton-Washington'!$G7:$G86,"="&amp;D4),IF(AND(D4&lt;&gt;'Dropdown Selections'!$A11,D5='Dropdown Selections'!$E113,D6='Dropdown Selections'!$F8),SUMIF('Walton-Washington'!$G7:$G86,"="&amp;D4,'Walton-Washington'!$S7:$S86),IF(AND(D4&lt;&gt;'Dropdown Selections'!$A11,D5='Dropdown Selections'!$E113,D6&lt;&gt;'Dropdown Selections'!$F8),SUMIFS('Walton-Washington'!$S7:$S86,'Walton-Washington'!$G7:$G86,"="&amp;D4,'Walton-Washington'!$C7:$C86,"*"&amp;D6&amp;"*"),IF(AND(D4&lt;&gt;'Dropdown Selections'!$A11,D5&lt;&gt;'Dropdown Selections'!$E113,D6&lt;&gt;'Dropdown Selections'!$F8),SUMIFS('Walton-Washington'!$S7:$S86,'Walton-Washington'!$C7:$C86,"*"&amp;D5&amp;"*"&amp;D6&amp;"*",'Walton-Washington'!$G7:$G86,"="&amp;D4),"")))))))</f>
        <v>433916</v>
      </c>
      <c r="E72" s="61">
        <f>IF(OR(E4="",E5="",E6=""),"",IF(AND(E4='Dropdown Selections'!$A11,E5='Dropdown Selections'!$E113,E6='Dropdown Selections'!$F8),'Walton-Washington'!$S87,IF(AND(E4='Dropdown Selections'!$A11,E5='Dropdown Selections'!$E113,E6&lt;&gt;'Dropdown Selections'!$F8),SUMIF('Walton-Washington'!$C7:$C86,"*"&amp;E6&amp;"*",'Walton-Washington'!$S7:$S86),IF(AND(E4&lt;&gt;'Dropdown Selections'!$A11,E5&lt;&gt;'Dropdown Selections'!$E113,E6='Dropdown Selections'!$F8),SUMIFS('Walton-Washington'!$S7:$S86,'Walton-Washington'!$C7:$C86,"*"&amp;E5&amp;"*",'Walton-Washington'!$G7:$G86,"="&amp;E4),IF(AND(E4&lt;&gt;'Dropdown Selections'!$A11,E5='Dropdown Selections'!$E113,E6='Dropdown Selections'!$F8),SUMIF('Walton-Washington'!$G7:$G86,"="&amp;E4,'Walton-Washington'!$S7:$S86),IF(AND(E4&lt;&gt;'Dropdown Selections'!$A11,E5='Dropdown Selections'!$E113,E6&lt;&gt;'Dropdown Selections'!$F8),SUMIFS('Walton-Washington'!$S7:$S86,'Walton-Washington'!$G7:$G86,"="&amp;E4,'Walton-Washington'!$C7:$C86,"*"&amp;E6&amp;"*"),IF(AND(E4&lt;&gt;'Dropdown Selections'!$A11,E5&lt;&gt;'Dropdown Selections'!$E113,E6&lt;&gt;'Dropdown Selections'!$F8),SUMIFS('Walton-Washington'!$S7:$S86,'Walton-Washington'!$C7:$C86,"*"&amp;E5&amp;"*"&amp;E6&amp;"*",'Walton-Washington'!$G7:$G86,"="&amp;E4),"")))))))</f>
        <v>3861194</v>
      </c>
      <c r="F72" s="61">
        <f>IF(OR(F4="",F5="",F6=""),"",IF(AND(F4='Dropdown Selections'!$A11,F5='Dropdown Selections'!$E113,F6='Dropdown Selections'!$F8),'Walton-Washington'!$S87,IF(AND(F4='Dropdown Selections'!$A11,F5='Dropdown Selections'!$E113,F6&lt;&gt;'Dropdown Selections'!$F8),SUMIF('Walton-Washington'!$C7:$C86,"*"&amp;F6&amp;"*",'Walton-Washington'!$S7:$S86),IF(AND(F4&lt;&gt;'Dropdown Selections'!$A11,F5&lt;&gt;'Dropdown Selections'!$E113,F6='Dropdown Selections'!$F8),SUMIFS('Walton-Washington'!$S7:$S86,'Walton-Washington'!$C7:$C86,"*"&amp;F5&amp;"*",'Walton-Washington'!$G7:$G86,"="&amp;F4),IF(AND(F4&lt;&gt;'Dropdown Selections'!$A11,F5='Dropdown Selections'!$E113,F6='Dropdown Selections'!$F8),SUMIF('Walton-Washington'!$G7:$G86,"="&amp;F4,'Walton-Washington'!$S7:$S86),IF(AND(F4&lt;&gt;'Dropdown Selections'!$A11,F5='Dropdown Selections'!$E113,F6&lt;&gt;'Dropdown Selections'!$F8),SUMIFS('Walton-Washington'!$S7:$S86,'Walton-Washington'!$G7:$G86,"="&amp;F4,'Walton-Washington'!$C7:$C86,"*"&amp;F6&amp;"*"),IF(AND(F4&lt;&gt;'Dropdown Selections'!$A11,F5&lt;&gt;'Dropdown Selections'!$E113,F6&lt;&gt;'Dropdown Selections'!$F8),SUMIFS('Walton-Washington'!$S7:$S86,'Walton-Washington'!$C7:$C86,"*"&amp;F5&amp;"*"&amp;F6&amp;"*",'Walton-Washington'!$G7:$G86,"="&amp;F4),"")))))))</f>
        <v>17356494</v>
      </c>
      <c r="G72" s="61">
        <f>IF(OR(G4="",G5="",G6=""),"",IF(AND(G4='Dropdown Selections'!$A11,G5='Dropdown Selections'!$E113,G6='Dropdown Selections'!$F8),'Walton-Washington'!$S87,IF(AND(G4='Dropdown Selections'!$A11,G5='Dropdown Selections'!$E113,G6&lt;&gt;'Dropdown Selections'!$F8),SUMIF('Walton-Washington'!$C7:$C86,"*"&amp;G6&amp;"*",'Walton-Washington'!$S7:$S86),IF(AND(G4&lt;&gt;'Dropdown Selections'!$A11,G5&lt;&gt;'Dropdown Selections'!$E113,G6='Dropdown Selections'!$F8),SUMIFS('Walton-Washington'!$S7:$S86,'Walton-Washington'!$C7:$C86,"*"&amp;G5&amp;"*",'Walton-Washington'!$G7:$G86,"="&amp;G4),IF(AND(G4&lt;&gt;'Dropdown Selections'!$A11,G5='Dropdown Selections'!$E113,G6='Dropdown Selections'!$F8),SUMIF('Walton-Washington'!$G7:$G86,"="&amp;G4,'Walton-Washington'!$S7:$S86),IF(AND(G4&lt;&gt;'Dropdown Selections'!$A11,G5='Dropdown Selections'!$E113,G6&lt;&gt;'Dropdown Selections'!$F8),SUMIFS('Walton-Washington'!$S7:$S86,'Walton-Washington'!$G7:$G86,"="&amp;G4,'Walton-Washington'!$C7:$C86,"*"&amp;G6&amp;"*"),IF(AND(G4&lt;&gt;'Dropdown Selections'!$A11,G5&lt;&gt;'Dropdown Selections'!$E113,G6&lt;&gt;'Dropdown Selections'!$F8),SUMIFS('Walton-Washington'!$S7:$S86,'Walton-Washington'!$C7:$C86,"*"&amp;G5&amp;"*"&amp;G6&amp;"*",'Walton-Washington'!$G7:$G86,"="&amp;G4),"")))))))</f>
        <v>42485542</v>
      </c>
      <c r="H72" s="61">
        <f>IF(OR(H4="",H5="",H6=""),"",IF(AND(H4='Dropdown Selections'!$A11,H5='Dropdown Selections'!$E113,H6='Dropdown Selections'!$F8),'Walton-Washington'!$S87,IF(AND(H4='Dropdown Selections'!$A11,H5='Dropdown Selections'!$E113,H6&lt;&gt;'Dropdown Selections'!$F8),SUMIF('Walton-Washington'!$C7:$C86,"*"&amp;H6&amp;"*",'Walton-Washington'!$S7:$S86),IF(AND(H4&lt;&gt;'Dropdown Selections'!$A11,H5&lt;&gt;'Dropdown Selections'!$E113,H6='Dropdown Selections'!$F8),SUMIFS('Walton-Washington'!$S7:$S86,'Walton-Washington'!$C7:$C86,"*"&amp;H5&amp;"*",'Walton-Washington'!$G7:$G86,"="&amp;H4),IF(AND(H4&lt;&gt;'Dropdown Selections'!$A11,H5='Dropdown Selections'!$E113,H6='Dropdown Selections'!$F8),SUMIF('Walton-Washington'!$G7:$G86,"="&amp;H4,'Walton-Washington'!$S7:$S86),IF(AND(H4&lt;&gt;'Dropdown Selections'!$A11,H5='Dropdown Selections'!$E113,H6&lt;&gt;'Dropdown Selections'!$F8),SUMIFS('Walton-Washington'!$S7:$S86,'Walton-Washington'!$G7:$G86,"="&amp;H4,'Walton-Washington'!$C7:$C86,"*"&amp;H6&amp;"*"),IF(AND(H4&lt;&gt;'Dropdown Selections'!$A11,H5&lt;&gt;'Dropdown Selections'!$E113,H6&lt;&gt;'Dropdown Selections'!$F8),SUMIFS('Walton-Washington'!$S7:$S86,'Walton-Washington'!$C7:$C86,"*"&amp;H5&amp;"*"&amp;H6&amp;"*",'Walton-Washington'!$G7:$G86,"="&amp;H4),"")))))))</f>
        <v>2771479</v>
      </c>
      <c r="I72" s="61">
        <f>IF(OR(I4="",I5="",I6=""),"",IF(AND(I4='Dropdown Selections'!$A11,I5='Dropdown Selections'!$E113,I6='Dropdown Selections'!$F8),'Walton-Washington'!$S87,IF(AND(I4='Dropdown Selections'!$A11,I5='Dropdown Selections'!$E113,I6&lt;&gt;'Dropdown Selections'!$F8),SUMIF('Walton-Washington'!$C7:$C86,"*"&amp;I6&amp;"*",'Walton-Washington'!$S7:$S86),IF(AND(I4&lt;&gt;'Dropdown Selections'!$A11,I5&lt;&gt;'Dropdown Selections'!$E113,I6='Dropdown Selections'!$F8),SUMIFS('Walton-Washington'!$S7:$S86,'Walton-Washington'!$C7:$C86,"*"&amp;I5&amp;"*",'Walton-Washington'!$G7:$G86,"="&amp;I4),IF(AND(I4&lt;&gt;'Dropdown Selections'!$A11,I5='Dropdown Selections'!$E113,I6='Dropdown Selections'!$F8),SUMIF('Walton-Washington'!$G7:$G86,"="&amp;I4,'Walton-Washington'!$S7:$S86),IF(AND(I4&lt;&gt;'Dropdown Selections'!$A11,I5='Dropdown Selections'!$E113,I6&lt;&gt;'Dropdown Selections'!$F8),SUMIFS('Walton-Washington'!$S7:$S86,'Walton-Washington'!$G7:$G86,"="&amp;I4,'Walton-Washington'!$C7:$C86,"*"&amp;I6&amp;"*"),IF(AND(I4&lt;&gt;'Dropdown Selections'!$A11,I5&lt;&gt;'Dropdown Selections'!$E113,I6&lt;&gt;'Dropdown Selections'!$F8),SUMIFS('Walton-Washington'!$S7:$S86,'Walton-Washington'!$C7:$C86,"*"&amp;I5&amp;"*"&amp;I6&amp;"*",'Walton-Washington'!$G7:$G86,"="&amp;I4),"")))))))</f>
        <v>10666566</v>
      </c>
      <c r="J72" s="61">
        <f>IF(OR(J4="",J5="",J6=""),"",IF(AND(J4='Dropdown Selections'!$A11,J5='Dropdown Selections'!$E113,J6='Dropdown Selections'!$F8),'Walton-Washington'!$S87,IF(AND(J4='Dropdown Selections'!$A11,J5='Dropdown Selections'!$E113,J6&lt;&gt;'Dropdown Selections'!$F8),SUMIF('Walton-Washington'!$C7:$C86,"*"&amp;J6&amp;"*",'Walton-Washington'!$S7:$S86),IF(AND(J4&lt;&gt;'Dropdown Selections'!$A11,J5&lt;&gt;'Dropdown Selections'!$E113,J6='Dropdown Selections'!$F8),SUMIFS('Walton-Washington'!$S7:$S86,'Walton-Washington'!$C7:$C86,"*"&amp;J5&amp;"*",'Walton-Washington'!$G7:$G86,"="&amp;J4),IF(AND(J4&lt;&gt;'Dropdown Selections'!$A11,J5='Dropdown Selections'!$E113,J6='Dropdown Selections'!$F8),SUMIF('Walton-Washington'!$G7:$G86,"="&amp;J4,'Walton-Washington'!$S7:$S86),IF(AND(J4&lt;&gt;'Dropdown Selections'!$A11,J5='Dropdown Selections'!$E113,J6&lt;&gt;'Dropdown Selections'!$F8),SUMIFS('Walton-Washington'!$S7:$S86,'Walton-Washington'!$G7:$G86,"="&amp;J4,'Walton-Washington'!$C7:$C86,"*"&amp;J6&amp;"*"),IF(AND(J4&lt;&gt;'Dropdown Selections'!$A11,J5&lt;&gt;'Dropdown Selections'!$E113,J6&lt;&gt;'Dropdown Selections'!$F8),SUMIFS('Walton-Washington'!$S7:$S86,'Walton-Washington'!$C7:$C86,"*"&amp;J5&amp;"*"&amp;J6&amp;"*",'Walton-Washington'!$G7:$G86,"="&amp;J4),"")))))))</f>
        <v>39727543</v>
      </c>
      <c r="K72" s="61">
        <f>IF(OR(K4="",K5="",K6=""),"",IF(AND(K4='Dropdown Selections'!$A11,K5='Dropdown Selections'!$E113,K6='Dropdown Selections'!$F8),'Walton-Washington'!$S87,IF(AND(K4='Dropdown Selections'!$A11,K5='Dropdown Selections'!$E113,K6&lt;&gt;'Dropdown Selections'!$F8),SUMIF('Walton-Washington'!$C7:$C86,"*"&amp;K6&amp;"*",'Walton-Washington'!$S7:$S86),IF(AND(K4&lt;&gt;'Dropdown Selections'!$A11,K5&lt;&gt;'Dropdown Selections'!$E113,K6='Dropdown Selections'!$F8),SUMIFS('Walton-Washington'!$S7:$S86,'Walton-Washington'!$C7:$C86,"*"&amp;K5&amp;"*",'Walton-Washington'!$G7:$G86,"="&amp;K4),IF(AND(K4&lt;&gt;'Dropdown Selections'!$A11,K5='Dropdown Selections'!$E113,K6='Dropdown Selections'!$F8),SUMIF('Walton-Washington'!$G7:$G86,"="&amp;K4,'Walton-Washington'!$S7:$S86),IF(AND(K4&lt;&gt;'Dropdown Selections'!$A11,K5='Dropdown Selections'!$E113,K6&lt;&gt;'Dropdown Selections'!$F8),SUMIFS('Walton-Washington'!$S7:$S86,'Walton-Washington'!$G7:$G86,"="&amp;K4,'Walton-Washington'!$C7:$C86,"*"&amp;K6&amp;"*"),IF(AND(K4&lt;&gt;'Dropdown Selections'!$A11,K5&lt;&gt;'Dropdown Selections'!$E113,K6&lt;&gt;'Dropdown Selections'!$F8),SUMIFS('Walton-Washington'!$S7:$S86,'Walton-Washington'!$C7:$C86,"*"&amp;K5&amp;"*"&amp;K6&amp;"*",'Walton-Washington'!$G7:$G86,"="&amp;K4),"")))))))</f>
        <v>54256136</v>
      </c>
      <c r="L72" s="61">
        <f>IF(OR(L4="",L5="",L6=""),"",IF(AND(L4='Dropdown Selections'!$A11,L5='Dropdown Selections'!$E113,L6='Dropdown Selections'!$F8),'Walton-Washington'!$S87,IF(AND(L4='Dropdown Selections'!$A11,L5='Dropdown Selections'!$E113,L6&lt;&gt;'Dropdown Selections'!$F8),SUMIF('Walton-Washington'!$C7:$C86,"*"&amp;L6&amp;"*",'Walton-Washington'!$S7:$S86),IF(AND(L4&lt;&gt;'Dropdown Selections'!$A11,L5&lt;&gt;'Dropdown Selections'!$E113,L6='Dropdown Selections'!$F8),SUMIFS('Walton-Washington'!$S7:$S86,'Walton-Washington'!$C7:$C86,"*"&amp;L5&amp;"*",'Walton-Washington'!$G7:$G86,"="&amp;L4),IF(AND(L4&lt;&gt;'Dropdown Selections'!$A11,L5='Dropdown Selections'!$E113,L6='Dropdown Selections'!$F8),SUMIF('Walton-Washington'!$G7:$G86,"="&amp;L4,'Walton-Washington'!$S7:$S86),IF(AND(L4&lt;&gt;'Dropdown Selections'!$A11,L5='Dropdown Selections'!$E113,L6&lt;&gt;'Dropdown Selections'!$F8),SUMIFS('Walton-Washington'!$S7:$S86,'Walton-Washington'!$G7:$G86,"="&amp;L4,'Walton-Washington'!$C7:$C86,"*"&amp;L6&amp;"*"),IF(AND(L4&lt;&gt;'Dropdown Selections'!$A11,L5&lt;&gt;'Dropdown Selections'!$E113,L6&lt;&gt;'Dropdown Selections'!$F8),SUMIFS('Walton-Washington'!$S7:$S86,'Walton-Washington'!$C7:$C86,"*"&amp;L5&amp;"*"&amp;L6&amp;"*",'Walton-Washington'!$G7:$G86,"="&amp;L4),"")))))))</f>
        <v>16935224</v>
      </c>
    </row>
    <row r="73" spans="2:12" s="5" customFormat="1" ht="15.75" x14ac:dyDescent="0.25">
      <c r="B73" s="6" t="s">
        <v>74</v>
      </c>
      <c r="C73" s="61">
        <f>IF(OR(C4="",C5="",C6=""),"",IF(AND(C4='Dropdown Selections'!$A11,C5='Dropdown Selections'!$E113,C6='Dropdown Selections'!$F8),'Walton-Washington'!$S168,IF(AND(C4='Dropdown Selections'!$A11,C5='Dropdown Selections'!$E113,C6&lt;&gt;'Dropdown Selections'!$F8),SUMIF('Walton-Washington'!$C90:$C167,"*"&amp;C6&amp;"*",'Walton-Washington'!$S90:$S167),IF(AND(C4&lt;&gt;'Dropdown Selections'!$A11,C5&lt;&gt;'Dropdown Selections'!$E113,C6='Dropdown Selections'!$F8),SUMIFS('Walton-Washington'!$S90:$S167,'Walton-Washington'!$C90:$C167,"*"&amp;C5&amp;"*",'Walton-Washington'!$G90:$G167,"="&amp;C4),IF(AND(C4&lt;&gt;'Dropdown Selections'!$A11,C5='Dropdown Selections'!$E113,C6='Dropdown Selections'!$F8),SUMIF('Walton-Washington'!$G90:$G167,"="&amp;C4,'Walton-Washington'!$S90:$S167),IF(AND(C4&lt;&gt;'Dropdown Selections'!$A11,C5='Dropdown Selections'!$E113,C6&lt;&gt;'Dropdown Selections'!$F8),SUMIFS('Walton-Washington'!$S90:$S167,'Walton-Washington'!$G90:$G167,"="&amp;C4,'Walton-Washington'!$C90:$C167,"*"&amp;C6&amp;"*"),IF(AND(C4&lt;&gt;'Dropdown Selections'!$A11,C5&lt;&gt;'Dropdown Selections'!$E113,C6&lt;&gt;'Dropdown Selections'!$F8),SUMIFS('Walton-Washington'!$S90:$S167,'Walton-Washington'!$C90:$C167,"*"&amp;C5&amp;"*"&amp;C6&amp;"*",'Walton-Washington'!$G90:$G167,"="&amp;C4),"")))))))</f>
        <v>31436742</v>
      </c>
      <c r="D73" s="61">
        <f>IF(OR(D4="",D5="",D6=""),"",IF(AND(D4='Dropdown Selections'!$A11,D5='Dropdown Selections'!$E113,D6='Dropdown Selections'!$F8),'Walton-Washington'!$S168,IF(AND(D4='Dropdown Selections'!$A11,D5='Dropdown Selections'!$E113,D6&lt;&gt;'Dropdown Selections'!$F8),SUMIF('Walton-Washington'!$C90:$C167,"*"&amp;D6&amp;"*",'Walton-Washington'!$S90:$S167),IF(AND(D4&lt;&gt;'Dropdown Selections'!$A11,D5&lt;&gt;'Dropdown Selections'!$E113,D6='Dropdown Selections'!$F8),SUMIFS('Walton-Washington'!$S90:$S167,'Walton-Washington'!$C90:$C167,"*"&amp;D5&amp;"*",'Walton-Washington'!$G90:$G167,"="&amp;D4),IF(AND(D4&lt;&gt;'Dropdown Selections'!$A11,D5='Dropdown Selections'!$E113,D6='Dropdown Selections'!$F8),SUMIF('Walton-Washington'!$G90:$G167,"="&amp;D4,'Walton-Washington'!$S90:$S167),IF(AND(D4&lt;&gt;'Dropdown Selections'!$A11,D5='Dropdown Selections'!$E113,D6&lt;&gt;'Dropdown Selections'!$F8),SUMIFS('Walton-Washington'!$S90:$S167,'Walton-Washington'!$G90:$G167,"="&amp;D4,'Walton-Washington'!$C90:$C167,"*"&amp;D6&amp;"*"),IF(AND(D4&lt;&gt;'Dropdown Selections'!$A11,D5&lt;&gt;'Dropdown Selections'!$E113,D6&lt;&gt;'Dropdown Selections'!$F8),SUMIFS('Walton-Washington'!$S90:$S167,'Walton-Washington'!$C90:$C167,"*"&amp;D5&amp;"*"&amp;D6&amp;"*",'Walton-Washington'!$G90:$G167,"="&amp;D4),"")))))))</f>
        <v>804033</v>
      </c>
      <c r="E73" s="61">
        <f>IF(OR(E4="",E5="",E6=""),"",IF(AND(E4='Dropdown Selections'!$A11,E5='Dropdown Selections'!$E113,E6='Dropdown Selections'!$F8),'Walton-Washington'!$S168,IF(AND(E4='Dropdown Selections'!$A11,E5='Dropdown Selections'!$E113,E6&lt;&gt;'Dropdown Selections'!$F8),SUMIF('Walton-Washington'!$C90:$C167,"*"&amp;E6&amp;"*",'Walton-Washington'!$S90:$S167),IF(AND(E4&lt;&gt;'Dropdown Selections'!$A11,E5&lt;&gt;'Dropdown Selections'!$E113,E6='Dropdown Selections'!$F8),SUMIFS('Walton-Washington'!$S90:$S167,'Walton-Washington'!$C90:$C167,"*"&amp;E5&amp;"*",'Walton-Washington'!$G90:$G167,"="&amp;E4),IF(AND(E4&lt;&gt;'Dropdown Selections'!$A11,E5='Dropdown Selections'!$E113,E6='Dropdown Selections'!$F8),SUMIF('Walton-Washington'!$G90:$G167,"="&amp;E4,'Walton-Washington'!$S90:$S167),IF(AND(E4&lt;&gt;'Dropdown Selections'!$A11,E5='Dropdown Selections'!$E113,E6&lt;&gt;'Dropdown Selections'!$F8),SUMIFS('Walton-Washington'!$S90:$S167,'Walton-Washington'!$G90:$G167,"="&amp;E4,'Walton-Washington'!$C90:$C167,"*"&amp;E6&amp;"*"),IF(AND(E4&lt;&gt;'Dropdown Selections'!$A11,E5&lt;&gt;'Dropdown Selections'!$E113,E6&lt;&gt;'Dropdown Selections'!$F8),SUMIFS('Walton-Washington'!$S90:$S167,'Walton-Washington'!$C90:$C167,"*"&amp;E5&amp;"*"&amp;E6&amp;"*",'Walton-Washington'!$G90:$G167,"="&amp;E4),"")))))))</f>
        <v>944442</v>
      </c>
      <c r="F73" s="61">
        <f>IF(OR(F4="",F5="",F6=""),"",IF(AND(F4='Dropdown Selections'!$A11,F5='Dropdown Selections'!$E113,F6='Dropdown Selections'!$F8),'Walton-Washington'!$S168,IF(AND(F4='Dropdown Selections'!$A11,F5='Dropdown Selections'!$E113,F6&lt;&gt;'Dropdown Selections'!$F8),SUMIF('Walton-Washington'!$C90:$C167,"*"&amp;F6&amp;"*",'Walton-Washington'!$S90:$S167),IF(AND(F4&lt;&gt;'Dropdown Selections'!$A11,F5&lt;&gt;'Dropdown Selections'!$E113,F6='Dropdown Selections'!$F8),SUMIFS('Walton-Washington'!$S90:$S167,'Walton-Washington'!$C90:$C167,"*"&amp;F5&amp;"*",'Walton-Washington'!$G90:$G167,"="&amp;F4),IF(AND(F4&lt;&gt;'Dropdown Selections'!$A11,F5='Dropdown Selections'!$E113,F6='Dropdown Selections'!$F8),SUMIF('Walton-Washington'!$G90:$G167,"="&amp;F4,'Walton-Washington'!$S90:$S167),IF(AND(F4&lt;&gt;'Dropdown Selections'!$A11,F5='Dropdown Selections'!$E113,F6&lt;&gt;'Dropdown Selections'!$F8),SUMIFS('Walton-Washington'!$S90:$S167,'Walton-Washington'!$G90:$G167,"="&amp;F4,'Walton-Washington'!$C90:$C167,"*"&amp;F6&amp;"*"),IF(AND(F4&lt;&gt;'Dropdown Selections'!$A11,F5&lt;&gt;'Dropdown Selections'!$E113,F6&lt;&gt;'Dropdown Selections'!$F8),SUMIFS('Walton-Washington'!$S90:$S167,'Walton-Washington'!$C90:$C167,"*"&amp;F5&amp;"*"&amp;F6&amp;"*",'Walton-Washington'!$G90:$G167,"="&amp;F4),"")))))))</f>
        <v>1229075</v>
      </c>
      <c r="G73" s="61">
        <f>IF(OR(G4="",G5="",G6=""),"",IF(AND(G4='Dropdown Selections'!$A11,G5='Dropdown Selections'!$E113,G6='Dropdown Selections'!$F8),'Walton-Washington'!$S168,IF(AND(G4='Dropdown Selections'!$A11,G5='Dropdown Selections'!$E113,G6&lt;&gt;'Dropdown Selections'!$F8),SUMIF('Walton-Washington'!$C90:$C167,"*"&amp;G6&amp;"*",'Walton-Washington'!$S90:$S167),IF(AND(G4&lt;&gt;'Dropdown Selections'!$A11,G5&lt;&gt;'Dropdown Selections'!$E113,G6='Dropdown Selections'!$F8),SUMIFS('Walton-Washington'!$S90:$S167,'Walton-Washington'!$C90:$C167,"*"&amp;G5&amp;"*",'Walton-Washington'!$G90:$G167,"="&amp;G4),IF(AND(G4&lt;&gt;'Dropdown Selections'!$A11,G5='Dropdown Selections'!$E113,G6='Dropdown Selections'!$F8),SUMIF('Walton-Washington'!$G90:$G167,"="&amp;G4,'Walton-Washington'!$S90:$S167),IF(AND(G4&lt;&gt;'Dropdown Selections'!$A11,G5='Dropdown Selections'!$E113,G6&lt;&gt;'Dropdown Selections'!$F8),SUMIFS('Walton-Washington'!$S90:$S167,'Walton-Washington'!$G90:$G167,"="&amp;G4,'Walton-Washington'!$C90:$C167,"*"&amp;G6&amp;"*"),IF(AND(G4&lt;&gt;'Dropdown Selections'!$A11,G5&lt;&gt;'Dropdown Selections'!$E113,G6&lt;&gt;'Dropdown Selections'!$F8),SUMIFS('Walton-Washington'!$S90:$S167,'Walton-Washington'!$C90:$C167,"*"&amp;G5&amp;"*"&amp;G6&amp;"*",'Walton-Washington'!$G90:$G167,"="&amp;G4),"")))))))</f>
        <v>7434379</v>
      </c>
      <c r="H73" s="61">
        <f>IF(OR(H4="",H5="",H6=""),"",IF(AND(H4='Dropdown Selections'!$A11,H5='Dropdown Selections'!$E113,H6='Dropdown Selections'!$F8),'Walton-Washington'!$S168,IF(AND(H4='Dropdown Selections'!$A11,H5='Dropdown Selections'!$E113,H6&lt;&gt;'Dropdown Selections'!$F8),SUMIF('Walton-Washington'!$C90:$C167,"*"&amp;H6&amp;"*",'Walton-Washington'!$S90:$S167),IF(AND(H4&lt;&gt;'Dropdown Selections'!$A11,H5&lt;&gt;'Dropdown Selections'!$E113,H6='Dropdown Selections'!$F8),SUMIFS('Walton-Washington'!$S90:$S167,'Walton-Washington'!$C90:$C167,"*"&amp;H5&amp;"*",'Walton-Washington'!$G90:$G167,"="&amp;H4),IF(AND(H4&lt;&gt;'Dropdown Selections'!$A11,H5='Dropdown Selections'!$E113,H6='Dropdown Selections'!$F8),SUMIF('Walton-Washington'!$G90:$G167,"="&amp;H4,'Walton-Washington'!$S90:$S167),IF(AND(H4&lt;&gt;'Dropdown Selections'!$A11,H5='Dropdown Selections'!$E113,H6&lt;&gt;'Dropdown Selections'!$F8),SUMIFS('Walton-Washington'!$S90:$S167,'Walton-Washington'!$G90:$G167,"="&amp;H4,'Walton-Washington'!$C90:$C167,"*"&amp;H6&amp;"*"),IF(AND(H4&lt;&gt;'Dropdown Selections'!$A11,H5&lt;&gt;'Dropdown Selections'!$E113,H6&lt;&gt;'Dropdown Selections'!$F8),SUMIFS('Walton-Washington'!$S90:$S167,'Walton-Washington'!$C90:$C167,"*"&amp;H5&amp;"*"&amp;H6&amp;"*",'Walton-Washington'!$G90:$G167,"="&amp;H4),"")))))))</f>
        <v>561914</v>
      </c>
      <c r="I73" s="61">
        <f>IF(OR(I4="",I5="",I6=""),"",IF(AND(I4='Dropdown Selections'!$A11,I5='Dropdown Selections'!$E113,I6='Dropdown Selections'!$F8),'Walton-Washington'!$S168,IF(AND(I4='Dropdown Selections'!$A11,I5='Dropdown Selections'!$E113,I6&lt;&gt;'Dropdown Selections'!$F8),SUMIF('Walton-Washington'!$C90:$C167,"*"&amp;I6&amp;"*",'Walton-Washington'!$S90:$S167),IF(AND(I4&lt;&gt;'Dropdown Selections'!$A11,I5&lt;&gt;'Dropdown Selections'!$E113,I6='Dropdown Selections'!$F8),SUMIFS('Walton-Washington'!$S90:$S167,'Walton-Washington'!$C90:$C167,"*"&amp;I5&amp;"*",'Walton-Washington'!$G90:$G167,"="&amp;I4),IF(AND(I4&lt;&gt;'Dropdown Selections'!$A11,I5='Dropdown Selections'!$E113,I6='Dropdown Selections'!$F8),SUMIF('Walton-Washington'!$G90:$G167,"="&amp;I4,'Walton-Washington'!$S90:$S167),IF(AND(I4&lt;&gt;'Dropdown Selections'!$A11,I5='Dropdown Selections'!$E113,I6&lt;&gt;'Dropdown Selections'!$F8),SUMIFS('Walton-Washington'!$S90:$S167,'Walton-Washington'!$G90:$G167,"="&amp;I4,'Walton-Washington'!$C90:$C167,"*"&amp;I6&amp;"*"),IF(AND(I4&lt;&gt;'Dropdown Selections'!$A11,I5&lt;&gt;'Dropdown Selections'!$E113,I6&lt;&gt;'Dropdown Selections'!$F8),SUMIFS('Walton-Washington'!$S90:$S167,'Walton-Washington'!$C90:$C167,"*"&amp;I5&amp;"*"&amp;I6&amp;"*",'Walton-Washington'!$G90:$G167,"="&amp;I4),"")))))))</f>
        <v>399178</v>
      </c>
      <c r="J73" s="61">
        <f>IF(OR(J4="",J5="",J6=""),"",IF(AND(J4='Dropdown Selections'!$A11,J5='Dropdown Selections'!$E113,J6='Dropdown Selections'!$F8),'Walton-Washington'!$S168,IF(AND(J4='Dropdown Selections'!$A11,J5='Dropdown Selections'!$E113,J6&lt;&gt;'Dropdown Selections'!$F8),SUMIF('Walton-Washington'!$C90:$C167,"*"&amp;J6&amp;"*",'Walton-Washington'!$S90:$S167),IF(AND(J4&lt;&gt;'Dropdown Selections'!$A11,J5&lt;&gt;'Dropdown Selections'!$E113,J6='Dropdown Selections'!$F8),SUMIFS('Walton-Washington'!$S90:$S167,'Walton-Washington'!$C90:$C167,"*"&amp;J5&amp;"*",'Walton-Washington'!$G90:$G167,"="&amp;J4),IF(AND(J4&lt;&gt;'Dropdown Selections'!$A11,J5='Dropdown Selections'!$E113,J6='Dropdown Selections'!$F8),SUMIF('Walton-Washington'!$G90:$G167,"="&amp;J4,'Walton-Washington'!$S90:$S167),IF(AND(J4&lt;&gt;'Dropdown Selections'!$A11,J5='Dropdown Selections'!$E113,J6&lt;&gt;'Dropdown Selections'!$F8),SUMIFS('Walton-Washington'!$S90:$S167,'Walton-Washington'!$G90:$G167,"="&amp;J4,'Walton-Washington'!$C90:$C167,"*"&amp;J6&amp;"*"),IF(AND(J4&lt;&gt;'Dropdown Selections'!$A11,J5&lt;&gt;'Dropdown Selections'!$E113,J6&lt;&gt;'Dropdown Selections'!$F8),SUMIFS('Walton-Washington'!$S90:$S167,'Walton-Washington'!$C90:$C167,"*"&amp;J5&amp;"*"&amp;J6&amp;"*",'Walton-Washington'!$G90:$G167,"="&amp;J4),"")))))))</f>
        <v>8653335</v>
      </c>
      <c r="K73" s="61">
        <f>IF(OR(K4="",K5="",K6=""),"",IF(AND(K4='Dropdown Selections'!$A11,K5='Dropdown Selections'!$E113,K6='Dropdown Selections'!$F8),'Walton-Washington'!$S168,IF(AND(K4='Dropdown Selections'!$A11,K5='Dropdown Selections'!$E113,K6&lt;&gt;'Dropdown Selections'!$F8),SUMIF('Walton-Washington'!$C90:$C167,"*"&amp;K6&amp;"*",'Walton-Washington'!$S90:$S167),IF(AND(K4&lt;&gt;'Dropdown Selections'!$A11,K5&lt;&gt;'Dropdown Selections'!$E113,K6='Dropdown Selections'!$F8),SUMIFS('Walton-Washington'!$S90:$S167,'Walton-Washington'!$C90:$C167,"*"&amp;K5&amp;"*",'Walton-Washington'!$G90:$G167,"="&amp;K4),IF(AND(K4&lt;&gt;'Dropdown Selections'!$A11,K5='Dropdown Selections'!$E113,K6='Dropdown Selections'!$F8),SUMIF('Walton-Washington'!$G90:$G167,"="&amp;K4,'Walton-Washington'!$S90:$S167),IF(AND(K4&lt;&gt;'Dropdown Selections'!$A11,K5='Dropdown Selections'!$E113,K6&lt;&gt;'Dropdown Selections'!$F8),SUMIFS('Walton-Washington'!$S90:$S167,'Walton-Washington'!$G90:$G167,"="&amp;K4,'Walton-Washington'!$C90:$C167,"*"&amp;K6&amp;"*"),IF(AND(K4&lt;&gt;'Dropdown Selections'!$A11,K5&lt;&gt;'Dropdown Selections'!$E113,K6&lt;&gt;'Dropdown Selections'!$F8),SUMIFS('Walton-Washington'!$S90:$S167,'Walton-Washington'!$C90:$C167,"*"&amp;K5&amp;"*"&amp;K6&amp;"*",'Walton-Washington'!$G90:$G167,"="&amp;K4),"")))))))</f>
        <v>8230696</v>
      </c>
      <c r="L73" s="61">
        <f>IF(OR(L4="",L5="",L6=""),"",IF(AND(L4='Dropdown Selections'!$A11,L5='Dropdown Selections'!$E113,L6='Dropdown Selections'!$F8),'Walton-Washington'!$S168,IF(AND(L4='Dropdown Selections'!$A11,L5='Dropdown Selections'!$E113,L6&lt;&gt;'Dropdown Selections'!$F8),SUMIF('Walton-Washington'!$C90:$C167,"*"&amp;L6&amp;"*",'Walton-Washington'!$S90:$S167),IF(AND(L4&lt;&gt;'Dropdown Selections'!$A11,L5&lt;&gt;'Dropdown Selections'!$E113,L6='Dropdown Selections'!$F8),SUMIFS('Walton-Washington'!$S90:$S167,'Walton-Washington'!$C90:$C167,"*"&amp;L5&amp;"*",'Walton-Washington'!$G90:$G167,"="&amp;L4),IF(AND(L4&lt;&gt;'Dropdown Selections'!$A11,L5='Dropdown Selections'!$E113,L6='Dropdown Selections'!$F8),SUMIF('Walton-Washington'!$G90:$G167,"="&amp;L4,'Walton-Washington'!$S90:$S167),IF(AND(L4&lt;&gt;'Dropdown Selections'!$A11,L5='Dropdown Selections'!$E113,L6&lt;&gt;'Dropdown Selections'!$F8),SUMIFS('Walton-Washington'!$S90:$S167,'Walton-Washington'!$G90:$G167,"="&amp;L4,'Walton-Washington'!$C90:$C167,"*"&amp;L6&amp;"*"),IF(AND(L4&lt;&gt;'Dropdown Selections'!$A11,L5&lt;&gt;'Dropdown Selections'!$E113,L6&lt;&gt;'Dropdown Selections'!$F8),SUMIFS('Walton-Washington'!$S90:$S167,'Walton-Washington'!$C90:$C167,"*"&amp;L5&amp;"*"&amp;L6&amp;"*",'Walton-Washington'!$G90:$G167,"="&amp;L4),"")))))))</f>
        <v>3179690</v>
      </c>
    </row>
    <row r="74" spans="2:12" s="8" customFormat="1" ht="18" x14ac:dyDescent="0.25">
      <c r="B74" s="7" t="s">
        <v>75</v>
      </c>
      <c r="C74" s="30">
        <f>IF(SUM(C7:C73)="","",SUM(C7:C73))</f>
        <v>42127497889</v>
      </c>
      <c r="D74" s="30">
        <f t="shared" ref="D74:G74" si="0">IF(SUM(D7:D73)="","",SUM(D7:D73))</f>
        <v>981287590</v>
      </c>
      <c r="E74" s="30">
        <f t="shared" si="0"/>
        <v>1597573124</v>
      </c>
      <c r="F74" s="30">
        <f t="shared" si="0"/>
        <v>1367938805</v>
      </c>
      <c r="G74" s="30">
        <f t="shared" si="0"/>
        <v>7854938047</v>
      </c>
      <c r="H74" s="30">
        <f t="shared" ref="H74:J74" si="1">IF(SUM(H7:H73)="","",SUM(H7:H73))</f>
        <v>3153337269</v>
      </c>
      <c r="I74" s="30">
        <f t="shared" si="1"/>
        <v>5993925691</v>
      </c>
      <c r="J74" s="30">
        <f t="shared" si="1"/>
        <v>9324055357</v>
      </c>
      <c r="K74" s="30">
        <f t="shared" ref="K74:L74" si="2">IF(SUM(K7:K73)="","",SUM(K7:K73))</f>
        <v>4814846401</v>
      </c>
      <c r="L74" s="30">
        <f t="shared" si="2"/>
        <v>7039595605</v>
      </c>
    </row>
    <row r="77" spans="2:12" x14ac:dyDescent="0.2">
      <c r="C77" s="38"/>
    </row>
  </sheetData>
  <sheetProtection algorithmName="SHA-512" hashValue="vyJK1zVI9UdixFbbfaHdlGCuYf9ndtyhaazw6+VJDJ+z08mcosdCS7TcjVstFSvSsQiYJLSsO+GFnUsCmA4ErQ==" saltValue="lFeQvNOQKcrWjJ/TxQBu0w==" spinCount="100000" sheet="1" insertColumns="0" deleteColumns="0"/>
  <mergeCells count="1">
    <mergeCell ref="B3:L3"/>
  </mergeCells>
  <conditionalFormatting sqref="A6:G6 M6:XFD6">
    <cfRule type="notContainsBlanks" dxfId="32" priority="43" stopIfTrue="1">
      <formula>LEN(TRIM(A6))&gt;0</formula>
    </cfRule>
  </conditionalFormatting>
  <conditionalFormatting sqref="A74:G74 M74:XFD74">
    <cfRule type="cellIs" dxfId="31" priority="38" operator="equal">
      <formula>0</formula>
    </cfRule>
    <cfRule type="cellIs" dxfId="30" priority="39" stopIfTrue="1" operator="greaterThan">
      <formula>0</formula>
    </cfRule>
  </conditionalFormatting>
  <conditionalFormatting sqref="A5:F5 M5:XFD5">
    <cfRule type="notContainsBlanks" dxfId="29" priority="44" stopIfTrue="1">
      <formula>LEN(TRIM(A5))&gt;0</formula>
    </cfRule>
  </conditionalFormatting>
  <conditionalFormatting sqref="A4:F4 M4:XFD4">
    <cfRule type="notContainsBlanks" dxfId="28" priority="42" stopIfTrue="1">
      <formula>LEN(TRIM(A4))&gt;0</formula>
    </cfRule>
  </conditionalFormatting>
  <conditionalFormatting sqref="G5">
    <cfRule type="notContainsBlanks" dxfId="27" priority="37" stopIfTrue="1">
      <formula>LEN(TRIM(G5))&gt;0</formula>
    </cfRule>
  </conditionalFormatting>
  <conditionalFormatting sqref="G4">
    <cfRule type="notContainsBlanks" dxfId="26" priority="36" stopIfTrue="1">
      <formula>LEN(TRIM(G4))&gt;0</formula>
    </cfRule>
  </conditionalFormatting>
  <conditionalFormatting sqref="H6">
    <cfRule type="notContainsBlanks" dxfId="25" priority="35" stopIfTrue="1">
      <formula>LEN(TRIM(H6))&gt;0</formula>
    </cfRule>
  </conditionalFormatting>
  <conditionalFormatting sqref="H74">
    <cfRule type="cellIs" dxfId="24" priority="31" operator="equal">
      <formula>0</formula>
    </cfRule>
    <cfRule type="cellIs" dxfId="23" priority="32" stopIfTrue="1" operator="greaterThan">
      <formula>0</formula>
    </cfRule>
  </conditionalFormatting>
  <conditionalFormatting sqref="H5">
    <cfRule type="notContainsBlanks" dxfId="22" priority="30" stopIfTrue="1">
      <formula>LEN(TRIM(H5))&gt;0</formula>
    </cfRule>
  </conditionalFormatting>
  <conditionalFormatting sqref="H4">
    <cfRule type="notContainsBlanks" dxfId="21" priority="29" stopIfTrue="1">
      <formula>LEN(TRIM(H4))&gt;0</formula>
    </cfRule>
  </conditionalFormatting>
  <conditionalFormatting sqref="I6">
    <cfRule type="notContainsBlanks" dxfId="20" priority="28" stopIfTrue="1">
      <formula>LEN(TRIM(I6))&gt;0</formula>
    </cfRule>
  </conditionalFormatting>
  <conditionalFormatting sqref="I74">
    <cfRule type="cellIs" dxfId="19" priority="24" operator="equal">
      <formula>0</formula>
    </cfRule>
    <cfRule type="cellIs" dxfId="18" priority="25" stopIfTrue="1" operator="greaterThan">
      <formula>0</formula>
    </cfRule>
  </conditionalFormatting>
  <conditionalFormatting sqref="I5">
    <cfRule type="notContainsBlanks" dxfId="17" priority="23" stopIfTrue="1">
      <formula>LEN(TRIM(I5))&gt;0</formula>
    </cfRule>
  </conditionalFormatting>
  <conditionalFormatting sqref="I4">
    <cfRule type="notContainsBlanks" dxfId="16" priority="22" stopIfTrue="1">
      <formula>LEN(TRIM(I4))&gt;0</formula>
    </cfRule>
  </conditionalFormatting>
  <conditionalFormatting sqref="J6">
    <cfRule type="notContainsBlanks" dxfId="15" priority="21" stopIfTrue="1">
      <formula>LEN(TRIM(J6))&gt;0</formula>
    </cfRule>
  </conditionalFormatting>
  <conditionalFormatting sqref="J74">
    <cfRule type="cellIs" dxfId="14" priority="17" operator="equal">
      <formula>0</formula>
    </cfRule>
    <cfRule type="cellIs" dxfId="13" priority="18" stopIfTrue="1" operator="greaterThan">
      <formula>0</formula>
    </cfRule>
  </conditionalFormatting>
  <conditionalFormatting sqref="J5">
    <cfRule type="notContainsBlanks" dxfId="12" priority="16" stopIfTrue="1">
      <formula>LEN(TRIM(J5))&gt;0</formula>
    </cfRule>
  </conditionalFormatting>
  <conditionalFormatting sqref="J4">
    <cfRule type="notContainsBlanks" dxfId="11" priority="15" stopIfTrue="1">
      <formula>LEN(TRIM(J4))&gt;0</formula>
    </cfRule>
  </conditionalFormatting>
  <conditionalFormatting sqref="K6">
    <cfRule type="notContainsBlanks" dxfId="10" priority="14" stopIfTrue="1">
      <formula>LEN(TRIM(K6))&gt;0</formula>
    </cfRule>
  </conditionalFormatting>
  <conditionalFormatting sqref="B7:XFD73">
    <cfRule type="notContainsBlanks" dxfId="9" priority="12" stopIfTrue="1">
      <formula>LEN(TRIM(B7))&gt;0</formula>
    </cfRule>
  </conditionalFormatting>
  <conditionalFormatting sqref="K74">
    <cfRule type="cellIs" dxfId="8" priority="10" operator="equal">
      <formula>0</formula>
    </cfRule>
    <cfRule type="cellIs" dxfId="7" priority="11" stopIfTrue="1" operator="greaterThan">
      <formula>0</formula>
    </cfRule>
  </conditionalFormatting>
  <conditionalFormatting sqref="K5">
    <cfRule type="notContainsBlanks" dxfId="6" priority="9" stopIfTrue="1">
      <formula>LEN(TRIM(K5))&gt;0</formula>
    </cfRule>
  </conditionalFormatting>
  <conditionalFormatting sqref="K4">
    <cfRule type="notContainsBlanks" dxfId="5" priority="8" stopIfTrue="1">
      <formula>LEN(TRIM(K4))&gt;0</formula>
    </cfRule>
  </conditionalFormatting>
  <conditionalFormatting sqref="L6">
    <cfRule type="notContainsBlanks" dxfId="4" priority="7" stopIfTrue="1">
      <formula>LEN(TRIM(L6))&gt;0</formula>
    </cfRule>
  </conditionalFormatting>
  <conditionalFormatting sqref="L74">
    <cfRule type="cellIs" dxfId="3" priority="3" operator="equal">
      <formula>0</formula>
    </cfRule>
    <cfRule type="cellIs" dxfId="2" priority="4" stopIfTrue="1" operator="greaterThan">
      <formula>0</formula>
    </cfRule>
  </conditionalFormatting>
  <conditionalFormatting sqref="L5">
    <cfRule type="notContainsBlanks" dxfId="1" priority="2" stopIfTrue="1">
      <formula>LEN(TRIM(L5))&gt;0</formula>
    </cfRule>
  </conditionalFormatting>
  <conditionalFormatting sqref="L4">
    <cfRule type="notContainsBlanks" dxfId="0" priority="1" stopIfTrue="1">
      <formula>LEN(TRIM(L4))&gt;0</formula>
    </cfRule>
  </conditionalFormatting>
  <pageMargins left="0.7" right="0.7" top="0.75" bottom="0.75" header="0.3" footer="0.3"/>
  <pageSetup scale="42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Select" error="Select Subcategory" promptTitle="Subcategory" prompt="Select Subcategory">
          <x14:formula1>
            <xm:f>OFFSET('Dropdown Selections'!$D$1,MATCH(C4,'Dropdown Selections'!$D:$D,0)-1,1,COUNTIF('Dropdown Selections'!$D:$D,C4),1)</xm:f>
          </x14:formula1>
          <xm:sqref>C5:L5</xm:sqref>
        </x14:dataValidation>
        <x14:dataValidation type="list" allowBlank="1" showInputMessage="1" showErrorMessage="1" promptTitle="Category" prompt="Select Category">
          <x14:formula1>
            <xm:f>OFFSET('Dropdown Selections'!$A$1,1,0,COUNTA('Dropdown Selections'!$A:$A)-1,1)</xm:f>
          </x14:formula1>
          <xm:sqref>C4:L4</xm:sqref>
        </x14:dataValidation>
        <x14:dataValidation type="list" allowBlank="1" showInputMessage="1" showErrorMessage="1" promptTitle="Expenses" prompt="Select Expenses">
          <x14:formula1>
            <xm:f>OFFSET('Dropdown Selections'!$F1,1,0,COUNTA('Dropdown Selections'!$F:$F)-1,1)</xm:f>
          </x14:formula1>
          <xm:sqref>C6:L6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activeCell="A11" sqref="A11"/>
    </sheetView>
  </sheetViews>
  <sheetFormatPr defaultRowHeight="12.75" x14ac:dyDescent="0.2"/>
  <cols>
    <col min="1" max="1" width="27.85546875" style="11" bestFit="1" customWidth="1"/>
    <col min="4" max="4" width="27.85546875" bestFit="1" customWidth="1"/>
    <col min="5" max="5" width="43.85546875" bestFit="1" customWidth="1"/>
    <col min="6" max="6" width="18.140625" style="37" bestFit="1" customWidth="1"/>
  </cols>
  <sheetData>
    <row r="1" spans="1:6" s="10" customFormat="1" x14ac:dyDescent="0.2">
      <c r="A1" s="12" t="s">
        <v>76</v>
      </c>
      <c r="B1" s="21"/>
      <c r="C1" s="12" t="s">
        <v>77</v>
      </c>
      <c r="D1" s="12" t="s">
        <v>76</v>
      </c>
      <c r="E1" s="12" t="s">
        <v>78</v>
      </c>
      <c r="F1" s="36" t="s">
        <v>79</v>
      </c>
    </row>
    <row r="2" spans="1:6" x14ac:dyDescent="0.2">
      <c r="A2" s="12" t="s">
        <v>80</v>
      </c>
      <c r="B2" s="21"/>
      <c r="C2" s="13">
        <v>2015</v>
      </c>
      <c r="D2" s="12" t="str">
        <f>A$2</f>
        <v>COURTS</v>
      </c>
      <c r="E2" s="3" t="s">
        <v>81</v>
      </c>
      <c r="F2" s="35" t="s">
        <v>11838</v>
      </c>
    </row>
    <row r="3" spans="1:6" x14ac:dyDescent="0.2">
      <c r="A3" s="12" t="s">
        <v>82</v>
      </c>
      <c r="B3" s="21"/>
      <c r="C3" s="13">
        <v>2014</v>
      </c>
      <c r="D3" s="12" t="str">
        <f t="shared" ref="D3:D53" si="0">A$2</f>
        <v>COURTS</v>
      </c>
      <c r="E3" s="3" t="s">
        <v>11819</v>
      </c>
      <c r="F3" s="35" t="s">
        <v>11839</v>
      </c>
    </row>
    <row r="4" spans="1:6" x14ac:dyDescent="0.2">
      <c r="A4" s="12" t="s">
        <v>84</v>
      </c>
      <c r="B4" s="21"/>
      <c r="C4" s="13">
        <v>2013</v>
      </c>
      <c r="D4" s="12" t="str">
        <f t="shared" si="0"/>
        <v>COURTS</v>
      </c>
      <c r="E4" s="3" t="s">
        <v>83</v>
      </c>
      <c r="F4" s="35" t="s">
        <v>11837</v>
      </c>
    </row>
    <row r="5" spans="1:6" x14ac:dyDescent="0.2">
      <c r="A5" s="12" t="s">
        <v>86</v>
      </c>
      <c r="B5" s="21"/>
      <c r="C5" s="21"/>
      <c r="D5" s="12" t="str">
        <f t="shared" si="0"/>
        <v>COURTS</v>
      </c>
      <c r="E5" s="3" t="s">
        <v>85</v>
      </c>
      <c r="F5" s="35" t="s">
        <v>11840</v>
      </c>
    </row>
    <row r="6" spans="1:6" x14ac:dyDescent="0.2">
      <c r="A6" s="12" t="s">
        <v>1</v>
      </c>
      <c r="B6" s="21"/>
      <c r="C6" s="21"/>
      <c r="D6" s="12" t="str">
        <f t="shared" si="0"/>
        <v>COURTS</v>
      </c>
      <c r="E6" s="3" t="s">
        <v>87</v>
      </c>
      <c r="F6" s="35" t="s">
        <v>11841</v>
      </c>
    </row>
    <row r="7" spans="1:6" x14ac:dyDescent="0.2">
      <c r="A7" s="12" t="s">
        <v>2</v>
      </c>
      <c r="B7" s="21"/>
      <c r="C7" s="21"/>
      <c r="D7" s="12" t="str">
        <f t="shared" si="0"/>
        <v>COURTS</v>
      </c>
      <c r="E7" s="3" t="s">
        <v>88</v>
      </c>
      <c r="F7" s="35" t="s">
        <v>11842</v>
      </c>
    </row>
    <row r="8" spans="1:6" x14ac:dyDescent="0.2">
      <c r="A8" s="12" t="s">
        <v>90</v>
      </c>
      <c r="B8" s="21"/>
      <c r="C8" s="21"/>
      <c r="D8" s="12" t="str">
        <f t="shared" si="0"/>
        <v>COURTS</v>
      </c>
      <c r="E8" s="3" t="s">
        <v>11855</v>
      </c>
      <c r="F8" s="35" t="s">
        <v>11843</v>
      </c>
    </row>
    <row r="9" spans="1:6" x14ac:dyDescent="0.2">
      <c r="A9" s="12" t="s">
        <v>0</v>
      </c>
      <c r="B9" s="21"/>
      <c r="C9" s="21"/>
      <c r="D9" s="12" t="str">
        <f t="shared" si="0"/>
        <v>COURTS</v>
      </c>
      <c r="E9" s="3" t="s">
        <v>89</v>
      </c>
    </row>
    <row r="10" spans="1:6" x14ac:dyDescent="0.2">
      <c r="A10" s="12" t="s">
        <v>11847</v>
      </c>
      <c r="B10" s="21"/>
      <c r="C10" s="21"/>
      <c r="D10" s="12" t="str">
        <f t="shared" si="0"/>
        <v>COURTS</v>
      </c>
      <c r="E10" s="3" t="s">
        <v>11807</v>
      </c>
    </row>
    <row r="11" spans="1:6" x14ac:dyDescent="0.2">
      <c r="A11" s="12" t="s">
        <v>11805</v>
      </c>
      <c r="B11" s="21"/>
      <c r="C11" s="21"/>
      <c r="D11" s="12" t="str">
        <f t="shared" si="0"/>
        <v>COURTS</v>
      </c>
      <c r="E11" s="3" t="s">
        <v>91</v>
      </c>
    </row>
    <row r="12" spans="1:6" x14ac:dyDescent="0.2">
      <c r="A12" s="21"/>
      <c r="B12" s="21"/>
      <c r="C12" s="21"/>
      <c r="D12" s="12" t="str">
        <f t="shared" si="0"/>
        <v>COURTS</v>
      </c>
      <c r="E12" s="3" t="s">
        <v>92</v>
      </c>
    </row>
    <row r="13" spans="1:6" x14ac:dyDescent="0.2">
      <c r="A13" s="21"/>
      <c r="B13" s="21"/>
      <c r="C13" s="21"/>
      <c r="D13" s="12" t="str">
        <f t="shared" si="0"/>
        <v>COURTS</v>
      </c>
      <c r="E13" s="3" t="s">
        <v>93</v>
      </c>
    </row>
    <row r="14" spans="1:6" x14ac:dyDescent="0.2">
      <c r="A14" s="21"/>
      <c r="B14" s="21"/>
      <c r="C14" s="21"/>
      <c r="D14" s="12" t="str">
        <f t="shared" si="0"/>
        <v>COURTS</v>
      </c>
      <c r="E14" s="3" t="s">
        <v>11829</v>
      </c>
    </row>
    <row r="15" spans="1:6" x14ac:dyDescent="0.2">
      <c r="A15" s="21"/>
      <c r="B15" s="21"/>
      <c r="C15" s="21"/>
      <c r="D15" s="12" t="str">
        <f t="shared" si="0"/>
        <v>COURTS</v>
      </c>
      <c r="E15" s="3" t="s">
        <v>94</v>
      </c>
    </row>
    <row r="16" spans="1:6" x14ac:dyDescent="0.2">
      <c r="A16" s="21"/>
      <c r="B16" s="21"/>
      <c r="C16" s="21"/>
      <c r="D16" s="12" t="str">
        <f t="shared" si="0"/>
        <v>COURTS</v>
      </c>
      <c r="E16" s="3" t="s">
        <v>95</v>
      </c>
    </row>
    <row r="17" spans="1:5" x14ac:dyDescent="0.2">
      <c r="A17" s="21"/>
      <c r="B17" s="21"/>
      <c r="C17" s="21"/>
      <c r="D17" s="12" t="str">
        <f t="shared" si="0"/>
        <v>COURTS</v>
      </c>
      <c r="E17" s="3" t="s">
        <v>96</v>
      </c>
    </row>
    <row r="18" spans="1:5" x14ac:dyDescent="0.2">
      <c r="A18" s="21"/>
      <c r="B18" s="21"/>
      <c r="C18" s="21"/>
      <c r="D18" s="12" t="str">
        <f t="shared" si="0"/>
        <v>COURTS</v>
      </c>
      <c r="E18" s="3" t="s">
        <v>11814</v>
      </c>
    </row>
    <row r="19" spans="1:5" x14ac:dyDescent="0.2">
      <c r="A19" s="21"/>
      <c r="B19" s="21"/>
      <c r="C19" s="21"/>
      <c r="D19" s="12" t="str">
        <f t="shared" si="0"/>
        <v>COURTS</v>
      </c>
      <c r="E19" s="3" t="s">
        <v>11822</v>
      </c>
    </row>
    <row r="20" spans="1:5" x14ac:dyDescent="0.2">
      <c r="A20" s="21"/>
      <c r="B20" s="21"/>
      <c r="C20" s="21"/>
      <c r="D20" s="12" t="str">
        <f t="shared" si="0"/>
        <v>COURTS</v>
      </c>
      <c r="E20" s="3" t="s">
        <v>97</v>
      </c>
    </row>
    <row r="21" spans="1:5" x14ac:dyDescent="0.2">
      <c r="A21" s="21"/>
      <c r="B21" s="21"/>
      <c r="C21" s="21"/>
      <c r="D21" s="12" t="str">
        <f t="shared" si="0"/>
        <v>COURTS</v>
      </c>
      <c r="E21" s="3" t="s">
        <v>98</v>
      </c>
    </row>
    <row r="22" spans="1:5" x14ac:dyDescent="0.2">
      <c r="A22" s="21"/>
      <c r="B22" s="21"/>
      <c r="C22" s="21"/>
      <c r="D22" s="12" t="str">
        <f t="shared" si="0"/>
        <v>COURTS</v>
      </c>
      <c r="E22" s="3" t="s">
        <v>99</v>
      </c>
    </row>
    <row r="23" spans="1:5" x14ac:dyDescent="0.2">
      <c r="A23" s="21"/>
      <c r="B23" s="21"/>
      <c r="C23" s="21"/>
      <c r="D23" s="12" t="str">
        <f t="shared" si="0"/>
        <v>COURTS</v>
      </c>
      <c r="E23" s="3" t="s">
        <v>100</v>
      </c>
    </row>
    <row r="24" spans="1:5" x14ac:dyDescent="0.2">
      <c r="A24" s="21"/>
      <c r="B24" s="21"/>
      <c r="C24" s="21"/>
      <c r="D24" s="12" t="str">
        <f t="shared" si="0"/>
        <v>COURTS</v>
      </c>
      <c r="E24" s="3" t="s">
        <v>101</v>
      </c>
    </row>
    <row r="25" spans="1:5" x14ac:dyDescent="0.2">
      <c r="A25" s="21"/>
      <c r="B25" s="21"/>
      <c r="C25" s="21"/>
      <c r="D25" s="12" t="str">
        <f t="shared" si="0"/>
        <v>COURTS</v>
      </c>
      <c r="E25" s="3" t="s">
        <v>102</v>
      </c>
    </row>
    <row r="26" spans="1:5" x14ac:dyDescent="0.2">
      <c r="A26" s="21"/>
      <c r="B26" s="21"/>
      <c r="C26" s="21"/>
      <c r="D26" s="12" t="str">
        <f t="shared" si="0"/>
        <v>COURTS</v>
      </c>
      <c r="E26" s="3" t="s">
        <v>103</v>
      </c>
    </row>
    <row r="27" spans="1:5" x14ac:dyDescent="0.2">
      <c r="A27" s="21"/>
      <c r="B27" s="21"/>
      <c r="C27" s="21"/>
      <c r="D27" s="12" t="str">
        <f t="shared" si="0"/>
        <v>COURTS</v>
      </c>
      <c r="E27" s="3" t="s">
        <v>11821</v>
      </c>
    </row>
    <row r="28" spans="1:5" x14ac:dyDescent="0.2">
      <c r="A28" s="21"/>
      <c r="B28" s="21"/>
      <c r="C28" s="21"/>
      <c r="D28" s="12" t="str">
        <f t="shared" si="0"/>
        <v>COURTS</v>
      </c>
      <c r="E28" s="3" t="s">
        <v>104</v>
      </c>
    </row>
    <row r="29" spans="1:5" x14ac:dyDescent="0.2">
      <c r="A29" s="21"/>
      <c r="B29" s="21"/>
      <c r="C29" s="21"/>
      <c r="D29" s="12" t="str">
        <f t="shared" si="0"/>
        <v>COURTS</v>
      </c>
      <c r="E29" s="3" t="s">
        <v>11815</v>
      </c>
    </row>
    <row r="30" spans="1:5" x14ac:dyDescent="0.2">
      <c r="A30" s="21"/>
      <c r="B30" s="21"/>
      <c r="C30" s="21"/>
      <c r="D30" s="12" t="str">
        <f t="shared" si="0"/>
        <v>COURTS</v>
      </c>
      <c r="E30" s="3" t="s">
        <v>11824</v>
      </c>
    </row>
    <row r="31" spans="1:5" x14ac:dyDescent="0.2">
      <c r="A31" s="21"/>
      <c r="B31" s="21"/>
      <c r="C31" s="21"/>
      <c r="D31" s="12" t="str">
        <f t="shared" si="0"/>
        <v>COURTS</v>
      </c>
      <c r="E31" s="3" t="s">
        <v>105</v>
      </c>
    </row>
    <row r="32" spans="1:5" x14ac:dyDescent="0.2">
      <c r="A32" s="21"/>
      <c r="B32" s="21"/>
      <c r="C32" s="21"/>
      <c r="D32" s="12" t="str">
        <f t="shared" si="0"/>
        <v>COURTS</v>
      </c>
      <c r="E32" s="3" t="s">
        <v>106</v>
      </c>
    </row>
    <row r="33" spans="1:5" x14ac:dyDescent="0.2">
      <c r="A33" s="21"/>
      <c r="B33" s="21"/>
      <c r="C33" s="21"/>
      <c r="D33" s="12" t="str">
        <f t="shared" si="0"/>
        <v>COURTS</v>
      </c>
      <c r="E33" s="3" t="s">
        <v>11811</v>
      </c>
    </row>
    <row r="34" spans="1:5" x14ac:dyDescent="0.2">
      <c r="A34" s="21"/>
      <c r="B34" s="21"/>
      <c r="C34" s="21"/>
      <c r="D34" s="12" t="str">
        <f t="shared" si="0"/>
        <v>COURTS</v>
      </c>
      <c r="E34" s="3" t="s">
        <v>107</v>
      </c>
    </row>
    <row r="35" spans="1:5" x14ac:dyDescent="0.2">
      <c r="A35" s="21"/>
      <c r="B35" s="21"/>
      <c r="C35" s="21"/>
      <c r="D35" s="12" t="str">
        <f t="shared" si="0"/>
        <v>COURTS</v>
      </c>
      <c r="E35" s="3" t="s">
        <v>108</v>
      </c>
    </row>
    <row r="36" spans="1:5" x14ac:dyDescent="0.2">
      <c r="A36" s="21"/>
      <c r="B36" s="21"/>
      <c r="C36" s="21"/>
      <c r="D36" s="12" t="str">
        <f t="shared" si="0"/>
        <v>COURTS</v>
      </c>
      <c r="E36" s="3" t="s">
        <v>109</v>
      </c>
    </row>
    <row r="37" spans="1:5" x14ac:dyDescent="0.2">
      <c r="A37" s="21"/>
      <c r="B37" s="21"/>
      <c r="C37" s="21"/>
      <c r="D37" s="12" t="str">
        <f t="shared" si="0"/>
        <v>COURTS</v>
      </c>
      <c r="E37" s="3" t="s">
        <v>11823</v>
      </c>
    </row>
    <row r="38" spans="1:5" x14ac:dyDescent="0.2">
      <c r="A38" s="21"/>
      <c r="B38" s="21"/>
      <c r="C38" s="21"/>
      <c r="D38" s="12" t="str">
        <f t="shared" si="0"/>
        <v>COURTS</v>
      </c>
      <c r="E38" s="3" t="s">
        <v>11828</v>
      </c>
    </row>
    <row r="39" spans="1:5" x14ac:dyDescent="0.2">
      <c r="A39" s="21"/>
      <c r="B39" s="21"/>
      <c r="C39" s="21"/>
      <c r="D39" s="12" t="str">
        <f t="shared" si="0"/>
        <v>COURTS</v>
      </c>
      <c r="E39" s="3" t="s">
        <v>110</v>
      </c>
    </row>
    <row r="40" spans="1:5" x14ac:dyDescent="0.2">
      <c r="A40" s="21"/>
      <c r="B40" s="21"/>
      <c r="C40" s="21"/>
      <c r="D40" s="12" t="str">
        <f t="shared" si="0"/>
        <v>COURTS</v>
      </c>
      <c r="E40" s="3" t="s">
        <v>111</v>
      </c>
    </row>
    <row r="41" spans="1:5" x14ac:dyDescent="0.2">
      <c r="A41" s="21"/>
      <c r="B41" s="21"/>
      <c r="C41" s="21"/>
      <c r="D41" s="12" t="str">
        <f t="shared" si="0"/>
        <v>COURTS</v>
      </c>
      <c r="E41" s="3" t="s">
        <v>112</v>
      </c>
    </row>
    <row r="42" spans="1:5" x14ac:dyDescent="0.2">
      <c r="A42" s="21"/>
      <c r="B42" s="21"/>
      <c r="C42" s="21"/>
      <c r="D42" s="12" t="str">
        <f t="shared" si="0"/>
        <v>COURTS</v>
      </c>
      <c r="E42" s="3" t="s">
        <v>113</v>
      </c>
    </row>
    <row r="43" spans="1:5" x14ac:dyDescent="0.2">
      <c r="A43" s="21"/>
      <c r="B43" s="21"/>
      <c r="C43" s="21"/>
      <c r="D43" s="12" t="str">
        <f t="shared" si="0"/>
        <v>COURTS</v>
      </c>
      <c r="E43" s="3" t="s">
        <v>114</v>
      </c>
    </row>
    <row r="44" spans="1:5" x14ac:dyDescent="0.2">
      <c r="A44" s="21"/>
      <c r="B44" s="21"/>
      <c r="C44" s="21"/>
      <c r="D44" s="12" t="str">
        <f t="shared" si="0"/>
        <v>COURTS</v>
      </c>
      <c r="E44" s="3" t="s">
        <v>11830</v>
      </c>
    </row>
    <row r="45" spans="1:5" x14ac:dyDescent="0.2">
      <c r="A45" s="21"/>
      <c r="B45" s="21"/>
      <c r="C45" s="21"/>
      <c r="D45" s="12" t="str">
        <f t="shared" si="0"/>
        <v>COURTS</v>
      </c>
      <c r="E45" s="3" t="s">
        <v>115</v>
      </c>
    </row>
    <row r="46" spans="1:5" x14ac:dyDescent="0.2">
      <c r="A46" s="21"/>
      <c r="B46" s="21"/>
      <c r="C46" s="21"/>
      <c r="D46" s="12" t="str">
        <f t="shared" si="0"/>
        <v>COURTS</v>
      </c>
      <c r="E46" s="3" t="s">
        <v>116</v>
      </c>
    </row>
    <row r="47" spans="1:5" x14ac:dyDescent="0.2">
      <c r="A47" s="21"/>
      <c r="B47" s="21"/>
      <c r="C47" s="21"/>
      <c r="D47" s="12" t="str">
        <f t="shared" si="0"/>
        <v>COURTS</v>
      </c>
      <c r="E47" s="3" t="s">
        <v>11832</v>
      </c>
    </row>
    <row r="48" spans="1:5" x14ac:dyDescent="0.2">
      <c r="A48" s="21"/>
      <c r="B48" s="21"/>
      <c r="C48" s="21"/>
      <c r="D48" s="12" t="str">
        <f t="shared" si="0"/>
        <v>COURTS</v>
      </c>
      <c r="E48" s="3" t="s">
        <v>11834</v>
      </c>
    </row>
    <row r="49" spans="1:5" x14ac:dyDescent="0.2">
      <c r="A49" s="21"/>
      <c r="B49" s="21"/>
      <c r="C49" s="21"/>
      <c r="D49" s="12" t="str">
        <f t="shared" si="0"/>
        <v>COURTS</v>
      </c>
      <c r="E49" s="3" t="s">
        <v>11831</v>
      </c>
    </row>
    <row r="50" spans="1:5" x14ac:dyDescent="0.2">
      <c r="A50" s="21"/>
      <c r="B50" s="21"/>
      <c r="C50" s="21"/>
      <c r="D50" s="12" t="str">
        <f t="shared" si="0"/>
        <v>COURTS</v>
      </c>
      <c r="E50" s="3" t="s">
        <v>11818</v>
      </c>
    </row>
    <row r="51" spans="1:5" x14ac:dyDescent="0.2">
      <c r="A51" s="21"/>
      <c r="B51" s="21"/>
      <c r="C51" s="21"/>
      <c r="D51" s="12" t="str">
        <f t="shared" si="0"/>
        <v>COURTS</v>
      </c>
      <c r="E51" s="3" t="s">
        <v>11806</v>
      </c>
    </row>
    <row r="52" spans="1:5" x14ac:dyDescent="0.2">
      <c r="A52" s="21"/>
      <c r="B52" s="21"/>
      <c r="C52" s="21"/>
      <c r="D52" s="12" t="str">
        <f t="shared" si="0"/>
        <v>COURTS</v>
      </c>
      <c r="E52" s="3" t="s">
        <v>117</v>
      </c>
    </row>
    <row r="53" spans="1:5" x14ac:dyDescent="0.2">
      <c r="A53" s="21"/>
      <c r="B53" s="21"/>
      <c r="C53" s="21"/>
      <c r="D53" s="12" t="str">
        <f t="shared" si="0"/>
        <v>COURTS</v>
      </c>
      <c r="E53" s="3" t="s">
        <v>11836</v>
      </c>
    </row>
    <row r="54" spans="1:5" x14ac:dyDescent="0.2">
      <c r="A54" s="21"/>
      <c r="B54" s="21"/>
      <c r="C54" s="21"/>
      <c r="D54" s="12" t="str">
        <f>A$3</f>
        <v>CULTURE &amp; RECREATION</v>
      </c>
      <c r="E54" s="3" t="s">
        <v>11816</v>
      </c>
    </row>
    <row r="55" spans="1:5" x14ac:dyDescent="0.2">
      <c r="A55" s="21"/>
      <c r="B55" s="21"/>
      <c r="C55" s="21"/>
      <c r="D55" s="12" t="str">
        <f>A$3</f>
        <v>CULTURE &amp; RECREATION</v>
      </c>
      <c r="E55" s="3" t="s">
        <v>118</v>
      </c>
    </row>
    <row r="56" spans="1:5" x14ac:dyDescent="0.2">
      <c r="A56" s="21"/>
      <c r="B56" s="21"/>
      <c r="C56" s="21"/>
      <c r="D56" s="12" t="str">
        <f t="shared" ref="D56:D61" si="1">A$3</f>
        <v>CULTURE &amp; RECREATION</v>
      </c>
      <c r="E56" s="3" t="s">
        <v>119</v>
      </c>
    </row>
    <row r="57" spans="1:5" x14ac:dyDescent="0.2">
      <c r="A57" s="21"/>
      <c r="B57" s="21"/>
      <c r="C57" s="21"/>
      <c r="D57" s="12" t="str">
        <f t="shared" si="1"/>
        <v>CULTURE &amp; RECREATION</v>
      </c>
      <c r="E57" s="3" t="s">
        <v>109</v>
      </c>
    </row>
    <row r="58" spans="1:5" x14ac:dyDescent="0.2">
      <c r="A58" s="21"/>
      <c r="B58" s="21"/>
      <c r="C58" s="21"/>
      <c r="D58" s="12" t="str">
        <f t="shared" si="1"/>
        <v>CULTURE &amp; RECREATION</v>
      </c>
      <c r="E58" s="3" t="s">
        <v>11825</v>
      </c>
    </row>
    <row r="59" spans="1:5" x14ac:dyDescent="0.2">
      <c r="A59" s="21"/>
      <c r="B59" s="21"/>
      <c r="C59" s="21"/>
      <c r="D59" s="12" t="str">
        <f t="shared" si="1"/>
        <v>CULTURE &amp; RECREATION</v>
      </c>
      <c r="E59" s="3" t="s">
        <v>120</v>
      </c>
    </row>
    <row r="60" spans="1:5" x14ac:dyDescent="0.2">
      <c r="A60" s="21"/>
      <c r="B60" s="21"/>
      <c r="C60" s="21"/>
      <c r="D60" s="12" t="str">
        <f t="shared" si="1"/>
        <v>CULTURE &amp; RECREATION</v>
      </c>
      <c r="E60" s="3" t="s">
        <v>121</v>
      </c>
    </row>
    <row r="61" spans="1:5" x14ac:dyDescent="0.2">
      <c r="A61" s="21"/>
      <c r="B61" s="21"/>
      <c r="C61" s="21"/>
      <c r="D61" s="12" t="str">
        <f t="shared" si="1"/>
        <v>CULTURE &amp; RECREATION</v>
      </c>
      <c r="E61" s="3" t="s">
        <v>11836</v>
      </c>
    </row>
    <row r="62" spans="1:5" x14ac:dyDescent="0.2">
      <c r="A62" s="21"/>
      <c r="B62" s="21"/>
      <c r="C62" s="21"/>
      <c r="D62" s="12" t="str">
        <f>A$4</f>
        <v>ECONOMIC DEVELOPMENT</v>
      </c>
      <c r="E62" s="3" t="s">
        <v>122</v>
      </c>
    </row>
    <row r="63" spans="1:5" x14ac:dyDescent="0.2">
      <c r="A63" s="21"/>
      <c r="B63" s="21"/>
      <c r="C63" s="21"/>
      <c r="D63" s="12" t="str">
        <f t="shared" ref="D63:D67" si="2">A$4</f>
        <v>ECONOMIC DEVELOPMENT</v>
      </c>
      <c r="E63" s="3" t="s">
        <v>123</v>
      </c>
    </row>
    <row r="64" spans="1:5" x14ac:dyDescent="0.2">
      <c r="A64" s="21"/>
      <c r="B64" s="21"/>
      <c r="C64" s="21"/>
      <c r="D64" s="12" t="str">
        <f t="shared" si="2"/>
        <v>ECONOMIC DEVELOPMENT</v>
      </c>
      <c r="E64" s="3" t="s">
        <v>124</v>
      </c>
    </row>
    <row r="65" spans="1:5" x14ac:dyDescent="0.2">
      <c r="A65" s="21"/>
      <c r="B65" s="21"/>
      <c r="C65" s="21"/>
      <c r="D65" s="12" t="str">
        <f t="shared" si="2"/>
        <v>ECONOMIC DEVELOPMENT</v>
      </c>
      <c r="E65" s="3" t="s">
        <v>125</v>
      </c>
    </row>
    <row r="66" spans="1:5" x14ac:dyDescent="0.2">
      <c r="A66" s="21"/>
      <c r="B66" s="21"/>
      <c r="C66" s="21"/>
      <c r="D66" s="12" t="str">
        <f t="shared" si="2"/>
        <v>ECONOMIC DEVELOPMENT</v>
      </c>
      <c r="E66" s="3" t="s">
        <v>126</v>
      </c>
    </row>
    <row r="67" spans="1:5" x14ac:dyDescent="0.2">
      <c r="A67" s="21"/>
      <c r="B67" s="21"/>
      <c r="C67" s="21"/>
      <c r="D67" s="12" t="str">
        <f t="shared" si="2"/>
        <v>ECONOMIC DEVELOPMENT</v>
      </c>
      <c r="E67" s="3" t="s">
        <v>11836</v>
      </c>
    </row>
    <row r="68" spans="1:5" x14ac:dyDescent="0.2">
      <c r="A68" s="21"/>
      <c r="B68" s="21"/>
      <c r="C68" s="21"/>
      <c r="D68" s="12" t="str">
        <f>A$5</f>
        <v>GENERAL GOVERNMENT</v>
      </c>
      <c r="E68" s="3" t="s">
        <v>127</v>
      </c>
    </row>
    <row r="69" spans="1:5" x14ac:dyDescent="0.2">
      <c r="A69" s="21"/>
      <c r="B69" s="21"/>
      <c r="C69" s="21"/>
      <c r="D69" s="12" t="str">
        <f t="shared" ref="D69:D77" si="3">A$5</f>
        <v>GENERAL GOVERNMENT</v>
      </c>
      <c r="E69" s="3" t="s">
        <v>128</v>
      </c>
    </row>
    <row r="70" spans="1:5" x14ac:dyDescent="0.2">
      <c r="A70" s="21"/>
      <c r="B70" s="21"/>
      <c r="C70" s="21"/>
      <c r="D70" s="12" t="str">
        <f t="shared" si="3"/>
        <v>GENERAL GOVERNMENT</v>
      </c>
      <c r="E70" s="3" t="s">
        <v>129</v>
      </c>
    </row>
    <row r="71" spans="1:5" x14ac:dyDescent="0.2">
      <c r="A71" s="21"/>
      <c r="B71" s="21"/>
      <c r="C71" s="21"/>
      <c r="D71" s="12" t="str">
        <f t="shared" si="3"/>
        <v>GENERAL GOVERNMENT</v>
      </c>
      <c r="E71" s="3" t="s">
        <v>130</v>
      </c>
    </row>
    <row r="72" spans="1:5" x14ac:dyDescent="0.2">
      <c r="A72" s="21"/>
      <c r="B72" s="21"/>
      <c r="C72" s="21"/>
      <c r="D72" s="12" t="str">
        <f t="shared" si="3"/>
        <v>GENERAL GOVERNMENT</v>
      </c>
      <c r="E72" s="3" t="s">
        <v>131</v>
      </c>
    </row>
    <row r="73" spans="1:5" x14ac:dyDescent="0.2">
      <c r="A73" s="21"/>
      <c r="B73" s="21"/>
      <c r="C73" s="21"/>
      <c r="D73" s="12" t="str">
        <f t="shared" si="3"/>
        <v>GENERAL GOVERNMENT</v>
      </c>
      <c r="E73" s="3" t="s">
        <v>132</v>
      </c>
    </row>
    <row r="74" spans="1:5" x14ac:dyDescent="0.2">
      <c r="A74" s="21"/>
      <c r="B74" s="21"/>
      <c r="C74" s="21"/>
      <c r="D74" s="12" t="str">
        <f t="shared" ref="D74" si="4">A$5</f>
        <v>GENERAL GOVERNMENT</v>
      </c>
      <c r="E74" s="3" t="s">
        <v>11846</v>
      </c>
    </row>
    <row r="75" spans="1:5" x14ac:dyDescent="0.2">
      <c r="A75" s="21"/>
      <c r="B75" s="21"/>
      <c r="C75" s="21"/>
      <c r="D75" s="12" t="str">
        <f t="shared" si="3"/>
        <v>GENERAL GOVERNMENT</v>
      </c>
      <c r="E75" s="3" t="s">
        <v>133</v>
      </c>
    </row>
    <row r="76" spans="1:5" x14ac:dyDescent="0.2">
      <c r="A76" s="21"/>
      <c r="B76" s="21"/>
      <c r="C76" s="21"/>
      <c r="D76" s="12" t="str">
        <f t="shared" si="3"/>
        <v>GENERAL GOVERNMENT</v>
      </c>
      <c r="E76" s="3" t="s">
        <v>134</v>
      </c>
    </row>
    <row r="77" spans="1:5" x14ac:dyDescent="0.2">
      <c r="A77" s="21"/>
      <c r="B77" s="21"/>
      <c r="C77" s="21"/>
      <c r="D77" s="12" t="str">
        <f t="shared" si="3"/>
        <v>GENERAL GOVERNMENT</v>
      </c>
      <c r="E77" s="3" t="s">
        <v>11836</v>
      </c>
    </row>
    <row r="78" spans="1:5" x14ac:dyDescent="0.2">
      <c r="A78" s="21"/>
      <c r="B78" s="21"/>
      <c r="C78" s="21"/>
      <c r="D78" s="12" t="str">
        <f>A$6</f>
        <v>HEALTH &amp; HUMAN SERVICES</v>
      </c>
      <c r="E78" s="3" t="s">
        <v>135</v>
      </c>
    </row>
    <row r="79" spans="1:5" x14ac:dyDescent="0.2">
      <c r="A79" s="21"/>
      <c r="B79" s="21"/>
      <c r="C79" s="21"/>
      <c r="D79" s="12" t="str">
        <f t="shared" ref="D79:D84" si="5">A$6</f>
        <v>HEALTH &amp; HUMAN SERVICES</v>
      </c>
      <c r="E79" s="3" t="s">
        <v>136</v>
      </c>
    </row>
    <row r="80" spans="1:5" x14ac:dyDescent="0.2">
      <c r="A80" s="21"/>
      <c r="D80" s="12" t="str">
        <f t="shared" si="5"/>
        <v>HEALTH &amp; HUMAN SERVICES</v>
      </c>
      <c r="E80" s="3" t="s">
        <v>5</v>
      </c>
    </row>
    <row r="81" spans="4:5" x14ac:dyDescent="0.2">
      <c r="D81" s="12" t="str">
        <f t="shared" si="5"/>
        <v>HEALTH &amp; HUMAN SERVICES</v>
      </c>
      <c r="E81" s="3" t="s">
        <v>137</v>
      </c>
    </row>
    <row r="82" spans="4:5" x14ac:dyDescent="0.2">
      <c r="D82" s="12" t="str">
        <f t="shared" si="5"/>
        <v>HEALTH &amp; HUMAN SERVICES</v>
      </c>
      <c r="E82" s="3" t="s">
        <v>138</v>
      </c>
    </row>
    <row r="83" spans="4:5" x14ac:dyDescent="0.2">
      <c r="D83" s="12" t="str">
        <f t="shared" si="5"/>
        <v>HEALTH &amp; HUMAN SERVICES</v>
      </c>
      <c r="E83" s="3" t="s">
        <v>139</v>
      </c>
    </row>
    <row r="84" spans="4:5" x14ac:dyDescent="0.2">
      <c r="D84" s="12" t="str">
        <f t="shared" si="5"/>
        <v>HEALTH &amp; HUMAN SERVICES</v>
      </c>
      <c r="E84" s="3" t="s">
        <v>11836</v>
      </c>
    </row>
    <row r="85" spans="4:5" x14ac:dyDescent="0.2">
      <c r="D85" s="12" t="str">
        <f t="shared" ref="D85:D92" si="6">A$10</f>
        <v>OTHER</v>
      </c>
      <c r="E85" s="3" t="s">
        <v>11854</v>
      </c>
    </row>
    <row r="86" spans="4:5" x14ac:dyDescent="0.2">
      <c r="D86" s="12" t="str">
        <f t="shared" si="6"/>
        <v>OTHER</v>
      </c>
      <c r="E86" s="3" t="s">
        <v>11848</v>
      </c>
    </row>
    <row r="87" spans="4:5" x14ac:dyDescent="0.2">
      <c r="D87" s="12" t="str">
        <f t="shared" si="6"/>
        <v>OTHER</v>
      </c>
      <c r="E87" s="3" t="s">
        <v>11851</v>
      </c>
    </row>
    <row r="88" spans="4:5" x14ac:dyDescent="0.2">
      <c r="D88" s="12" t="str">
        <f t="shared" si="6"/>
        <v>OTHER</v>
      </c>
      <c r="E88" s="3" t="s">
        <v>11850</v>
      </c>
    </row>
    <row r="89" spans="4:5" x14ac:dyDescent="0.2">
      <c r="D89" s="12" t="str">
        <f t="shared" si="6"/>
        <v>OTHER</v>
      </c>
      <c r="E89" s="3" t="s">
        <v>11849</v>
      </c>
    </row>
    <row r="90" spans="4:5" x14ac:dyDescent="0.2">
      <c r="D90" s="12" t="str">
        <f t="shared" si="6"/>
        <v>OTHER</v>
      </c>
      <c r="E90" s="3" t="s">
        <v>11852</v>
      </c>
    </row>
    <row r="91" spans="4:5" x14ac:dyDescent="0.2">
      <c r="D91" s="12" t="str">
        <f t="shared" si="6"/>
        <v>OTHER</v>
      </c>
      <c r="E91" s="3" t="s">
        <v>11853</v>
      </c>
    </row>
    <row r="92" spans="4:5" x14ac:dyDescent="0.2">
      <c r="D92" s="12" t="str">
        <f t="shared" si="6"/>
        <v>OTHER</v>
      </c>
      <c r="E92" s="3" t="s">
        <v>11836</v>
      </c>
    </row>
    <row r="93" spans="4:5" x14ac:dyDescent="0.2">
      <c r="D93" s="12" t="str">
        <f>A$7</f>
        <v>PHYSICAL ENVIRONMENT</v>
      </c>
      <c r="E93" s="3" t="s">
        <v>140</v>
      </c>
    </row>
    <row r="94" spans="4:5" x14ac:dyDescent="0.2">
      <c r="D94" s="12" t="str">
        <f t="shared" ref="D94:D102" si="7">A$7</f>
        <v>PHYSICAL ENVIRONMENT</v>
      </c>
      <c r="E94" s="3" t="s">
        <v>11826</v>
      </c>
    </row>
    <row r="95" spans="4:5" x14ac:dyDescent="0.2">
      <c r="D95" s="12" t="str">
        <f t="shared" si="7"/>
        <v>PHYSICAL ENVIRONMENT</v>
      </c>
      <c r="E95" s="3" t="s">
        <v>6</v>
      </c>
    </row>
    <row r="96" spans="4:5" x14ac:dyDescent="0.2">
      <c r="D96" s="12" t="str">
        <f t="shared" si="7"/>
        <v>PHYSICAL ENVIRONMENT</v>
      </c>
      <c r="E96" s="3" t="s">
        <v>141</v>
      </c>
    </row>
    <row r="97" spans="4:5" x14ac:dyDescent="0.2">
      <c r="D97" s="12" t="str">
        <f t="shared" si="7"/>
        <v>PHYSICAL ENVIRONMENT</v>
      </c>
      <c r="E97" s="3" t="s">
        <v>11835</v>
      </c>
    </row>
    <row r="98" spans="4:5" x14ac:dyDescent="0.2">
      <c r="D98" s="12" t="str">
        <f t="shared" si="7"/>
        <v>PHYSICAL ENVIRONMENT</v>
      </c>
      <c r="E98" s="3" t="s">
        <v>142</v>
      </c>
    </row>
    <row r="99" spans="4:5" x14ac:dyDescent="0.2">
      <c r="D99" s="12" t="str">
        <f t="shared" si="7"/>
        <v>PHYSICAL ENVIRONMENT</v>
      </c>
      <c r="E99" s="3" t="s">
        <v>11813</v>
      </c>
    </row>
    <row r="100" spans="4:5" x14ac:dyDescent="0.2">
      <c r="D100" s="12" t="str">
        <f t="shared" si="7"/>
        <v>PHYSICAL ENVIRONMENT</v>
      </c>
      <c r="E100" s="3" t="s">
        <v>11812</v>
      </c>
    </row>
    <row r="101" spans="4:5" x14ac:dyDescent="0.2">
      <c r="D101" s="12" t="str">
        <f t="shared" si="7"/>
        <v>PHYSICAL ENVIRONMENT</v>
      </c>
      <c r="E101" s="3" t="s">
        <v>143</v>
      </c>
    </row>
    <row r="102" spans="4:5" x14ac:dyDescent="0.2">
      <c r="D102" s="12" t="str">
        <f t="shared" si="7"/>
        <v>PHYSICAL ENVIRONMENT</v>
      </c>
      <c r="E102" s="3" t="s">
        <v>11836</v>
      </c>
    </row>
    <row r="103" spans="4:5" x14ac:dyDescent="0.2">
      <c r="D103" s="12" t="str">
        <f>A$8</f>
        <v>PUBLIC SAFETY</v>
      </c>
      <c r="E103" s="3" t="s">
        <v>144</v>
      </c>
    </row>
    <row r="104" spans="4:5" x14ac:dyDescent="0.2">
      <c r="D104" s="12" t="str">
        <f>A$8</f>
        <v>PUBLIC SAFETY</v>
      </c>
      <c r="E104" s="3" t="s">
        <v>11820</v>
      </c>
    </row>
    <row r="105" spans="4:5" x14ac:dyDescent="0.2">
      <c r="D105" s="12" t="str">
        <f t="shared" ref="D105:D112" si="8">A$8</f>
        <v>PUBLIC SAFETY</v>
      </c>
      <c r="E105" s="3" t="s">
        <v>145</v>
      </c>
    </row>
    <row r="106" spans="4:5" x14ac:dyDescent="0.2">
      <c r="D106" s="12" t="str">
        <f t="shared" si="8"/>
        <v>PUBLIC SAFETY</v>
      </c>
      <c r="E106" s="3" t="s">
        <v>146</v>
      </c>
    </row>
    <row r="107" spans="4:5" x14ac:dyDescent="0.2">
      <c r="D107" s="12" t="str">
        <f t="shared" si="8"/>
        <v>PUBLIC SAFETY</v>
      </c>
      <c r="E107" s="3" t="s">
        <v>147</v>
      </c>
    </row>
    <row r="108" spans="4:5" x14ac:dyDescent="0.2">
      <c r="D108" s="12" t="str">
        <f t="shared" si="8"/>
        <v>PUBLIC SAFETY</v>
      </c>
      <c r="E108" s="3" t="s">
        <v>148</v>
      </c>
    </row>
    <row r="109" spans="4:5" x14ac:dyDescent="0.2">
      <c r="D109" s="12" t="str">
        <f t="shared" si="8"/>
        <v>PUBLIC SAFETY</v>
      </c>
      <c r="E109" s="3" t="s">
        <v>149</v>
      </c>
    </row>
    <row r="110" spans="4:5" x14ac:dyDescent="0.2">
      <c r="D110" s="12" t="str">
        <f t="shared" si="8"/>
        <v>PUBLIC SAFETY</v>
      </c>
      <c r="E110" s="3" t="s">
        <v>150</v>
      </c>
    </row>
    <row r="111" spans="4:5" x14ac:dyDescent="0.2">
      <c r="D111" s="12" t="str">
        <f t="shared" si="8"/>
        <v>PUBLIC SAFETY</v>
      </c>
      <c r="E111" s="3" t="s">
        <v>151</v>
      </c>
    </row>
    <row r="112" spans="4:5" x14ac:dyDescent="0.2">
      <c r="D112" s="12" t="str">
        <f t="shared" si="8"/>
        <v>PUBLIC SAFETY</v>
      </c>
      <c r="E112" s="3" t="s">
        <v>11836</v>
      </c>
    </row>
    <row r="113" spans="4:5" x14ac:dyDescent="0.2">
      <c r="D113" s="12" t="str">
        <f>A11</f>
        <v>TOTAL OF ALL CATEGORIES</v>
      </c>
      <c r="E113" s="3" t="s">
        <v>11836</v>
      </c>
    </row>
    <row r="114" spans="4:5" x14ac:dyDescent="0.2">
      <c r="D114" s="12" t="str">
        <f>A$9</f>
        <v>TRANSPORTATION</v>
      </c>
      <c r="E114" s="3" t="s">
        <v>4</v>
      </c>
    </row>
    <row r="115" spans="4:5" x14ac:dyDescent="0.2">
      <c r="D115" s="12" t="str">
        <f t="shared" ref="D115:D120" si="9">A$9</f>
        <v>TRANSPORTATION</v>
      </c>
      <c r="E115" s="3" t="s">
        <v>152</v>
      </c>
    </row>
    <row r="116" spans="4:5" x14ac:dyDescent="0.2">
      <c r="D116" s="12" t="str">
        <f t="shared" si="9"/>
        <v>TRANSPORTATION</v>
      </c>
      <c r="E116" s="3" t="s">
        <v>153</v>
      </c>
    </row>
    <row r="117" spans="4:5" x14ac:dyDescent="0.2">
      <c r="D117" s="12" t="str">
        <f t="shared" si="9"/>
        <v>TRANSPORTATION</v>
      </c>
      <c r="E117" s="3" t="s">
        <v>154</v>
      </c>
    </row>
    <row r="118" spans="4:5" x14ac:dyDescent="0.2">
      <c r="D118" s="12" t="str">
        <f t="shared" si="9"/>
        <v>TRANSPORTATION</v>
      </c>
      <c r="E118" s="3" t="s">
        <v>155</v>
      </c>
    </row>
    <row r="119" spans="4:5" x14ac:dyDescent="0.2">
      <c r="D119" s="12" t="str">
        <f t="shared" si="9"/>
        <v>TRANSPORTATION</v>
      </c>
      <c r="E119" s="3" t="s">
        <v>156</v>
      </c>
    </row>
    <row r="120" spans="4:5" x14ac:dyDescent="0.2">
      <c r="D120" s="12" t="str">
        <f t="shared" si="9"/>
        <v>TRANSPORTATION</v>
      </c>
      <c r="E120" s="3" t="s">
        <v>11836</v>
      </c>
    </row>
  </sheetData>
  <sortState ref="E85:E91">
    <sortCondition ref="E85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46"/>
  <sheetViews>
    <sheetView showGridLines="0" topLeftCell="A121" zoomScaleNormal="100" workbookViewId="0">
      <selection activeCell="G8" sqref="G8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158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 t="s">
        <v>171</v>
      </c>
      <c r="J7" s="20"/>
      <c r="K7" s="20"/>
      <c r="L7" s="20"/>
      <c r="M7" s="20"/>
      <c r="N7" s="20"/>
      <c r="O7" s="20"/>
      <c r="P7" s="20"/>
      <c r="Q7" s="45"/>
      <c r="R7" s="44"/>
      <c r="S7" s="46">
        <v>479529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 t="s">
        <v>173</v>
      </c>
      <c r="J8" s="20"/>
      <c r="K8" s="20"/>
      <c r="L8" s="20"/>
      <c r="M8" s="20"/>
      <c r="N8" s="20"/>
      <c r="O8" s="20"/>
      <c r="P8" s="20"/>
      <c r="Q8" s="45"/>
      <c r="R8" s="44"/>
      <c r="S8" s="46">
        <v>49340</v>
      </c>
      <c r="T8" s="44"/>
    </row>
    <row r="9" spans="2:20" x14ac:dyDescent="0.2">
      <c r="B9" s="2"/>
      <c r="C9" s="42" t="s">
        <v>174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/>
      <c r="J9" s="20"/>
      <c r="K9" s="20"/>
      <c r="L9" s="20"/>
      <c r="M9" s="20"/>
      <c r="N9" s="20"/>
      <c r="O9" s="20"/>
      <c r="P9" s="20"/>
      <c r="Q9" s="45"/>
      <c r="R9" s="44"/>
      <c r="S9" s="53">
        <v>0</v>
      </c>
      <c r="T9" s="44"/>
    </row>
    <row r="10" spans="2:20" x14ac:dyDescent="0.2">
      <c r="B10" s="2"/>
      <c r="C10" s="42" t="s">
        <v>11808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/>
      <c r="I10" s="20" t="s">
        <v>175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1087695</v>
      </c>
      <c r="T10" s="44"/>
    </row>
    <row r="11" spans="2:20" x14ac:dyDescent="0.2">
      <c r="B11" s="2"/>
      <c r="C11" s="42" t="s">
        <v>11809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/>
      <c r="I11" s="20" t="s">
        <v>176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77484</v>
      </c>
      <c r="T11" s="44"/>
    </row>
    <row r="12" spans="2:20" x14ac:dyDescent="0.2">
      <c r="B12" s="2"/>
      <c r="C12" s="42" t="s">
        <v>11810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53">
        <v>0</v>
      </c>
      <c r="T12" s="44"/>
    </row>
    <row r="13" spans="2:20" x14ac:dyDescent="0.2">
      <c r="B13" s="2"/>
      <c r="C13" s="42" t="s">
        <v>177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 t="s">
        <v>178</v>
      </c>
      <c r="I13" s="20"/>
      <c r="J13" s="20"/>
      <c r="K13" s="20"/>
      <c r="L13" s="20"/>
      <c r="M13" s="20"/>
      <c r="N13" s="20"/>
      <c r="O13" s="20"/>
      <c r="P13" s="20"/>
      <c r="Q13" s="45"/>
      <c r="R13" s="44"/>
      <c r="S13" s="46">
        <v>405146</v>
      </c>
      <c r="T13" s="44"/>
    </row>
    <row r="14" spans="2:20" x14ac:dyDescent="0.2">
      <c r="B14" s="2"/>
      <c r="C14" s="42" t="s">
        <v>179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180</v>
      </c>
      <c r="I14" s="20" t="s">
        <v>181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125958</v>
      </c>
      <c r="T14" s="44"/>
    </row>
    <row r="15" spans="2:20" x14ac:dyDescent="0.2">
      <c r="B15" s="2"/>
      <c r="C15" s="42" t="s">
        <v>182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/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53">
        <v>0</v>
      </c>
      <c r="T15" s="44"/>
    </row>
    <row r="16" spans="2:20" x14ac:dyDescent="0.2">
      <c r="B16" s="2"/>
      <c r="C16" s="42" t="s">
        <v>183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184</v>
      </c>
      <c r="I16" s="20"/>
      <c r="J16" s="20"/>
      <c r="K16" s="20"/>
      <c r="L16" s="20"/>
      <c r="M16" s="20"/>
      <c r="N16" s="20"/>
      <c r="O16" s="20"/>
      <c r="P16" s="20"/>
      <c r="Q16" s="45"/>
      <c r="R16" s="44"/>
      <c r="S16" s="46">
        <v>1406100</v>
      </c>
      <c r="T16" s="44"/>
    </row>
    <row r="17" spans="2:20" x14ac:dyDescent="0.2">
      <c r="B17" s="2"/>
      <c r="C17" s="42" t="s">
        <v>185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 t="s">
        <v>186</v>
      </c>
      <c r="I17" s="20"/>
      <c r="J17" s="20"/>
      <c r="K17" s="20"/>
      <c r="L17" s="20"/>
      <c r="M17" s="20"/>
      <c r="N17" s="20"/>
      <c r="O17" s="20"/>
      <c r="P17" s="20"/>
      <c r="Q17" s="45"/>
      <c r="R17" s="44"/>
      <c r="S17" s="46">
        <v>174811</v>
      </c>
      <c r="T17" s="44"/>
    </row>
    <row r="18" spans="2:20" x14ac:dyDescent="0.2">
      <c r="B18" s="2"/>
      <c r="C18" s="42" t="s">
        <v>187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188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1657</v>
      </c>
      <c r="T18" s="44"/>
    </row>
    <row r="19" spans="2:20" x14ac:dyDescent="0.2">
      <c r="B19" s="2"/>
      <c r="C19" s="42" t="s">
        <v>189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 t="s">
        <v>190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509091</v>
      </c>
      <c r="T19" s="44"/>
    </row>
    <row r="20" spans="2:20" ht="18" customHeight="1" x14ac:dyDescent="0.2">
      <c r="B20" s="2"/>
      <c r="C20" s="42" t="s">
        <v>191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192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36858</v>
      </c>
      <c r="T20" s="44"/>
    </row>
    <row r="21" spans="2:20" x14ac:dyDescent="0.2">
      <c r="B21" s="2"/>
      <c r="C21" s="42" t="s">
        <v>193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/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53">
        <v>0</v>
      </c>
      <c r="T21" s="44"/>
    </row>
    <row r="22" spans="2:20" x14ac:dyDescent="0.2">
      <c r="B22" s="2"/>
      <c r="C22" s="42" t="s">
        <v>194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/>
      <c r="I22" s="20" t="s">
        <v>195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444563</v>
      </c>
      <c r="T22" s="44"/>
    </row>
    <row r="23" spans="2:20" x14ac:dyDescent="0.2">
      <c r="B23" s="2"/>
      <c r="C23" s="42" t="s">
        <v>196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/>
      <c r="I23" s="20" t="s">
        <v>197</v>
      </c>
      <c r="J23" s="20"/>
      <c r="K23" s="20"/>
      <c r="L23" s="20"/>
      <c r="M23" s="20"/>
      <c r="N23" s="20"/>
      <c r="O23" s="20"/>
      <c r="P23" s="20"/>
      <c r="Q23" s="45"/>
      <c r="R23" s="44"/>
      <c r="S23" s="46">
        <v>48462</v>
      </c>
      <c r="T23" s="44"/>
    </row>
    <row r="24" spans="2:20" x14ac:dyDescent="0.2">
      <c r="B24" s="2"/>
      <c r="C24" s="42" t="s">
        <v>198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/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53">
        <v>0</v>
      </c>
      <c r="T24" s="44"/>
    </row>
    <row r="25" spans="2:20" x14ac:dyDescent="0.2">
      <c r="B25" s="2"/>
      <c r="C25" s="42" t="s">
        <v>199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 t="s">
        <v>200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1081</v>
      </c>
      <c r="T25" s="44"/>
    </row>
    <row r="26" spans="2:20" x14ac:dyDescent="0.2">
      <c r="B26" s="2"/>
      <c r="C26" s="42" t="s">
        <v>201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/>
      <c r="I26" s="20" t="s">
        <v>202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5000</v>
      </c>
      <c r="T26" s="44"/>
    </row>
    <row r="27" spans="2:20" x14ac:dyDescent="0.2">
      <c r="B27" s="2"/>
      <c r="C27" s="42" t="s">
        <v>203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 t="s">
        <v>204</v>
      </c>
      <c r="I27" s="20" t="s">
        <v>205</v>
      </c>
      <c r="J27" s="20"/>
      <c r="K27" s="20"/>
      <c r="L27" s="20"/>
      <c r="M27" s="20"/>
      <c r="N27" s="20"/>
      <c r="O27" s="20"/>
      <c r="P27" s="20"/>
      <c r="Q27" s="45"/>
      <c r="R27" s="44"/>
      <c r="S27" s="46">
        <v>114714</v>
      </c>
      <c r="T27" s="44"/>
    </row>
    <row r="28" spans="2:20" x14ac:dyDescent="0.2">
      <c r="B28" s="2"/>
      <c r="C28" s="42" t="s">
        <v>206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 t="s">
        <v>207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53">
        <v>219</v>
      </c>
      <c r="T28" s="44"/>
    </row>
    <row r="29" spans="2:20" x14ac:dyDescent="0.2">
      <c r="B29" s="2"/>
      <c r="C29" s="42" t="s">
        <v>208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/>
      <c r="I29" s="20" t="s">
        <v>209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229053</v>
      </c>
      <c r="T29" s="44"/>
    </row>
    <row r="30" spans="2:20" x14ac:dyDescent="0.2">
      <c r="B30" s="2"/>
      <c r="C30" s="42" t="s">
        <v>210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211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22268</v>
      </c>
      <c r="T30" s="44"/>
    </row>
    <row r="31" spans="2:20" x14ac:dyDescent="0.2">
      <c r="B31" s="2"/>
      <c r="C31" s="42" t="s">
        <v>212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 t="s">
        <v>213</v>
      </c>
      <c r="I31" s="20"/>
      <c r="J31" s="20"/>
      <c r="K31" s="20"/>
      <c r="L31" s="20"/>
      <c r="M31" s="20"/>
      <c r="N31" s="20"/>
      <c r="O31" s="20"/>
      <c r="P31" s="20"/>
      <c r="Q31" s="45"/>
      <c r="R31" s="44"/>
      <c r="S31" s="46">
        <v>50570</v>
      </c>
      <c r="T31" s="44"/>
    </row>
    <row r="32" spans="2:20" x14ac:dyDescent="0.2">
      <c r="B32" s="2"/>
      <c r="C32" s="42" t="s">
        <v>214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 t="s">
        <v>215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228704</v>
      </c>
      <c r="T32" s="44"/>
    </row>
    <row r="33" spans="2:20" x14ac:dyDescent="0.2">
      <c r="B33" s="2"/>
      <c r="C33" s="42" t="s">
        <v>216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/>
      <c r="I33" s="20" t="s">
        <v>217</v>
      </c>
      <c r="J33" s="20"/>
      <c r="K33" s="20"/>
      <c r="L33" s="20"/>
      <c r="M33" s="20"/>
      <c r="N33" s="20"/>
      <c r="O33" s="20"/>
      <c r="P33" s="20"/>
      <c r="Q33" s="45"/>
      <c r="R33" s="44"/>
      <c r="S33" s="46">
        <v>24616</v>
      </c>
      <c r="T33" s="44"/>
    </row>
    <row r="34" spans="2:20" x14ac:dyDescent="0.2">
      <c r="B34" s="2"/>
      <c r="C34" s="42" t="s">
        <v>218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/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53">
        <v>0</v>
      </c>
      <c r="T34" s="44"/>
    </row>
    <row r="35" spans="2:20" x14ac:dyDescent="0.2">
      <c r="B35" s="2"/>
      <c r="C35" s="42" t="s">
        <v>219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/>
      <c r="I35" s="20" t="s">
        <v>220</v>
      </c>
      <c r="J35" s="20"/>
      <c r="K35" s="20"/>
      <c r="L35" s="20"/>
      <c r="M35" s="20"/>
      <c r="N35" s="20"/>
      <c r="O35" s="20"/>
      <c r="P35" s="20"/>
      <c r="Q35" s="45"/>
      <c r="R35" s="44"/>
      <c r="S35" s="46">
        <v>2650</v>
      </c>
      <c r="T35" s="44"/>
    </row>
    <row r="36" spans="2:20" x14ac:dyDescent="0.2">
      <c r="B36" s="2"/>
      <c r="C36" s="42" t="s">
        <v>221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COURTS</v>
      </c>
      <c r="H36" s="20" t="s">
        <v>222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86238</v>
      </c>
      <c r="T36" s="44"/>
    </row>
    <row r="37" spans="2:20" x14ac:dyDescent="0.2">
      <c r="B37" s="2"/>
      <c r="C37" s="42" t="s">
        <v>223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COURTS</v>
      </c>
      <c r="H37" s="20" t="s">
        <v>224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20658</v>
      </c>
      <c r="T37" s="44"/>
    </row>
    <row r="38" spans="2:20" x14ac:dyDescent="0.2">
      <c r="B38" s="2"/>
      <c r="C38" s="42" t="s">
        <v>225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COURTS</v>
      </c>
      <c r="H38" s="20" t="s">
        <v>226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1035</v>
      </c>
      <c r="T38" s="44"/>
    </row>
    <row r="39" spans="2:20" x14ac:dyDescent="0.2">
      <c r="B39" s="2"/>
      <c r="C39" s="42" t="s">
        <v>227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COURTS</v>
      </c>
      <c r="H39" s="20" t="s">
        <v>228</v>
      </c>
      <c r="I39" s="20" t="s">
        <v>229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63040</v>
      </c>
      <c r="T39" s="44"/>
    </row>
    <row r="40" spans="2:20" x14ac:dyDescent="0.2">
      <c r="B40" s="2"/>
      <c r="C40" s="42" t="s">
        <v>230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COURTS</v>
      </c>
      <c r="H40" s="20" t="s">
        <v>231</v>
      </c>
      <c r="I40" s="20" t="s">
        <v>232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591535</v>
      </c>
      <c r="T40" s="44"/>
    </row>
    <row r="41" spans="2:20" x14ac:dyDescent="0.2">
      <c r="B41" s="2"/>
      <c r="C41" s="42" t="s">
        <v>233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COURTS</v>
      </c>
      <c r="H41" s="20"/>
      <c r="I41" s="20" t="s">
        <v>234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168378</v>
      </c>
      <c r="T41" s="44"/>
    </row>
    <row r="42" spans="2:20" x14ac:dyDescent="0.2">
      <c r="B42" s="2"/>
      <c r="C42" s="42" t="s">
        <v>235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COURTS</v>
      </c>
      <c r="H42" s="20"/>
      <c r="I42" s="20" t="s">
        <v>236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19238</v>
      </c>
      <c r="T42" s="44"/>
    </row>
    <row r="43" spans="2:20" x14ac:dyDescent="0.2">
      <c r="B43" s="2"/>
      <c r="C43" s="42" t="s">
        <v>237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COURTS</v>
      </c>
      <c r="H43" s="20"/>
      <c r="I43" s="20"/>
      <c r="J43" s="20"/>
      <c r="K43" s="20"/>
      <c r="L43" s="20"/>
      <c r="M43" s="20"/>
      <c r="N43" s="20"/>
      <c r="O43" s="20"/>
      <c r="P43" s="20"/>
      <c r="Q43" s="45"/>
      <c r="R43" s="44"/>
      <c r="S43" s="53">
        <v>0</v>
      </c>
      <c r="T43" s="44"/>
    </row>
    <row r="44" spans="2:20" x14ac:dyDescent="0.2">
      <c r="B44" s="2"/>
      <c r="C44" s="42" t="s">
        <v>238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/>
      <c r="I44" s="20" t="s">
        <v>239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476860</v>
      </c>
      <c r="T44" s="44"/>
    </row>
    <row r="45" spans="2:20" x14ac:dyDescent="0.2">
      <c r="B45" s="2"/>
      <c r="C45" s="42" t="s">
        <v>240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/>
      <c r="I45" s="20" t="s">
        <v>241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23324</v>
      </c>
      <c r="T45" s="44"/>
    </row>
    <row r="46" spans="2:20" x14ac:dyDescent="0.2">
      <c r="B46" s="2"/>
      <c r="C46" s="42" t="s">
        <v>242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/>
      <c r="I46" s="20"/>
      <c r="J46" s="20"/>
      <c r="K46" s="20"/>
      <c r="L46" s="20"/>
      <c r="M46" s="20"/>
      <c r="N46" s="20"/>
      <c r="O46" s="20"/>
      <c r="P46" s="20"/>
      <c r="Q46" s="45"/>
      <c r="R46" s="44"/>
      <c r="S46" s="53">
        <v>0</v>
      </c>
      <c r="T46" s="44"/>
    </row>
    <row r="47" spans="2:20" x14ac:dyDescent="0.2">
      <c r="B47" s="2"/>
      <c r="C47" s="42" t="s">
        <v>243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/>
      <c r="I47" s="20"/>
      <c r="J47" s="20"/>
      <c r="K47" s="20"/>
      <c r="L47" s="20"/>
      <c r="M47" s="20"/>
      <c r="N47" s="20"/>
      <c r="O47" s="20"/>
      <c r="P47" s="20"/>
      <c r="Q47" s="45"/>
      <c r="R47" s="44"/>
      <c r="S47" s="53">
        <v>0</v>
      </c>
      <c r="T47" s="44"/>
    </row>
    <row r="48" spans="2:20" x14ac:dyDescent="0.2">
      <c r="B48" s="2"/>
      <c r="C48" s="42" t="s">
        <v>244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/>
      <c r="I48" s="20" t="s">
        <v>245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6459</v>
      </c>
      <c r="T48" s="44"/>
    </row>
    <row r="49" spans="2:20" x14ac:dyDescent="0.2">
      <c r="B49" s="2"/>
      <c r="C49" s="42" t="s">
        <v>246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/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53">
        <v>0</v>
      </c>
      <c r="T49" s="44"/>
    </row>
    <row r="50" spans="2:20" x14ac:dyDescent="0.2">
      <c r="B50" s="2"/>
      <c r="C50" s="42" t="s">
        <v>247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/>
      <c r="I50" s="20" t="s">
        <v>248</v>
      </c>
      <c r="J50" s="20"/>
      <c r="K50" s="20"/>
      <c r="L50" s="20"/>
      <c r="M50" s="20"/>
      <c r="N50" s="20"/>
      <c r="O50" s="20"/>
      <c r="P50" s="20"/>
      <c r="Q50" s="45"/>
      <c r="R50" s="44"/>
      <c r="S50" s="46">
        <v>762405</v>
      </c>
      <c r="T50" s="44"/>
    </row>
    <row r="51" spans="2:20" x14ac:dyDescent="0.2">
      <c r="B51" s="2"/>
      <c r="C51" s="42" t="s">
        <v>249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/>
      <c r="I51" s="20" t="s">
        <v>250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71105</v>
      </c>
      <c r="T51" s="44"/>
    </row>
    <row r="52" spans="2:20" x14ac:dyDescent="0.2">
      <c r="B52" s="2"/>
      <c r="C52" s="42" t="s">
        <v>251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/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53">
        <v>0</v>
      </c>
      <c r="T52" s="44"/>
    </row>
    <row r="53" spans="2:20" x14ac:dyDescent="0.2">
      <c r="B53" s="2"/>
      <c r="C53" s="42" t="s">
        <v>252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COURTS</v>
      </c>
      <c r="H53" s="20"/>
      <c r="I53" s="20" t="s">
        <v>253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50567</v>
      </c>
      <c r="T53" s="44"/>
    </row>
    <row r="54" spans="2:20" x14ac:dyDescent="0.2">
      <c r="B54" s="2"/>
      <c r="C54" s="42" t="s">
        <v>254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COURTS</v>
      </c>
      <c r="H54" s="20"/>
      <c r="I54" s="20" t="s">
        <v>255</v>
      </c>
      <c r="J54" s="20"/>
      <c r="K54" s="20"/>
      <c r="L54" s="20"/>
      <c r="M54" s="20"/>
      <c r="N54" s="20"/>
      <c r="O54" s="20"/>
      <c r="P54" s="20"/>
      <c r="Q54" s="45"/>
      <c r="R54" s="44"/>
      <c r="S54" s="53">
        <v>565</v>
      </c>
      <c r="T54" s="44"/>
    </row>
    <row r="55" spans="2:20" x14ac:dyDescent="0.2">
      <c r="B55" s="2"/>
      <c r="C55" s="42" t="s">
        <v>256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COURTS</v>
      </c>
      <c r="H55" s="20"/>
      <c r="I55" s="20" t="s">
        <v>257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1198920</v>
      </c>
      <c r="T55" s="44"/>
    </row>
    <row r="56" spans="2:20" x14ac:dyDescent="0.2">
      <c r="B56" s="2"/>
      <c r="C56" s="42" t="s">
        <v>258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COURTS</v>
      </c>
      <c r="H56" s="20"/>
      <c r="I56" s="20" t="s">
        <v>259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71569</v>
      </c>
      <c r="T56" s="44"/>
    </row>
    <row r="57" spans="2:20" x14ac:dyDescent="0.2">
      <c r="B57" s="2"/>
      <c r="C57" s="42" t="s">
        <v>260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COURTS</v>
      </c>
      <c r="H57" s="20"/>
      <c r="I57" s="20"/>
      <c r="J57" s="20"/>
      <c r="K57" s="20"/>
      <c r="L57" s="20"/>
      <c r="M57" s="20"/>
      <c r="N57" s="20"/>
      <c r="O57" s="20"/>
      <c r="P57" s="20"/>
      <c r="Q57" s="45"/>
      <c r="R57" s="44"/>
      <c r="S57" s="53">
        <v>0</v>
      </c>
      <c r="T57" s="44"/>
    </row>
    <row r="58" spans="2:20" x14ac:dyDescent="0.2">
      <c r="B58" s="2"/>
      <c r="C58" s="42" t="s">
        <v>261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CULTURE &amp; RECREATION</v>
      </c>
      <c r="H58" s="20" t="s">
        <v>262</v>
      </c>
      <c r="I58" s="20" t="s">
        <v>263</v>
      </c>
      <c r="J58" s="20"/>
      <c r="K58" s="20" t="s">
        <v>264</v>
      </c>
      <c r="L58" s="20"/>
      <c r="M58" s="20"/>
      <c r="N58" s="20"/>
      <c r="O58" s="20"/>
      <c r="P58" s="20"/>
      <c r="Q58" s="45"/>
      <c r="R58" s="44"/>
      <c r="S58" s="46">
        <v>652765</v>
      </c>
      <c r="T58" s="44"/>
    </row>
    <row r="59" spans="2:20" x14ac:dyDescent="0.2">
      <c r="B59" s="2"/>
      <c r="C59" s="42" t="s">
        <v>265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CULTURE &amp; RECREATION</v>
      </c>
      <c r="H59" s="20" t="s">
        <v>266</v>
      </c>
      <c r="I59" s="20" t="s">
        <v>267</v>
      </c>
      <c r="J59" s="20"/>
      <c r="K59" s="20" t="s">
        <v>268</v>
      </c>
      <c r="L59" s="20"/>
      <c r="M59" s="20"/>
      <c r="N59" s="20"/>
      <c r="O59" s="20"/>
      <c r="P59" s="20"/>
      <c r="Q59" s="45"/>
      <c r="R59" s="44"/>
      <c r="S59" s="46">
        <v>908161</v>
      </c>
      <c r="T59" s="44"/>
    </row>
    <row r="60" spans="2:20" x14ac:dyDescent="0.2">
      <c r="B60" s="2"/>
      <c r="C60" s="42" t="s">
        <v>269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CULTURE &amp; RECREATION</v>
      </c>
      <c r="H60" s="20" t="s">
        <v>270</v>
      </c>
      <c r="I60" s="20" t="s">
        <v>271</v>
      </c>
      <c r="J60" s="20"/>
      <c r="K60" s="20" t="s">
        <v>272</v>
      </c>
      <c r="L60" s="20"/>
      <c r="M60" s="20"/>
      <c r="N60" s="20"/>
      <c r="O60" s="20"/>
      <c r="P60" s="20"/>
      <c r="Q60" s="45"/>
      <c r="R60" s="44"/>
      <c r="S60" s="46">
        <v>88401</v>
      </c>
      <c r="T60" s="44"/>
    </row>
    <row r="61" spans="2:20" x14ac:dyDescent="0.2">
      <c r="B61" s="2"/>
      <c r="C61" s="42" t="s">
        <v>273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CULTURE &amp; RECREATION</v>
      </c>
      <c r="H61" s="20"/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53">
        <v>0</v>
      </c>
      <c r="T61" s="44"/>
    </row>
    <row r="62" spans="2:20" x14ac:dyDescent="0.2">
      <c r="B62" s="2"/>
      <c r="C62" s="42" t="s">
        <v>274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CULTURE &amp; RECREATION</v>
      </c>
      <c r="H62" s="20" t="s">
        <v>275</v>
      </c>
      <c r="I62" s="20" t="s">
        <v>276</v>
      </c>
      <c r="J62" s="20"/>
      <c r="K62" s="20"/>
      <c r="L62" s="20"/>
      <c r="M62" s="20"/>
      <c r="N62" s="20"/>
      <c r="O62" s="20"/>
      <c r="P62" s="20"/>
      <c r="Q62" s="45"/>
      <c r="R62" s="44"/>
      <c r="S62" s="46">
        <v>125788</v>
      </c>
      <c r="T62" s="44"/>
    </row>
    <row r="63" spans="2:20" x14ac:dyDescent="0.2">
      <c r="B63" s="2"/>
      <c r="C63" s="42" t="s">
        <v>277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CULTURE &amp; RECREATION</v>
      </c>
      <c r="H63" s="20"/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53">
        <v>0</v>
      </c>
      <c r="T63" s="44"/>
    </row>
    <row r="64" spans="2:20" x14ac:dyDescent="0.2">
      <c r="B64" s="2"/>
      <c r="C64" s="42" t="s">
        <v>278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ECONOMIC DEVELOPMENT</v>
      </c>
      <c r="H64" s="20"/>
      <c r="I64" s="20" t="s">
        <v>279</v>
      </c>
      <c r="J64" s="20"/>
      <c r="K64" s="20"/>
      <c r="L64" s="20"/>
      <c r="M64" s="20"/>
      <c r="N64" s="20"/>
      <c r="O64" s="20"/>
      <c r="P64" s="20"/>
      <c r="Q64" s="45"/>
      <c r="R64" s="44"/>
      <c r="S64" s="46">
        <v>235071</v>
      </c>
      <c r="T64" s="44"/>
    </row>
    <row r="65" spans="2:20" x14ac:dyDescent="0.2">
      <c r="B65" s="2"/>
      <c r="C65" s="42" t="s">
        <v>280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ECONOMIC DEVELOPMENT</v>
      </c>
      <c r="H65" s="20"/>
      <c r="I65" s="20" t="s">
        <v>281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1258541</v>
      </c>
      <c r="T65" s="44"/>
    </row>
    <row r="66" spans="2:20" x14ac:dyDescent="0.2">
      <c r="B66" s="2"/>
      <c r="C66" s="42" t="s">
        <v>282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ECONOMIC DEVELOPMENT</v>
      </c>
      <c r="H66" s="20"/>
      <c r="I66" s="20"/>
      <c r="J66" s="20"/>
      <c r="K66" s="20" t="s">
        <v>283</v>
      </c>
      <c r="L66" s="20"/>
      <c r="M66" s="20"/>
      <c r="N66" s="20"/>
      <c r="O66" s="20"/>
      <c r="P66" s="20"/>
      <c r="Q66" s="45"/>
      <c r="R66" s="44"/>
      <c r="S66" s="46">
        <v>74922</v>
      </c>
      <c r="T66" s="44"/>
    </row>
    <row r="67" spans="2:20" x14ac:dyDescent="0.2">
      <c r="B67" s="2"/>
      <c r="C67" s="42" t="s">
        <v>284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ECONOMIC DEVELOPMENT</v>
      </c>
      <c r="H67" s="20"/>
      <c r="I67" s="20" t="s">
        <v>285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1528233</v>
      </c>
      <c r="T67" s="44"/>
    </row>
    <row r="68" spans="2:20" x14ac:dyDescent="0.2">
      <c r="B68" s="2"/>
      <c r="C68" s="42" t="s">
        <v>286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ECONOMIC DEVELOPMENT</v>
      </c>
      <c r="H68" s="20" t="s">
        <v>287</v>
      </c>
      <c r="I68" s="20"/>
      <c r="J68" s="20"/>
      <c r="K68" s="20"/>
      <c r="L68" s="20"/>
      <c r="M68" s="20"/>
      <c r="N68" s="20"/>
      <c r="O68" s="20"/>
      <c r="P68" s="20"/>
      <c r="Q68" s="45"/>
      <c r="R68" s="44"/>
      <c r="S68" s="46">
        <v>161823</v>
      </c>
      <c r="T68" s="44"/>
    </row>
    <row r="69" spans="2:20" x14ac:dyDescent="0.2">
      <c r="B69" s="2"/>
      <c r="C69" s="42" t="s">
        <v>288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ECONOMIC DEVELOPMENT</v>
      </c>
      <c r="H69" s="20" t="s">
        <v>289</v>
      </c>
      <c r="I69" s="20"/>
      <c r="J69" s="20"/>
      <c r="K69" s="20"/>
      <c r="L69" s="20"/>
      <c r="M69" s="20"/>
      <c r="N69" s="20"/>
      <c r="O69" s="20"/>
      <c r="P69" s="20"/>
      <c r="Q69" s="45"/>
      <c r="R69" s="44"/>
      <c r="S69" s="46">
        <v>16323</v>
      </c>
      <c r="T69" s="44"/>
    </row>
    <row r="70" spans="2:20" x14ac:dyDescent="0.2">
      <c r="B70" s="2"/>
      <c r="C70" s="42" t="s">
        <v>290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ECONOMIC DEVELOPMENT</v>
      </c>
      <c r="H70" s="20" t="s">
        <v>291</v>
      </c>
      <c r="I70" s="20" t="s">
        <v>292</v>
      </c>
      <c r="J70" s="20"/>
      <c r="K70" s="20"/>
      <c r="L70" s="20"/>
      <c r="M70" s="20"/>
      <c r="N70" s="20"/>
      <c r="O70" s="20"/>
      <c r="P70" s="20"/>
      <c r="Q70" s="45" t="s">
        <v>293</v>
      </c>
      <c r="R70" s="44"/>
      <c r="S70" s="46">
        <v>1841442</v>
      </c>
      <c r="T70" s="44"/>
    </row>
    <row r="71" spans="2:20" x14ac:dyDescent="0.2">
      <c r="B71" s="2"/>
      <c r="C71" s="42" t="s">
        <v>294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ECONOMIC DEVELOPMENT</v>
      </c>
      <c r="H71" s="20" t="s">
        <v>295</v>
      </c>
      <c r="I71" s="20" t="s">
        <v>296</v>
      </c>
      <c r="J71" s="20"/>
      <c r="K71" s="20"/>
      <c r="L71" s="20"/>
      <c r="M71" s="20"/>
      <c r="N71" s="20"/>
      <c r="O71" s="20"/>
      <c r="P71" s="20"/>
      <c r="Q71" s="45" t="s">
        <v>297</v>
      </c>
      <c r="R71" s="44"/>
      <c r="S71" s="46">
        <v>1156780</v>
      </c>
      <c r="T71" s="44"/>
    </row>
    <row r="72" spans="2:20" x14ac:dyDescent="0.2">
      <c r="B72" s="2"/>
      <c r="C72" s="42" t="s">
        <v>298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ECONOMIC DEVELOPMENT</v>
      </c>
      <c r="H72" s="20"/>
      <c r="I72" s="20" t="s">
        <v>299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153120</v>
      </c>
      <c r="T72" s="44"/>
    </row>
    <row r="73" spans="2:20" x14ac:dyDescent="0.2">
      <c r="B73" s="2"/>
      <c r="C73" s="42" t="s">
        <v>300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ECONOMIC DEVELOPMENT</v>
      </c>
      <c r="H73" s="20"/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53">
        <v>0</v>
      </c>
      <c r="T73" s="44"/>
    </row>
    <row r="74" spans="2:20" x14ac:dyDescent="0.2">
      <c r="B74" s="2"/>
      <c r="C74" s="42" t="s">
        <v>301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COURTS</v>
      </c>
      <c r="H74" s="20" t="s">
        <v>302</v>
      </c>
      <c r="I74" s="20" t="s">
        <v>303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123973</v>
      </c>
      <c r="T74" s="44"/>
    </row>
    <row r="75" spans="2:20" x14ac:dyDescent="0.2">
      <c r="B75" s="2"/>
      <c r="C75" s="42" t="s">
        <v>304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 t="s">
        <v>305</v>
      </c>
      <c r="I75" s="20" t="s">
        <v>306</v>
      </c>
      <c r="J75" s="20"/>
      <c r="K75" s="20"/>
      <c r="L75" s="20"/>
      <c r="M75" s="20"/>
      <c r="N75" s="20"/>
      <c r="O75" s="20"/>
      <c r="P75" s="20"/>
      <c r="Q75" s="45"/>
      <c r="R75" s="44"/>
      <c r="S75" s="46">
        <v>198147</v>
      </c>
      <c r="T75" s="44"/>
    </row>
    <row r="76" spans="2:20" x14ac:dyDescent="0.2">
      <c r="B76" s="2"/>
      <c r="C76" s="42" t="s">
        <v>307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/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53">
        <v>0</v>
      </c>
      <c r="T76" s="44"/>
    </row>
    <row r="77" spans="2:20" x14ac:dyDescent="0.2">
      <c r="B77" s="2"/>
      <c r="C77" s="42" t="s">
        <v>308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 t="s">
        <v>309</v>
      </c>
      <c r="I77" s="20" t="s">
        <v>310</v>
      </c>
      <c r="J77" s="20"/>
      <c r="K77" s="20"/>
      <c r="L77" s="20"/>
      <c r="M77" s="20"/>
      <c r="N77" s="20"/>
      <c r="O77" s="20"/>
      <c r="P77" s="20"/>
      <c r="Q77" s="45"/>
      <c r="R77" s="44"/>
      <c r="S77" s="46">
        <v>79170</v>
      </c>
      <c r="T77" s="44"/>
    </row>
    <row r="78" spans="2:20" x14ac:dyDescent="0.2">
      <c r="B78" s="2"/>
      <c r="C78" s="42" t="s">
        <v>311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/>
      <c r="I78" s="20" t="s">
        <v>312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2797</v>
      </c>
      <c r="T78" s="44"/>
    </row>
    <row r="79" spans="2:20" x14ac:dyDescent="0.2">
      <c r="B79" s="2"/>
      <c r="C79" s="42" t="s">
        <v>313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 t="s">
        <v>314</v>
      </c>
      <c r="I79" s="20"/>
      <c r="J79" s="20"/>
      <c r="K79" s="20"/>
      <c r="L79" s="20"/>
      <c r="M79" s="20"/>
      <c r="N79" s="20"/>
      <c r="O79" s="20"/>
      <c r="P79" s="20"/>
      <c r="Q79" s="45"/>
      <c r="R79" s="44"/>
      <c r="S79" s="46">
        <v>58601</v>
      </c>
      <c r="T79" s="44"/>
    </row>
    <row r="80" spans="2:20" x14ac:dyDescent="0.2">
      <c r="B80" s="2"/>
      <c r="C80" s="42" t="s">
        <v>315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316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37093</v>
      </c>
      <c r="T80" s="44"/>
    </row>
    <row r="81" spans="2:20" x14ac:dyDescent="0.2">
      <c r="B81" s="2"/>
      <c r="C81" s="42" t="s">
        <v>317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 t="s">
        <v>318</v>
      </c>
      <c r="I81" s="20" t="s">
        <v>319</v>
      </c>
      <c r="J81" s="20"/>
      <c r="K81" s="20"/>
      <c r="L81" s="20"/>
      <c r="M81" s="20"/>
      <c r="N81" s="20"/>
      <c r="O81" s="20"/>
      <c r="P81" s="20"/>
      <c r="Q81" s="45"/>
      <c r="R81" s="44"/>
      <c r="S81" s="46">
        <v>395794</v>
      </c>
      <c r="T81" s="44"/>
    </row>
    <row r="82" spans="2:20" x14ac:dyDescent="0.2">
      <c r="B82" s="2"/>
      <c r="C82" s="42" t="s">
        <v>320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 t="s">
        <v>321</v>
      </c>
      <c r="I82" s="20" t="s">
        <v>322</v>
      </c>
      <c r="J82" s="20"/>
      <c r="K82" s="20"/>
      <c r="L82" s="20"/>
      <c r="M82" s="20"/>
      <c r="N82" s="20"/>
      <c r="O82" s="20"/>
      <c r="P82" s="20"/>
      <c r="Q82" s="45"/>
      <c r="R82" s="44"/>
      <c r="S82" s="46">
        <v>159763</v>
      </c>
      <c r="T82" s="44"/>
    </row>
    <row r="83" spans="2:20" x14ac:dyDescent="0.2">
      <c r="B83" s="2"/>
      <c r="C83" s="42" t="s">
        <v>323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/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53">
        <v>0</v>
      </c>
      <c r="T83" s="44"/>
    </row>
    <row r="84" spans="2:20" x14ac:dyDescent="0.2">
      <c r="B84" s="2"/>
      <c r="C84" s="42" t="s">
        <v>324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/>
      <c r="I84" s="20" t="s">
        <v>325</v>
      </c>
      <c r="J84" s="20"/>
      <c r="K84" s="20"/>
      <c r="L84" s="20"/>
      <c r="M84" s="20"/>
      <c r="N84" s="20"/>
      <c r="O84" s="20"/>
      <c r="P84" s="20"/>
      <c r="Q84" s="45"/>
      <c r="R84" s="44"/>
      <c r="S84" s="46">
        <v>45527</v>
      </c>
      <c r="T84" s="44"/>
    </row>
    <row r="85" spans="2:20" x14ac:dyDescent="0.2">
      <c r="B85" s="2"/>
      <c r="C85" s="42" t="s">
        <v>326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/>
      <c r="I85" s="20" t="s">
        <v>327</v>
      </c>
      <c r="J85" s="20"/>
      <c r="K85" s="20"/>
      <c r="L85" s="20"/>
      <c r="M85" s="20"/>
      <c r="N85" s="20"/>
      <c r="O85" s="20"/>
      <c r="P85" s="20"/>
      <c r="Q85" s="45"/>
      <c r="R85" s="44"/>
      <c r="S85" s="46">
        <v>5527</v>
      </c>
      <c r="T85" s="44"/>
    </row>
    <row r="86" spans="2:20" x14ac:dyDescent="0.2">
      <c r="B86" s="2"/>
      <c r="C86" s="42" t="s">
        <v>328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329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2639127</v>
      </c>
      <c r="T86" s="44"/>
    </row>
    <row r="87" spans="2:20" x14ac:dyDescent="0.2">
      <c r="B87" s="2"/>
      <c r="C87" s="42" t="s">
        <v>330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 t="s">
        <v>331</v>
      </c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46">
        <v>144539</v>
      </c>
      <c r="T87" s="44"/>
    </row>
    <row r="88" spans="2:20" x14ac:dyDescent="0.2">
      <c r="B88" s="2"/>
      <c r="C88" s="42" t="s">
        <v>332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COURTS</v>
      </c>
      <c r="H88" s="20" t="s">
        <v>333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46">
        <v>133142</v>
      </c>
      <c r="T88" s="44"/>
    </row>
    <row r="89" spans="2:20" x14ac:dyDescent="0.2">
      <c r="B89" s="2"/>
      <c r="C89" s="42" t="s">
        <v>334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COURTS</v>
      </c>
      <c r="H89" s="20" t="s">
        <v>335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324536</v>
      </c>
      <c r="T89" s="44"/>
    </row>
    <row r="90" spans="2:20" x14ac:dyDescent="0.2">
      <c r="B90" s="2"/>
      <c r="C90" s="42" t="s">
        <v>336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COURTS</v>
      </c>
      <c r="H90" s="20" t="s">
        <v>337</v>
      </c>
      <c r="I90" s="20"/>
      <c r="J90" s="20"/>
      <c r="K90" s="20" t="s">
        <v>338</v>
      </c>
      <c r="L90" s="20"/>
      <c r="M90" s="20"/>
      <c r="N90" s="20"/>
      <c r="O90" s="20"/>
      <c r="P90" s="20"/>
      <c r="Q90" s="45"/>
      <c r="R90" s="44"/>
      <c r="S90" s="46">
        <v>1896360</v>
      </c>
      <c r="T90" s="44"/>
    </row>
    <row r="91" spans="2:20" x14ac:dyDescent="0.2">
      <c r="B91" s="2"/>
      <c r="C91" s="42" t="s">
        <v>339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COURTS</v>
      </c>
      <c r="H91" s="20"/>
      <c r="I91" s="20"/>
      <c r="J91" s="20"/>
      <c r="K91" s="20" t="s">
        <v>340</v>
      </c>
      <c r="L91" s="20"/>
      <c r="M91" s="20"/>
      <c r="N91" s="20"/>
      <c r="O91" s="20"/>
      <c r="P91" s="20"/>
      <c r="Q91" s="45"/>
      <c r="R91" s="44"/>
      <c r="S91" s="46">
        <v>313452</v>
      </c>
      <c r="T91" s="44"/>
    </row>
    <row r="92" spans="2:20" x14ac:dyDescent="0.2">
      <c r="B92" s="2"/>
      <c r="C92" s="42" t="s">
        <v>341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COURTS</v>
      </c>
      <c r="H92" s="20" t="s">
        <v>342</v>
      </c>
      <c r="I92" s="20" t="s">
        <v>343</v>
      </c>
      <c r="J92" s="20"/>
      <c r="K92" s="20"/>
      <c r="L92" s="20"/>
      <c r="M92" s="20"/>
      <c r="N92" s="20"/>
      <c r="O92" s="20"/>
      <c r="P92" s="20"/>
      <c r="Q92" s="45"/>
      <c r="R92" s="44"/>
      <c r="S92" s="46">
        <v>317669</v>
      </c>
      <c r="T92" s="44"/>
    </row>
    <row r="93" spans="2:20" x14ac:dyDescent="0.2">
      <c r="B93" s="2"/>
      <c r="C93" s="42" t="s">
        <v>344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COURTS</v>
      </c>
      <c r="H93" s="20" t="s">
        <v>345</v>
      </c>
      <c r="I93" s="20" t="s">
        <v>346</v>
      </c>
      <c r="J93" s="20"/>
      <c r="K93" s="20"/>
      <c r="L93" s="20"/>
      <c r="M93" s="20"/>
      <c r="N93" s="20"/>
      <c r="O93" s="20"/>
      <c r="P93" s="20"/>
      <c r="Q93" s="45"/>
      <c r="R93" s="44"/>
      <c r="S93" s="46">
        <v>504876</v>
      </c>
      <c r="T93" s="44"/>
    </row>
    <row r="94" spans="2:20" x14ac:dyDescent="0.2">
      <c r="B94" s="2"/>
      <c r="C94" s="42" t="s">
        <v>347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COURTS</v>
      </c>
      <c r="H94" s="20" t="s">
        <v>348</v>
      </c>
      <c r="I94" s="20" t="s">
        <v>349</v>
      </c>
      <c r="J94" s="20"/>
      <c r="K94" s="20"/>
      <c r="L94" s="20"/>
      <c r="M94" s="20"/>
      <c r="N94" s="20"/>
      <c r="O94" s="20"/>
      <c r="P94" s="20"/>
      <c r="Q94" s="45"/>
      <c r="R94" s="44"/>
      <c r="S94" s="46">
        <v>41068</v>
      </c>
      <c r="T94" s="44"/>
    </row>
    <row r="95" spans="2:20" x14ac:dyDescent="0.2">
      <c r="B95" s="2"/>
      <c r="C95" s="42" t="s">
        <v>350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COURTS</v>
      </c>
      <c r="H95" s="20"/>
      <c r="I95" s="20"/>
      <c r="J95" s="20"/>
      <c r="K95" s="20"/>
      <c r="L95" s="20"/>
      <c r="M95" s="20"/>
      <c r="N95" s="20"/>
      <c r="O95" s="20"/>
      <c r="P95" s="20"/>
      <c r="Q95" s="45"/>
      <c r="R95" s="44"/>
      <c r="S95" s="53">
        <v>0</v>
      </c>
      <c r="T95" s="44"/>
    </row>
    <row r="96" spans="2:20" x14ac:dyDescent="0.2">
      <c r="B96" s="2"/>
      <c r="C96" s="42" t="s">
        <v>351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COURTS</v>
      </c>
      <c r="H96" s="20"/>
      <c r="I96" s="20"/>
      <c r="J96" s="20"/>
      <c r="K96" s="20"/>
      <c r="L96" s="20"/>
      <c r="M96" s="20"/>
      <c r="N96" s="20"/>
      <c r="O96" s="20"/>
      <c r="P96" s="20"/>
      <c r="Q96" s="45" t="s">
        <v>352</v>
      </c>
      <c r="R96" s="44"/>
      <c r="S96" s="46">
        <v>63571</v>
      </c>
      <c r="T96" s="44"/>
    </row>
    <row r="97" spans="2:20" x14ac:dyDescent="0.2">
      <c r="B97" s="2"/>
      <c r="C97" s="42" t="s">
        <v>353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COURTS</v>
      </c>
      <c r="H97" s="20"/>
      <c r="I97" s="20" t="s">
        <v>354</v>
      </c>
      <c r="J97" s="20"/>
      <c r="K97" s="20"/>
      <c r="L97" s="20"/>
      <c r="M97" s="20"/>
      <c r="N97" s="20"/>
      <c r="O97" s="20"/>
      <c r="P97" s="20"/>
      <c r="Q97" s="45"/>
      <c r="R97" s="44"/>
      <c r="S97" s="46">
        <v>173066</v>
      </c>
      <c r="T97" s="44"/>
    </row>
    <row r="98" spans="2:20" x14ac:dyDescent="0.2">
      <c r="B98" s="2"/>
      <c r="C98" s="42" t="s">
        <v>355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COURTS</v>
      </c>
      <c r="H98" s="20"/>
      <c r="I98" s="20" t="s">
        <v>356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384477</v>
      </c>
      <c r="T98" s="44"/>
    </row>
    <row r="99" spans="2:20" x14ac:dyDescent="0.2">
      <c r="B99" s="2"/>
      <c r="C99" s="42" t="s">
        <v>357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COURTS</v>
      </c>
      <c r="H99" s="20"/>
      <c r="I99" s="20" t="s">
        <v>358</v>
      </c>
      <c r="J99" s="20"/>
      <c r="K99" s="20"/>
      <c r="L99" s="20"/>
      <c r="M99" s="20"/>
      <c r="N99" s="20"/>
      <c r="O99" s="20"/>
      <c r="P99" s="20"/>
      <c r="Q99" s="45"/>
      <c r="R99" s="44"/>
      <c r="S99" s="46">
        <v>78356</v>
      </c>
      <c r="T99" s="44"/>
    </row>
    <row r="100" spans="2:20" x14ac:dyDescent="0.2">
      <c r="B100" s="2"/>
      <c r="C100" s="42" t="s">
        <v>359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360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580713</v>
      </c>
      <c r="T100" s="44"/>
    </row>
    <row r="101" spans="2:20" x14ac:dyDescent="0.2">
      <c r="B101" s="2"/>
      <c r="C101" s="42" t="s">
        <v>361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 t="s">
        <v>362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24258</v>
      </c>
      <c r="T101" s="44"/>
    </row>
    <row r="102" spans="2:20" x14ac:dyDescent="0.2">
      <c r="B102" s="2"/>
      <c r="C102" s="42" t="s">
        <v>363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364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1118231</v>
      </c>
      <c r="T102" s="44"/>
    </row>
    <row r="103" spans="2:20" x14ac:dyDescent="0.2">
      <c r="B103" s="2"/>
      <c r="C103" s="42" t="s">
        <v>365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366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161354</v>
      </c>
      <c r="T103" s="44"/>
    </row>
    <row r="104" spans="2:20" x14ac:dyDescent="0.2">
      <c r="B104" s="2"/>
      <c r="C104" s="42" t="s">
        <v>367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45"/>
      <c r="R104" s="44"/>
      <c r="S104" s="53">
        <v>0</v>
      </c>
      <c r="T104" s="44"/>
    </row>
    <row r="105" spans="2:20" x14ac:dyDescent="0.2">
      <c r="B105" s="2"/>
      <c r="C105" s="42" t="s">
        <v>368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 t="s">
        <v>369</v>
      </c>
      <c r="I105" s="20"/>
      <c r="J105" s="20"/>
      <c r="K105" s="20"/>
      <c r="L105" s="20"/>
      <c r="M105" s="20"/>
      <c r="N105" s="20" t="s">
        <v>370</v>
      </c>
      <c r="O105" s="20"/>
      <c r="P105" s="20"/>
      <c r="Q105" s="45"/>
      <c r="R105" s="44"/>
      <c r="S105" s="46">
        <v>13704049</v>
      </c>
      <c r="T105" s="44"/>
    </row>
    <row r="106" spans="2:20" x14ac:dyDescent="0.2">
      <c r="B106" s="2"/>
      <c r="C106" s="42" t="s">
        <v>371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 t="s">
        <v>372</v>
      </c>
      <c r="I106" s="20" t="s">
        <v>373</v>
      </c>
      <c r="J106" s="20"/>
      <c r="K106" s="20"/>
      <c r="L106" s="20"/>
      <c r="M106" s="20"/>
      <c r="N106" s="20" t="s">
        <v>374</v>
      </c>
      <c r="O106" s="20"/>
      <c r="P106" s="20"/>
      <c r="Q106" s="45"/>
      <c r="R106" s="44"/>
      <c r="S106" s="46">
        <v>8502893</v>
      </c>
      <c r="T106" s="44"/>
    </row>
    <row r="107" spans="2:20" x14ac:dyDescent="0.2">
      <c r="B107" s="2"/>
      <c r="C107" s="42" t="s">
        <v>375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GENERAL GOVERNMENT</v>
      </c>
      <c r="H107" s="20" t="s">
        <v>376</v>
      </c>
      <c r="I107" s="20"/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133557</v>
      </c>
      <c r="T107" s="44"/>
    </row>
    <row r="108" spans="2:20" x14ac:dyDescent="0.2">
      <c r="B108" s="2"/>
      <c r="C108" s="42" t="s">
        <v>377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GENERAL GOVERNMENT</v>
      </c>
      <c r="H108" s="20" t="s">
        <v>378</v>
      </c>
      <c r="I108" s="20"/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4478360</v>
      </c>
      <c r="T108" s="44"/>
    </row>
    <row r="109" spans="2:20" x14ac:dyDescent="0.2">
      <c r="B109" s="2"/>
      <c r="C109" s="42" t="s">
        <v>379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GENERAL GOVERNMENT</v>
      </c>
      <c r="H109" s="20" t="s">
        <v>380</v>
      </c>
      <c r="I109" s="20"/>
      <c r="J109" s="20"/>
      <c r="K109" s="20"/>
      <c r="L109" s="20"/>
      <c r="M109" s="20"/>
      <c r="N109" s="20"/>
      <c r="O109" s="20"/>
      <c r="P109" s="20"/>
      <c r="Q109" s="45"/>
      <c r="R109" s="44"/>
      <c r="S109" s="46">
        <v>806035</v>
      </c>
      <c r="T109" s="44"/>
    </row>
    <row r="110" spans="2:20" x14ac:dyDescent="0.2">
      <c r="B110" s="2"/>
      <c r="C110" s="42" t="s">
        <v>381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GENERAL GOVERNMENT</v>
      </c>
      <c r="H110" s="20" t="s">
        <v>382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58561</v>
      </c>
      <c r="T110" s="44"/>
    </row>
    <row r="111" spans="2:20" x14ac:dyDescent="0.2">
      <c r="B111" s="2"/>
      <c r="C111" s="42" t="s">
        <v>383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GENERAL GOVERNMENT</v>
      </c>
      <c r="H111" s="20"/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53">
        <v>0</v>
      </c>
      <c r="T111" s="44"/>
    </row>
    <row r="112" spans="2:20" x14ac:dyDescent="0.2">
      <c r="B112" s="2"/>
      <c r="C112" s="42" t="s">
        <v>384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GENERAL GOVERNMENT</v>
      </c>
      <c r="H112" s="20" t="s">
        <v>385</v>
      </c>
      <c r="I112" s="20"/>
      <c r="J112" s="20" t="s">
        <v>386</v>
      </c>
      <c r="K112" s="20"/>
      <c r="L112" s="20"/>
      <c r="M112" s="20"/>
      <c r="N112" s="20"/>
      <c r="O112" s="20"/>
      <c r="P112" s="20"/>
      <c r="Q112" s="45"/>
      <c r="R112" s="44"/>
      <c r="S112" s="46">
        <v>13698320</v>
      </c>
      <c r="T112" s="44"/>
    </row>
    <row r="113" spans="2:20" x14ac:dyDescent="0.2">
      <c r="B113" s="2"/>
      <c r="C113" s="42" t="s">
        <v>387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GENERAL GOVERNMENT</v>
      </c>
      <c r="H113" s="20" t="s">
        <v>388</v>
      </c>
      <c r="I113" s="20"/>
      <c r="J113" s="20"/>
      <c r="K113" s="20"/>
      <c r="L113" s="20"/>
      <c r="M113" s="20"/>
      <c r="N113" s="20" t="s">
        <v>389</v>
      </c>
      <c r="O113" s="20"/>
      <c r="P113" s="20"/>
      <c r="Q113" s="45"/>
      <c r="R113" s="44"/>
      <c r="S113" s="46">
        <v>7118708</v>
      </c>
      <c r="T113" s="44"/>
    </row>
    <row r="114" spans="2:20" x14ac:dyDescent="0.2">
      <c r="B114" s="2"/>
      <c r="C114" s="42" t="s">
        <v>390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GENERAL GOVERNMENT</v>
      </c>
      <c r="H114" s="20" t="s">
        <v>391</v>
      </c>
      <c r="I114" s="20" t="s">
        <v>392</v>
      </c>
      <c r="J114" s="20" t="s">
        <v>393</v>
      </c>
      <c r="K114" s="20" t="s">
        <v>394</v>
      </c>
      <c r="L114" s="20"/>
      <c r="M114" s="20"/>
      <c r="N114" s="20" t="s">
        <v>395</v>
      </c>
      <c r="O114" s="20"/>
      <c r="P114" s="20"/>
      <c r="Q114" s="45"/>
      <c r="R114" s="44"/>
      <c r="S114" s="46">
        <v>32443024</v>
      </c>
      <c r="T114" s="44"/>
    </row>
    <row r="115" spans="2:20" x14ac:dyDescent="0.2">
      <c r="B115" s="2"/>
      <c r="C115" s="42" t="s">
        <v>396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GENERAL GOVERNMENT</v>
      </c>
      <c r="H115" s="20" t="s">
        <v>397</v>
      </c>
      <c r="I115" s="20"/>
      <c r="J115" s="20"/>
      <c r="K115" s="20" t="s">
        <v>398</v>
      </c>
      <c r="L115" s="20"/>
      <c r="M115" s="20"/>
      <c r="N115" s="20"/>
      <c r="O115" s="20"/>
      <c r="P115" s="20"/>
      <c r="Q115" s="45"/>
      <c r="R115" s="44"/>
      <c r="S115" s="46">
        <v>1990614</v>
      </c>
      <c r="T115" s="44"/>
    </row>
    <row r="116" spans="2:20" x14ac:dyDescent="0.2">
      <c r="B116" s="2"/>
      <c r="C116" s="42" t="s">
        <v>399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GENERAL GOVERNMENT</v>
      </c>
      <c r="H116" s="20" t="s">
        <v>400</v>
      </c>
      <c r="I116" s="20"/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2148</v>
      </c>
      <c r="T116" s="44"/>
    </row>
    <row r="117" spans="2:20" x14ac:dyDescent="0.2">
      <c r="B117" s="2"/>
      <c r="C117" s="42" t="s">
        <v>401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HEALTH &amp; HUMAN SERVICES</v>
      </c>
      <c r="H117" s="20" t="s">
        <v>402</v>
      </c>
      <c r="I117" s="20" t="s">
        <v>403</v>
      </c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1645664</v>
      </c>
      <c r="T117" s="44"/>
    </row>
    <row r="118" spans="2:20" x14ac:dyDescent="0.2">
      <c r="B118" s="2"/>
      <c r="C118" s="42" t="s">
        <v>404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HEALTH &amp; HUMAN SERVICES</v>
      </c>
      <c r="H118" s="20" t="s">
        <v>405</v>
      </c>
      <c r="I118" s="20" t="s">
        <v>406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6461179</v>
      </c>
      <c r="T118" s="44"/>
    </row>
    <row r="119" spans="2:20" x14ac:dyDescent="0.2">
      <c r="B119" s="2"/>
      <c r="C119" s="42" t="s">
        <v>407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HEALTH &amp; HUMAN SERVICES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45"/>
      <c r="R119" s="44"/>
      <c r="S119" s="53">
        <v>0</v>
      </c>
      <c r="T119" s="44"/>
    </row>
    <row r="120" spans="2:20" x14ac:dyDescent="0.2">
      <c r="B120" s="2"/>
      <c r="C120" s="42" t="s">
        <v>408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HEALTH &amp; HUMAN SERVICES</v>
      </c>
      <c r="H120" s="20" t="s">
        <v>409</v>
      </c>
      <c r="I120" s="20"/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595556</v>
      </c>
      <c r="T120" s="44"/>
    </row>
    <row r="121" spans="2:20" x14ac:dyDescent="0.2">
      <c r="B121" s="2"/>
      <c r="C121" s="42" t="s">
        <v>410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HEALTH &amp; HUMAN SERVICES</v>
      </c>
      <c r="H121" s="20" t="s">
        <v>411</v>
      </c>
      <c r="I121" s="20" t="s">
        <v>412</v>
      </c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1459994</v>
      </c>
      <c r="T121" s="44"/>
    </row>
    <row r="122" spans="2:20" x14ac:dyDescent="0.2">
      <c r="B122" s="2"/>
      <c r="C122" s="42" t="s">
        <v>413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HEALTH &amp; HUMAN SERVICES</v>
      </c>
      <c r="H122" s="20" t="s">
        <v>414</v>
      </c>
      <c r="I122" s="20" t="s">
        <v>415</v>
      </c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1274065</v>
      </c>
      <c r="T122" s="44"/>
    </row>
    <row r="123" spans="2:20" x14ac:dyDescent="0.2">
      <c r="B123" s="2"/>
      <c r="C123" s="42" t="s">
        <v>416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HEALTH &amp; HUMAN SERVICES</v>
      </c>
      <c r="H123" s="20" t="s">
        <v>417</v>
      </c>
      <c r="I123" s="20"/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1517</v>
      </c>
      <c r="T123" s="44"/>
    </row>
    <row r="124" spans="2:20" x14ac:dyDescent="0.2">
      <c r="B124" s="2"/>
      <c r="C124" s="42" t="s">
        <v>418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HEALTH &amp; HUMAN SERVICES</v>
      </c>
      <c r="H124" s="20" t="s">
        <v>419</v>
      </c>
      <c r="I124" s="20" t="s">
        <v>420</v>
      </c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1187812</v>
      </c>
      <c r="T124" s="44"/>
    </row>
    <row r="125" spans="2:20" x14ac:dyDescent="0.2">
      <c r="B125" s="2"/>
      <c r="C125" s="42" t="s">
        <v>421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HEALTH &amp; HUMAN SERVICES</v>
      </c>
      <c r="H125" s="20" t="s">
        <v>422</v>
      </c>
      <c r="I125" s="20" t="s">
        <v>423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518496</v>
      </c>
      <c r="T125" s="44"/>
    </row>
    <row r="126" spans="2:20" x14ac:dyDescent="0.2">
      <c r="B126" s="2"/>
      <c r="C126" s="42" t="s">
        <v>424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HEALTH &amp; HUMAN SERVICES</v>
      </c>
      <c r="H126" s="20"/>
      <c r="I126" s="20" t="s">
        <v>425</v>
      </c>
      <c r="J126" s="20"/>
      <c r="K126" s="20" t="s">
        <v>426</v>
      </c>
      <c r="L126" s="20"/>
      <c r="M126" s="20"/>
      <c r="N126" s="20"/>
      <c r="O126" s="20"/>
      <c r="P126" s="20"/>
      <c r="Q126" s="45"/>
      <c r="R126" s="44"/>
      <c r="S126" s="46">
        <v>304798</v>
      </c>
      <c r="T126" s="44"/>
    </row>
    <row r="127" spans="2:20" x14ac:dyDescent="0.2">
      <c r="B127" s="2"/>
      <c r="C127" s="42" t="s">
        <v>427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HEALTH &amp; HUMAN SERVICES</v>
      </c>
      <c r="H127" s="20" t="s">
        <v>428</v>
      </c>
      <c r="I127" s="20" t="s">
        <v>429</v>
      </c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1710785</v>
      </c>
      <c r="T127" s="44"/>
    </row>
    <row r="128" spans="2:20" x14ac:dyDescent="0.2">
      <c r="B128" s="2"/>
      <c r="C128" s="42" t="s">
        <v>430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OTHER</v>
      </c>
      <c r="H128" s="20" t="s">
        <v>431</v>
      </c>
      <c r="I128" s="20" t="s">
        <v>432</v>
      </c>
      <c r="J128" s="20" t="s">
        <v>433</v>
      </c>
      <c r="K128" s="20" t="s">
        <v>434</v>
      </c>
      <c r="L128" s="20"/>
      <c r="M128" s="20" t="s">
        <v>435</v>
      </c>
      <c r="N128" s="20" t="s">
        <v>436</v>
      </c>
      <c r="O128" s="20"/>
      <c r="P128" s="20"/>
      <c r="Q128" s="45"/>
      <c r="R128" s="44"/>
      <c r="S128" s="46">
        <v>54509493</v>
      </c>
      <c r="T128" s="44"/>
    </row>
    <row r="129" spans="2:20" x14ac:dyDescent="0.2">
      <c r="B129" s="2"/>
      <c r="C129" s="42" t="s">
        <v>437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OTHER</v>
      </c>
      <c r="H129" s="20"/>
      <c r="I129" s="20"/>
      <c r="J129" s="20" t="s">
        <v>438</v>
      </c>
      <c r="K129" s="20"/>
      <c r="L129" s="20"/>
      <c r="M129" s="20"/>
      <c r="N129" s="20"/>
      <c r="O129" s="20"/>
      <c r="P129" s="20"/>
      <c r="Q129" s="45"/>
      <c r="R129" s="44"/>
      <c r="S129" s="46">
        <v>12636848</v>
      </c>
      <c r="T129" s="44"/>
    </row>
    <row r="130" spans="2:20" x14ac:dyDescent="0.2">
      <c r="B130" s="2"/>
      <c r="C130" s="42" t="s">
        <v>439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COURTS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45"/>
      <c r="R130" s="44"/>
      <c r="S130" s="53">
        <v>0</v>
      </c>
      <c r="T130" s="44"/>
    </row>
    <row r="131" spans="2:20" x14ac:dyDescent="0.2">
      <c r="B131" s="2"/>
      <c r="C131" s="42" t="s">
        <v>440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PHYSICAL ENVIRONMENT</v>
      </c>
      <c r="H131" s="20"/>
      <c r="I131" s="20" t="s">
        <v>441</v>
      </c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13634</v>
      </c>
      <c r="T131" s="44"/>
    </row>
    <row r="132" spans="2:20" x14ac:dyDescent="0.2">
      <c r="B132" s="2"/>
      <c r="C132" s="42" t="s">
        <v>442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PHYSICAL ENVIRONMENT</v>
      </c>
      <c r="H132" s="20"/>
      <c r="I132" s="20" t="s">
        <v>443</v>
      </c>
      <c r="J132" s="20"/>
      <c r="K132" s="20"/>
      <c r="L132" s="20"/>
      <c r="M132" s="20" t="s">
        <v>444</v>
      </c>
      <c r="N132" s="20"/>
      <c r="O132" s="20"/>
      <c r="P132" s="20"/>
      <c r="Q132" s="45"/>
      <c r="R132" s="44"/>
      <c r="S132" s="46">
        <v>2759430</v>
      </c>
      <c r="T132" s="44"/>
    </row>
    <row r="133" spans="2:20" x14ac:dyDescent="0.2">
      <c r="B133" s="2"/>
      <c r="C133" s="42" t="s">
        <v>445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PHYSICAL ENVIRONMENT</v>
      </c>
      <c r="H133" s="20" t="s">
        <v>446</v>
      </c>
      <c r="I133" s="20" t="s">
        <v>447</v>
      </c>
      <c r="J133" s="20"/>
      <c r="K133" s="20"/>
      <c r="L133" s="20"/>
      <c r="M133" s="20" t="s">
        <v>448</v>
      </c>
      <c r="N133" s="20"/>
      <c r="O133" s="20"/>
      <c r="P133" s="20"/>
      <c r="Q133" s="45"/>
      <c r="R133" s="44"/>
      <c r="S133" s="46">
        <v>15813129</v>
      </c>
      <c r="T133" s="44"/>
    </row>
    <row r="134" spans="2:20" x14ac:dyDescent="0.2">
      <c r="B134" s="2"/>
      <c r="C134" s="42" t="s">
        <v>449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PHYSICAL ENVIRONMENT</v>
      </c>
      <c r="H134" s="20"/>
      <c r="I134" s="20" t="s">
        <v>450</v>
      </c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3984</v>
      </c>
      <c r="T134" s="44"/>
    </row>
    <row r="135" spans="2:20" x14ac:dyDescent="0.2">
      <c r="B135" s="2"/>
      <c r="C135" s="42" t="s">
        <v>451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PHYSICAL ENVIRONMENT</v>
      </c>
      <c r="H135" s="20" t="s">
        <v>452</v>
      </c>
      <c r="I135" s="20" t="s">
        <v>453</v>
      </c>
      <c r="J135" s="20"/>
      <c r="K135" s="20"/>
      <c r="L135" s="20"/>
      <c r="M135" s="20" t="s">
        <v>454</v>
      </c>
      <c r="N135" s="20"/>
      <c r="O135" s="20"/>
      <c r="P135" s="20"/>
      <c r="Q135" s="45"/>
      <c r="R135" s="44"/>
      <c r="S135" s="46">
        <v>2909688</v>
      </c>
      <c r="T135" s="44"/>
    </row>
    <row r="136" spans="2:20" x14ac:dyDescent="0.2">
      <c r="B136" s="2"/>
      <c r="C136" s="42" t="s">
        <v>455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PHYSICAL ENVIRONMENT</v>
      </c>
      <c r="H136" s="20" t="s">
        <v>456</v>
      </c>
      <c r="I136" s="20" t="s">
        <v>457</v>
      </c>
      <c r="J136" s="20"/>
      <c r="K136" s="20" t="s">
        <v>458</v>
      </c>
      <c r="L136" s="20"/>
      <c r="M136" s="20" t="s">
        <v>459</v>
      </c>
      <c r="N136" s="20"/>
      <c r="O136" s="20"/>
      <c r="P136" s="20"/>
      <c r="Q136" s="45"/>
      <c r="R136" s="44"/>
      <c r="S136" s="46">
        <v>1444160</v>
      </c>
      <c r="T136" s="44"/>
    </row>
    <row r="137" spans="2:20" x14ac:dyDescent="0.2">
      <c r="B137" s="2"/>
      <c r="C137" s="42" t="s">
        <v>460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PHYSICAL ENVIRONMENT</v>
      </c>
      <c r="H137" s="20" t="s">
        <v>461</v>
      </c>
      <c r="I137" s="20" t="s">
        <v>462</v>
      </c>
      <c r="J137" s="20"/>
      <c r="K137" s="20" t="s">
        <v>463</v>
      </c>
      <c r="L137" s="20"/>
      <c r="M137" s="20"/>
      <c r="N137" s="20"/>
      <c r="O137" s="20"/>
      <c r="P137" s="20"/>
      <c r="Q137" s="45"/>
      <c r="R137" s="44"/>
      <c r="S137" s="46">
        <v>162028</v>
      </c>
      <c r="T137" s="44"/>
    </row>
    <row r="138" spans="2:20" x14ac:dyDescent="0.2">
      <c r="B138" s="2"/>
      <c r="C138" s="42" t="s">
        <v>464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PHYSICAL ENVIRONMENT</v>
      </c>
      <c r="H138" s="20"/>
      <c r="I138" s="20"/>
      <c r="J138" s="20"/>
      <c r="K138" s="20"/>
      <c r="L138" s="20"/>
      <c r="M138" s="20"/>
      <c r="N138" s="20"/>
      <c r="O138" s="20"/>
      <c r="P138" s="20"/>
      <c r="Q138" s="45"/>
      <c r="R138" s="44"/>
      <c r="S138" s="53">
        <v>0</v>
      </c>
      <c r="T138" s="44"/>
    </row>
    <row r="139" spans="2:20" x14ac:dyDescent="0.2">
      <c r="B139" s="2"/>
      <c r="C139" s="42" t="s">
        <v>465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PUBLIC SAFETY</v>
      </c>
      <c r="H139" s="20" t="s">
        <v>466</v>
      </c>
      <c r="I139" s="20" t="s">
        <v>467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26313638</v>
      </c>
      <c r="T139" s="44"/>
    </row>
    <row r="140" spans="2:20" x14ac:dyDescent="0.2">
      <c r="B140" s="2"/>
      <c r="C140" s="42" t="s">
        <v>468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PUBLIC SAFETY</v>
      </c>
      <c r="H140" s="20" t="s">
        <v>469</v>
      </c>
      <c r="I140" s="20" t="s">
        <v>470</v>
      </c>
      <c r="J140" s="20"/>
      <c r="K140" s="20" t="s">
        <v>471</v>
      </c>
      <c r="L140" s="20"/>
      <c r="M140" s="20"/>
      <c r="N140" s="20"/>
      <c r="O140" s="20"/>
      <c r="P140" s="20"/>
      <c r="Q140" s="45"/>
      <c r="R140" s="44"/>
      <c r="S140" s="46">
        <v>5174420</v>
      </c>
      <c r="T140" s="44"/>
    </row>
    <row r="141" spans="2:20" x14ac:dyDescent="0.2">
      <c r="B141" s="2"/>
      <c r="C141" s="42" t="s">
        <v>472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PUBLIC SAFETY</v>
      </c>
      <c r="H141" s="20" t="s">
        <v>473</v>
      </c>
      <c r="I141" s="20" t="s">
        <v>474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1621165</v>
      </c>
      <c r="T141" s="44"/>
    </row>
    <row r="142" spans="2:20" x14ac:dyDescent="0.2">
      <c r="B142" s="2"/>
      <c r="C142" s="42" t="s">
        <v>475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PUBLIC SAFETY</v>
      </c>
      <c r="H142" s="20"/>
      <c r="I142" s="20" t="s">
        <v>476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10160</v>
      </c>
      <c r="T142" s="44"/>
    </row>
    <row r="143" spans="2:20" x14ac:dyDescent="0.2">
      <c r="B143" s="2"/>
      <c r="C143" s="42" t="s">
        <v>477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PUBLIC SAFETY</v>
      </c>
      <c r="H143" s="20"/>
      <c r="I143" s="20" t="s">
        <v>478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10019389</v>
      </c>
      <c r="T143" s="44"/>
    </row>
    <row r="144" spans="2:20" x14ac:dyDescent="0.2">
      <c r="B144" s="2"/>
      <c r="C144" s="42" t="s">
        <v>479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 t="s">
        <v>480</v>
      </c>
      <c r="I144" s="20" t="s">
        <v>481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3233195</v>
      </c>
      <c r="T144" s="44"/>
    </row>
    <row r="145" spans="2:20" x14ac:dyDescent="0.2">
      <c r="B145" s="2"/>
      <c r="C145" s="42" t="s">
        <v>482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 t="s">
        <v>483</v>
      </c>
      <c r="I145" s="20" t="s">
        <v>484</v>
      </c>
      <c r="J145" s="20"/>
      <c r="K145" s="20" t="s">
        <v>485</v>
      </c>
      <c r="L145" s="20"/>
      <c r="M145" s="20"/>
      <c r="N145" s="20"/>
      <c r="O145" s="20"/>
      <c r="P145" s="20"/>
      <c r="Q145" s="45"/>
      <c r="R145" s="44"/>
      <c r="S145" s="46">
        <v>1836181</v>
      </c>
      <c r="T145" s="44"/>
    </row>
    <row r="146" spans="2:20" x14ac:dyDescent="0.2">
      <c r="B146" s="2"/>
      <c r="C146" s="42" t="s">
        <v>486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 t="s">
        <v>487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30103</v>
      </c>
      <c r="T146" s="44"/>
    </row>
    <row r="147" spans="2:20" x14ac:dyDescent="0.2">
      <c r="B147" s="2"/>
      <c r="C147" s="42" t="s">
        <v>488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 t="s">
        <v>489</v>
      </c>
      <c r="I147" s="20" t="s">
        <v>490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24497835</v>
      </c>
      <c r="T147" s="44"/>
    </row>
    <row r="148" spans="2:20" x14ac:dyDescent="0.2">
      <c r="B148" s="2"/>
      <c r="C148" s="42" t="s">
        <v>491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PUBLIC SAFETY</v>
      </c>
      <c r="H148" s="20" t="s">
        <v>492</v>
      </c>
      <c r="I148" s="20" t="s">
        <v>493</v>
      </c>
      <c r="J148" s="20"/>
      <c r="K148" s="20" t="s">
        <v>494</v>
      </c>
      <c r="L148" s="20"/>
      <c r="M148" s="20"/>
      <c r="N148" s="20"/>
      <c r="O148" s="20"/>
      <c r="P148" s="20"/>
      <c r="Q148" s="45"/>
      <c r="R148" s="44"/>
      <c r="S148" s="46">
        <v>8581725</v>
      </c>
      <c r="T148" s="44"/>
    </row>
    <row r="149" spans="2:20" x14ac:dyDescent="0.2">
      <c r="B149" s="2"/>
      <c r="C149" s="42" t="s">
        <v>495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 t="s">
        <v>496</v>
      </c>
      <c r="I149" s="20"/>
      <c r="J149" s="20"/>
      <c r="K149" s="20" t="s">
        <v>497</v>
      </c>
      <c r="L149" s="20"/>
      <c r="M149" s="20"/>
      <c r="N149" s="20"/>
      <c r="O149" s="20"/>
      <c r="P149" s="20"/>
      <c r="Q149" s="45"/>
      <c r="R149" s="44"/>
      <c r="S149" s="46">
        <v>682225</v>
      </c>
      <c r="T149" s="44"/>
    </row>
    <row r="150" spans="2:20" x14ac:dyDescent="0.2">
      <c r="B150" s="2"/>
      <c r="C150" s="42" t="s">
        <v>498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/>
      <c r="I150" s="20" t="s">
        <v>499</v>
      </c>
      <c r="J150" s="20"/>
      <c r="K150" s="20"/>
      <c r="L150" s="20"/>
      <c r="M150" s="20" t="s">
        <v>500</v>
      </c>
      <c r="N150" s="20"/>
      <c r="O150" s="20"/>
      <c r="P150" s="20"/>
      <c r="Q150" s="45"/>
      <c r="R150" s="44"/>
      <c r="S150" s="46">
        <v>1267747</v>
      </c>
      <c r="T150" s="44"/>
    </row>
    <row r="151" spans="2:20" x14ac:dyDescent="0.2">
      <c r="B151" s="2"/>
      <c r="C151" s="42" t="s">
        <v>501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/>
      <c r="I151" s="20" t="s">
        <v>502</v>
      </c>
      <c r="J151" s="20"/>
      <c r="K151" s="20"/>
      <c r="L151" s="20"/>
      <c r="M151" s="20" t="s">
        <v>503</v>
      </c>
      <c r="N151" s="20"/>
      <c r="O151" s="20"/>
      <c r="P151" s="20"/>
      <c r="Q151" s="45"/>
      <c r="R151" s="44"/>
      <c r="S151" s="46">
        <v>296758</v>
      </c>
      <c r="T151" s="44"/>
    </row>
    <row r="152" spans="2:20" x14ac:dyDescent="0.2">
      <c r="B152" s="2"/>
      <c r="C152" s="42" t="s">
        <v>504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 t="s">
        <v>505</v>
      </c>
      <c r="I152" s="20" t="s">
        <v>506</v>
      </c>
      <c r="J152" s="20"/>
      <c r="K152" s="20" t="s">
        <v>507</v>
      </c>
      <c r="L152" s="20"/>
      <c r="M152" s="20"/>
      <c r="N152" s="20"/>
      <c r="O152" s="20"/>
      <c r="P152" s="20"/>
      <c r="Q152" s="45"/>
      <c r="R152" s="44"/>
      <c r="S152" s="46">
        <v>6808188</v>
      </c>
      <c r="T152" s="44"/>
    </row>
    <row r="153" spans="2:20" x14ac:dyDescent="0.2">
      <c r="B153" s="2"/>
      <c r="C153" s="42" t="s">
        <v>508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 t="s">
        <v>509</v>
      </c>
      <c r="I153" s="20" t="s">
        <v>510</v>
      </c>
      <c r="J153" s="20"/>
      <c r="K153" s="20" t="s">
        <v>511</v>
      </c>
      <c r="L153" s="20"/>
      <c r="M153" s="20"/>
      <c r="N153" s="20"/>
      <c r="O153" s="20"/>
      <c r="P153" s="20"/>
      <c r="Q153" s="45"/>
      <c r="R153" s="44"/>
      <c r="S153" s="46">
        <v>1452347</v>
      </c>
      <c r="T153" s="44"/>
    </row>
    <row r="154" spans="2:20" x14ac:dyDescent="0.2">
      <c r="B154" s="2"/>
      <c r="C154" s="42" t="s">
        <v>512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 t="s">
        <v>513</v>
      </c>
      <c r="I154" s="20" t="s">
        <v>514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407074</v>
      </c>
      <c r="T154" s="44"/>
    </row>
    <row r="155" spans="2:20" x14ac:dyDescent="0.2">
      <c r="B155" s="2"/>
      <c r="C155" s="42" t="s">
        <v>515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 t="s">
        <v>516</v>
      </c>
      <c r="I155" s="20"/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7345226</v>
      </c>
      <c r="T155" s="44"/>
    </row>
    <row r="156" spans="2:20" x14ac:dyDescent="0.2">
      <c r="B156" s="2"/>
      <c r="C156" s="42" t="s">
        <v>517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 t="s">
        <v>518</v>
      </c>
      <c r="I156" s="20" t="s">
        <v>519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2646193</v>
      </c>
      <c r="T156" s="44"/>
    </row>
    <row r="157" spans="2:20" x14ac:dyDescent="0.2">
      <c r="B157" s="2"/>
      <c r="C157" s="42" t="s">
        <v>520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521</v>
      </c>
      <c r="I157" s="20" t="s">
        <v>522</v>
      </c>
      <c r="J157" s="20"/>
      <c r="K157" s="20" t="s">
        <v>523</v>
      </c>
      <c r="L157" s="20"/>
      <c r="M157" s="20"/>
      <c r="N157" s="20"/>
      <c r="O157" s="20"/>
      <c r="P157" s="20"/>
      <c r="Q157" s="45"/>
      <c r="R157" s="44"/>
      <c r="S157" s="46">
        <v>181434</v>
      </c>
      <c r="T157" s="44"/>
    </row>
    <row r="158" spans="2:20" x14ac:dyDescent="0.2">
      <c r="B158" s="2"/>
      <c r="C158" s="42" t="s">
        <v>524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525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911100</v>
      </c>
      <c r="T158" s="44"/>
    </row>
    <row r="159" spans="2:20" x14ac:dyDescent="0.2">
      <c r="B159" s="2"/>
      <c r="C159" s="42" t="s">
        <v>526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527</v>
      </c>
      <c r="I159" s="20" t="s">
        <v>528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773598</v>
      </c>
      <c r="T159" s="44"/>
    </row>
    <row r="160" spans="2:20" x14ac:dyDescent="0.2">
      <c r="B160" s="2"/>
      <c r="C160" s="42" t="s">
        <v>529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 t="s">
        <v>530</v>
      </c>
      <c r="I160" s="20" t="s">
        <v>531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2937125</v>
      </c>
      <c r="T160" s="44"/>
    </row>
    <row r="161" spans="2:20" x14ac:dyDescent="0.2">
      <c r="B161" s="2"/>
      <c r="C161" s="42" t="s">
        <v>532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533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113793</v>
      </c>
      <c r="T161" s="44"/>
    </row>
    <row r="162" spans="2:20" x14ac:dyDescent="0.2">
      <c r="B162" s="2"/>
      <c r="C162" s="42" t="s">
        <v>534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TRANSPORTATION</v>
      </c>
      <c r="H162" s="20"/>
      <c r="I162" s="20" t="s">
        <v>535</v>
      </c>
      <c r="J162" s="20"/>
      <c r="K162" s="20" t="s">
        <v>536</v>
      </c>
      <c r="L162" s="20"/>
      <c r="M162" s="20"/>
      <c r="N162" s="20"/>
      <c r="O162" s="20"/>
      <c r="P162" s="20"/>
      <c r="Q162" s="45"/>
      <c r="R162" s="44"/>
      <c r="S162" s="46">
        <v>4689043</v>
      </c>
      <c r="T162" s="44"/>
    </row>
    <row r="163" spans="2:20" x14ac:dyDescent="0.2">
      <c r="B163" s="2"/>
      <c r="C163" s="42" t="s">
        <v>537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TRANSPORTATION</v>
      </c>
      <c r="H163" s="20" t="s">
        <v>538</v>
      </c>
      <c r="I163" s="20" t="s">
        <v>539</v>
      </c>
      <c r="J163" s="20"/>
      <c r="K163" s="20" t="s">
        <v>540</v>
      </c>
      <c r="L163" s="20"/>
      <c r="M163" s="20"/>
      <c r="N163" s="20"/>
      <c r="O163" s="20"/>
      <c r="P163" s="20"/>
      <c r="Q163" s="45"/>
      <c r="R163" s="44"/>
      <c r="S163" s="46">
        <v>3523478</v>
      </c>
      <c r="T163" s="44"/>
    </row>
    <row r="164" spans="2:20" x14ac:dyDescent="0.2">
      <c r="B164" s="2"/>
      <c r="C164" s="42" t="s">
        <v>541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TRANSPORTATION</v>
      </c>
      <c r="H164" s="20"/>
      <c r="I164" s="20" t="s">
        <v>542</v>
      </c>
      <c r="J164" s="20"/>
      <c r="K164" s="20" t="s">
        <v>543</v>
      </c>
      <c r="L164" s="20"/>
      <c r="M164" s="20"/>
      <c r="N164" s="20"/>
      <c r="O164" s="20"/>
      <c r="P164" s="20"/>
      <c r="Q164" s="45"/>
      <c r="R164" s="44"/>
      <c r="S164" s="46">
        <v>8974770</v>
      </c>
      <c r="T164" s="44"/>
    </row>
    <row r="165" spans="2:20" x14ac:dyDescent="0.2">
      <c r="B165" s="2"/>
      <c r="C165" s="42" t="s">
        <v>544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TRANSPORTATION</v>
      </c>
      <c r="H165" s="20"/>
      <c r="I165" s="20" t="s">
        <v>545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1083386</v>
      </c>
      <c r="T165" s="44"/>
    </row>
    <row r="166" spans="2:20" x14ac:dyDescent="0.2">
      <c r="B166" s="22"/>
      <c r="C166" s="49"/>
      <c r="D166" s="48"/>
      <c r="E166" s="50" t="s">
        <v>3</v>
      </c>
      <c r="F166" s="44"/>
      <c r="G166" s="26"/>
      <c r="H166" s="23" t="s">
        <v>546</v>
      </c>
      <c r="I166" s="23" t="s">
        <v>547</v>
      </c>
      <c r="J166" s="23" t="s">
        <v>548</v>
      </c>
      <c r="K166" s="23" t="s">
        <v>549</v>
      </c>
      <c r="L166" s="23"/>
      <c r="M166" s="23" t="s">
        <v>550</v>
      </c>
      <c r="N166" s="23" t="s">
        <v>551</v>
      </c>
      <c r="O166" s="23"/>
      <c r="P166" s="23"/>
      <c r="Q166" s="51" t="s">
        <v>552</v>
      </c>
      <c r="R166" s="44"/>
      <c r="S166" s="52">
        <v>341103847</v>
      </c>
      <c r="T166" s="44"/>
    </row>
    <row r="167" spans="2:20" x14ac:dyDescent="0.2">
      <c r="B167" s="54" t="s">
        <v>553</v>
      </c>
      <c r="C167" s="43"/>
      <c r="D167" s="43"/>
      <c r="E167" s="43"/>
      <c r="F167" s="43"/>
      <c r="G167" s="43"/>
      <c r="H167" s="43"/>
      <c r="I167" s="43"/>
      <c r="J167" s="44"/>
      <c r="K167" s="1"/>
      <c r="L167" s="1"/>
      <c r="M167" s="1"/>
      <c r="N167" s="1"/>
      <c r="O167" s="1"/>
      <c r="P167" s="1"/>
      <c r="Q167" s="55"/>
      <c r="R167" s="44"/>
      <c r="S167" s="55"/>
      <c r="T167" s="44"/>
    </row>
    <row r="168" spans="2:20" ht="18" x14ac:dyDescent="0.2">
      <c r="B168" s="56" t="s">
        <v>159</v>
      </c>
      <c r="C168" s="48"/>
      <c r="D168" s="48"/>
      <c r="E168" s="48"/>
      <c r="F168" s="48"/>
      <c r="G168" s="27" t="s">
        <v>11817</v>
      </c>
      <c r="H168" s="24" t="s">
        <v>160</v>
      </c>
      <c r="I168" s="24" t="s">
        <v>161</v>
      </c>
      <c r="J168" s="24" t="s">
        <v>162</v>
      </c>
      <c r="K168" s="24" t="s">
        <v>163</v>
      </c>
      <c r="L168" s="24" t="s">
        <v>164</v>
      </c>
      <c r="M168" s="24" t="s">
        <v>165</v>
      </c>
      <c r="N168" s="24" t="s">
        <v>166</v>
      </c>
      <c r="O168" s="24" t="s">
        <v>167</v>
      </c>
      <c r="P168" s="24" t="s">
        <v>168</v>
      </c>
      <c r="Q168" s="57" t="s">
        <v>169</v>
      </c>
      <c r="R168" s="44"/>
      <c r="S168" s="57" t="s">
        <v>3</v>
      </c>
      <c r="T168" s="44"/>
    </row>
    <row r="169" spans="2:20" x14ac:dyDescent="0.2">
      <c r="B169" s="2"/>
      <c r="C169" s="42" t="s">
        <v>170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COURTS</v>
      </c>
      <c r="H169" s="20" t="s">
        <v>554</v>
      </c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16527</v>
      </c>
      <c r="T169" s="44"/>
    </row>
    <row r="170" spans="2:20" x14ac:dyDescent="0.2">
      <c r="B170" s="2"/>
      <c r="C170" s="42" t="s">
        <v>11808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COURTS</v>
      </c>
      <c r="H170" s="20" t="s">
        <v>555</v>
      </c>
      <c r="I170" s="20"/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83609</v>
      </c>
      <c r="T170" s="44"/>
    </row>
    <row r="171" spans="2:20" x14ac:dyDescent="0.2">
      <c r="B171" s="2"/>
      <c r="C171" s="42" t="s">
        <v>194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COURTS</v>
      </c>
      <c r="H171" s="20" t="s">
        <v>556</v>
      </c>
      <c r="I171" s="20"/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24245</v>
      </c>
      <c r="T171" s="44"/>
    </row>
    <row r="172" spans="2:20" x14ac:dyDescent="0.2">
      <c r="B172" s="2"/>
      <c r="C172" s="42" t="s">
        <v>223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COURTS</v>
      </c>
      <c r="H172" s="20" t="s">
        <v>557</v>
      </c>
      <c r="I172" s="20"/>
      <c r="J172" s="20"/>
      <c r="K172" s="20"/>
      <c r="L172" s="20"/>
      <c r="M172" s="20"/>
      <c r="N172" s="20"/>
      <c r="O172" s="20"/>
      <c r="P172" s="20"/>
      <c r="Q172" s="45"/>
      <c r="R172" s="44"/>
      <c r="S172" s="53">
        <v>776</v>
      </c>
      <c r="T172" s="44"/>
    </row>
    <row r="173" spans="2:20" x14ac:dyDescent="0.2">
      <c r="B173" s="2"/>
      <c r="C173" s="42" t="s">
        <v>225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COURTS</v>
      </c>
      <c r="H173" s="20" t="s">
        <v>558</v>
      </c>
      <c r="I173" s="20"/>
      <c r="J173" s="20"/>
      <c r="K173" s="20"/>
      <c r="L173" s="20"/>
      <c r="M173" s="20"/>
      <c r="N173" s="20"/>
      <c r="O173" s="20"/>
      <c r="P173" s="20"/>
      <c r="Q173" s="45"/>
      <c r="R173" s="44"/>
      <c r="S173" s="53">
        <v>731</v>
      </c>
      <c r="T173" s="44"/>
    </row>
    <row r="174" spans="2:20" x14ac:dyDescent="0.2">
      <c r="B174" s="2"/>
      <c r="C174" s="42" t="s">
        <v>233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COURTS</v>
      </c>
      <c r="H174" s="20" t="s">
        <v>559</v>
      </c>
      <c r="I174" s="20"/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6967</v>
      </c>
      <c r="T174" s="44"/>
    </row>
    <row r="175" spans="2:20" x14ac:dyDescent="0.2">
      <c r="B175" s="2"/>
      <c r="C175" s="42" t="s">
        <v>238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COURTS</v>
      </c>
      <c r="H175" s="20" t="s">
        <v>560</v>
      </c>
      <c r="I175" s="20"/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16040</v>
      </c>
      <c r="T175" s="44"/>
    </row>
    <row r="176" spans="2:20" x14ac:dyDescent="0.2">
      <c r="B176" s="2"/>
      <c r="C176" s="42" t="s">
        <v>561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COURTS</v>
      </c>
      <c r="H176" s="20" t="s">
        <v>562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35449</v>
      </c>
      <c r="T176" s="44"/>
    </row>
    <row r="177" spans="2:20" x14ac:dyDescent="0.2">
      <c r="B177" s="2"/>
      <c r="C177" s="42" t="s">
        <v>247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COURTS</v>
      </c>
      <c r="H177" s="20" t="s">
        <v>563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52477</v>
      </c>
      <c r="T177" s="44"/>
    </row>
    <row r="178" spans="2:20" x14ac:dyDescent="0.2">
      <c r="B178" s="2"/>
      <c r="C178" s="42" t="s">
        <v>564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COURTS</v>
      </c>
      <c r="H178" s="20" t="s">
        <v>565</v>
      </c>
      <c r="I178" s="20"/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83687</v>
      </c>
      <c r="T178" s="44"/>
    </row>
    <row r="179" spans="2:20" x14ac:dyDescent="0.2">
      <c r="B179" s="2"/>
      <c r="C179" s="42" t="s">
        <v>566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CULTURE &amp; RECREATION</v>
      </c>
      <c r="H179" s="20" t="s">
        <v>567</v>
      </c>
      <c r="I179" s="20"/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143084</v>
      </c>
      <c r="T179" s="44"/>
    </row>
    <row r="180" spans="2:20" x14ac:dyDescent="0.2">
      <c r="B180" s="2"/>
      <c r="C180" s="42" t="s">
        <v>568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CULTURE &amp; RECREATION</v>
      </c>
      <c r="H180" s="20" t="s">
        <v>569</v>
      </c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21930</v>
      </c>
      <c r="T180" s="44"/>
    </row>
    <row r="181" spans="2:20" x14ac:dyDescent="0.2">
      <c r="B181" s="2"/>
      <c r="C181" s="42" t="s">
        <v>570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CULTURE &amp; RECREATION</v>
      </c>
      <c r="H181" s="20" t="s">
        <v>571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23601</v>
      </c>
      <c r="T181" s="44"/>
    </row>
    <row r="182" spans="2:20" x14ac:dyDescent="0.2">
      <c r="B182" s="2"/>
      <c r="C182" s="42" t="s">
        <v>261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CULTURE &amp; RECREATION</v>
      </c>
      <c r="H182" s="20" t="s">
        <v>572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81845</v>
      </c>
      <c r="T182" s="44"/>
    </row>
    <row r="183" spans="2:20" x14ac:dyDescent="0.2">
      <c r="B183" s="2"/>
      <c r="C183" s="42" t="s">
        <v>265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CULTURE &amp; RECREATION</v>
      </c>
      <c r="H183" s="20" t="s">
        <v>573</v>
      </c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70787</v>
      </c>
      <c r="T183" s="44"/>
    </row>
    <row r="184" spans="2:20" x14ac:dyDescent="0.2">
      <c r="B184" s="2"/>
      <c r="C184" s="42" t="s">
        <v>269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CULTURE &amp; RECREATION</v>
      </c>
      <c r="H184" s="20" t="s">
        <v>574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14918</v>
      </c>
      <c r="T184" s="44"/>
    </row>
    <row r="185" spans="2:20" x14ac:dyDescent="0.2">
      <c r="B185" s="2"/>
      <c r="C185" s="42" t="s">
        <v>575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CULTURE &amp; RECREATION</v>
      </c>
      <c r="H185" s="20"/>
      <c r="I185" s="20" t="s">
        <v>576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1926</v>
      </c>
      <c r="T185" s="44"/>
    </row>
    <row r="186" spans="2:20" x14ac:dyDescent="0.2">
      <c r="B186" s="2"/>
      <c r="C186" s="42" t="s">
        <v>280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ECONOMIC DEVELOPMENT</v>
      </c>
      <c r="H186" s="20" t="s">
        <v>577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49500</v>
      </c>
      <c r="T186" s="44"/>
    </row>
    <row r="187" spans="2:20" x14ac:dyDescent="0.2">
      <c r="B187" s="2"/>
      <c r="C187" s="42" t="s">
        <v>286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ECONOMIC DEVELOPMENT</v>
      </c>
      <c r="H187" s="20" t="s">
        <v>578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29935</v>
      </c>
      <c r="T187" s="44"/>
    </row>
    <row r="188" spans="2:20" x14ac:dyDescent="0.2">
      <c r="B188" s="2"/>
      <c r="C188" s="42" t="s">
        <v>288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ECONOMIC DEVELOPMENT</v>
      </c>
      <c r="H188" s="20" t="s">
        <v>579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3321</v>
      </c>
      <c r="T188" s="44"/>
    </row>
    <row r="189" spans="2:20" x14ac:dyDescent="0.2">
      <c r="B189" s="2"/>
      <c r="C189" s="42" t="s">
        <v>580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ECONOMIC DEVELOPMENT</v>
      </c>
      <c r="H189" s="20" t="s">
        <v>581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53">
        <v>929</v>
      </c>
      <c r="T189" s="44"/>
    </row>
    <row r="190" spans="2:20" x14ac:dyDescent="0.2">
      <c r="B190" s="2"/>
      <c r="C190" s="42" t="s">
        <v>294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ECONOMIC DEVELOPMENT</v>
      </c>
      <c r="H190" s="20"/>
      <c r="I190" s="20" t="s">
        <v>582</v>
      </c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636556</v>
      </c>
      <c r="T190" s="44"/>
    </row>
    <row r="191" spans="2:20" x14ac:dyDescent="0.2">
      <c r="B191" s="2"/>
      <c r="C191" s="42" t="s">
        <v>583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ECONOMIC DEVELOPMENT</v>
      </c>
      <c r="H191" s="20"/>
      <c r="I191" s="20" t="s">
        <v>584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293243</v>
      </c>
      <c r="T191" s="44"/>
    </row>
    <row r="192" spans="2:20" x14ac:dyDescent="0.2">
      <c r="B192" s="2"/>
      <c r="C192" s="42" t="s">
        <v>304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COURTS</v>
      </c>
      <c r="H192" s="20"/>
      <c r="I192" s="20" t="s">
        <v>585</v>
      </c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26366</v>
      </c>
      <c r="T192" s="44"/>
    </row>
    <row r="193" spans="2:20" x14ac:dyDescent="0.2">
      <c r="B193" s="2"/>
      <c r="C193" s="42" t="s">
        <v>307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COURTS</v>
      </c>
      <c r="H193" s="20"/>
      <c r="I193" s="20" t="s">
        <v>586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3054</v>
      </c>
      <c r="T193" s="44"/>
    </row>
    <row r="194" spans="2:20" x14ac:dyDescent="0.2">
      <c r="B194" s="2"/>
      <c r="C194" s="42" t="s">
        <v>308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 t="s">
        <v>587</v>
      </c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15748</v>
      </c>
      <c r="T194" s="44"/>
    </row>
    <row r="195" spans="2:20" x14ac:dyDescent="0.2">
      <c r="B195" s="2"/>
      <c r="C195" s="42" t="s">
        <v>315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 t="s">
        <v>588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9886</v>
      </c>
      <c r="T195" s="44"/>
    </row>
    <row r="196" spans="2:20" x14ac:dyDescent="0.2">
      <c r="B196" s="2"/>
      <c r="C196" s="42" t="s">
        <v>589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 t="s">
        <v>590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53">
        <v>690</v>
      </c>
      <c r="T196" s="44"/>
    </row>
    <row r="197" spans="2:20" x14ac:dyDescent="0.2">
      <c r="B197" s="2"/>
      <c r="C197" s="42" t="s">
        <v>317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 t="s">
        <v>591</v>
      </c>
      <c r="I197" s="20"/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204756</v>
      </c>
      <c r="T197" s="44"/>
    </row>
    <row r="198" spans="2:20" x14ac:dyDescent="0.2">
      <c r="B198" s="2"/>
      <c r="C198" s="42" t="s">
        <v>320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 t="s">
        <v>592</v>
      </c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77326</v>
      </c>
      <c r="T198" s="44"/>
    </row>
    <row r="199" spans="2:20" x14ac:dyDescent="0.2">
      <c r="B199" s="2"/>
      <c r="C199" s="42" t="s">
        <v>593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COURTS</v>
      </c>
      <c r="H199" s="20" t="s">
        <v>594</v>
      </c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1567</v>
      </c>
      <c r="T199" s="44"/>
    </row>
    <row r="200" spans="2:20" x14ac:dyDescent="0.2">
      <c r="B200" s="2"/>
      <c r="C200" s="42" t="s">
        <v>326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 t="s">
        <v>595</v>
      </c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3803</v>
      </c>
      <c r="T200" s="44"/>
    </row>
    <row r="201" spans="2:20" x14ac:dyDescent="0.2">
      <c r="B201" s="2"/>
      <c r="C201" s="42" t="s">
        <v>328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 t="s">
        <v>596</v>
      </c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280923</v>
      </c>
      <c r="T201" s="44"/>
    </row>
    <row r="202" spans="2:20" x14ac:dyDescent="0.2">
      <c r="B202" s="2"/>
      <c r="C202" s="42" t="s">
        <v>330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COURTS</v>
      </c>
      <c r="H202" s="20" t="s">
        <v>597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127472</v>
      </c>
      <c r="T202" s="44"/>
    </row>
    <row r="203" spans="2:20" x14ac:dyDescent="0.2">
      <c r="B203" s="2"/>
      <c r="C203" s="42" t="s">
        <v>332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COURTS</v>
      </c>
      <c r="H203" s="20" t="s">
        <v>598</v>
      </c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53">
        <v>229</v>
      </c>
      <c r="T203" s="44"/>
    </row>
    <row r="204" spans="2:20" x14ac:dyDescent="0.2">
      <c r="B204" s="2"/>
      <c r="C204" s="42" t="s">
        <v>344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COURTS</v>
      </c>
      <c r="H204" s="20"/>
      <c r="I204" s="20" t="s">
        <v>599</v>
      </c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40933</v>
      </c>
      <c r="T204" s="44"/>
    </row>
    <row r="205" spans="2:20" x14ac:dyDescent="0.2">
      <c r="B205" s="2"/>
      <c r="C205" s="42" t="s">
        <v>600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COURTS</v>
      </c>
      <c r="H205" s="20" t="s">
        <v>601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3296</v>
      </c>
      <c r="T205" s="44"/>
    </row>
    <row r="206" spans="2:20" x14ac:dyDescent="0.2">
      <c r="B206" s="2"/>
      <c r="C206" s="42" t="s">
        <v>602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/>
      <c r="I206" s="20" t="s">
        <v>603</v>
      </c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24797</v>
      </c>
      <c r="T206" s="44"/>
    </row>
    <row r="207" spans="2:20" x14ac:dyDescent="0.2">
      <c r="B207" s="2"/>
      <c r="C207" s="42" t="s">
        <v>363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GENERAL GOVERNMENT</v>
      </c>
      <c r="H207" s="20" t="s">
        <v>604</v>
      </c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500765</v>
      </c>
      <c r="T207" s="44"/>
    </row>
    <row r="208" spans="2:20" x14ac:dyDescent="0.2">
      <c r="B208" s="2"/>
      <c r="C208" s="42" t="s">
        <v>365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GENERAL GOVERNMENT</v>
      </c>
      <c r="H208" s="20" t="s">
        <v>605</v>
      </c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329327</v>
      </c>
      <c r="T208" s="44"/>
    </row>
    <row r="209" spans="2:20" x14ac:dyDescent="0.2">
      <c r="B209" s="2"/>
      <c r="C209" s="42" t="s">
        <v>368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GENERAL GOVERNMENT</v>
      </c>
      <c r="H209" s="20" t="s">
        <v>606</v>
      </c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1540419</v>
      </c>
      <c r="T209" s="44"/>
    </row>
    <row r="210" spans="2:20" x14ac:dyDescent="0.2">
      <c r="B210" s="2"/>
      <c r="C210" s="42" t="s">
        <v>371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GENERAL GOVERNMENT</v>
      </c>
      <c r="H210" s="20" t="s">
        <v>607</v>
      </c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358182</v>
      </c>
      <c r="T210" s="44"/>
    </row>
    <row r="211" spans="2:20" x14ac:dyDescent="0.2">
      <c r="B211" s="2"/>
      <c r="C211" s="42" t="s">
        <v>375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GENERAL GOVERNMENT</v>
      </c>
      <c r="H211" s="20" t="s">
        <v>608</v>
      </c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15353</v>
      </c>
      <c r="T211" s="44"/>
    </row>
    <row r="212" spans="2:20" x14ac:dyDescent="0.2">
      <c r="B212" s="2"/>
      <c r="C212" s="42" t="s">
        <v>381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GENERAL GOVERNMENT</v>
      </c>
      <c r="H212" s="20" t="s">
        <v>609</v>
      </c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63064</v>
      </c>
      <c r="T212" s="44"/>
    </row>
    <row r="213" spans="2:20" x14ac:dyDescent="0.2">
      <c r="B213" s="2"/>
      <c r="C213" s="42" t="s">
        <v>610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GENERAL GOVERNMENT</v>
      </c>
      <c r="H213" s="20" t="s">
        <v>611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10505</v>
      </c>
      <c r="T213" s="44"/>
    </row>
    <row r="214" spans="2:20" x14ac:dyDescent="0.2">
      <c r="B214" s="2"/>
      <c r="C214" s="42" t="s">
        <v>612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GENERAL GOVERNMENT</v>
      </c>
      <c r="H214" s="20" t="s">
        <v>613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141627</v>
      </c>
      <c r="T214" s="44"/>
    </row>
    <row r="215" spans="2:20" x14ac:dyDescent="0.2">
      <c r="B215" s="2"/>
      <c r="C215" s="42" t="s">
        <v>614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GENERAL GOVERNMENT</v>
      </c>
      <c r="H215" s="20" t="s">
        <v>615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7121</v>
      </c>
      <c r="T215" s="44"/>
    </row>
    <row r="216" spans="2:20" x14ac:dyDescent="0.2">
      <c r="B216" s="2"/>
      <c r="C216" s="42" t="s">
        <v>616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GENERAL GOVERNMENT</v>
      </c>
      <c r="H216" s="20" t="s">
        <v>617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6275</v>
      </c>
      <c r="T216" s="44"/>
    </row>
    <row r="217" spans="2:20" x14ac:dyDescent="0.2">
      <c r="B217" s="2"/>
      <c r="C217" s="42" t="s">
        <v>384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GENERAL GOVERNMENT</v>
      </c>
      <c r="H217" s="20" t="s">
        <v>618</v>
      </c>
      <c r="I217" s="20" t="s">
        <v>619</v>
      </c>
      <c r="J217" s="20"/>
      <c r="K217" s="20"/>
      <c r="L217" s="20"/>
      <c r="M217" s="20"/>
      <c r="N217" s="20"/>
      <c r="O217" s="20"/>
      <c r="P217" s="20"/>
      <c r="Q217" s="45" t="s">
        <v>620</v>
      </c>
      <c r="R217" s="44"/>
      <c r="S217" s="46">
        <v>4142247</v>
      </c>
      <c r="T217" s="44"/>
    </row>
    <row r="218" spans="2:20" x14ac:dyDescent="0.2">
      <c r="B218" s="2"/>
      <c r="C218" s="42" t="s">
        <v>387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GENERAL GOVERNMENT</v>
      </c>
      <c r="H218" s="20" t="s">
        <v>621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565106</v>
      </c>
      <c r="T218" s="44"/>
    </row>
    <row r="219" spans="2:20" x14ac:dyDescent="0.2">
      <c r="B219" s="2"/>
      <c r="C219" s="42" t="s">
        <v>390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GENERAL GOVERNMENT</v>
      </c>
      <c r="H219" s="20" t="s">
        <v>622</v>
      </c>
      <c r="I219" s="20" t="s">
        <v>623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320354</v>
      </c>
      <c r="T219" s="44"/>
    </row>
    <row r="220" spans="2:20" x14ac:dyDescent="0.2">
      <c r="B220" s="2"/>
      <c r="C220" s="42" t="s">
        <v>396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GENERAL GOVERNMENT</v>
      </c>
      <c r="H220" s="20" t="s">
        <v>624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7384</v>
      </c>
      <c r="T220" s="44"/>
    </row>
    <row r="221" spans="2:20" x14ac:dyDescent="0.2">
      <c r="B221" s="2"/>
      <c r="C221" s="42" t="s">
        <v>413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HEALTH &amp; HUMAN SERVICES</v>
      </c>
      <c r="H221" s="20" t="s">
        <v>625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669444</v>
      </c>
      <c r="T221" s="44"/>
    </row>
    <row r="222" spans="2:20" x14ac:dyDescent="0.2">
      <c r="B222" s="2"/>
      <c r="C222" s="42" t="s">
        <v>416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HEALTH &amp; HUMAN SERVICES</v>
      </c>
      <c r="H222" s="20" t="s">
        <v>626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1689</v>
      </c>
      <c r="T222" s="44"/>
    </row>
    <row r="223" spans="2:20" x14ac:dyDescent="0.2">
      <c r="B223" s="2"/>
      <c r="C223" s="42" t="s">
        <v>418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HEALTH &amp; HUMAN SERVICES</v>
      </c>
      <c r="H223" s="20" t="s">
        <v>627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73233</v>
      </c>
      <c r="T223" s="44"/>
    </row>
    <row r="224" spans="2:20" x14ac:dyDescent="0.2">
      <c r="B224" s="2"/>
      <c r="C224" s="42" t="s">
        <v>421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HEALTH &amp; HUMAN SERVICES</v>
      </c>
      <c r="H224" s="20" t="s">
        <v>628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28307</v>
      </c>
      <c r="T224" s="44"/>
    </row>
    <row r="225" spans="2:20" x14ac:dyDescent="0.2">
      <c r="B225" s="2"/>
      <c r="C225" s="42" t="s">
        <v>424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HEALTH &amp; HUMAN SERVICES</v>
      </c>
      <c r="H225" s="20" t="s">
        <v>629</v>
      </c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1511</v>
      </c>
      <c r="T225" s="44"/>
    </row>
    <row r="226" spans="2:20" x14ac:dyDescent="0.2">
      <c r="B226" s="2"/>
      <c r="C226" s="42" t="s">
        <v>430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OTHER</v>
      </c>
      <c r="H226" s="20" t="s">
        <v>630</v>
      </c>
      <c r="I226" s="20" t="s">
        <v>631</v>
      </c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9103565</v>
      </c>
      <c r="T226" s="44"/>
    </row>
    <row r="227" spans="2:20" x14ac:dyDescent="0.2">
      <c r="B227" s="2"/>
      <c r="C227" s="42" t="s">
        <v>442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PHYSICAL ENVIRONMENT</v>
      </c>
      <c r="H227" s="20"/>
      <c r="I227" s="20" t="s">
        <v>632</v>
      </c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114136</v>
      </c>
      <c r="T227" s="44"/>
    </row>
    <row r="228" spans="2:20" x14ac:dyDescent="0.2">
      <c r="B228" s="2"/>
      <c r="C228" s="42" t="s">
        <v>445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PHYSICAL ENVIRONMENT</v>
      </c>
      <c r="H228" s="20"/>
      <c r="I228" s="20" t="s">
        <v>633</v>
      </c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535666</v>
      </c>
      <c r="T228" s="44"/>
    </row>
    <row r="229" spans="2:20" x14ac:dyDescent="0.2">
      <c r="B229" s="2"/>
      <c r="C229" s="42" t="s">
        <v>449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PHYSICAL ENVIRONMENT</v>
      </c>
      <c r="H229" s="20"/>
      <c r="I229" s="20" t="s">
        <v>634</v>
      </c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52271</v>
      </c>
      <c r="T229" s="44"/>
    </row>
    <row r="230" spans="2:20" x14ac:dyDescent="0.2">
      <c r="B230" s="2"/>
      <c r="C230" s="42" t="s">
        <v>451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PHYSICAL ENVIRONMENT</v>
      </c>
      <c r="H230" s="20" t="s">
        <v>635</v>
      </c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46">
        <v>129918</v>
      </c>
      <c r="T230" s="44"/>
    </row>
    <row r="231" spans="2:20" x14ac:dyDescent="0.2">
      <c r="B231" s="2"/>
      <c r="C231" s="42" t="s">
        <v>455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PHYSICAL ENVIRONMENT</v>
      </c>
      <c r="H231" s="20" t="s">
        <v>636</v>
      </c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33768</v>
      </c>
      <c r="T231" s="44"/>
    </row>
    <row r="232" spans="2:20" x14ac:dyDescent="0.2">
      <c r="B232" s="2"/>
      <c r="C232" s="42" t="s">
        <v>465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PUBLIC SAFETY</v>
      </c>
      <c r="H232" s="20" t="s">
        <v>637</v>
      </c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8207867</v>
      </c>
      <c r="T232" s="44"/>
    </row>
    <row r="233" spans="2:20" x14ac:dyDescent="0.2">
      <c r="B233" s="2"/>
      <c r="C233" s="42" t="s">
        <v>468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PUBLIC SAFETY</v>
      </c>
      <c r="H233" s="20" t="s">
        <v>638</v>
      </c>
      <c r="I233" s="20" t="s">
        <v>639</v>
      </c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996100</v>
      </c>
      <c r="T233" s="44"/>
    </row>
    <row r="234" spans="2:20" x14ac:dyDescent="0.2">
      <c r="B234" s="2"/>
      <c r="C234" s="42" t="s">
        <v>472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PUBLIC SAFETY</v>
      </c>
      <c r="H234" s="20" t="s">
        <v>204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53751</v>
      </c>
      <c r="T234" s="44"/>
    </row>
    <row r="235" spans="2:20" x14ac:dyDescent="0.2">
      <c r="B235" s="2"/>
      <c r="C235" s="42" t="s">
        <v>477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PUBLIC SAFETY</v>
      </c>
      <c r="H235" s="20"/>
      <c r="I235" s="20" t="s">
        <v>640</v>
      </c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89655</v>
      </c>
      <c r="T235" s="44"/>
    </row>
    <row r="236" spans="2:20" x14ac:dyDescent="0.2">
      <c r="B236" s="2"/>
      <c r="C236" s="42" t="s">
        <v>479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PUBLIC SAFETY</v>
      </c>
      <c r="H236" s="20" t="s">
        <v>641</v>
      </c>
      <c r="I236" s="20" t="s">
        <v>642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117505</v>
      </c>
      <c r="T236" s="44"/>
    </row>
    <row r="237" spans="2:20" x14ac:dyDescent="0.2">
      <c r="B237" s="2"/>
      <c r="C237" s="42" t="s">
        <v>482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PUBLIC SAFETY</v>
      </c>
      <c r="H237" s="20"/>
      <c r="I237" s="20" t="s">
        <v>643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6454</v>
      </c>
      <c r="T237" s="44"/>
    </row>
    <row r="238" spans="2:20" x14ac:dyDescent="0.2">
      <c r="B238" s="2"/>
      <c r="C238" s="42" t="s">
        <v>491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PUBLIC SAFETY</v>
      </c>
      <c r="H238" s="20"/>
      <c r="I238" s="20"/>
      <c r="J238" s="20"/>
      <c r="K238" s="20"/>
      <c r="L238" s="20"/>
      <c r="M238" s="20"/>
      <c r="N238" s="20"/>
      <c r="O238" s="20"/>
      <c r="P238" s="20"/>
      <c r="Q238" s="45" t="s">
        <v>644</v>
      </c>
      <c r="R238" s="44"/>
      <c r="S238" s="46">
        <v>9580878</v>
      </c>
      <c r="T238" s="44"/>
    </row>
    <row r="239" spans="2:20" x14ac:dyDescent="0.2">
      <c r="B239" s="2"/>
      <c r="C239" s="42" t="s">
        <v>504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PUBLIC SAFETY</v>
      </c>
      <c r="H239" s="20"/>
      <c r="I239" s="20" t="s">
        <v>645</v>
      </c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121514</v>
      </c>
      <c r="T239" s="44"/>
    </row>
    <row r="240" spans="2:20" x14ac:dyDescent="0.2">
      <c r="B240" s="2"/>
      <c r="C240" s="42" t="s">
        <v>508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PUBLIC SAFETY</v>
      </c>
      <c r="H240" s="20"/>
      <c r="I240" s="20" t="s">
        <v>646</v>
      </c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183607</v>
      </c>
      <c r="T240" s="44"/>
    </row>
    <row r="241" spans="2:20" x14ac:dyDescent="0.2">
      <c r="B241" s="2"/>
      <c r="C241" s="42" t="s">
        <v>512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PUBLIC SAFETY</v>
      </c>
      <c r="H241" s="20"/>
      <c r="I241" s="20" t="s">
        <v>647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63024</v>
      </c>
      <c r="T241" s="44"/>
    </row>
    <row r="242" spans="2:20" x14ac:dyDescent="0.2">
      <c r="B242" s="2"/>
      <c r="C242" s="42" t="s">
        <v>515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PUBLIC SAFETY</v>
      </c>
      <c r="H242" s="20" t="s">
        <v>648</v>
      </c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1186077</v>
      </c>
      <c r="T242" s="44"/>
    </row>
    <row r="243" spans="2:20" x14ac:dyDescent="0.2">
      <c r="B243" s="2"/>
      <c r="C243" s="42" t="s">
        <v>517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PUBLIC SAFETY</v>
      </c>
      <c r="H243" s="20" t="s">
        <v>649</v>
      </c>
      <c r="I243" s="20" t="s">
        <v>650</v>
      </c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260193</v>
      </c>
      <c r="T243" s="44"/>
    </row>
    <row r="244" spans="2:20" x14ac:dyDescent="0.2">
      <c r="B244" s="2"/>
      <c r="C244" s="42" t="s">
        <v>520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PUBLIC SAFETY</v>
      </c>
      <c r="H244" s="20" t="s">
        <v>651</v>
      </c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3089</v>
      </c>
      <c r="T244" s="44"/>
    </row>
    <row r="245" spans="2:20" x14ac:dyDescent="0.2">
      <c r="B245" s="2"/>
      <c r="C245" s="42" t="s">
        <v>526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PUBLIC SAFETY</v>
      </c>
      <c r="H245" s="20"/>
      <c r="I245" s="20" t="s">
        <v>652</v>
      </c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189905</v>
      </c>
      <c r="T245" s="44"/>
    </row>
    <row r="246" spans="2:20" x14ac:dyDescent="0.2">
      <c r="B246" s="2"/>
      <c r="C246" s="42" t="s">
        <v>529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PUBLIC SAFETY</v>
      </c>
      <c r="H246" s="20"/>
      <c r="I246" s="20" t="s">
        <v>653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4085738</v>
      </c>
      <c r="T246" s="44"/>
    </row>
    <row r="247" spans="2:20" x14ac:dyDescent="0.2">
      <c r="B247" s="2"/>
      <c r="C247" s="42" t="s">
        <v>532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PUBLIC SAFETY</v>
      </c>
      <c r="H247" s="20"/>
      <c r="I247" s="20" t="s">
        <v>654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6332</v>
      </c>
      <c r="T247" s="44"/>
    </row>
    <row r="248" spans="2:20" x14ac:dyDescent="0.2">
      <c r="B248" s="2"/>
      <c r="C248" s="42" t="s">
        <v>534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TRANSPORTATION</v>
      </c>
      <c r="H248" s="20"/>
      <c r="I248" s="20" t="s">
        <v>655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1178316</v>
      </c>
      <c r="T248" s="44"/>
    </row>
    <row r="249" spans="2:20" x14ac:dyDescent="0.2">
      <c r="B249" s="2"/>
      <c r="C249" s="42" t="s">
        <v>537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TRANSPORTATION</v>
      </c>
      <c r="H249" s="20" t="s">
        <v>656</v>
      </c>
      <c r="I249" s="20" t="s">
        <v>657</v>
      </c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2321217</v>
      </c>
      <c r="T249" s="44"/>
    </row>
    <row r="250" spans="2:20" x14ac:dyDescent="0.2">
      <c r="B250" s="2"/>
      <c r="C250" s="42" t="s">
        <v>541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TRANSPORTATION</v>
      </c>
      <c r="H250" s="20" t="s">
        <v>658</v>
      </c>
      <c r="I250" s="20" t="s">
        <v>659</v>
      </c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2307640</v>
      </c>
      <c r="T250" s="44"/>
    </row>
    <row r="251" spans="2:20" x14ac:dyDescent="0.2">
      <c r="B251" s="22"/>
      <c r="C251" s="49"/>
      <c r="D251" s="48"/>
      <c r="E251" s="50" t="s">
        <v>3</v>
      </c>
      <c r="F251" s="44"/>
      <c r="G251" s="26"/>
      <c r="H251" s="23" t="s">
        <v>660</v>
      </c>
      <c r="I251" s="23" t="s">
        <v>661</v>
      </c>
      <c r="J251" s="23"/>
      <c r="K251" s="23"/>
      <c r="L251" s="23"/>
      <c r="M251" s="23"/>
      <c r="N251" s="23"/>
      <c r="O251" s="23"/>
      <c r="P251" s="23"/>
      <c r="Q251" s="51" t="s">
        <v>662</v>
      </c>
      <c r="R251" s="44"/>
      <c r="S251" s="52">
        <v>52223028</v>
      </c>
      <c r="T251" s="44"/>
    </row>
    <row r="252" spans="2:20" x14ac:dyDescent="0.2">
      <c r="B252" s="54" t="s">
        <v>663</v>
      </c>
      <c r="C252" s="43"/>
      <c r="D252" s="43"/>
      <c r="E252" s="43"/>
      <c r="F252" s="43"/>
      <c r="G252" s="43"/>
      <c r="H252" s="43"/>
      <c r="I252" s="43"/>
      <c r="J252" s="44"/>
      <c r="K252" s="1"/>
      <c r="L252" s="1"/>
      <c r="M252" s="1"/>
      <c r="N252" s="1"/>
      <c r="O252" s="1"/>
      <c r="P252" s="1"/>
      <c r="Q252" s="55"/>
      <c r="R252" s="44"/>
      <c r="S252" s="55"/>
      <c r="T252" s="44"/>
    </row>
    <row r="253" spans="2:20" ht="18" x14ac:dyDescent="0.2">
      <c r="B253" s="56" t="s">
        <v>159</v>
      </c>
      <c r="C253" s="48"/>
      <c r="D253" s="48"/>
      <c r="E253" s="48"/>
      <c r="F253" s="48"/>
      <c r="G253" s="27" t="s">
        <v>11817</v>
      </c>
      <c r="H253" s="24" t="s">
        <v>160</v>
      </c>
      <c r="I253" s="24" t="s">
        <v>161</v>
      </c>
      <c r="J253" s="24" t="s">
        <v>162</v>
      </c>
      <c r="K253" s="24" t="s">
        <v>163</v>
      </c>
      <c r="L253" s="24" t="s">
        <v>164</v>
      </c>
      <c r="M253" s="24" t="s">
        <v>165</v>
      </c>
      <c r="N253" s="24" t="s">
        <v>166</v>
      </c>
      <c r="O253" s="24" t="s">
        <v>167</v>
      </c>
      <c r="P253" s="24" t="s">
        <v>168</v>
      </c>
      <c r="Q253" s="57" t="s">
        <v>169</v>
      </c>
      <c r="R253" s="44"/>
      <c r="S253" s="57" t="s">
        <v>3</v>
      </c>
      <c r="T253" s="44"/>
    </row>
    <row r="254" spans="2:20" x14ac:dyDescent="0.2">
      <c r="B254" s="2"/>
      <c r="C254" s="42" t="s">
        <v>664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COURTS</v>
      </c>
      <c r="H254" s="20"/>
      <c r="I254" s="20" t="s">
        <v>665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189672</v>
      </c>
      <c r="T254" s="44"/>
    </row>
    <row r="255" spans="2:20" x14ac:dyDescent="0.2">
      <c r="B255" s="2"/>
      <c r="C255" s="42" t="s">
        <v>666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COURTS</v>
      </c>
      <c r="H255" s="20"/>
      <c r="I255" s="20" t="s">
        <v>667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5713</v>
      </c>
      <c r="T255" s="44"/>
    </row>
    <row r="256" spans="2:20" x14ac:dyDescent="0.2">
      <c r="B256" s="2"/>
      <c r="C256" s="42" t="s">
        <v>668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COURTS</v>
      </c>
      <c r="H256" s="20"/>
      <c r="I256" s="20" t="s">
        <v>669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53">
        <v>833</v>
      </c>
      <c r="T256" s="44"/>
    </row>
    <row r="257" spans="2:20" x14ac:dyDescent="0.2">
      <c r="B257" s="2"/>
      <c r="C257" s="42" t="s">
        <v>170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COURTS</v>
      </c>
      <c r="H257" s="20"/>
      <c r="I257" s="20" t="s">
        <v>670</v>
      </c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294138</v>
      </c>
      <c r="T257" s="44"/>
    </row>
    <row r="258" spans="2:20" x14ac:dyDescent="0.2">
      <c r="B258" s="2"/>
      <c r="C258" s="42" t="s">
        <v>172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COURTS</v>
      </c>
      <c r="H258" s="20" t="s">
        <v>671</v>
      </c>
      <c r="I258" s="20" t="s">
        <v>672</v>
      </c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7561</v>
      </c>
      <c r="T258" s="44"/>
    </row>
    <row r="259" spans="2:20" x14ac:dyDescent="0.2">
      <c r="B259" s="2"/>
      <c r="C259" s="42" t="s">
        <v>11808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COURTS</v>
      </c>
      <c r="H259" s="20"/>
      <c r="I259" s="20" t="s">
        <v>673</v>
      </c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934935</v>
      </c>
      <c r="T259" s="44"/>
    </row>
    <row r="260" spans="2:20" x14ac:dyDescent="0.2">
      <c r="B260" s="2"/>
      <c r="C260" s="42" t="s">
        <v>11809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COURTS</v>
      </c>
      <c r="H260" s="20" t="s">
        <v>674</v>
      </c>
      <c r="I260" s="20" t="s">
        <v>675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44248</v>
      </c>
      <c r="T260" s="44"/>
    </row>
    <row r="261" spans="2:20" x14ac:dyDescent="0.2">
      <c r="B261" s="2"/>
      <c r="C261" s="42" t="s">
        <v>11810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COURTS</v>
      </c>
      <c r="H261" s="20"/>
      <c r="I261" s="20" t="s">
        <v>676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53">
        <v>593</v>
      </c>
      <c r="T261" s="44"/>
    </row>
    <row r="262" spans="2:20" x14ac:dyDescent="0.2">
      <c r="B262" s="2"/>
      <c r="C262" s="42" t="s">
        <v>11844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COURTS</v>
      </c>
      <c r="H262" s="20"/>
      <c r="I262" s="20" t="s">
        <v>677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591167</v>
      </c>
      <c r="T262" s="44"/>
    </row>
    <row r="263" spans="2:20" x14ac:dyDescent="0.2">
      <c r="B263" s="2"/>
      <c r="C263" s="42" t="s">
        <v>179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 t="s">
        <v>678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25574</v>
      </c>
      <c r="T263" s="44"/>
    </row>
    <row r="264" spans="2:20" x14ac:dyDescent="0.2">
      <c r="B264" s="2"/>
      <c r="C264" s="42" t="s">
        <v>183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 t="s">
        <v>679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68803</v>
      </c>
      <c r="T264" s="44"/>
    </row>
    <row r="265" spans="2:20" x14ac:dyDescent="0.2">
      <c r="B265" s="2"/>
      <c r="C265" s="42" t="s">
        <v>185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 t="s">
        <v>680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53">
        <v>395</v>
      </c>
      <c r="T265" s="44"/>
    </row>
    <row r="266" spans="2:20" x14ac:dyDescent="0.2">
      <c r="B266" s="2"/>
      <c r="C266" s="42" t="s">
        <v>189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/>
      <c r="I266" s="20" t="s">
        <v>681</v>
      </c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248885</v>
      </c>
      <c r="T266" s="44"/>
    </row>
    <row r="267" spans="2:20" x14ac:dyDescent="0.2">
      <c r="B267" s="2"/>
      <c r="C267" s="42" t="s">
        <v>191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/>
      <c r="I267" s="20" t="s">
        <v>682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5180</v>
      </c>
      <c r="T267" s="44"/>
    </row>
    <row r="268" spans="2:20" x14ac:dyDescent="0.2">
      <c r="B268" s="2"/>
      <c r="C268" s="42" t="s">
        <v>193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194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/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53">
        <v>0</v>
      </c>
      <c r="T269" s="44"/>
    </row>
    <row r="270" spans="2:20" x14ac:dyDescent="0.2">
      <c r="B270" s="2"/>
      <c r="C270" s="42" t="s">
        <v>196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/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53">
        <v>0</v>
      </c>
      <c r="T270" s="44"/>
    </row>
    <row r="271" spans="2:20" x14ac:dyDescent="0.2">
      <c r="B271" s="2"/>
      <c r="C271" s="42" t="s">
        <v>683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/>
      <c r="I271" s="20" t="s">
        <v>684</v>
      </c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10849</v>
      </c>
      <c r="T271" s="44"/>
    </row>
    <row r="272" spans="2:20" x14ac:dyDescent="0.2">
      <c r="B272" s="2"/>
      <c r="C272" s="42" t="s">
        <v>685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/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53">
        <v>0</v>
      </c>
      <c r="T272" s="44"/>
    </row>
    <row r="273" spans="2:20" x14ac:dyDescent="0.2">
      <c r="B273" s="2"/>
      <c r="C273" s="42" t="s">
        <v>214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/>
      <c r="I273" s="20" t="s">
        <v>686</v>
      </c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145525</v>
      </c>
      <c r="T273" s="44"/>
    </row>
    <row r="274" spans="2:20" x14ac:dyDescent="0.2">
      <c r="B274" s="2"/>
      <c r="C274" s="42" t="s">
        <v>216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/>
      <c r="I274" s="20" t="s">
        <v>687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4728</v>
      </c>
      <c r="T274" s="44"/>
    </row>
    <row r="275" spans="2:20" x14ac:dyDescent="0.2">
      <c r="B275" s="2"/>
      <c r="C275" s="42" t="s">
        <v>218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53">
        <v>0</v>
      </c>
      <c r="T275" s="44"/>
    </row>
    <row r="276" spans="2:20" x14ac:dyDescent="0.2">
      <c r="B276" s="2"/>
      <c r="C276" s="42" t="s">
        <v>688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/>
      <c r="I276" s="20" t="s">
        <v>689</v>
      </c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53460</v>
      </c>
      <c r="T276" s="44"/>
    </row>
    <row r="277" spans="2:20" x14ac:dyDescent="0.2">
      <c r="B277" s="2"/>
      <c r="C277" s="42" t="s">
        <v>690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/>
      <c r="I277" s="20" t="s">
        <v>691</v>
      </c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3183</v>
      </c>
      <c r="T277" s="44"/>
    </row>
    <row r="278" spans="2:20" x14ac:dyDescent="0.2">
      <c r="B278" s="2"/>
      <c r="C278" s="42" t="s">
        <v>692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/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53">
        <v>0</v>
      </c>
      <c r="T278" s="44"/>
    </row>
    <row r="279" spans="2:20" x14ac:dyDescent="0.2">
      <c r="B279" s="2"/>
      <c r="C279" s="42" t="s">
        <v>223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 t="s">
        <v>693</v>
      </c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14713</v>
      </c>
      <c r="T279" s="44"/>
    </row>
    <row r="280" spans="2:20" x14ac:dyDescent="0.2">
      <c r="B280" s="2"/>
      <c r="C280" s="42" t="s">
        <v>233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/>
      <c r="I280" s="20" t="s">
        <v>694</v>
      </c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116141</v>
      </c>
      <c r="T280" s="44"/>
    </row>
    <row r="281" spans="2:20" x14ac:dyDescent="0.2">
      <c r="B281" s="2"/>
      <c r="C281" s="42" t="s">
        <v>235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/>
      <c r="I281" s="20" t="s">
        <v>695</v>
      </c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3555</v>
      </c>
      <c r="T281" s="44"/>
    </row>
    <row r="282" spans="2:20" x14ac:dyDescent="0.2">
      <c r="B282" s="2"/>
      <c r="C282" s="42" t="s">
        <v>237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/>
      <c r="I282" s="20" t="s">
        <v>696</v>
      </c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1582</v>
      </c>
      <c r="T282" s="44"/>
    </row>
    <row r="283" spans="2:20" x14ac:dyDescent="0.2">
      <c r="B283" s="2"/>
      <c r="C283" s="42" t="s">
        <v>238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/>
      <c r="I283" s="20" t="s">
        <v>697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210297</v>
      </c>
      <c r="T283" s="44"/>
    </row>
    <row r="284" spans="2:20" x14ac:dyDescent="0.2">
      <c r="B284" s="2"/>
      <c r="C284" s="42" t="s">
        <v>240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 t="s">
        <v>698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2705</v>
      </c>
      <c r="T284" s="44"/>
    </row>
    <row r="285" spans="2:20" x14ac:dyDescent="0.2">
      <c r="B285" s="2"/>
      <c r="C285" s="42" t="s">
        <v>247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 t="s">
        <v>699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306007</v>
      </c>
      <c r="T285" s="44"/>
    </row>
    <row r="286" spans="2:20" x14ac:dyDescent="0.2">
      <c r="B286" s="2"/>
      <c r="C286" s="42" t="s">
        <v>249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/>
      <c r="I286" s="20" t="s">
        <v>700</v>
      </c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7734</v>
      </c>
      <c r="T286" s="44"/>
    </row>
    <row r="287" spans="2:20" x14ac:dyDescent="0.2">
      <c r="B287" s="2"/>
      <c r="C287" s="42" t="s">
        <v>251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/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53">
        <v>0</v>
      </c>
      <c r="T287" s="44"/>
    </row>
    <row r="288" spans="2:20" x14ac:dyDescent="0.2">
      <c r="B288" s="2"/>
      <c r="C288" s="42" t="s">
        <v>252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 t="s">
        <v>701</v>
      </c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66127</v>
      </c>
      <c r="T288" s="44"/>
    </row>
    <row r="289" spans="2:20" x14ac:dyDescent="0.2">
      <c r="B289" s="2"/>
      <c r="C289" s="42" t="s">
        <v>254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 t="s">
        <v>702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53">
        <v>899</v>
      </c>
      <c r="T289" s="44"/>
    </row>
    <row r="290" spans="2:20" x14ac:dyDescent="0.2">
      <c r="B290" s="2"/>
      <c r="C290" s="42" t="s">
        <v>256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/>
      <c r="I290" s="20" t="s">
        <v>703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312217</v>
      </c>
      <c r="T290" s="44"/>
    </row>
    <row r="291" spans="2:20" x14ac:dyDescent="0.2">
      <c r="B291" s="2"/>
      <c r="C291" s="42" t="s">
        <v>258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/>
      <c r="I291" s="20" t="s">
        <v>704</v>
      </c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6631</v>
      </c>
      <c r="T291" s="44"/>
    </row>
    <row r="292" spans="2:20" x14ac:dyDescent="0.2">
      <c r="B292" s="2"/>
      <c r="C292" s="42" t="s">
        <v>705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53">
        <v>0</v>
      </c>
      <c r="T292" s="44"/>
    </row>
    <row r="293" spans="2:20" x14ac:dyDescent="0.2">
      <c r="B293" s="2"/>
      <c r="C293" s="42" t="s">
        <v>566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CULTURE &amp; RECREATION</v>
      </c>
      <c r="H293" s="20" t="s">
        <v>706</v>
      </c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1769292</v>
      </c>
      <c r="T293" s="44"/>
    </row>
    <row r="294" spans="2:20" x14ac:dyDescent="0.2">
      <c r="B294" s="2"/>
      <c r="C294" s="42" t="s">
        <v>568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CULTURE &amp; RECREATION</v>
      </c>
      <c r="H294" s="20" t="s">
        <v>707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711381</v>
      </c>
      <c r="T294" s="44"/>
    </row>
    <row r="295" spans="2:20" x14ac:dyDescent="0.2">
      <c r="B295" s="2"/>
      <c r="C295" s="42" t="s">
        <v>570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CULTURE &amp; RECREATION</v>
      </c>
      <c r="H295" s="20" t="s">
        <v>708</v>
      </c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460162</v>
      </c>
      <c r="T295" s="44"/>
    </row>
    <row r="296" spans="2:20" x14ac:dyDescent="0.2">
      <c r="B296" s="2"/>
      <c r="C296" s="42" t="s">
        <v>709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CULTURE &amp; RECREATION</v>
      </c>
      <c r="H296" s="20" t="s">
        <v>710</v>
      </c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23226</v>
      </c>
      <c r="T296" s="44"/>
    </row>
    <row r="297" spans="2:20" x14ac:dyDescent="0.2">
      <c r="B297" s="2"/>
      <c r="C297" s="42" t="s">
        <v>711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CULTURE &amp; RECREATION</v>
      </c>
      <c r="H297" s="20"/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53">
        <v>0</v>
      </c>
      <c r="T297" s="44"/>
    </row>
    <row r="298" spans="2:20" x14ac:dyDescent="0.2">
      <c r="B298" s="2"/>
      <c r="C298" s="42" t="s">
        <v>261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CULTURE &amp; RECREATION</v>
      </c>
      <c r="H298" s="20" t="s">
        <v>712</v>
      </c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1141121</v>
      </c>
      <c r="T298" s="44"/>
    </row>
    <row r="299" spans="2:20" x14ac:dyDescent="0.2">
      <c r="B299" s="2"/>
      <c r="C299" s="42" t="s">
        <v>265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CULTURE &amp; RECREATION</v>
      </c>
      <c r="H299" s="20" t="s">
        <v>713</v>
      </c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910715</v>
      </c>
      <c r="T299" s="44"/>
    </row>
    <row r="300" spans="2:20" x14ac:dyDescent="0.2">
      <c r="B300" s="2"/>
      <c r="C300" s="42" t="s">
        <v>269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CULTURE &amp; RECREATION</v>
      </c>
      <c r="H300" s="20" t="s">
        <v>714</v>
      </c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89803</v>
      </c>
      <c r="T300" s="44"/>
    </row>
    <row r="301" spans="2:20" x14ac:dyDescent="0.2">
      <c r="B301" s="2"/>
      <c r="C301" s="42" t="s">
        <v>715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CULTURE &amp; RECREATION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53">
        <v>0</v>
      </c>
      <c r="T301" s="44"/>
    </row>
    <row r="302" spans="2:20" x14ac:dyDescent="0.2">
      <c r="B302" s="2"/>
      <c r="C302" s="42" t="s">
        <v>575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CULTURE &amp; RECREATION</v>
      </c>
      <c r="H302" s="20"/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53">
        <v>0</v>
      </c>
      <c r="T302" s="44"/>
    </row>
    <row r="303" spans="2:20" x14ac:dyDescent="0.2">
      <c r="B303" s="2"/>
      <c r="C303" s="42" t="s">
        <v>278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ECONOMIC DEVELOPMENT</v>
      </c>
      <c r="H303" s="20"/>
      <c r="I303" s="20" t="s">
        <v>716</v>
      </c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144045</v>
      </c>
      <c r="T303" s="44"/>
    </row>
    <row r="304" spans="2:20" x14ac:dyDescent="0.2">
      <c r="B304" s="2"/>
      <c r="C304" s="42" t="s">
        <v>280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ECONOMIC DEVELOPMENT</v>
      </c>
      <c r="H304" s="20"/>
      <c r="I304" s="20" t="s">
        <v>717</v>
      </c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19839573</v>
      </c>
      <c r="T304" s="44"/>
    </row>
    <row r="305" spans="2:20" x14ac:dyDescent="0.2">
      <c r="B305" s="2"/>
      <c r="C305" s="42" t="s">
        <v>282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ECONOMIC DEVELOPMENT</v>
      </c>
      <c r="H305" s="20"/>
      <c r="I305" s="20" t="s">
        <v>718</v>
      </c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19993</v>
      </c>
      <c r="T305" s="44"/>
    </row>
    <row r="306" spans="2:20" x14ac:dyDescent="0.2">
      <c r="B306" s="2"/>
      <c r="C306" s="42" t="s">
        <v>719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ECONOMIC DEVELOPMENT</v>
      </c>
      <c r="H306" s="20"/>
      <c r="I306" s="20" t="s">
        <v>720</v>
      </c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3065</v>
      </c>
      <c r="T306" s="44"/>
    </row>
    <row r="307" spans="2:20" x14ac:dyDescent="0.2">
      <c r="B307" s="2"/>
      <c r="C307" s="42" t="s">
        <v>284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ECONOMIC DEVELOPMENT</v>
      </c>
      <c r="H307" s="20"/>
      <c r="I307" s="20" t="s">
        <v>721</v>
      </c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460541</v>
      </c>
      <c r="T307" s="44"/>
    </row>
    <row r="308" spans="2:20" x14ac:dyDescent="0.2">
      <c r="B308" s="2"/>
      <c r="C308" s="42" t="s">
        <v>722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ECONOMIC DEVELOPMENT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53">
        <v>0</v>
      </c>
      <c r="T308" s="44"/>
    </row>
    <row r="309" spans="2:20" x14ac:dyDescent="0.2">
      <c r="B309" s="2"/>
      <c r="C309" s="42" t="s">
        <v>286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ECONOMIC DEVELOPMENT</v>
      </c>
      <c r="H309" s="20" t="s">
        <v>723</v>
      </c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46">
        <v>208159</v>
      </c>
      <c r="T309" s="44"/>
    </row>
    <row r="310" spans="2:20" x14ac:dyDescent="0.2">
      <c r="B310" s="2"/>
      <c r="C310" s="42" t="s">
        <v>288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ECONOMIC DEVELOPMENT</v>
      </c>
      <c r="H310" s="20" t="s">
        <v>724</v>
      </c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38190</v>
      </c>
      <c r="T310" s="44"/>
    </row>
    <row r="311" spans="2:20" x14ac:dyDescent="0.2">
      <c r="B311" s="2"/>
      <c r="C311" s="42" t="s">
        <v>725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ECONOMIC DEVELOPMENT</v>
      </c>
      <c r="H311" s="20"/>
      <c r="I311" s="20"/>
      <c r="J311" s="20"/>
      <c r="K311" s="20"/>
      <c r="L311" s="20"/>
      <c r="M311" s="20"/>
      <c r="N311" s="20"/>
      <c r="O311" s="20"/>
      <c r="P311" s="20"/>
      <c r="Q311" s="45"/>
      <c r="R311" s="44"/>
      <c r="S311" s="53">
        <v>0</v>
      </c>
      <c r="T311" s="44"/>
    </row>
    <row r="312" spans="2:20" x14ac:dyDescent="0.2">
      <c r="B312" s="2"/>
      <c r="C312" s="42" t="s">
        <v>294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ECONOMIC DEVELOPMENT</v>
      </c>
      <c r="H312" s="20" t="s">
        <v>726</v>
      </c>
      <c r="I312" s="20"/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303434</v>
      </c>
      <c r="T312" s="44"/>
    </row>
    <row r="313" spans="2:20" x14ac:dyDescent="0.2">
      <c r="B313" s="2"/>
      <c r="C313" s="42" t="s">
        <v>727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ECONOMIC DEVELOPMENT</v>
      </c>
      <c r="H313" s="20"/>
      <c r="I313" s="20"/>
      <c r="J313" s="20"/>
      <c r="K313" s="20"/>
      <c r="L313" s="20"/>
      <c r="M313" s="20"/>
      <c r="N313" s="20"/>
      <c r="O313" s="20"/>
      <c r="P313" s="20"/>
      <c r="Q313" s="45" t="s">
        <v>728</v>
      </c>
      <c r="R313" s="44"/>
      <c r="S313" s="46">
        <v>1262229</v>
      </c>
      <c r="T313" s="44"/>
    </row>
    <row r="314" spans="2:20" x14ac:dyDescent="0.2">
      <c r="B314" s="2"/>
      <c r="C314" s="42" t="s">
        <v>583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ECONOMIC DEVELOPMENT</v>
      </c>
      <c r="H314" s="20" t="s">
        <v>729</v>
      </c>
      <c r="I314" s="20"/>
      <c r="J314" s="20"/>
      <c r="K314" s="20"/>
      <c r="L314" s="20"/>
      <c r="M314" s="20"/>
      <c r="N314" s="20"/>
      <c r="O314" s="20"/>
      <c r="P314" s="20"/>
      <c r="Q314" s="45" t="s">
        <v>730</v>
      </c>
      <c r="R314" s="44"/>
      <c r="S314" s="46">
        <v>11264915</v>
      </c>
      <c r="T314" s="44"/>
    </row>
    <row r="315" spans="2:20" x14ac:dyDescent="0.2">
      <c r="B315" s="2"/>
      <c r="C315" s="42" t="s">
        <v>731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ECONOMIC DEVELOPMENT</v>
      </c>
      <c r="H315" s="20" t="s">
        <v>732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12222512</v>
      </c>
      <c r="T315" s="44"/>
    </row>
    <row r="316" spans="2:20" x14ac:dyDescent="0.2">
      <c r="B316" s="2"/>
      <c r="C316" s="42" t="s">
        <v>733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ECONOMIC DEVELOPMENT</v>
      </c>
      <c r="H316" s="20"/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53">
        <v>0</v>
      </c>
      <c r="T316" s="44"/>
    </row>
    <row r="317" spans="2:20" x14ac:dyDescent="0.2">
      <c r="B317" s="2"/>
      <c r="C317" s="42" t="s">
        <v>301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COURTS</v>
      </c>
      <c r="H317" s="20"/>
      <c r="I317" s="20"/>
      <c r="J317" s="20"/>
      <c r="K317" s="20"/>
      <c r="L317" s="20"/>
      <c r="M317" s="20"/>
      <c r="N317" s="20"/>
      <c r="O317" s="20"/>
      <c r="P317" s="20"/>
      <c r="Q317" s="45"/>
      <c r="R317" s="44"/>
      <c r="S317" s="53">
        <v>0</v>
      </c>
      <c r="T317" s="44"/>
    </row>
    <row r="318" spans="2:20" x14ac:dyDescent="0.2">
      <c r="B318" s="2"/>
      <c r="C318" s="42" t="s">
        <v>304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COURTS</v>
      </c>
      <c r="H318" s="20"/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53">
        <v>0</v>
      </c>
      <c r="T318" s="44"/>
    </row>
    <row r="319" spans="2:20" x14ac:dyDescent="0.2">
      <c r="B319" s="2"/>
      <c r="C319" s="42" t="s">
        <v>307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COURTS</v>
      </c>
      <c r="H319" s="20"/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53">
        <v>0</v>
      </c>
      <c r="T319" s="44"/>
    </row>
    <row r="320" spans="2:20" x14ac:dyDescent="0.2">
      <c r="B320" s="2"/>
      <c r="C320" s="42" t="s">
        <v>308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COURTS</v>
      </c>
      <c r="H320" s="20" t="s">
        <v>734</v>
      </c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290758</v>
      </c>
      <c r="T320" s="44"/>
    </row>
    <row r="321" spans="2:20" x14ac:dyDescent="0.2">
      <c r="B321" s="2"/>
      <c r="C321" s="42" t="s">
        <v>315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COURTS</v>
      </c>
      <c r="H321" s="20" t="s">
        <v>735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123614</v>
      </c>
      <c r="T321" s="44"/>
    </row>
    <row r="322" spans="2:20" x14ac:dyDescent="0.2">
      <c r="B322" s="2"/>
      <c r="C322" s="42" t="s">
        <v>320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COURTS</v>
      </c>
      <c r="H322" s="20" t="s">
        <v>736</v>
      </c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1236834</v>
      </c>
      <c r="T322" s="44"/>
    </row>
    <row r="323" spans="2:20" x14ac:dyDescent="0.2">
      <c r="B323" s="2"/>
      <c r="C323" s="42" t="s">
        <v>737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COURTS</v>
      </c>
      <c r="H323" s="20" t="s">
        <v>738</v>
      </c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66876</v>
      </c>
      <c r="T323" s="44"/>
    </row>
    <row r="324" spans="2:20" x14ac:dyDescent="0.2">
      <c r="B324" s="2"/>
      <c r="C324" s="42" t="s">
        <v>593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COURTS</v>
      </c>
      <c r="H324" s="20" t="s">
        <v>680</v>
      </c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53">
        <v>395</v>
      </c>
      <c r="T324" s="44"/>
    </row>
    <row r="325" spans="2:20" x14ac:dyDescent="0.2">
      <c r="B325" s="2"/>
      <c r="C325" s="42" t="s">
        <v>324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COURTS</v>
      </c>
      <c r="H325" s="20"/>
      <c r="I325" s="20" t="s">
        <v>739</v>
      </c>
      <c r="J325" s="20"/>
      <c r="K325" s="20"/>
      <c r="L325" s="20"/>
      <c r="M325" s="20"/>
      <c r="N325" s="20"/>
      <c r="O325" s="20"/>
      <c r="P325" s="20"/>
      <c r="Q325" s="45"/>
      <c r="R325" s="44"/>
      <c r="S325" s="46">
        <v>475598</v>
      </c>
      <c r="T325" s="44"/>
    </row>
    <row r="326" spans="2:20" x14ac:dyDescent="0.2">
      <c r="B326" s="2"/>
      <c r="C326" s="42" t="s">
        <v>326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COURTS</v>
      </c>
      <c r="H326" s="20" t="s">
        <v>740</v>
      </c>
      <c r="I326" s="20" t="s">
        <v>741</v>
      </c>
      <c r="J326" s="20"/>
      <c r="K326" s="20"/>
      <c r="L326" s="20"/>
      <c r="M326" s="20"/>
      <c r="N326" s="20"/>
      <c r="O326" s="20"/>
      <c r="P326" s="20"/>
      <c r="Q326" s="45"/>
      <c r="R326" s="44"/>
      <c r="S326" s="46">
        <v>97786</v>
      </c>
      <c r="T326" s="44"/>
    </row>
    <row r="327" spans="2:20" x14ac:dyDescent="0.2">
      <c r="B327" s="2"/>
      <c r="C327" s="42" t="s">
        <v>742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COURTS</v>
      </c>
      <c r="H327" s="20"/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53">
        <v>0</v>
      </c>
      <c r="T327" s="44"/>
    </row>
    <row r="328" spans="2:20" x14ac:dyDescent="0.2">
      <c r="B328" s="2"/>
      <c r="C328" s="42" t="s">
        <v>336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COURTS</v>
      </c>
      <c r="H328" s="20" t="s">
        <v>743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1017141</v>
      </c>
      <c r="T328" s="44"/>
    </row>
    <row r="329" spans="2:20" x14ac:dyDescent="0.2">
      <c r="B329" s="2"/>
      <c r="C329" s="42" t="s">
        <v>339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COURTS</v>
      </c>
      <c r="H329" s="20"/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53">
        <v>0</v>
      </c>
      <c r="T329" s="44"/>
    </row>
    <row r="330" spans="2:20" x14ac:dyDescent="0.2">
      <c r="B330" s="2"/>
      <c r="C330" s="42" t="s">
        <v>341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COURTS</v>
      </c>
      <c r="H330" s="20" t="s">
        <v>744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61825</v>
      </c>
      <c r="T330" s="44"/>
    </row>
    <row r="331" spans="2:20" x14ac:dyDescent="0.2">
      <c r="B331" s="2"/>
      <c r="C331" s="42" t="s">
        <v>344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COURTS</v>
      </c>
      <c r="H331" s="20" t="s">
        <v>745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347587</v>
      </c>
      <c r="T331" s="44"/>
    </row>
    <row r="332" spans="2:20" x14ac:dyDescent="0.2">
      <c r="B332" s="2"/>
      <c r="C332" s="42" t="s">
        <v>347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COURTS</v>
      </c>
      <c r="H332" s="20" t="s">
        <v>746</v>
      </c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27638</v>
      </c>
      <c r="T332" s="44"/>
    </row>
    <row r="333" spans="2:20" x14ac:dyDescent="0.2">
      <c r="B333" s="2"/>
      <c r="C333" s="42" t="s">
        <v>747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COURTS</v>
      </c>
      <c r="H333" s="20" t="s">
        <v>748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1949</v>
      </c>
      <c r="T333" s="44"/>
    </row>
    <row r="334" spans="2:20" x14ac:dyDescent="0.2">
      <c r="B334" s="2"/>
      <c r="C334" s="42" t="s">
        <v>350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COURTS</v>
      </c>
      <c r="H334" s="20" t="s">
        <v>749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63723</v>
      </c>
      <c r="T334" s="44"/>
    </row>
    <row r="335" spans="2:20" x14ac:dyDescent="0.2">
      <c r="B335" s="2"/>
      <c r="C335" s="42" t="s">
        <v>351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COURTS</v>
      </c>
      <c r="H335" s="20" t="s">
        <v>750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44687</v>
      </c>
      <c r="T335" s="44"/>
    </row>
    <row r="336" spans="2:20" x14ac:dyDescent="0.2">
      <c r="B336" s="2"/>
      <c r="C336" s="42" t="s">
        <v>751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COURTS</v>
      </c>
      <c r="H336" s="20" t="s">
        <v>752</v>
      </c>
      <c r="I336" s="20"/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15819</v>
      </c>
      <c r="T336" s="44"/>
    </row>
    <row r="337" spans="2:20" x14ac:dyDescent="0.2">
      <c r="B337" s="2"/>
      <c r="C337" s="42" t="s">
        <v>600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COURTS</v>
      </c>
      <c r="H337" s="20" t="s">
        <v>753</v>
      </c>
      <c r="I337" s="20"/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102514</v>
      </c>
      <c r="T337" s="44"/>
    </row>
    <row r="338" spans="2:20" x14ac:dyDescent="0.2">
      <c r="B338" s="2"/>
      <c r="C338" s="42" t="s">
        <v>602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COURTS</v>
      </c>
      <c r="H338" s="20" t="s">
        <v>754</v>
      </c>
      <c r="I338" s="20"/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89350</v>
      </c>
      <c r="T338" s="44"/>
    </row>
    <row r="339" spans="2:20" x14ac:dyDescent="0.2">
      <c r="B339" s="2"/>
      <c r="C339" s="42" t="s">
        <v>359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GENERAL GOVERNMENT</v>
      </c>
      <c r="H339" s="20" t="s">
        <v>755</v>
      </c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515708</v>
      </c>
      <c r="T339" s="44"/>
    </row>
    <row r="340" spans="2:20" x14ac:dyDescent="0.2">
      <c r="B340" s="2"/>
      <c r="C340" s="42" t="s">
        <v>361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GENERAL GOVERNMENT</v>
      </c>
      <c r="H340" s="20" t="s">
        <v>756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303431</v>
      </c>
      <c r="T340" s="44"/>
    </row>
    <row r="341" spans="2:20" x14ac:dyDescent="0.2">
      <c r="B341" s="2"/>
      <c r="C341" s="42" t="s">
        <v>757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GENERAL GOVERNMENT</v>
      </c>
      <c r="H341" s="20" t="s">
        <v>758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53">
        <v>200</v>
      </c>
      <c r="T341" s="44"/>
    </row>
    <row r="342" spans="2:20" x14ac:dyDescent="0.2">
      <c r="B342" s="2"/>
      <c r="C342" s="42" t="s">
        <v>759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GENERAL GOVERNMENT</v>
      </c>
      <c r="H342" s="20"/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53">
        <v>0</v>
      </c>
      <c r="T342" s="44"/>
    </row>
    <row r="343" spans="2:20" x14ac:dyDescent="0.2">
      <c r="B343" s="2"/>
      <c r="C343" s="42" t="s">
        <v>363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GENERAL GOVERNMENT</v>
      </c>
      <c r="H343" s="20" t="s">
        <v>760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755186</v>
      </c>
      <c r="T343" s="44"/>
    </row>
    <row r="344" spans="2:20" x14ac:dyDescent="0.2">
      <c r="B344" s="2"/>
      <c r="C344" s="42" t="s">
        <v>365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GENERAL GOVERNMENT</v>
      </c>
      <c r="H344" s="20" t="s">
        <v>761</v>
      </c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97672</v>
      </c>
      <c r="T344" s="44"/>
    </row>
    <row r="345" spans="2:20" x14ac:dyDescent="0.2">
      <c r="B345" s="2"/>
      <c r="C345" s="42" t="s">
        <v>367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GENERAL GOVERNMENT</v>
      </c>
      <c r="H345" s="20" t="s">
        <v>762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198269</v>
      </c>
      <c r="T345" s="44"/>
    </row>
    <row r="346" spans="2:20" x14ac:dyDescent="0.2">
      <c r="B346" s="2"/>
      <c r="C346" s="42" t="s">
        <v>368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GENERAL GOVERNMENT</v>
      </c>
      <c r="H346" s="20" t="s">
        <v>763</v>
      </c>
      <c r="I346" s="20"/>
      <c r="J346" s="20"/>
      <c r="K346" s="20"/>
      <c r="L346" s="20"/>
      <c r="M346" s="20"/>
      <c r="N346" s="20" t="s">
        <v>764</v>
      </c>
      <c r="O346" s="20"/>
      <c r="P346" s="20"/>
      <c r="Q346" s="45"/>
      <c r="R346" s="44"/>
      <c r="S346" s="46">
        <v>3243933</v>
      </c>
      <c r="T346" s="44"/>
    </row>
    <row r="347" spans="2:20" x14ac:dyDescent="0.2">
      <c r="B347" s="2"/>
      <c r="C347" s="42" t="s">
        <v>371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GENERAL GOVERNMENT</v>
      </c>
      <c r="H347" s="20" t="s">
        <v>765</v>
      </c>
      <c r="I347" s="20"/>
      <c r="J347" s="20"/>
      <c r="K347" s="20"/>
      <c r="L347" s="20"/>
      <c r="M347" s="20"/>
      <c r="N347" s="20" t="s">
        <v>766</v>
      </c>
      <c r="O347" s="20"/>
      <c r="P347" s="20"/>
      <c r="Q347" s="45"/>
      <c r="R347" s="44"/>
      <c r="S347" s="46">
        <v>8425699</v>
      </c>
      <c r="T347" s="44"/>
    </row>
    <row r="348" spans="2:20" x14ac:dyDescent="0.2">
      <c r="B348" s="2"/>
      <c r="C348" s="42" t="s">
        <v>375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GENERAL GOVERNMENT</v>
      </c>
      <c r="H348" s="20" t="s">
        <v>767</v>
      </c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338416</v>
      </c>
      <c r="T348" s="44"/>
    </row>
    <row r="349" spans="2:20" x14ac:dyDescent="0.2">
      <c r="B349" s="2"/>
      <c r="C349" s="42" t="s">
        <v>768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GENERAL GOVERNMENT</v>
      </c>
      <c r="H349" s="20" t="s">
        <v>769</v>
      </c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3851</v>
      </c>
      <c r="T349" s="44"/>
    </row>
    <row r="350" spans="2:20" x14ac:dyDescent="0.2">
      <c r="B350" s="2"/>
      <c r="C350" s="42" t="s">
        <v>377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GENERAL GOVERNMENT</v>
      </c>
      <c r="H350" s="20"/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53">
        <v>0</v>
      </c>
      <c r="T350" s="44"/>
    </row>
    <row r="351" spans="2:20" x14ac:dyDescent="0.2">
      <c r="B351" s="2"/>
      <c r="C351" s="42" t="s">
        <v>770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GENERAL GOVERNMENT</v>
      </c>
      <c r="H351" s="20" t="s">
        <v>771</v>
      </c>
      <c r="I351" s="20"/>
      <c r="J351" s="20"/>
      <c r="K351" s="20"/>
      <c r="L351" s="20"/>
      <c r="M351" s="20"/>
      <c r="N351" s="20" t="s">
        <v>772</v>
      </c>
      <c r="O351" s="20"/>
      <c r="P351" s="20"/>
      <c r="Q351" s="45"/>
      <c r="R351" s="44"/>
      <c r="S351" s="46">
        <v>5435618</v>
      </c>
      <c r="T351" s="44"/>
    </row>
    <row r="352" spans="2:20" x14ac:dyDescent="0.2">
      <c r="B352" s="2"/>
      <c r="C352" s="42" t="s">
        <v>379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GENERAL GOVERNMENT</v>
      </c>
      <c r="H352" s="20" t="s">
        <v>773</v>
      </c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561923</v>
      </c>
      <c r="T352" s="44"/>
    </row>
    <row r="353" spans="2:20" x14ac:dyDescent="0.2">
      <c r="B353" s="2"/>
      <c r="C353" s="42" t="s">
        <v>381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GENERAL GOVERNMENT</v>
      </c>
      <c r="H353" s="20" t="s">
        <v>774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42947</v>
      </c>
      <c r="T353" s="44"/>
    </row>
    <row r="354" spans="2:20" x14ac:dyDescent="0.2">
      <c r="B354" s="2"/>
      <c r="C354" s="42" t="s">
        <v>775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GENERAL GOVERNMENT</v>
      </c>
      <c r="H354" s="20"/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53">
        <v>0</v>
      </c>
      <c r="T354" s="44"/>
    </row>
    <row r="355" spans="2:20" x14ac:dyDescent="0.2">
      <c r="B355" s="2"/>
      <c r="C355" s="42" t="s">
        <v>776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GENERAL GOVERNMENT</v>
      </c>
      <c r="H355" s="20" t="s">
        <v>777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716750</v>
      </c>
      <c r="T355" s="44"/>
    </row>
    <row r="356" spans="2:20" x14ac:dyDescent="0.2">
      <c r="B356" s="2"/>
      <c r="C356" s="42" t="s">
        <v>610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GENERAL GOVERNMENT</v>
      </c>
      <c r="H356" s="20" t="s">
        <v>778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133202</v>
      </c>
      <c r="T356" s="44"/>
    </row>
    <row r="357" spans="2:20" x14ac:dyDescent="0.2">
      <c r="B357" s="2"/>
      <c r="C357" s="42" t="s">
        <v>383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GENERAL GOVERNMENT</v>
      </c>
      <c r="H357" s="20" t="s">
        <v>779</v>
      </c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49240</v>
      </c>
      <c r="T357" s="44"/>
    </row>
    <row r="358" spans="2:20" x14ac:dyDescent="0.2">
      <c r="B358" s="2"/>
      <c r="C358" s="42" t="s">
        <v>780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GENERAL GOVERNMENT</v>
      </c>
      <c r="H358" s="20"/>
      <c r="I358" s="20"/>
      <c r="J358" s="20"/>
      <c r="K358" s="20"/>
      <c r="L358" s="20"/>
      <c r="M358" s="20"/>
      <c r="N358" s="20"/>
      <c r="O358" s="20"/>
      <c r="P358" s="20"/>
      <c r="Q358" s="45"/>
      <c r="R358" s="44"/>
      <c r="S358" s="53">
        <v>0</v>
      </c>
      <c r="T358" s="44"/>
    </row>
    <row r="359" spans="2:20" x14ac:dyDescent="0.2">
      <c r="B359" s="2"/>
      <c r="C359" s="42" t="s">
        <v>387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GENERAL GOVERNMENT</v>
      </c>
      <c r="H359" s="20" t="s">
        <v>781</v>
      </c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178751</v>
      </c>
      <c r="T359" s="44"/>
    </row>
    <row r="360" spans="2:20" x14ac:dyDescent="0.2">
      <c r="B360" s="2"/>
      <c r="C360" s="42" t="s">
        <v>390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GENERAL GOVERNMENT</v>
      </c>
      <c r="H360" s="20" t="s">
        <v>782</v>
      </c>
      <c r="I360" s="20" t="s">
        <v>783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1331011</v>
      </c>
      <c r="T360" s="44"/>
    </row>
    <row r="361" spans="2:20" x14ac:dyDescent="0.2">
      <c r="B361" s="2"/>
      <c r="C361" s="42" t="s">
        <v>396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GENERAL GOVERNMENT</v>
      </c>
      <c r="H361" s="20" t="s">
        <v>784</v>
      </c>
      <c r="I361" s="20" t="s">
        <v>785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884916</v>
      </c>
      <c r="T361" s="44"/>
    </row>
    <row r="362" spans="2:20" x14ac:dyDescent="0.2">
      <c r="B362" s="2"/>
      <c r="C362" s="42" t="s">
        <v>786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GENERAL GOVERNMENT</v>
      </c>
      <c r="H362" s="20" t="s">
        <v>787</v>
      </c>
      <c r="I362" s="20"/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3006991</v>
      </c>
      <c r="T362" s="44"/>
    </row>
    <row r="363" spans="2:20" x14ac:dyDescent="0.2">
      <c r="B363" s="2"/>
      <c r="C363" s="42" t="s">
        <v>399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GENERAL GOVERNMENT</v>
      </c>
      <c r="H363" s="20" t="s">
        <v>788</v>
      </c>
      <c r="I363" s="20"/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23000</v>
      </c>
      <c r="T363" s="44"/>
    </row>
    <row r="364" spans="2:20" x14ac:dyDescent="0.2">
      <c r="B364" s="2"/>
      <c r="C364" s="42" t="s">
        <v>401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HEALTH &amp; HUMAN SERVICES</v>
      </c>
      <c r="H364" s="20"/>
      <c r="I364" s="20" t="s">
        <v>789</v>
      </c>
      <c r="J364" s="20"/>
      <c r="K364" s="20"/>
      <c r="L364" s="20"/>
      <c r="M364" s="20"/>
      <c r="N364" s="20"/>
      <c r="O364" s="20"/>
      <c r="P364" s="20"/>
      <c r="Q364" s="45"/>
      <c r="R364" s="44"/>
      <c r="S364" s="46">
        <v>746035</v>
      </c>
      <c r="T364" s="44"/>
    </row>
    <row r="365" spans="2:20" x14ac:dyDescent="0.2">
      <c r="B365" s="2"/>
      <c r="C365" s="42" t="s">
        <v>404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HEALTH &amp; HUMAN SERVICES</v>
      </c>
      <c r="H365" s="20"/>
      <c r="I365" s="20" t="s">
        <v>790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413605</v>
      </c>
      <c r="T365" s="44"/>
    </row>
    <row r="366" spans="2:20" x14ac:dyDescent="0.2">
      <c r="B366" s="2"/>
      <c r="C366" s="42" t="s">
        <v>407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HEALTH &amp; HUMAN SERVICES</v>
      </c>
      <c r="H366" s="20"/>
      <c r="I366" s="20" t="s">
        <v>791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4700</v>
      </c>
      <c r="T366" s="44"/>
    </row>
    <row r="367" spans="2:20" x14ac:dyDescent="0.2">
      <c r="B367" s="2"/>
      <c r="C367" s="42" t="s">
        <v>792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HEALTH &amp; HUMAN SERVICES</v>
      </c>
      <c r="H367" s="20"/>
      <c r="I367" s="20" t="s">
        <v>793</v>
      </c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1187</v>
      </c>
      <c r="T367" s="44"/>
    </row>
    <row r="368" spans="2:20" x14ac:dyDescent="0.2">
      <c r="B368" s="2"/>
      <c r="C368" s="42" t="s">
        <v>794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HEALTH &amp; HUMAN SERVICES</v>
      </c>
      <c r="H368" s="20"/>
      <c r="I368" s="20" t="s">
        <v>795</v>
      </c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61510</v>
      </c>
      <c r="T368" s="44"/>
    </row>
    <row r="369" spans="2:20" x14ac:dyDescent="0.2">
      <c r="B369" s="2"/>
      <c r="C369" s="42" t="s">
        <v>796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HEALTH &amp; HUMAN SERVICES</v>
      </c>
      <c r="H369" s="20"/>
      <c r="I369" s="20"/>
      <c r="J369" s="20"/>
      <c r="K369" s="20"/>
      <c r="L369" s="20"/>
      <c r="M369" s="20"/>
      <c r="N369" s="20"/>
      <c r="O369" s="20"/>
      <c r="P369" s="20"/>
      <c r="Q369" s="45"/>
      <c r="R369" s="44"/>
      <c r="S369" s="53">
        <v>0</v>
      </c>
      <c r="T369" s="44"/>
    </row>
    <row r="370" spans="2:20" x14ac:dyDescent="0.2">
      <c r="B370" s="2"/>
      <c r="C370" s="42" t="s">
        <v>421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HEALTH &amp; HUMAN SERVICES</v>
      </c>
      <c r="H370" s="20" t="s">
        <v>797</v>
      </c>
      <c r="I370" s="20"/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3685412</v>
      </c>
      <c r="T370" s="44"/>
    </row>
    <row r="371" spans="2:20" x14ac:dyDescent="0.2">
      <c r="B371" s="2"/>
      <c r="C371" s="42" t="s">
        <v>424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HEALTH &amp; HUMAN SERVICES</v>
      </c>
      <c r="H371" s="20"/>
      <c r="I371" s="20"/>
      <c r="J371" s="20"/>
      <c r="K371" s="20"/>
      <c r="L371" s="20"/>
      <c r="M371" s="20"/>
      <c r="N371" s="20"/>
      <c r="O371" s="20"/>
      <c r="P371" s="20"/>
      <c r="Q371" s="45"/>
      <c r="R371" s="44"/>
      <c r="S371" s="53">
        <v>0</v>
      </c>
      <c r="T371" s="44"/>
    </row>
    <row r="372" spans="2:20" x14ac:dyDescent="0.2">
      <c r="B372" s="2"/>
      <c r="C372" s="42" t="s">
        <v>427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HEALTH &amp; HUMAN SERVICES</v>
      </c>
      <c r="H372" s="20" t="s">
        <v>798</v>
      </c>
      <c r="I372" s="20"/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732792</v>
      </c>
      <c r="T372" s="44"/>
    </row>
    <row r="373" spans="2:20" x14ac:dyDescent="0.2">
      <c r="B373" s="2"/>
      <c r="C373" s="42" t="s">
        <v>430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OTHER</v>
      </c>
      <c r="H373" s="20" t="s">
        <v>799</v>
      </c>
      <c r="I373" s="20"/>
      <c r="J373" s="20"/>
      <c r="K373" s="20"/>
      <c r="L373" s="20"/>
      <c r="M373" s="20" t="s">
        <v>800</v>
      </c>
      <c r="N373" s="20"/>
      <c r="O373" s="20"/>
      <c r="P373" s="20"/>
      <c r="Q373" s="45"/>
      <c r="R373" s="44"/>
      <c r="S373" s="46">
        <v>3770224</v>
      </c>
      <c r="T373" s="44"/>
    </row>
    <row r="374" spans="2:20" x14ac:dyDescent="0.2">
      <c r="B374" s="2"/>
      <c r="C374" s="42" t="s">
        <v>801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OTHER</v>
      </c>
      <c r="H374" s="20" t="s">
        <v>802</v>
      </c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40125166</v>
      </c>
      <c r="T374" s="44"/>
    </row>
    <row r="375" spans="2:20" x14ac:dyDescent="0.2">
      <c r="B375" s="2"/>
      <c r="C375" s="42" t="s">
        <v>803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OTHER</v>
      </c>
      <c r="H375" s="20"/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0</v>
      </c>
      <c r="T375" s="44"/>
    </row>
    <row r="376" spans="2:20" x14ac:dyDescent="0.2">
      <c r="B376" s="2"/>
      <c r="C376" s="42" t="s">
        <v>804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PHYSICAL ENVIRONMENT</v>
      </c>
      <c r="H376" s="20"/>
      <c r="I376" s="20"/>
      <c r="J376" s="20"/>
      <c r="K376" s="20"/>
      <c r="L376" s="20"/>
      <c r="M376" s="20" t="s">
        <v>805</v>
      </c>
      <c r="N376" s="20"/>
      <c r="O376" s="20"/>
      <c r="P376" s="20"/>
      <c r="Q376" s="45"/>
      <c r="R376" s="44"/>
      <c r="S376" s="46">
        <v>1489928</v>
      </c>
      <c r="T376" s="44"/>
    </row>
    <row r="377" spans="2:20" x14ac:dyDescent="0.2">
      <c r="B377" s="2"/>
      <c r="C377" s="42" t="s">
        <v>440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PHYSICAL ENVIRONMENT</v>
      </c>
      <c r="H377" s="20"/>
      <c r="I377" s="20"/>
      <c r="J377" s="20"/>
      <c r="K377" s="20"/>
      <c r="L377" s="20"/>
      <c r="M377" s="20" t="s">
        <v>806</v>
      </c>
      <c r="N377" s="20"/>
      <c r="O377" s="20"/>
      <c r="P377" s="20"/>
      <c r="Q377" s="45"/>
      <c r="R377" s="44"/>
      <c r="S377" s="46">
        <v>5780316</v>
      </c>
      <c r="T377" s="44"/>
    </row>
    <row r="378" spans="2:20" x14ac:dyDescent="0.2">
      <c r="B378" s="2"/>
      <c r="C378" s="42" t="s">
        <v>807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PHYSICAL ENVIRONMENT</v>
      </c>
      <c r="H378" s="20"/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53">
        <v>0</v>
      </c>
      <c r="T378" s="44"/>
    </row>
    <row r="379" spans="2:20" x14ac:dyDescent="0.2">
      <c r="B379" s="2"/>
      <c r="C379" s="42" t="s">
        <v>808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PHYSICAL ENVIRONMENT</v>
      </c>
      <c r="H379" s="20"/>
      <c r="I379" s="20"/>
      <c r="J379" s="20"/>
      <c r="K379" s="20"/>
      <c r="L379" s="20"/>
      <c r="M379" s="20" t="s">
        <v>809</v>
      </c>
      <c r="N379" s="20"/>
      <c r="O379" s="20"/>
      <c r="P379" s="20"/>
      <c r="Q379" s="45"/>
      <c r="R379" s="44"/>
      <c r="S379" s="46">
        <v>2027047</v>
      </c>
      <c r="T379" s="44"/>
    </row>
    <row r="380" spans="2:20" x14ac:dyDescent="0.2">
      <c r="B380" s="2"/>
      <c r="C380" s="42" t="s">
        <v>810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PHYSICAL ENVIRONMENT</v>
      </c>
      <c r="H380" s="20"/>
      <c r="I380" s="20"/>
      <c r="J380" s="20"/>
      <c r="K380" s="20"/>
      <c r="L380" s="20"/>
      <c r="M380" s="20" t="s">
        <v>811</v>
      </c>
      <c r="N380" s="20"/>
      <c r="O380" s="20"/>
      <c r="P380" s="20"/>
      <c r="Q380" s="45"/>
      <c r="R380" s="44"/>
      <c r="S380" s="46">
        <v>2961194</v>
      </c>
      <c r="T380" s="44"/>
    </row>
    <row r="381" spans="2:20" x14ac:dyDescent="0.2">
      <c r="B381" s="2"/>
      <c r="C381" s="42" t="s">
        <v>442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PHYSICAL ENVIRONMENT</v>
      </c>
      <c r="H381" s="20"/>
      <c r="I381" s="20"/>
      <c r="J381" s="20"/>
      <c r="K381" s="20"/>
      <c r="L381" s="20"/>
      <c r="M381" s="20" t="s">
        <v>812</v>
      </c>
      <c r="N381" s="20"/>
      <c r="O381" s="20"/>
      <c r="P381" s="20"/>
      <c r="Q381" s="45"/>
      <c r="R381" s="44"/>
      <c r="S381" s="46">
        <v>1335941</v>
      </c>
      <c r="T381" s="44"/>
    </row>
    <row r="382" spans="2:20" x14ac:dyDescent="0.2">
      <c r="B382" s="2"/>
      <c r="C382" s="42" t="s">
        <v>445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PHYSICAL ENVIRONMENT</v>
      </c>
      <c r="H382" s="20"/>
      <c r="I382" s="20"/>
      <c r="J382" s="20"/>
      <c r="K382" s="20"/>
      <c r="L382" s="20"/>
      <c r="M382" s="20" t="s">
        <v>813</v>
      </c>
      <c r="N382" s="20"/>
      <c r="O382" s="20"/>
      <c r="P382" s="20"/>
      <c r="Q382" s="45"/>
      <c r="R382" s="44"/>
      <c r="S382" s="46">
        <v>15196337</v>
      </c>
      <c r="T382" s="44"/>
    </row>
    <row r="383" spans="2:20" x14ac:dyDescent="0.2">
      <c r="B383" s="2"/>
      <c r="C383" s="42" t="s">
        <v>449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PHYSICAL ENVIRONMENT</v>
      </c>
      <c r="H383" s="20"/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53">
        <v>0</v>
      </c>
      <c r="T383" s="44"/>
    </row>
    <row r="384" spans="2:20" x14ac:dyDescent="0.2">
      <c r="B384" s="2"/>
      <c r="C384" s="42" t="s">
        <v>814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PHYSICAL ENVIRONMENT</v>
      </c>
      <c r="H384" s="20"/>
      <c r="I384" s="20"/>
      <c r="J384" s="20"/>
      <c r="K384" s="20"/>
      <c r="L384" s="20"/>
      <c r="M384" s="20" t="s">
        <v>815</v>
      </c>
      <c r="N384" s="20"/>
      <c r="O384" s="20"/>
      <c r="P384" s="20"/>
      <c r="Q384" s="45"/>
      <c r="R384" s="44"/>
      <c r="S384" s="46">
        <v>709073</v>
      </c>
      <c r="T384" s="44"/>
    </row>
    <row r="385" spans="2:20" x14ac:dyDescent="0.2">
      <c r="B385" s="2"/>
      <c r="C385" s="42" t="s">
        <v>816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PHYSICAL ENVIRONMENT</v>
      </c>
      <c r="H385" s="20"/>
      <c r="I385" s="20"/>
      <c r="J385" s="20"/>
      <c r="K385" s="20"/>
      <c r="L385" s="20"/>
      <c r="M385" s="20" t="s">
        <v>817</v>
      </c>
      <c r="N385" s="20"/>
      <c r="O385" s="20"/>
      <c r="P385" s="20"/>
      <c r="Q385" s="45"/>
      <c r="R385" s="44"/>
      <c r="S385" s="46">
        <v>4040207</v>
      </c>
      <c r="T385" s="44"/>
    </row>
    <row r="386" spans="2:20" x14ac:dyDescent="0.2">
      <c r="B386" s="2"/>
      <c r="C386" s="42" t="s">
        <v>818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PHYSICAL ENVIRONMENT</v>
      </c>
      <c r="H386" s="20"/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53">
        <v>0</v>
      </c>
      <c r="T386" s="44"/>
    </row>
    <row r="387" spans="2:20" x14ac:dyDescent="0.2">
      <c r="B387" s="2"/>
      <c r="C387" s="42" t="s">
        <v>819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PHYSICAL ENVIRONMENT</v>
      </c>
      <c r="H387" s="20"/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53">
        <v>0</v>
      </c>
      <c r="T387" s="44"/>
    </row>
    <row r="388" spans="2:20" x14ac:dyDescent="0.2">
      <c r="B388" s="2"/>
      <c r="C388" s="42" t="s">
        <v>820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PHYSICAL ENVIRONMENT</v>
      </c>
      <c r="H388" s="20"/>
      <c r="I388" s="20"/>
      <c r="J388" s="20"/>
      <c r="K388" s="20"/>
      <c r="L388" s="20"/>
      <c r="M388" s="20"/>
      <c r="N388" s="20"/>
      <c r="O388" s="20"/>
      <c r="P388" s="20"/>
      <c r="Q388" s="45"/>
      <c r="R388" s="44"/>
      <c r="S388" s="53">
        <v>0</v>
      </c>
      <c r="T388" s="44"/>
    </row>
    <row r="389" spans="2:20" x14ac:dyDescent="0.2">
      <c r="B389" s="2"/>
      <c r="C389" s="42" t="s">
        <v>821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PHYSICAL ENVIRONMENT</v>
      </c>
      <c r="H389" s="20"/>
      <c r="I389" s="20"/>
      <c r="J389" s="20"/>
      <c r="K389" s="20"/>
      <c r="L389" s="20"/>
      <c r="M389" s="20"/>
      <c r="N389" s="20"/>
      <c r="O389" s="20"/>
      <c r="P389" s="20"/>
      <c r="Q389" s="45"/>
      <c r="R389" s="44"/>
      <c r="S389" s="53">
        <v>0</v>
      </c>
      <c r="T389" s="44"/>
    </row>
    <row r="390" spans="2:20" x14ac:dyDescent="0.2">
      <c r="B390" s="2"/>
      <c r="C390" s="42" t="s">
        <v>822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PHYSICAL ENVIRONMENT</v>
      </c>
      <c r="H390" s="20"/>
      <c r="I390" s="20"/>
      <c r="J390" s="20"/>
      <c r="K390" s="20"/>
      <c r="L390" s="20"/>
      <c r="M390" s="20"/>
      <c r="N390" s="20"/>
      <c r="O390" s="20"/>
      <c r="P390" s="20"/>
      <c r="Q390" s="45"/>
      <c r="R390" s="44"/>
      <c r="S390" s="53">
        <v>0</v>
      </c>
      <c r="T390" s="44"/>
    </row>
    <row r="391" spans="2:20" x14ac:dyDescent="0.2">
      <c r="B391" s="2"/>
      <c r="C391" s="42" t="s">
        <v>823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PHYSICAL ENVIRONMENT</v>
      </c>
      <c r="H391" s="20"/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53">
        <v>0</v>
      </c>
      <c r="T391" s="44"/>
    </row>
    <row r="392" spans="2:20" x14ac:dyDescent="0.2">
      <c r="B392" s="2"/>
      <c r="C392" s="42" t="s">
        <v>824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PHYSICAL ENVIRONMENT</v>
      </c>
      <c r="H392" s="20"/>
      <c r="I392" s="20"/>
      <c r="J392" s="20"/>
      <c r="K392" s="20"/>
      <c r="L392" s="20"/>
      <c r="M392" s="20" t="s">
        <v>825</v>
      </c>
      <c r="N392" s="20"/>
      <c r="O392" s="20"/>
      <c r="P392" s="20"/>
      <c r="Q392" s="45"/>
      <c r="R392" s="44"/>
      <c r="S392" s="46">
        <v>2218834</v>
      </c>
      <c r="T392" s="44"/>
    </row>
    <row r="393" spans="2:20" x14ac:dyDescent="0.2">
      <c r="B393" s="2"/>
      <c r="C393" s="42" t="s">
        <v>826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PHYSICAL ENVIRONMENT</v>
      </c>
      <c r="H393" s="20"/>
      <c r="I393" s="20"/>
      <c r="J393" s="20"/>
      <c r="K393" s="20"/>
      <c r="L393" s="20"/>
      <c r="M393" s="20" t="s">
        <v>827</v>
      </c>
      <c r="N393" s="20"/>
      <c r="O393" s="20"/>
      <c r="P393" s="20"/>
      <c r="Q393" s="45"/>
      <c r="R393" s="44"/>
      <c r="S393" s="46">
        <v>5329874</v>
      </c>
      <c r="T393" s="44"/>
    </row>
    <row r="394" spans="2:20" x14ac:dyDescent="0.2">
      <c r="B394" s="2"/>
      <c r="C394" s="42" t="s">
        <v>828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PHYSICAL ENVIRONMENT</v>
      </c>
      <c r="H394" s="20"/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53">
        <v>0</v>
      </c>
      <c r="T394" s="44"/>
    </row>
    <row r="395" spans="2:20" x14ac:dyDescent="0.2">
      <c r="B395" s="2"/>
      <c r="C395" s="42" t="s">
        <v>829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PHYSICAL ENVIRONMENT</v>
      </c>
      <c r="H395" s="20"/>
      <c r="I395" s="20"/>
      <c r="J395" s="20"/>
      <c r="K395" s="20"/>
      <c r="L395" s="20"/>
      <c r="M395" s="20" t="s">
        <v>830</v>
      </c>
      <c r="N395" s="20"/>
      <c r="O395" s="20"/>
      <c r="P395" s="20"/>
      <c r="Q395" s="45"/>
      <c r="R395" s="44"/>
      <c r="S395" s="46">
        <v>1269636</v>
      </c>
      <c r="T395" s="44"/>
    </row>
    <row r="396" spans="2:20" x14ac:dyDescent="0.2">
      <c r="B396" s="2"/>
      <c r="C396" s="42" t="s">
        <v>831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PHYSICAL ENVIRONMENT</v>
      </c>
      <c r="H396" s="20"/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53">
        <v>0</v>
      </c>
      <c r="T396" s="44"/>
    </row>
    <row r="397" spans="2:20" x14ac:dyDescent="0.2">
      <c r="B397" s="2"/>
      <c r="C397" s="42" t="s">
        <v>832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PHYSICAL ENVIRONMENT</v>
      </c>
      <c r="H397" s="20"/>
      <c r="I397" s="20"/>
      <c r="J397" s="20"/>
      <c r="K397" s="20"/>
      <c r="L397" s="20"/>
      <c r="M397" s="20" t="s">
        <v>833</v>
      </c>
      <c r="N397" s="20"/>
      <c r="O397" s="20"/>
      <c r="P397" s="20"/>
      <c r="Q397" s="45"/>
      <c r="R397" s="44"/>
      <c r="S397" s="46">
        <v>1754311</v>
      </c>
      <c r="T397" s="44"/>
    </row>
    <row r="398" spans="2:20" x14ac:dyDescent="0.2">
      <c r="B398" s="2"/>
      <c r="C398" s="42" t="s">
        <v>451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PHYSICAL ENVIRONMENT</v>
      </c>
      <c r="H398" s="20" t="s">
        <v>834</v>
      </c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142358</v>
      </c>
      <c r="T398" s="44"/>
    </row>
    <row r="399" spans="2:20" x14ac:dyDescent="0.2">
      <c r="B399" s="2"/>
      <c r="C399" s="42" t="s">
        <v>455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PHYSICAL ENVIRONMENT</v>
      </c>
      <c r="H399" s="20" t="s">
        <v>835</v>
      </c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68574</v>
      </c>
      <c r="T399" s="44"/>
    </row>
    <row r="400" spans="2:20" x14ac:dyDescent="0.2">
      <c r="B400" s="2"/>
      <c r="C400" s="42" t="s">
        <v>460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PHYSICAL ENVIRONMENT</v>
      </c>
      <c r="H400" s="20" t="s">
        <v>836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7375</v>
      </c>
      <c r="T400" s="44"/>
    </row>
    <row r="401" spans="2:20" x14ac:dyDescent="0.2">
      <c r="B401" s="2"/>
      <c r="C401" s="42" t="s">
        <v>837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PHYSICAL ENVIRONMENT</v>
      </c>
      <c r="H401" s="20"/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53">
        <v>0</v>
      </c>
      <c r="T401" s="44"/>
    </row>
    <row r="402" spans="2:20" x14ac:dyDescent="0.2">
      <c r="B402" s="2"/>
      <c r="C402" s="42" t="s">
        <v>838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PHYSICAL ENVIRONMENT</v>
      </c>
      <c r="H402" s="20"/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53">
        <v>0</v>
      </c>
      <c r="T402" s="44"/>
    </row>
    <row r="403" spans="2:20" x14ac:dyDescent="0.2">
      <c r="B403" s="2"/>
      <c r="C403" s="42" t="s">
        <v>464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PHYSICAL ENVIRONMENT</v>
      </c>
      <c r="H403" s="20"/>
      <c r="I403" s="20" t="s">
        <v>839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239559</v>
      </c>
      <c r="T403" s="44"/>
    </row>
    <row r="404" spans="2:20" x14ac:dyDescent="0.2">
      <c r="B404" s="2"/>
      <c r="C404" s="42" t="s">
        <v>840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PHYSICAL ENVIRONMENT</v>
      </c>
      <c r="H404" s="20"/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53">
        <v>0</v>
      </c>
      <c r="T404" s="44"/>
    </row>
    <row r="405" spans="2:20" x14ac:dyDescent="0.2">
      <c r="B405" s="2"/>
      <c r="C405" s="42" t="s">
        <v>841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PHYSICAL ENVIRONMENT</v>
      </c>
      <c r="H405" s="20" t="s">
        <v>842</v>
      </c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15744</v>
      </c>
      <c r="T405" s="44"/>
    </row>
    <row r="406" spans="2:20" x14ac:dyDescent="0.2">
      <c r="B406" s="2"/>
      <c r="C406" s="42" t="s">
        <v>843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PHYSICAL ENVIRONMENT</v>
      </c>
      <c r="H406" s="20" t="s">
        <v>844</v>
      </c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76385</v>
      </c>
      <c r="T406" s="44"/>
    </row>
    <row r="407" spans="2:20" x14ac:dyDescent="0.2">
      <c r="B407" s="2"/>
      <c r="C407" s="42" t="s">
        <v>845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PHYSICAL ENVIRONMENT</v>
      </c>
      <c r="H407" s="20"/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53">
        <v>0</v>
      </c>
      <c r="T407" s="44"/>
    </row>
    <row r="408" spans="2:20" x14ac:dyDescent="0.2">
      <c r="B408" s="2"/>
      <c r="C408" s="42" t="s">
        <v>465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PUBLIC SAFETY</v>
      </c>
      <c r="H408" s="20" t="s">
        <v>846</v>
      </c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109000</v>
      </c>
      <c r="T408" s="44"/>
    </row>
    <row r="409" spans="2:20" x14ac:dyDescent="0.2">
      <c r="B409" s="2"/>
      <c r="C409" s="42" t="s">
        <v>468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PUBLIC SAFETY</v>
      </c>
      <c r="H409" s="20" t="s">
        <v>847</v>
      </c>
      <c r="I409" s="20" t="s">
        <v>848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2689774</v>
      </c>
      <c r="T409" s="44"/>
    </row>
    <row r="410" spans="2:20" x14ac:dyDescent="0.2">
      <c r="B410" s="2"/>
      <c r="C410" s="42" t="s">
        <v>472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PUBLIC SAFETY</v>
      </c>
      <c r="H410" s="20" t="s">
        <v>849</v>
      </c>
      <c r="I410" s="20" t="s">
        <v>850</v>
      </c>
      <c r="J410" s="20"/>
      <c r="K410" s="20"/>
      <c r="L410" s="20"/>
      <c r="M410" s="20"/>
      <c r="N410" s="20"/>
      <c r="O410" s="20"/>
      <c r="P410" s="20"/>
      <c r="Q410" s="45"/>
      <c r="R410" s="44"/>
      <c r="S410" s="46">
        <v>1795903</v>
      </c>
      <c r="T410" s="44"/>
    </row>
    <row r="411" spans="2:20" x14ac:dyDescent="0.2">
      <c r="B411" s="2"/>
      <c r="C411" s="42" t="s">
        <v>851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PUBLIC SAFETY</v>
      </c>
      <c r="H411" s="20" t="s">
        <v>852</v>
      </c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295782</v>
      </c>
      <c r="T411" s="44"/>
    </row>
    <row r="412" spans="2:20" x14ac:dyDescent="0.2">
      <c r="B412" s="2"/>
      <c r="C412" s="42" t="s">
        <v>475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PUBLIC SAFETY</v>
      </c>
      <c r="H412" s="20" t="s">
        <v>853</v>
      </c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127548</v>
      </c>
      <c r="T412" s="44"/>
    </row>
    <row r="413" spans="2:20" x14ac:dyDescent="0.2">
      <c r="B413" s="2"/>
      <c r="C413" s="42" t="s">
        <v>854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PUBLIC SAFETY</v>
      </c>
      <c r="H413" s="20" t="s">
        <v>855</v>
      </c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22654039</v>
      </c>
      <c r="T413" s="44"/>
    </row>
    <row r="414" spans="2:20" x14ac:dyDescent="0.2">
      <c r="B414" s="2"/>
      <c r="C414" s="42" t="s">
        <v>477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PUBLIC SAFETY</v>
      </c>
      <c r="H414" s="20"/>
      <c r="I414" s="20" t="s">
        <v>856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4444022</v>
      </c>
      <c r="T414" s="44"/>
    </row>
    <row r="415" spans="2:20" x14ac:dyDescent="0.2">
      <c r="B415" s="2"/>
      <c r="C415" s="42" t="s">
        <v>479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PUBLIC SAFETY</v>
      </c>
      <c r="H415" s="20"/>
      <c r="I415" s="20" t="s">
        <v>857</v>
      </c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1505958</v>
      </c>
      <c r="T415" s="44"/>
    </row>
    <row r="416" spans="2:20" x14ac:dyDescent="0.2">
      <c r="B416" s="2"/>
      <c r="C416" s="42" t="s">
        <v>482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PUBLIC SAFETY</v>
      </c>
      <c r="H416" s="20"/>
      <c r="I416" s="20" t="s">
        <v>858</v>
      </c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221421</v>
      </c>
      <c r="T416" s="44"/>
    </row>
    <row r="417" spans="2:20" x14ac:dyDescent="0.2">
      <c r="B417" s="2"/>
      <c r="C417" s="42" t="s">
        <v>859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PUBLIC SAFETY</v>
      </c>
      <c r="H417" s="20"/>
      <c r="I417" s="20" t="s">
        <v>860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579235</v>
      </c>
      <c r="T417" s="44"/>
    </row>
    <row r="418" spans="2:20" x14ac:dyDescent="0.2">
      <c r="B418" s="2"/>
      <c r="C418" s="42" t="s">
        <v>486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PUBLIC SAFETY</v>
      </c>
      <c r="H418" s="20"/>
      <c r="I418" s="20" t="s">
        <v>861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50472</v>
      </c>
      <c r="T418" s="44"/>
    </row>
    <row r="419" spans="2:20" x14ac:dyDescent="0.2">
      <c r="B419" s="2"/>
      <c r="C419" s="42" t="s">
        <v>862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PUBLIC SAFETY</v>
      </c>
      <c r="H419" s="20"/>
      <c r="I419" s="20"/>
      <c r="J419" s="20"/>
      <c r="K419" s="20"/>
      <c r="L419" s="20"/>
      <c r="M419" s="20"/>
      <c r="N419" s="20"/>
      <c r="O419" s="20"/>
      <c r="P419" s="20"/>
      <c r="Q419" s="45"/>
      <c r="R419" s="44"/>
      <c r="S419" s="53">
        <v>0</v>
      </c>
      <c r="T419" s="44"/>
    </row>
    <row r="420" spans="2:20" x14ac:dyDescent="0.2">
      <c r="B420" s="2"/>
      <c r="C420" s="42" t="s">
        <v>491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PUBLIC SAFETY</v>
      </c>
      <c r="H420" s="20" t="s">
        <v>863</v>
      </c>
      <c r="I420" s="20"/>
      <c r="J420" s="20"/>
      <c r="K420" s="20"/>
      <c r="L420" s="20"/>
      <c r="M420" s="20"/>
      <c r="N420" s="20"/>
      <c r="O420" s="20"/>
      <c r="P420" s="20"/>
      <c r="Q420" s="45"/>
      <c r="R420" s="44"/>
      <c r="S420" s="53">
        <v>50</v>
      </c>
      <c r="T420" s="44"/>
    </row>
    <row r="421" spans="2:20" x14ac:dyDescent="0.2">
      <c r="B421" s="2"/>
      <c r="C421" s="42" t="s">
        <v>495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PUBLIC SAFETY</v>
      </c>
      <c r="H421" s="20"/>
      <c r="I421" s="20"/>
      <c r="J421" s="20"/>
      <c r="K421" s="20"/>
      <c r="L421" s="20"/>
      <c r="M421" s="20"/>
      <c r="N421" s="20"/>
      <c r="O421" s="20"/>
      <c r="P421" s="20"/>
      <c r="Q421" s="45"/>
      <c r="R421" s="44"/>
      <c r="S421" s="53">
        <v>0</v>
      </c>
      <c r="T421" s="44"/>
    </row>
    <row r="422" spans="2:20" x14ac:dyDescent="0.2">
      <c r="B422" s="2"/>
      <c r="C422" s="42" t="s">
        <v>864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PUBLIC SAFETY</v>
      </c>
      <c r="H422" s="20" t="s">
        <v>865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16565245</v>
      </c>
      <c r="T422" s="44"/>
    </row>
    <row r="423" spans="2:20" x14ac:dyDescent="0.2">
      <c r="B423" s="2"/>
      <c r="C423" s="42" t="s">
        <v>498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PUBLIC SAFETY</v>
      </c>
      <c r="H423" s="20" t="s">
        <v>866</v>
      </c>
      <c r="I423" s="20"/>
      <c r="J423" s="20"/>
      <c r="K423" s="20"/>
      <c r="L423" s="20"/>
      <c r="M423" s="20" t="s">
        <v>867</v>
      </c>
      <c r="N423" s="20"/>
      <c r="O423" s="20"/>
      <c r="P423" s="20"/>
      <c r="Q423" s="45"/>
      <c r="R423" s="44"/>
      <c r="S423" s="46">
        <v>1393691</v>
      </c>
      <c r="T423" s="44"/>
    </row>
    <row r="424" spans="2:20" x14ac:dyDescent="0.2">
      <c r="B424" s="2"/>
      <c r="C424" s="42" t="s">
        <v>501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PUBLIC SAFETY</v>
      </c>
      <c r="H424" s="20" t="s">
        <v>868</v>
      </c>
      <c r="I424" s="20"/>
      <c r="J424" s="20"/>
      <c r="K424" s="20"/>
      <c r="L424" s="20"/>
      <c r="M424" s="20" t="s">
        <v>869</v>
      </c>
      <c r="N424" s="20"/>
      <c r="O424" s="20"/>
      <c r="P424" s="20"/>
      <c r="Q424" s="45"/>
      <c r="R424" s="44"/>
      <c r="S424" s="46">
        <v>319313</v>
      </c>
      <c r="T424" s="44"/>
    </row>
    <row r="425" spans="2:20" x14ac:dyDescent="0.2">
      <c r="B425" s="2"/>
      <c r="C425" s="42" t="s">
        <v>870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PUBLIC SAFETY</v>
      </c>
      <c r="H425" s="20" t="s">
        <v>871</v>
      </c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5026592</v>
      </c>
      <c r="T425" s="44"/>
    </row>
    <row r="426" spans="2:20" x14ac:dyDescent="0.2">
      <c r="B426" s="2"/>
      <c r="C426" s="42" t="s">
        <v>872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PUBLIC SAFETY</v>
      </c>
      <c r="H426" s="20"/>
      <c r="I426" s="20"/>
      <c r="J426" s="20"/>
      <c r="K426" s="20"/>
      <c r="L426" s="20"/>
      <c r="M426" s="20" t="s">
        <v>873</v>
      </c>
      <c r="N426" s="20"/>
      <c r="O426" s="20"/>
      <c r="P426" s="20"/>
      <c r="Q426" s="45"/>
      <c r="R426" s="44"/>
      <c r="S426" s="53">
        <v>272</v>
      </c>
      <c r="T426" s="44"/>
    </row>
    <row r="427" spans="2:20" x14ac:dyDescent="0.2">
      <c r="B427" s="2"/>
      <c r="C427" s="42" t="s">
        <v>874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PUBLIC SAFETY</v>
      </c>
      <c r="H427" s="20"/>
      <c r="I427" s="20"/>
      <c r="J427" s="20"/>
      <c r="K427" s="20"/>
      <c r="L427" s="20"/>
      <c r="M427" s="20" t="s">
        <v>875</v>
      </c>
      <c r="N427" s="20"/>
      <c r="O427" s="20"/>
      <c r="P427" s="20"/>
      <c r="Q427" s="45"/>
      <c r="R427" s="44"/>
      <c r="S427" s="46">
        <v>54167</v>
      </c>
      <c r="T427" s="44"/>
    </row>
    <row r="428" spans="2:20" x14ac:dyDescent="0.2">
      <c r="B428" s="2"/>
      <c r="C428" s="42" t="s">
        <v>504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PUBLIC SAFETY</v>
      </c>
      <c r="H428" s="20" t="s">
        <v>876</v>
      </c>
      <c r="I428" s="20" t="s">
        <v>877</v>
      </c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1393952</v>
      </c>
      <c r="T428" s="44"/>
    </row>
    <row r="429" spans="2:20" x14ac:dyDescent="0.2">
      <c r="B429" s="2"/>
      <c r="C429" s="42" t="s">
        <v>508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PUBLIC SAFETY</v>
      </c>
      <c r="H429" s="20" t="s">
        <v>878</v>
      </c>
      <c r="I429" s="20" t="s">
        <v>879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810664</v>
      </c>
      <c r="T429" s="44"/>
    </row>
    <row r="430" spans="2:20" x14ac:dyDescent="0.2">
      <c r="B430" s="2"/>
      <c r="C430" s="42" t="s">
        <v>512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PUBLIC SAFETY</v>
      </c>
      <c r="H430" s="20" t="s">
        <v>880</v>
      </c>
      <c r="I430" s="20" t="s">
        <v>881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546035</v>
      </c>
      <c r="T430" s="44"/>
    </row>
    <row r="431" spans="2:20" x14ac:dyDescent="0.2">
      <c r="B431" s="2"/>
      <c r="C431" s="42" t="s">
        <v>882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PUBLIC SAFETY</v>
      </c>
      <c r="H431" s="20"/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53">
        <v>0</v>
      </c>
      <c r="T431" s="44"/>
    </row>
    <row r="432" spans="2:20" x14ac:dyDescent="0.2">
      <c r="B432" s="2"/>
      <c r="C432" s="42" t="s">
        <v>883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PUBLIC SAFETY</v>
      </c>
      <c r="H432" s="20" t="s">
        <v>884</v>
      </c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455927</v>
      </c>
      <c r="T432" s="44"/>
    </row>
    <row r="433" spans="2:20" x14ac:dyDescent="0.2">
      <c r="B433" s="2"/>
      <c r="C433" s="42" t="s">
        <v>515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PUBLIC SAFETY</v>
      </c>
      <c r="H433" s="20"/>
      <c r="I433" s="20"/>
      <c r="J433" s="20"/>
      <c r="K433" s="20"/>
      <c r="L433" s="20"/>
      <c r="M433" s="20" t="s">
        <v>885</v>
      </c>
      <c r="N433" s="20"/>
      <c r="O433" s="20"/>
      <c r="P433" s="20"/>
      <c r="Q433" s="45"/>
      <c r="R433" s="44"/>
      <c r="S433" s="46">
        <v>4793712</v>
      </c>
      <c r="T433" s="44"/>
    </row>
    <row r="434" spans="2:20" x14ac:dyDescent="0.2">
      <c r="B434" s="2"/>
      <c r="C434" s="42" t="s">
        <v>517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PUBLIC SAFETY</v>
      </c>
      <c r="H434" s="20"/>
      <c r="I434" s="20"/>
      <c r="J434" s="20"/>
      <c r="K434" s="20"/>
      <c r="L434" s="20"/>
      <c r="M434" s="20" t="s">
        <v>886</v>
      </c>
      <c r="N434" s="20"/>
      <c r="O434" s="20"/>
      <c r="P434" s="20"/>
      <c r="Q434" s="45"/>
      <c r="R434" s="44"/>
      <c r="S434" s="46">
        <v>1655323</v>
      </c>
      <c r="T434" s="44"/>
    </row>
    <row r="435" spans="2:20" x14ac:dyDescent="0.2">
      <c r="B435" s="2"/>
      <c r="C435" s="42" t="s">
        <v>520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PUBLIC SAFETY</v>
      </c>
      <c r="H435" s="20"/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53">
        <v>0</v>
      </c>
      <c r="T435" s="44"/>
    </row>
    <row r="436" spans="2:20" x14ac:dyDescent="0.2">
      <c r="B436" s="2"/>
      <c r="C436" s="42" t="s">
        <v>887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PUBLIC SAFETY</v>
      </c>
      <c r="H436" s="20"/>
      <c r="I436" s="20"/>
      <c r="J436" s="20"/>
      <c r="K436" s="20"/>
      <c r="L436" s="20"/>
      <c r="M436" s="20" t="s">
        <v>888</v>
      </c>
      <c r="N436" s="20"/>
      <c r="O436" s="20"/>
      <c r="P436" s="20"/>
      <c r="Q436" s="45"/>
      <c r="R436" s="44"/>
      <c r="S436" s="46">
        <v>35374</v>
      </c>
      <c r="T436" s="44"/>
    </row>
    <row r="437" spans="2:20" x14ac:dyDescent="0.2">
      <c r="B437" s="2"/>
      <c r="C437" s="42" t="s">
        <v>889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PUBLIC SAFETY</v>
      </c>
      <c r="H437" s="20"/>
      <c r="I437" s="20"/>
      <c r="J437" s="20"/>
      <c r="K437" s="20"/>
      <c r="L437" s="20"/>
      <c r="M437" s="20" t="s">
        <v>890</v>
      </c>
      <c r="N437" s="20"/>
      <c r="O437" s="20"/>
      <c r="P437" s="20"/>
      <c r="Q437" s="45"/>
      <c r="R437" s="44"/>
      <c r="S437" s="46">
        <v>120996</v>
      </c>
      <c r="T437" s="44"/>
    </row>
    <row r="438" spans="2:20" x14ac:dyDescent="0.2">
      <c r="B438" s="2"/>
      <c r="C438" s="42" t="s">
        <v>891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PUBLIC SAFETY</v>
      </c>
      <c r="H438" s="20" t="s">
        <v>892</v>
      </c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16788</v>
      </c>
      <c r="T438" s="44"/>
    </row>
    <row r="439" spans="2:20" x14ac:dyDescent="0.2">
      <c r="B439" s="2"/>
      <c r="C439" s="42" t="s">
        <v>524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PUBLIC SAFETY</v>
      </c>
      <c r="H439" s="20" t="s">
        <v>893</v>
      </c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811359</v>
      </c>
      <c r="T439" s="44"/>
    </row>
    <row r="440" spans="2:20" x14ac:dyDescent="0.2">
      <c r="B440" s="2"/>
      <c r="C440" s="42" t="s">
        <v>894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PUBLIC SAFETY</v>
      </c>
      <c r="H440" s="20"/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53">
        <v>0</v>
      </c>
      <c r="T440" s="44"/>
    </row>
    <row r="441" spans="2:20" x14ac:dyDescent="0.2">
      <c r="B441" s="2"/>
      <c r="C441" s="42" t="s">
        <v>526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PUBLIC SAFETY</v>
      </c>
      <c r="H441" s="20" t="s">
        <v>895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1848543</v>
      </c>
      <c r="T441" s="44"/>
    </row>
    <row r="442" spans="2:20" x14ac:dyDescent="0.2">
      <c r="B442" s="2"/>
      <c r="C442" s="42" t="s">
        <v>529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PUBLIC SAFETY</v>
      </c>
      <c r="H442" s="20" t="s">
        <v>896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535220</v>
      </c>
      <c r="T442" s="44"/>
    </row>
    <row r="443" spans="2:20" x14ac:dyDescent="0.2">
      <c r="B443" s="2"/>
      <c r="C443" s="42" t="s">
        <v>532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PUBLIC SAFETY</v>
      </c>
      <c r="H443" s="20" t="s">
        <v>897</v>
      </c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16762</v>
      </c>
      <c r="T443" s="44"/>
    </row>
    <row r="444" spans="2:20" x14ac:dyDescent="0.2">
      <c r="B444" s="2"/>
      <c r="C444" s="42" t="s">
        <v>898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PUBLIC SAFETY</v>
      </c>
      <c r="H444" s="20" t="s">
        <v>899</v>
      </c>
      <c r="I444" s="20"/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1727460</v>
      </c>
      <c r="T444" s="44"/>
    </row>
    <row r="445" spans="2:20" x14ac:dyDescent="0.2">
      <c r="B445" s="2"/>
      <c r="C445" s="42" t="s">
        <v>900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PUBLIC SAFETY</v>
      </c>
      <c r="H445" s="20"/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53">
        <v>0</v>
      </c>
      <c r="T445" s="44"/>
    </row>
    <row r="446" spans="2:20" x14ac:dyDescent="0.2">
      <c r="B446" s="2"/>
      <c r="C446" s="42" t="s">
        <v>534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TRANSPORTATION</v>
      </c>
      <c r="H446" s="20"/>
      <c r="I446" s="20" t="s">
        <v>901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7468249</v>
      </c>
      <c r="T446" s="44"/>
    </row>
    <row r="447" spans="2:20" x14ac:dyDescent="0.2">
      <c r="B447" s="2"/>
      <c r="C447" s="42" t="s">
        <v>537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TRANSPORTATION</v>
      </c>
      <c r="H447" s="20"/>
      <c r="I447" s="20" t="s">
        <v>902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6123863</v>
      </c>
      <c r="T447" s="44"/>
    </row>
    <row r="448" spans="2:20" x14ac:dyDescent="0.2">
      <c r="B448" s="2"/>
      <c r="C448" s="42" t="s">
        <v>541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TRANSPORTATION</v>
      </c>
      <c r="H448" s="20"/>
      <c r="I448" s="20" t="s">
        <v>903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5705122</v>
      </c>
      <c r="T448" s="44"/>
    </row>
    <row r="449" spans="2:20" x14ac:dyDescent="0.2">
      <c r="B449" s="2"/>
      <c r="C449" s="42" t="s">
        <v>904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TRANSPORTATION</v>
      </c>
      <c r="H449" s="20"/>
      <c r="I449" s="20" t="s">
        <v>905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10169</v>
      </c>
      <c r="T449" s="44"/>
    </row>
    <row r="450" spans="2:20" x14ac:dyDescent="0.2">
      <c r="B450" s="2"/>
      <c r="C450" s="42" t="s">
        <v>906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TRANSPORTATION</v>
      </c>
      <c r="H450" s="20"/>
      <c r="I450" s="20" t="s">
        <v>907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414693</v>
      </c>
      <c r="T450" s="44"/>
    </row>
    <row r="451" spans="2:20" x14ac:dyDescent="0.2">
      <c r="B451" s="2"/>
      <c r="C451" s="42" t="s">
        <v>908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TRANSPORTATION</v>
      </c>
      <c r="H451" s="20" t="s">
        <v>909</v>
      </c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232175</v>
      </c>
      <c r="T451" s="44"/>
    </row>
    <row r="452" spans="2:20" x14ac:dyDescent="0.2">
      <c r="B452" s="2"/>
      <c r="C452" s="42" t="s">
        <v>544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TRANSPORTATION</v>
      </c>
      <c r="H452" s="20" t="s">
        <v>910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5119650</v>
      </c>
      <c r="T452" s="44"/>
    </row>
    <row r="453" spans="2:20" x14ac:dyDescent="0.2">
      <c r="B453" s="2"/>
      <c r="C453" s="42" t="s">
        <v>911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TRANSPORTATION</v>
      </c>
      <c r="H453" s="20"/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53">
        <v>0</v>
      </c>
      <c r="T453" s="44"/>
    </row>
    <row r="454" spans="2:20" x14ac:dyDescent="0.2">
      <c r="B454" s="22"/>
      <c r="C454" s="49"/>
      <c r="D454" s="48"/>
      <c r="E454" s="50" t="s">
        <v>3</v>
      </c>
      <c r="F454" s="44"/>
      <c r="G454" s="26"/>
      <c r="H454" s="23" t="s">
        <v>912</v>
      </c>
      <c r="I454" s="23" t="s">
        <v>913</v>
      </c>
      <c r="J454" s="23"/>
      <c r="K454" s="23"/>
      <c r="L454" s="23"/>
      <c r="M454" s="23" t="s">
        <v>914</v>
      </c>
      <c r="N454" s="23" t="s">
        <v>915</v>
      </c>
      <c r="O454" s="23"/>
      <c r="P454" s="23"/>
      <c r="Q454" s="51" t="s">
        <v>916</v>
      </c>
      <c r="R454" s="44"/>
      <c r="S454" s="52">
        <v>276745058</v>
      </c>
      <c r="T454" s="44"/>
    </row>
    <row r="455" spans="2:20" x14ac:dyDescent="0.2">
      <c r="B455" s="54" t="s">
        <v>917</v>
      </c>
      <c r="C455" s="43"/>
      <c r="D455" s="43"/>
      <c r="E455" s="43"/>
      <c r="F455" s="43"/>
      <c r="G455" s="43"/>
      <c r="H455" s="43"/>
      <c r="I455" s="43"/>
      <c r="J455" s="44"/>
      <c r="K455" s="1"/>
      <c r="L455" s="1"/>
      <c r="M455" s="1"/>
      <c r="N455" s="1"/>
      <c r="O455" s="1"/>
      <c r="P455" s="1"/>
      <c r="Q455" s="55"/>
      <c r="R455" s="44"/>
      <c r="S455" s="55"/>
      <c r="T455" s="44"/>
    </row>
    <row r="456" spans="2:20" ht="18" x14ac:dyDescent="0.2">
      <c r="B456" s="56" t="s">
        <v>159</v>
      </c>
      <c r="C456" s="48"/>
      <c r="D456" s="48"/>
      <c r="E456" s="48"/>
      <c r="F456" s="48"/>
      <c r="G456" s="27" t="s">
        <v>11817</v>
      </c>
      <c r="H456" s="24" t="s">
        <v>160</v>
      </c>
      <c r="I456" s="24" t="s">
        <v>161</v>
      </c>
      <c r="J456" s="24" t="s">
        <v>162</v>
      </c>
      <c r="K456" s="24" t="s">
        <v>163</v>
      </c>
      <c r="L456" s="24" t="s">
        <v>164</v>
      </c>
      <c r="M456" s="24" t="s">
        <v>165</v>
      </c>
      <c r="N456" s="24" t="s">
        <v>166</v>
      </c>
      <c r="O456" s="24" t="s">
        <v>167</v>
      </c>
      <c r="P456" s="24" t="s">
        <v>168</v>
      </c>
      <c r="Q456" s="57" t="s">
        <v>169</v>
      </c>
      <c r="R456" s="44"/>
      <c r="S456" s="57" t="s">
        <v>3</v>
      </c>
      <c r="T456" s="44"/>
    </row>
    <row r="457" spans="2:20" x14ac:dyDescent="0.2">
      <c r="B457" s="2"/>
      <c r="C457" s="42" t="s">
        <v>170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COURTS</v>
      </c>
      <c r="H457" s="20"/>
      <c r="I457" s="20" t="s">
        <v>918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39154</v>
      </c>
      <c r="T457" s="44"/>
    </row>
    <row r="458" spans="2:20" x14ac:dyDescent="0.2">
      <c r="B458" s="2"/>
      <c r="C458" s="42" t="s">
        <v>172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COURTS</v>
      </c>
      <c r="H458" s="20"/>
      <c r="I458" s="20" t="s">
        <v>919</v>
      </c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4760</v>
      </c>
      <c r="T458" s="44"/>
    </row>
    <row r="459" spans="2:20" x14ac:dyDescent="0.2">
      <c r="B459" s="2"/>
      <c r="C459" s="42" t="s">
        <v>174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COURTS</v>
      </c>
      <c r="H459" s="20"/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53">
        <v>0</v>
      </c>
      <c r="T459" s="44"/>
    </row>
    <row r="460" spans="2:20" x14ac:dyDescent="0.2">
      <c r="B460" s="2"/>
      <c r="C460" s="42" t="s">
        <v>11808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COURTS</v>
      </c>
      <c r="H460" s="20"/>
      <c r="I460" s="20" t="s">
        <v>920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76354</v>
      </c>
      <c r="T460" s="44"/>
    </row>
    <row r="461" spans="2:20" x14ac:dyDescent="0.2">
      <c r="B461" s="2"/>
      <c r="C461" s="42" t="s">
        <v>11809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COURTS</v>
      </c>
      <c r="H461" s="20" t="s">
        <v>921</v>
      </c>
      <c r="I461" s="20" t="s">
        <v>922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5626</v>
      </c>
      <c r="T461" s="44"/>
    </row>
    <row r="462" spans="2:20" x14ac:dyDescent="0.2">
      <c r="B462" s="2"/>
      <c r="C462" s="42" t="s">
        <v>11810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COURTS</v>
      </c>
      <c r="H462" s="20"/>
      <c r="I462" s="20" t="s">
        <v>923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53">
        <v>128</v>
      </c>
      <c r="T462" s="44"/>
    </row>
    <row r="463" spans="2:20" x14ac:dyDescent="0.2">
      <c r="B463" s="2"/>
      <c r="C463" s="42" t="s">
        <v>924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COURTS</v>
      </c>
      <c r="H463" s="20"/>
      <c r="I463" s="20" t="s">
        <v>925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53">
        <v>4</v>
      </c>
      <c r="T463" s="44"/>
    </row>
    <row r="464" spans="2:20" x14ac:dyDescent="0.2">
      <c r="B464" s="2"/>
      <c r="C464" s="42" t="s">
        <v>179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COURTS</v>
      </c>
      <c r="H464" s="20"/>
      <c r="I464" s="20" t="s">
        <v>926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6417</v>
      </c>
      <c r="T464" s="44"/>
    </row>
    <row r="465" spans="2:20" x14ac:dyDescent="0.2">
      <c r="B465" s="2"/>
      <c r="C465" s="42" t="s">
        <v>194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COURTS</v>
      </c>
      <c r="H465" s="20"/>
      <c r="I465" s="20" t="s">
        <v>927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96574</v>
      </c>
      <c r="T465" s="44"/>
    </row>
    <row r="466" spans="2:20" x14ac:dyDescent="0.2">
      <c r="B466" s="2"/>
      <c r="C466" s="42" t="s">
        <v>196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COURTS</v>
      </c>
      <c r="H466" s="20"/>
      <c r="I466" s="20" t="s">
        <v>928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1419</v>
      </c>
      <c r="T466" s="44"/>
    </row>
    <row r="467" spans="2:20" x14ac:dyDescent="0.2">
      <c r="B467" s="2"/>
      <c r="C467" s="42" t="s">
        <v>198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COURTS</v>
      </c>
      <c r="H467" s="20"/>
      <c r="I467" s="20" t="s">
        <v>923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53">
        <v>128</v>
      </c>
      <c r="T467" s="44"/>
    </row>
    <row r="468" spans="2:20" x14ac:dyDescent="0.2">
      <c r="B468" s="2"/>
      <c r="C468" s="42" t="s">
        <v>206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COURTS</v>
      </c>
      <c r="H468" s="20"/>
      <c r="I468" s="20" t="s">
        <v>929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13431</v>
      </c>
      <c r="T468" s="44"/>
    </row>
    <row r="469" spans="2:20" x14ac:dyDescent="0.2">
      <c r="B469" s="2"/>
      <c r="C469" s="42" t="s">
        <v>930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COURTS</v>
      </c>
      <c r="H469" s="20"/>
      <c r="I469" s="20" t="s">
        <v>931</v>
      </c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13200</v>
      </c>
      <c r="T469" s="44"/>
    </row>
    <row r="470" spans="2:20" x14ac:dyDescent="0.2">
      <c r="B470" s="2"/>
      <c r="C470" s="42" t="s">
        <v>214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COURTS</v>
      </c>
      <c r="H470" s="20"/>
      <c r="I470" s="20" t="s">
        <v>932</v>
      </c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41998</v>
      </c>
      <c r="T470" s="44"/>
    </row>
    <row r="471" spans="2:20" x14ac:dyDescent="0.2">
      <c r="B471" s="2"/>
      <c r="C471" s="42" t="s">
        <v>216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COURTS</v>
      </c>
      <c r="H471" s="20"/>
      <c r="I471" s="20" t="s">
        <v>933</v>
      </c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2037</v>
      </c>
      <c r="T471" s="44"/>
    </row>
    <row r="472" spans="2:20" x14ac:dyDescent="0.2">
      <c r="B472" s="2"/>
      <c r="C472" s="42" t="s">
        <v>218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COURTS</v>
      </c>
      <c r="H472" s="20"/>
      <c r="I472" s="20" t="s">
        <v>934</v>
      </c>
      <c r="J472" s="20"/>
      <c r="K472" s="20"/>
      <c r="L472" s="20"/>
      <c r="M472" s="20"/>
      <c r="N472" s="20"/>
      <c r="O472" s="20"/>
      <c r="P472" s="20"/>
      <c r="Q472" s="45"/>
      <c r="R472" s="44"/>
      <c r="S472" s="53">
        <v>258</v>
      </c>
      <c r="T472" s="44"/>
    </row>
    <row r="473" spans="2:20" x14ac:dyDescent="0.2">
      <c r="B473" s="2"/>
      <c r="C473" s="42" t="s">
        <v>219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COURTS</v>
      </c>
      <c r="H473" s="20"/>
      <c r="I473" s="20" t="s">
        <v>935</v>
      </c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1258</v>
      </c>
      <c r="T473" s="44"/>
    </row>
    <row r="474" spans="2:20" x14ac:dyDescent="0.2">
      <c r="B474" s="2"/>
      <c r="C474" s="42" t="s">
        <v>936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COURTS</v>
      </c>
      <c r="H474" s="20"/>
      <c r="I474" s="20" t="s">
        <v>937</v>
      </c>
      <c r="J474" s="20"/>
      <c r="K474" s="20"/>
      <c r="L474" s="20"/>
      <c r="M474" s="20"/>
      <c r="N474" s="20"/>
      <c r="O474" s="20"/>
      <c r="P474" s="20"/>
      <c r="Q474" s="45"/>
      <c r="R474" s="44"/>
      <c r="S474" s="53">
        <v>145</v>
      </c>
      <c r="T474" s="44"/>
    </row>
    <row r="475" spans="2:20" x14ac:dyDescent="0.2">
      <c r="B475" s="2"/>
      <c r="C475" s="42" t="s">
        <v>223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COURTS</v>
      </c>
      <c r="H475" s="20"/>
      <c r="I475" s="20" t="s">
        <v>938</v>
      </c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3461</v>
      </c>
      <c r="T475" s="44"/>
    </row>
    <row r="476" spans="2:20" x14ac:dyDescent="0.2">
      <c r="B476" s="2"/>
      <c r="C476" s="42" t="s">
        <v>233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COURTS</v>
      </c>
      <c r="H476" s="20"/>
      <c r="I476" s="20" t="s">
        <v>939</v>
      </c>
      <c r="J476" s="20"/>
      <c r="K476" s="20"/>
      <c r="L476" s="20"/>
      <c r="M476" s="20"/>
      <c r="N476" s="20"/>
      <c r="O476" s="20"/>
      <c r="P476" s="20"/>
      <c r="Q476" s="45"/>
      <c r="R476" s="44"/>
      <c r="S476" s="46">
        <v>15948</v>
      </c>
      <c r="T476" s="44"/>
    </row>
    <row r="477" spans="2:20" x14ac:dyDescent="0.2">
      <c r="B477" s="2"/>
      <c r="C477" s="42" t="s">
        <v>235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COURTS</v>
      </c>
      <c r="H477" s="20"/>
      <c r="I477" s="20" t="s">
        <v>940</v>
      </c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1253</v>
      </c>
      <c r="T477" s="44"/>
    </row>
    <row r="478" spans="2:20" x14ac:dyDescent="0.2">
      <c r="B478" s="2"/>
      <c r="C478" s="42" t="s">
        <v>237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/>
      <c r="I478" s="20" t="s">
        <v>941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53">
        <v>64</v>
      </c>
      <c r="T478" s="44"/>
    </row>
    <row r="479" spans="2:20" x14ac:dyDescent="0.2">
      <c r="B479" s="2"/>
      <c r="C479" s="42" t="s">
        <v>238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COURTS</v>
      </c>
      <c r="H479" s="20"/>
      <c r="I479" s="20" t="s">
        <v>942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47151</v>
      </c>
      <c r="T479" s="44"/>
    </row>
    <row r="480" spans="2:20" x14ac:dyDescent="0.2">
      <c r="B480" s="2"/>
      <c r="C480" s="42" t="s">
        <v>240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COURTS</v>
      </c>
      <c r="H480" s="20" t="s">
        <v>943</v>
      </c>
      <c r="I480" s="20" t="s">
        <v>944</v>
      </c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1041</v>
      </c>
      <c r="T480" s="44"/>
    </row>
    <row r="481" spans="2:20" x14ac:dyDescent="0.2">
      <c r="B481" s="2"/>
      <c r="C481" s="42" t="s">
        <v>242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COURTS</v>
      </c>
      <c r="H481" s="20"/>
      <c r="I481" s="20" t="s">
        <v>945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53">
        <v>386</v>
      </c>
      <c r="T481" s="44"/>
    </row>
    <row r="482" spans="2:20" x14ac:dyDescent="0.2">
      <c r="B482" s="2"/>
      <c r="C482" s="42" t="s">
        <v>247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COURTS</v>
      </c>
      <c r="H482" s="20"/>
      <c r="I482" s="20" t="s">
        <v>946</v>
      </c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42763</v>
      </c>
      <c r="T482" s="44"/>
    </row>
    <row r="483" spans="2:20" x14ac:dyDescent="0.2">
      <c r="B483" s="2"/>
      <c r="C483" s="42" t="s">
        <v>249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COURTS</v>
      </c>
      <c r="H483" s="20"/>
      <c r="I483" s="20" t="s">
        <v>947</v>
      </c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5279</v>
      </c>
      <c r="T483" s="44"/>
    </row>
    <row r="484" spans="2:20" x14ac:dyDescent="0.2">
      <c r="B484" s="2"/>
      <c r="C484" s="42" t="s">
        <v>251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COURTS</v>
      </c>
      <c r="H484" s="20"/>
      <c r="I484" s="20"/>
      <c r="J484" s="20"/>
      <c r="K484" s="20"/>
      <c r="L484" s="20"/>
      <c r="M484" s="20"/>
      <c r="N484" s="20"/>
      <c r="O484" s="20"/>
      <c r="P484" s="20"/>
      <c r="Q484" s="45"/>
      <c r="R484" s="44"/>
      <c r="S484" s="53">
        <v>0</v>
      </c>
      <c r="T484" s="44"/>
    </row>
    <row r="485" spans="2:20" x14ac:dyDescent="0.2">
      <c r="B485" s="2"/>
      <c r="C485" s="42" t="s">
        <v>256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COURTS</v>
      </c>
      <c r="H485" s="20"/>
      <c r="I485" s="20" t="s">
        <v>948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106382</v>
      </c>
      <c r="T485" s="44"/>
    </row>
    <row r="486" spans="2:20" x14ac:dyDescent="0.2">
      <c r="B486" s="2"/>
      <c r="C486" s="42" t="s">
        <v>258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COURTS</v>
      </c>
      <c r="H486" s="20"/>
      <c r="I486" s="20" t="s">
        <v>949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2971</v>
      </c>
      <c r="T486" s="44"/>
    </row>
    <row r="487" spans="2:20" x14ac:dyDescent="0.2">
      <c r="B487" s="2"/>
      <c r="C487" s="42" t="s">
        <v>260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COURTS</v>
      </c>
      <c r="H487" s="20"/>
      <c r="I487" s="20" t="s">
        <v>950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3828</v>
      </c>
      <c r="T487" s="44"/>
    </row>
    <row r="488" spans="2:20" x14ac:dyDescent="0.2">
      <c r="B488" s="2"/>
      <c r="C488" s="42" t="s">
        <v>951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COURTS</v>
      </c>
      <c r="H488" s="20"/>
      <c r="I488" s="20"/>
      <c r="J488" s="20"/>
      <c r="K488" s="20"/>
      <c r="L488" s="20"/>
      <c r="M488" s="20"/>
      <c r="N488" s="20"/>
      <c r="O488" s="20"/>
      <c r="P488" s="20"/>
      <c r="Q488" s="45"/>
      <c r="R488" s="44"/>
      <c r="S488" s="53">
        <v>0</v>
      </c>
      <c r="T488" s="44"/>
    </row>
    <row r="489" spans="2:20" x14ac:dyDescent="0.2">
      <c r="B489" s="2"/>
      <c r="C489" s="42" t="s">
        <v>566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CULTURE &amp; RECREATION</v>
      </c>
      <c r="H489" s="20"/>
      <c r="I489" s="20" t="s">
        <v>952</v>
      </c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546290</v>
      </c>
      <c r="T489" s="44"/>
    </row>
    <row r="490" spans="2:20" x14ac:dyDescent="0.2">
      <c r="B490" s="2"/>
      <c r="C490" s="42" t="s">
        <v>568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CULTURE &amp; RECREATION</v>
      </c>
      <c r="H490" s="20"/>
      <c r="I490" s="20" t="s">
        <v>953</v>
      </c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160976</v>
      </c>
      <c r="T490" s="44"/>
    </row>
    <row r="491" spans="2:20" x14ac:dyDescent="0.2">
      <c r="B491" s="2"/>
      <c r="C491" s="42" t="s">
        <v>570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CULTURE &amp; RECREATION</v>
      </c>
      <c r="H491" s="20"/>
      <c r="I491" s="20" t="s">
        <v>954</v>
      </c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152413</v>
      </c>
      <c r="T491" s="44"/>
    </row>
    <row r="492" spans="2:20" x14ac:dyDescent="0.2">
      <c r="B492" s="2"/>
      <c r="C492" s="42" t="s">
        <v>261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CULTURE &amp; RECREATION</v>
      </c>
      <c r="H492" s="20" t="s">
        <v>955</v>
      </c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43622</v>
      </c>
      <c r="T492" s="44"/>
    </row>
    <row r="493" spans="2:20" x14ac:dyDescent="0.2">
      <c r="B493" s="2"/>
      <c r="C493" s="42" t="s">
        <v>265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CULTURE &amp; RECREATION</v>
      </c>
      <c r="H493" s="20" t="s">
        <v>956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12134</v>
      </c>
      <c r="T493" s="44"/>
    </row>
    <row r="494" spans="2:20" x14ac:dyDescent="0.2">
      <c r="B494" s="2"/>
      <c r="C494" s="42" t="s">
        <v>269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CULTURE &amp; RECREATION</v>
      </c>
      <c r="H494" s="20" t="s">
        <v>957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12630</v>
      </c>
      <c r="T494" s="44"/>
    </row>
    <row r="495" spans="2:20" x14ac:dyDescent="0.2">
      <c r="B495" s="2"/>
      <c r="C495" s="42" t="s">
        <v>280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ECONOMIC DEVELOPMENT</v>
      </c>
      <c r="H495" s="20"/>
      <c r="I495" s="20" t="s">
        <v>958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55370</v>
      </c>
      <c r="T495" s="44"/>
    </row>
    <row r="496" spans="2:20" x14ac:dyDescent="0.2">
      <c r="B496" s="2"/>
      <c r="C496" s="42" t="s">
        <v>719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ECONOMIC DEVELOPMENT</v>
      </c>
      <c r="H496" s="20"/>
      <c r="I496" s="20" t="s">
        <v>959</v>
      </c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29809</v>
      </c>
      <c r="T496" s="44"/>
    </row>
    <row r="497" spans="2:20" x14ac:dyDescent="0.2">
      <c r="B497" s="2"/>
      <c r="C497" s="42" t="s">
        <v>286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ECONOMIC DEVELOPMENT</v>
      </c>
      <c r="H497" s="20" t="s">
        <v>960</v>
      </c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26011</v>
      </c>
      <c r="T497" s="44"/>
    </row>
    <row r="498" spans="2:20" x14ac:dyDescent="0.2">
      <c r="B498" s="2"/>
      <c r="C498" s="42" t="s">
        <v>288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ECONOMIC DEVELOPMENT</v>
      </c>
      <c r="H498" s="20" t="s">
        <v>961</v>
      </c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1367</v>
      </c>
      <c r="T498" s="44"/>
    </row>
    <row r="499" spans="2:20" x14ac:dyDescent="0.2">
      <c r="B499" s="2"/>
      <c r="C499" s="42" t="s">
        <v>290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ECONOMIC DEVELOPMENT</v>
      </c>
      <c r="H499" s="20"/>
      <c r="I499" s="20" t="s">
        <v>962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70211</v>
      </c>
      <c r="T499" s="44"/>
    </row>
    <row r="500" spans="2:20" x14ac:dyDescent="0.2">
      <c r="B500" s="2"/>
      <c r="C500" s="42" t="s">
        <v>294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ECONOMIC DEVELOPMENT</v>
      </c>
      <c r="H500" s="20"/>
      <c r="I500" s="20" t="s">
        <v>963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9598</v>
      </c>
      <c r="T500" s="44"/>
    </row>
    <row r="501" spans="2:20" x14ac:dyDescent="0.2">
      <c r="B501" s="2"/>
      <c r="C501" s="42" t="s">
        <v>298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ECONOMIC DEVELOPMENT</v>
      </c>
      <c r="H501" s="20"/>
      <c r="I501" s="20" t="s">
        <v>964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276036</v>
      </c>
      <c r="T501" s="44"/>
    </row>
    <row r="502" spans="2:20" x14ac:dyDescent="0.2">
      <c r="B502" s="2"/>
      <c r="C502" s="42" t="s">
        <v>583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ECONOMIC DEVELOPMENT</v>
      </c>
      <c r="H502" s="20" t="s">
        <v>965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41248</v>
      </c>
      <c r="T502" s="44"/>
    </row>
    <row r="503" spans="2:20" x14ac:dyDescent="0.2">
      <c r="B503" s="2"/>
      <c r="C503" s="42" t="s">
        <v>304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COURTS</v>
      </c>
      <c r="H503" s="20"/>
      <c r="I503" s="20" t="s">
        <v>966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21323</v>
      </c>
      <c r="T503" s="44"/>
    </row>
    <row r="504" spans="2:20" x14ac:dyDescent="0.2">
      <c r="B504" s="2"/>
      <c r="C504" s="42" t="s">
        <v>308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COURTS</v>
      </c>
      <c r="H504" s="20"/>
      <c r="I504" s="20" t="s">
        <v>967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18088</v>
      </c>
      <c r="T504" s="44"/>
    </row>
    <row r="505" spans="2:20" x14ac:dyDescent="0.2">
      <c r="B505" s="2"/>
      <c r="C505" s="42" t="s">
        <v>315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COURTS</v>
      </c>
      <c r="H505" s="20"/>
      <c r="I505" s="20" t="s">
        <v>968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4699</v>
      </c>
      <c r="T505" s="44"/>
    </row>
    <row r="506" spans="2:20" x14ac:dyDescent="0.2">
      <c r="B506" s="2"/>
      <c r="C506" s="42" t="s">
        <v>317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COURTS</v>
      </c>
      <c r="H506" s="20" t="s">
        <v>969</v>
      </c>
      <c r="I506" s="20" t="s">
        <v>970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267747</v>
      </c>
      <c r="T506" s="44"/>
    </row>
    <row r="507" spans="2:20" x14ac:dyDescent="0.2">
      <c r="B507" s="2"/>
      <c r="C507" s="42" t="s">
        <v>320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COURTS</v>
      </c>
      <c r="H507" s="20" t="s">
        <v>971</v>
      </c>
      <c r="I507" s="20" t="s">
        <v>972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60857</v>
      </c>
      <c r="T507" s="44"/>
    </row>
    <row r="508" spans="2:20" x14ac:dyDescent="0.2">
      <c r="B508" s="2"/>
      <c r="C508" s="42" t="s">
        <v>323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COURTS</v>
      </c>
      <c r="H508" s="20" t="s">
        <v>973</v>
      </c>
      <c r="I508" s="20" t="s">
        <v>974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19434</v>
      </c>
      <c r="T508" s="44"/>
    </row>
    <row r="509" spans="2:20" x14ac:dyDescent="0.2">
      <c r="B509" s="2"/>
      <c r="C509" s="42" t="s">
        <v>975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COURTS</v>
      </c>
      <c r="H509" s="20"/>
      <c r="I509" s="20" t="s">
        <v>976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98358</v>
      </c>
      <c r="T509" s="44"/>
    </row>
    <row r="510" spans="2:20" x14ac:dyDescent="0.2">
      <c r="B510" s="2"/>
      <c r="C510" s="42" t="s">
        <v>593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COURTS</v>
      </c>
      <c r="H510" s="20"/>
      <c r="I510" s="20" t="s">
        <v>977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53">
        <v>484</v>
      </c>
      <c r="T510" s="44"/>
    </row>
    <row r="511" spans="2:20" x14ac:dyDescent="0.2">
      <c r="B511" s="2"/>
      <c r="C511" s="42" t="s">
        <v>324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COURTS</v>
      </c>
      <c r="H511" s="20"/>
      <c r="I511" s="20" t="s">
        <v>978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9601</v>
      </c>
      <c r="T511" s="44"/>
    </row>
    <row r="512" spans="2:20" x14ac:dyDescent="0.2">
      <c r="B512" s="2"/>
      <c r="C512" s="42" t="s">
        <v>326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COURTS</v>
      </c>
      <c r="H512" s="20"/>
      <c r="I512" s="20" t="s">
        <v>979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14341</v>
      </c>
      <c r="T512" s="44"/>
    </row>
    <row r="513" spans="2:20" x14ac:dyDescent="0.2">
      <c r="B513" s="2"/>
      <c r="C513" s="42" t="s">
        <v>742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COURTS</v>
      </c>
      <c r="H513" s="20"/>
      <c r="I513" s="20" t="s">
        <v>941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53">
        <v>64</v>
      </c>
      <c r="T513" s="44"/>
    </row>
    <row r="514" spans="2:20" x14ac:dyDescent="0.2">
      <c r="B514" s="2"/>
      <c r="C514" s="42" t="s">
        <v>328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COURTS</v>
      </c>
      <c r="H514" s="20" t="s">
        <v>980</v>
      </c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160907</v>
      </c>
      <c r="T514" s="44"/>
    </row>
    <row r="515" spans="2:20" x14ac:dyDescent="0.2">
      <c r="B515" s="2"/>
      <c r="C515" s="42" t="s">
        <v>330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COURTS</v>
      </c>
      <c r="H515" s="20" t="s">
        <v>981</v>
      </c>
      <c r="I515" s="20"/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8815</v>
      </c>
      <c r="T515" s="44"/>
    </row>
    <row r="516" spans="2:20" x14ac:dyDescent="0.2">
      <c r="B516" s="2"/>
      <c r="C516" s="42" t="s">
        <v>332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COURTS</v>
      </c>
      <c r="H516" s="20"/>
      <c r="I516" s="20" t="s">
        <v>982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53">
        <v>360</v>
      </c>
      <c r="T516" s="44"/>
    </row>
    <row r="517" spans="2:20" x14ac:dyDescent="0.2">
      <c r="B517" s="2"/>
      <c r="C517" s="42" t="s">
        <v>334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COURTS</v>
      </c>
      <c r="H517" s="20"/>
      <c r="I517" s="20" t="s">
        <v>983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69782</v>
      </c>
      <c r="T517" s="44"/>
    </row>
    <row r="518" spans="2:20" x14ac:dyDescent="0.2">
      <c r="B518" s="2"/>
      <c r="C518" s="42" t="s">
        <v>336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COURTS</v>
      </c>
      <c r="H518" s="20"/>
      <c r="I518" s="20" t="s">
        <v>984</v>
      </c>
      <c r="J518" s="20"/>
      <c r="K518" s="20"/>
      <c r="L518" s="20"/>
      <c r="M518" s="20"/>
      <c r="N518" s="20"/>
      <c r="O518" s="20"/>
      <c r="P518" s="20"/>
      <c r="Q518" s="45"/>
      <c r="R518" s="44"/>
      <c r="S518" s="46">
        <v>116448</v>
      </c>
      <c r="T518" s="44"/>
    </row>
    <row r="519" spans="2:20" x14ac:dyDescent="0.2">
      <c r="B519" s="2"/>
      <c r="C519" s="42" t="s">
        <v>339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COURTS</v>
      </c>
      <c r="H519" s="20"/>
      <c r="I519" s="20" t="s">
        <v>268</v>
      </c>
      <c r="J519" s="20"/>
      <c r="K519" s="20"/>
      <c r="L519" s="20"/>
      <c r="M519" s="20"/>
      <c r="N519" s="20"/>
      <c r="O519" s="20"/>
      <c r="P519" s="20"/>
      <c r="Q519" s="45"/>
      <c r="R519" s="44"/>
      <c r="S519" s="53">
        <v>208</v>
      </c>
      <c r="T519" s="44"/>
    </row>
    <row r="520" spans="2:20" x14ac:dyDescent="0.2">
      <c r="B520" s="2"/>
      <c r="C520" s="42" t="s">
        <v>341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COURTS</v>
      </c>
      <c r="H520" s="20" t="s">
        <v>985</v>
      </c>
      <c r="I520" s="20" t="s">
        <v>986</v>
      </c>
      <c r="J520" s="20"/>
      <c r="K520" s="20"/>
      <c r="L520" s="20"/>
      <c r="M520" s="20"/>
      <c r="N520" s="20"/>
      <c r="O520" s="20"/>
      <c r="P520" s="20"/>
      <c r="Q520" s="45"/>
      <c r="R520" s="44"/>
      <c r="S520" s="46">
        <v>174282</v>
      </c>
      <c r="T520" s="44"/>
    </row>
    <row r="521" spans="2:20" x14ac:dyDescent="0.2">
      <c r="B521" s="2"/>
      <c r="C521" s="42" t="s">
        <v>344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COURTS</v>
      </c>
      <c r="H521" s="20"/>
      <c r="I521" s="20" t="s">
        <v>987</v>
      </c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18101</v>
      </c>
      <c r="T521" s="44"/>
    </row>
    <row r="522" spans="2:20" x14ac:dyDescent="0.2">
      <c r="B522" s="2"/>
      <c r="C522" s="42" t="s">
        <v>347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COURTS</v>
      </c>
      <c r="H522" s="20"/>
      <c r="I522" s="20" t="s">
        <v>988</v>
      </c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1019</v>
      </c>
      <c r="T522" s="44"/>
    </row>
    <row r="523" spans="2:20" x14ac:dyDescent="0.2">
      <c r="B523" s="2"/>
      <c r="C523" s="42" t="s">
        <v>989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COURTS</v>
      </c>
      <c r="H523" s="20"/>
      <c r="I523" s="20" t="s">
        <v>990</v>
      </c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6241</v>
      </c>
      <c r="T523" s="44"/>
    </row>
    <row r="524" spans="2:20" x14ac:dyDescent="0.2">
      <c r="B524" s="2"/>
      <c r="C524" s="42" t="s">
        <v>751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COURTS</v>
      </c>
      <c r="H524" s="20"/>
      <c r="I524" s="20" t="s">
        <v>991</v>
      </c>
      <c r="J524" s="20"/>
      <c r="K524" s="20"/>
      <c r="L524" s="20"/>
      <c r="M524" s="20"/>
      <c r="N524" s="20"/>
      <c r="O524" s="20"/>
      <c r="P524" s="20"/>
      <c r="Q524" s="45"/>
      <c r="R524" s="44"/>
      <c r="S524" s="46">
        <v>8902</v>
      </c>
      <c r="T524" s="44"/>
    </row>
    <row r="525" spans="2:20" x14ac:dyDescent="0.2">
      <c r="B525" s="2"/>
      <c r="C525" s="42" t="s">
        <v>602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COURTS</v>
      </c>
      <c r="H525" s="20"/>
      <c r="I525" s="20" t="s">
        <v>992</v>
      </c>
      <c r="J525" s="20"/>
      <c r="K525" s="20"/>
      <c r="L525" s="20"/>
      <c r="M525" s="20"/>
      <c r="N525" s="20"/>
      <c r="O525" s="20"/>
      <c r="P525" s="20"/>
      <c r="Q525" s="45"/>
      <c r="R525" s="44"/>
      <c r="S525" s="46">
        <v>13215</v>
      </c>
      <c r="T525" s="44"/>
    </row>
    <row r="526" spans="2:20" x14ac:dyDescent="0.2">
      <c r="B526" s="2"/>
      <c r="C526" s="42" t="s">
        <v>993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COURTS</v>
      </c>
      <c r="H526" s="20"/>
      <c r="I526" s="20"/>
      <c r="J526" s="20"/>
      <c r="K526" s="20"/>
      <c r="L526" s="20"/>
      <c r="M526" s="20"/>
      <c r="N526" s="20"/>
      <c r="O526" s="20"/>
      <c r="P526" s="20"/>
      <c r="Q526" s="45"/>
      <c r="R526" s="44"/>
      <c r="S526" s="53">
        <v>0</v>
      </c>
      <c r="T526" s="44"/>
    </row>
    <row r="527" spans="2:20" x14ac:dyDescent="0.2">
      <c r="B527" s="2"/>
      <c r="C527" s="42" t="s">
        <v>359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GENERAL GOVERNMENT</v>
      </c>
      <c r="H527" s="20" t="s">
        <v>994</v>
      </c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454750</v>
      </c>
      <c r="T527" s="44"/>
    </row>
    <row r="528" spans="2:20" x14ac:dyDescent="0.2">
      <c r="B528" s="2"/>
      <c r="C528" s="42" t="s">
        <v>361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GENERAL GOVERNMENT</v>
      </c>
      <c r="H528" s="20" t="s">
        <v>995</v>
      </c>
      <c r="I528" s="20"/>
      <c r="J528" s="20"/>
      <c r="K528" s="20"/>
      <c r="L528" s="20"/>
      <c r="M528" s="20"/>
      <c r="N528" s="20"/>
      <c r="O528" s="20"/>
      <c r="P528" s="20"/>
      <c r="Q528" s="45"/>
      <c r="R528" s="44"/>
      <c r="S528" s="46">
        <v>1088557</v>
      </c>
      <c r="T528" s="44"/>
    </row>
    <row r="529" spans="2:20" x14ac:dyDescent="0.2">
      <c r="B529" s="2"/>
      <c r="C529" s="42" t="s">
        <v>757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GENERAL GOVERNMENT</v>
      </c>
      <c r="H529" s="20" t="s">
        <v>996</v>
      </c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16326</v>
      </c>
      <c r="T529" s="44"/>
    </row>
    <row r="530" spans="2:20" x14ac:dyDescent="0.2">
      <c r="B530" s="2"/>
      <c r="C530" s="42" t="s">
        <v>363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GENERAL GOVERNMENT</v>
      </c>
      <c r="H530" s="20" t="s">
        <v>997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129386</v>
      </c>
      <c r="T530" s="44"/>
    </row>
    <row r="531" spans="2:20" x14ac:dyDescent="0.2">
      <c r="B531" s="2"/>
      <c r="C531" s="42" t="s">
        <v>365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GENERAL GOVERNMENT</v>
      </c>
      <c r="H531" s="20" t="s">
        <v>998</v>
      </c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2802</v>
      </c>
      <c r="T531" s="44"/>
    </row>
    <row r="532" spans="2:20" x14ac:dyDescent="0.2">
      <c r="B532" s="2"/>
      <c r="C532" s="42" t="s">
        <v>367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GENERAL GOVERNMENT</v>
      </c>
      <c r="H532" s="20" t="s">
        <v>999</v>
      </c>
      <c r="I532" s="20"/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1396</v>
      </c>
      <c r="T532" s="44"/>
    </row>
    <row r="533" spans="2:20" x14ac:dyDescent="0.2">
      <c r="B533" s="2"/>
      <c r="C533" s="42" t="s">
        <v>368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GENERAL GOVERNMENT</v>
      </c>
      <c r="H533" s="20" t="s">
        <v>1000</v>
      </c>
      <c r="I533" s="20"/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1726951</v>
      </c>
      <c r="T533" s="44"/>
    </row>
    <row r="534" spans="2:20" x14ac:dyDescent="0.2">
      <c r="B534" s="2"/>
      <c r="C534" s="42" t="s">
        <v>371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GENERAL GOVERNMENT</v>
      </c>
      <c r="H534" s="20" t="s">
        <v>1001</v>
      </c>
      <c r="I534" s="20"/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314198</v>
      </c>
      <c r="T534" s="44"/>
    </row>
    <row r="535" spans="2:20" x14ac:dyDescent="0.2">
      <c r="B535" s="2"/>
      <c r="C535" s="42" t="s">
        <v>375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GENERAL GOVERNMENT</v>
      </c>
      <c r="H535" s="20"/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53">
        <v>0</v>
      </c>
      <c r="T535" s="44"/>
    </row>
    <row r="536" spans="2:20" x14ac:dyDescent="0.2">
      <c r="B536" s="2"/>
      <c r="C536" s="42" t="s">
        <v>768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GENERAL GOVERNMENT</v>
      </c>
      <c r="H536" s="20" t="s">
        <v>1002</v>
      </c>
      <c r="I536" s="20"/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8330</v>
      </c>
      <c r="T536" s="44"/>
    </row>
    <row r="537" spans="2:20" x14ac:dyDescent="0.2">
      <c r="B537" s="2"/>
      <c r="C537" s="42" t="s">
        <v>379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GENERAL GOVERNMENT</v>
      </c>
      <c r="H537" s="20" t="s">
        <v>1003</v>
      </c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80773</v>
      </c>
      <c r="T537" s="44"/>
    </row>
    <row r="538" spans="2:20" x14ac:dyDescent="0.2">
      <c r="B538" s="2"/>
      <c r="C538" s="42" t="s">
        <v>381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GENERAL GOVERNMENT</v>
      </c>
      <c r="H538" s="20" t="s">
        <v>1004</v>
      </c>
      <c r="I538" s="20"/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18828</v>
      </c>
      <c r="T538" s="44"/>
    </row>
    <row r="539" spans="2:20" x14ac:dyDescent="0.2">
      <c r="B539" s="2"/>
      <c r="C539" s="42" t="s">
        <v>775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GENERAL GOVERNMENT</v>
      </c>
      <c r="H539" s="20" t="s">
        <v>255</v>
      </c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53">
        <v>565</v>
      </c>
      <c r="T539" s="44"/>
    </row>
    <row r="540" spans="2:20" x14ac:dyDescent="0.2">
      <c r="B540" s="2"/>
      <c r="C540" s="42" t="s">
        <v>776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GENERAL GOVERNMENT</v>
      </c>
      <c r="H540" s="20" t="s">
        <v>1005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197731</v>
      </c>
      <c r="T540" s="44"/>
    </row>
    <row r="541" spans="2:20" x14ac:dyDescent="0.2">
      <c r="B541" s="2"/>
      <c r="C541" s="42" t="s">
        <v>610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GENERAL GOVERNMENT</v>
      </c>
      <c r="H541" s="20" t="s">
        <v>1006</v>
      </c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46">
        <v>44420</v>
      </c>
      <c r="T541" s="44"/>
    </row>
    <row r="542" spans="2:20" x14ac:dyDescent="0.2">
      <c r="B542" s="2"/>
      <c r="C542" s="42" t="s">
        <v>383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GENERAL GOVERNMENT</v>
      </c>
      <c r="H542" s="20" t="s">
        <v>1007</v>
      </c>
      <c r="I542" s="20"/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1829</v>
      </c>
      <c r="T542" s="44"/>
    </row>
    <row r="543" spans="2:20" x14ac:dyDescent="0.2">
      <c r="B543" s="2"/>
      <c r="C543" s="42" t="s">
        <v>614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GENERAL GOVERNMENT</v>
      </c>
      <c r="H543" s="20" t="s">
        <v>1008</v>
      </c>
      <c r="I543" s="20"/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22076</v>
      </c>
      <c r="T543" s="44"/>
    </row>
    <row r="544" spans="2:20" x14ac:dyDescent="0.2">
      <c r="B544" s="2"/>
      <c r="C544" s="42" t="s">
        <v>616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GENERAL GOVERNMENT</v>
      </c>
      <c r="H544" s="20" t="s">
        <v>1009</v>
      </c>
      <c r="I544" s="20"/>
      <c r="J544" s="20"/>
      <c r="K544" s="20"/>
      <c r="L544" s="20"/>
      <c r="M544" s="20"/>
      <c r="N544" s="20"/>
      <c r="O544" s="20"/>
      <c r="P544" s="20"/>
      <c r="Q544" s="45"/>
      <c r="R544" s="44"/>
      <c r="S544" s="46">
        <v>154253</v>
      </c>
      <c r="T544" s="44"/>
    </row>
    <row r="545" spans="2:20" x14ac:dyDescent="0.2">
      <c r="B545" s="2"/>
      <c r="C545" s="42" t="s">
        <v>387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GENERAL GOVERNMENT</v>
      </c>
      <c r="H545" s="20" t="s">
        <v>1010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196860</v>
      </c>
      <c r="T545" s="44"/>
    </row>
    <row r="546" spans="2:20" x14ac:dyDescent="0.2">
      <c r="B546" s="2"/>
      <c r="C546" s="42" t="s">
        <v>390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GENERAL GOVERNMENT</v>
      </c>
      <c r="H546" s="20" t="s">
        <v>1011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118910</v>
      </c>
      <c r="T546" s="44"/>
    </row>
    <row r="547" spans="2:20" x14ac:dyDescent="0.2">
      <c r="B547" s="2"/>
      <c r="C547" s="42" t="s">
        <v>396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GENERAL GOVERNMENT</v>
      </c>
      <c r="H547" s="20" t="s">
        <v>1012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37716</v>
      </c>
      <c r="T547" s="44"/>
    </row>
    <row r="548" spans="2:20" x14ac:dyDescent="0.2">
      <c r="B548" s="2"/>
      <c r="C548" s="42" t="s">
        <v>1013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GENERAL GOVERNMENT</v>
      </c>
      <c r="H548" s="20" t="s">
        <v>1014</v>
      </c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16975</v>
      </c>
      <c r="T548" s="44"/>
    </row>
    <row r="549" spans="2:20" x14ac:dyDescent="0.2">
      <c r="B549" s="2"/>
      <c r="C549" s="42" t="s">
        <v>401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HEALTH &amp; HUMAN SERVICES</v>
      </c>
      <c r="H549" s="20" t="s">
        <v>1015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74796</v>
      </c>
      <c r="T549" s="44"/>
    </row>
    <row r="550" spans="2:20" x14ac:dyDescent="0.2">
      <c r="B550" s="2"/>
      <c r="C550" s="42" t="s">
        <v>404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HEALTH &amp; HUMAN SERVICES</v>
      </c>
      <c r="H550" s="20" t="s">
        <v>1016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32722</v>
      </c>
      <c r="T550" s="44"/>
    </row>
    <row r="551" spans="2:20" x14ac:dyDescent="0.2">
      <c r="B551" s="2"/>
      <c r="C551" s="42" t="s">
        <v>418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HEALTH &amp; HUMAN SERVICES</v>
      </c>
      <c r="H551" s="20" t="s">
        <v>1017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132125</v>
      </c>
      <c r="T551" s="44"/>
    </row>
    <row r="552" spans="2:20" x14ac:dyDescent="0.2">
      <c r="B552" s="2"/>
      <c r="C552" s="42" t="s">
        <v>421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HEALTH &amp; HUMAN SERVICES</v>
      </c>
      <c r="H552" s="20" t="s">
        <v>1018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632097</v>
      </c>
      <c r="T552" s="44"/>
    </row>
    <row r="553" spans="2:20" x14ac:dyDescent="0.2">
      <c r="B553" s="2"/>
      <c r="C553" s="42" t="s">
        <v>430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OTHER</v>
      </c>
      <c r="H553" s="20" t="s">
        <v>1019</v>
      </c>
      <c r="I553" s="20" t="s">
        <v>1020</v>
      </c>
      <c r="J553" s="20"/>
      <c r="K553" s="20" t="s">
        <v>1021</v>
      </c>
      <c r="L553" s="20"/>
      <c r="M553" s="20"/>
      <c r="N553" s="20"/>
      <c r="O553" s="20"/>
      <c r="P553" s="20"/>
      <c r="Q553" s="45"/>
      <c r="R553" s="44"/>
      <c r="S553" s="46">
        <v>13619030</v>
      </c>
      <c r="T553" s="44"/>
    </row>
    <row r="554" spans="2:20" x14ac:dyDescent="0.2">
      <c r="B554" s="2"/>
      <c r="C554" s="42" t="s">
        <v>442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PHYSICAL ENVIRONMENT</v>
      </c>
      <c r="H554" s="20"/>
      <c r="I554" s="20" t="s">
        <v>1022</v>
      </c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526948</v>
      </c>
      <c r="T554" s="44"/>
    </row>
    <row r="555" spans="2:20" x14ac:dyDescent="0.2">
      <c r="B555" s="2"/>
      <c r="C555" s="42" t="s">
        <v>445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PHYSICAL ENVIRONMENT</v>
      </c>
      <c r="H555" s="20"/>
      <c r="I555" s="20" t="s">
        <v>1023</v>
      </c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569179</v>
      </c>
      <c r="T555" s="44"/>
    </row>
    <row r="556" spans="2:20" x14ac:dyDescent="0.2">
      <c r="B556" s="2"/>
      <c r="C556" s="42" t="s">
        <v>449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PHYSICAL ENVIRONMENT</v>
      </c>
      <c r="H556" s="20"/>
      <c r="I556" s="20" t="s">
        <v>1024</v>
      </c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195213</v>
      </c>
      <c r="T556" s="44"/>
    </row>
    <row r="557" spans="2:20" x14ac:dyDescent="0.2">
      <c r="B557" s="2"/>
      <c r="C557" s="42" t="s">
        <v>451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PHYSICAL ENVIRONMENT</v>
      </c>
      <c r="H557" s="20" t="s">
        <v>1025</v>
      </c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167259</v>
      </c>
      <c r="T557" s="44"/>
    </row>
    <row r="558" spans="2:20" x14ac:dyDescent="0.2">
      <c r="B558" s="2"/>
      <c r="C558" s="42" t="s">
        <v>455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PHYSICAL ENVIRONMENT</v>
      </c>
      <c r="H558" s="20" t="s">
        <v>1026</v>
      </c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23393</v>
      </c>
      <c r="T558" s="44"/>
    </row>
    <row r="559" spans="2:20" x14ac:dyDescent="0.2">
      <c r="B559" s="2"/>
      <c r="C559" s="42" t="s">
        <v>460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PHYSICAL ENVIRONMENT</v>
      </c>
      <c r="H559" s="20" t="s">
        <v>1027</v>
      </c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2541</v>
      </c>
      <c r="T559" s="44"/>
    </row>
    <row r="560" spans="2:20" x14ac:dyDescent="0.2">
      <c r="B560" s="2"/>
      <c r="C560" s="42" t="s">
        <v>1028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PHYSICAL ENVIRONMENT</v>
      </c>
      <c r="H560" s="20"/>
      <c r="I560" s="20" t="s">
        <v>1029</v>
      </c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20926</v>
      </c>
      <c r="T560" s="44"/>
    </row>
    <row r="561" spans="2:20" x14ac:dyDescent="0.2">
      <c r="B561" s="2"/>
      <c r="C561" s="42" t="s">
        <v>841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PHYSICAL ENVIRONMENT</v>
      </c>
      <c r="H561" s="20"/>
      <c r="I561" s="20" t="s">
        <v>1030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19842</v>
      </c>
      <c r="T561" s="44"/>
    </row>
    <row r="562" spans="2:20" x14ac:dyDescent="0.2">
      <c r="B562" s="2"/>
      <c r="C562" s="42" t="s">
        <v>843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PHYSICAL ENVIRONMENT</v>
      </c>
      <c r="H562" s="20"/>
      <c r="I562" s="20"/>
      <c r="J562" s="20"/>
      <c r="K562" s="20"/>
      <c r="L562" s="20"/>
      <c r="M562" s="20"/>
      <c r="N562" s="20"/>
      <c r="O562" s="20"/>
      <c r="P562" s="20"/>
      <c r="Q562" s="45"/>
      <c r="R562" s="44"/>
      <c r="S562" s="53">
        <v>0</v>
      </c>
      <c r="T562" s="44"/>
    </row>
    <row r="563" spans="2:20" x14ac:dyDescent="0.2">
      <c r="B563" s="2"/>
      <c r="C563" s="42" t="s">
        <v>465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PUBLIC SAFETY</v>
      </c>
      <c r="H563" s="20" t="s">
        <v>1031</v>
      </c>
      <c r="I563" s="20" t="s">
        <v>1032</v>
      </c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2840629</v>
      </c>
      <c r="T563" s="44"/>
    </row>
    <row r="564" spans="2:20" x14ac:dyDescent="0.2">
      <c r="B564" s="2"/>
      <c r="C564" s="42" t="s">
        <v>468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PUBLIC SAFETY</v>
      </c>
      <c r="H564" s="20" t="s">
        <v>1033</v>
      </c>
      <c r="I564" s="20" t="s">
        <v>1034</v>
      </c>
      <c r="J564" s="20"/>
      <c r="K564" s="20"/>
      <c r="L564" s="20"/>
      <c r="M564" s="20"/>
      <c r="N564" s="20"/>
      <c r="O564" s="20"/>
      <c r="P564" s="20"/>
      <c r="Q564" s="45"/>
      <c r="R564" s="44"/>
      <c r="S564" s="46">
        <v>1109088</v>
      </c>
      <c r="T564" s="44"/>
    </row>
    <row r="565" spans="2:20" x14ac:dyDescent="0.2">
      <c r="B565" s="2"/>
      <c r="C565" s="42" t="s">
        <v>472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PUBLIC SAFETY</v>
      </c>
      <c r="H565" s="20" t="s">
        <v>1035</v>
      </c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235875</v>
      </c>
      <c r="T565" s="44"/>
    </row>
    <row r="566" spans="2:20" x14ac:dyDescent="0.2">
      <c r="B566" s="2"/>
      <c r="C566" s="42" t="s">
        <v>477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PUBLIC SAFETY</v>
      </c>
      <c r="H566" s="20" t="s">
        <v>1036</v>
      </c>
      <c r="I566" s="20"/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8000</v>
      </c>
      <c r="T566" s="44"/>
    </row>
    <row r="567" spans="2:20" x14ac:dyDescent="0.2">
      <c r="B567" s="2"/>
      <c r="C567" s="42" t="s">
        <v>479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PUBLIC SAFETY</v>
      </c>
      <c r="H567" s="20" t="s">
        <v>1037</v>
      </c>
      <c r="I567" s="20"/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147817</v>
      </c>
      <c r="T567" s="44"/>
    </row>
    <row r="568" spans="2:20" x14ac:dyDescent="0.2">
      <c r="B568" s="2"/>
      <c r="C568" s="42" t="s">
        <v>482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PUBLIC SAFETY</v>
      </c>
      <c r="H568" s="20" t="s">
        <v>1038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131819</v>
      </c>
      <c r="T568" s="44"/>
    </row>
    <row r="569" spans="2:20" x14ac:dyDescent="0.2">
      <c r="B569" s="2"/>
      <c r="C569" s="42" t="s">
        <v>862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PUBLIC SAFETY</v>
      </c>
      <c r="H569" s="20" t="s">
        <v>1039</v>
      </c>
      <c r="I569" s="20"/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25453</v>
      </c>
      <c r="T569" s="44"/>
    </row>
    <row r="570" spans="2:20" x14ac:dyDescent="0.2">
      <c r="B570" s="2"/>
      <c r="C570" s="42" t="s">
        <v>488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PUBLIC SAFETY</v>
      </c>
      <c r="H570" s="20" t="s">
        <v>1040</v>
      </c>
      <c r="I570" s="20"/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1496218</v>
      </c>
      <c r="T570" s="44"/>
    </row>
    <row r="571" spans="2:20" x14ac:dyDescent="0.2">
      <c r="B571" s="2"/>
      <c r="C571" s="42" t="s">
        <v>491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PUBLIC SAFETY</v>
      </c>
      <c r="H571" s="20" t="s">
        <v>1041</v>
      </c>
      <c r="I571" s="20" t="s">
        <v>1042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1149672</v>
      </c>
      <c r="T571" s="44"/>
    </row>
    <row r="572" spans="2:20" x14ac:dyDescent="0.2">
      <c r="B572" s="2"/>
      <c r="C572" s="42" t="s">
        <v>504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PUBLIC SAFETY</v>
      </c>
      <c r="H572" s="20" t="s">
        <v>1043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605425</v>
      </c>
      <c r="T572" s="44"/>
    </row>
    <row r="573" spans="2:20" x14ac:dyDescent="0.2">
      <c r="B573" s="2"/>
      <c r="C573" s="42" t="s">
        <v>508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PUBLIC SAFETY</v>
      </c>
      <c r="H573" s="20" t="s">
        <v>1044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81757</v>
      </c>
      <c r="T573" s="44"/>
    </row>
    <row r="574" spans="2:20" x14ac:dyDescent="0.2">
      <c r="B574" s="2"/>
      <c r="C574" s="42" t="s">
        <v>512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PUBLIC SAFETY</v>
      </c>
      <c r="H574" s="20" t="s">
        <v>1045</v>
      </c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111940</v>
      </c>
      <c r="T574" s="44"/>
    </row>
    <row r="575" spans="2:20" x14ac:dyDescent="0.2">
      <c r="B575" s="2"/>
      <c r="C575" s="42" t="s">
        <v>515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PUBLIC SAFETY</v>
      </c>
      <c r="H575" s="20"/>
      <c r="I575" s="20" t="s">
        <v>1046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2284506</v>
      </c>
      <c r="T575" s="44"/>
    </row>
    <row r="576" spans="2:20" x14ac:dyDescent="0.2">
      <c r="B576" s="2"/>
      <c r="C576" s="42" t="s">
        <v>517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PUBLIC SAFETY</v>
      </c>
      <c r="H576" s="20"/>
      <c r="I576" s="20" t="s">
        <v>1047</v>
      </c>
      <c r="J576" s="20"/>
      <c r="K576" s="20"/>
      <c r="L576" s="20"/>
      <c r="M576" s="20"/>
      <c r="N576" s="20"/>
      <c r="O576" s="20"/>
      <c r="P576" s="20"/>
      <c r="Q576" s="45"/>
      <c r="R576" s="44"/>
      <c r="S576" s="46">
        <v>471151</v>
      </c>
      <c r="T576" s="44"/>
    </row>
    <row r="577" spans="2:20" x14ac:dyDescent="0.2">
      <c r="B577" s="2"/>
      <c r="C577" s="42" t="s">
        <v>520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PUBLIC SAFETY</v>
      </c>
      <c r="H577" s="20"/>
      <c r="I577" s="20" t="s">
        <v>1048</v>
      </c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49013</v>
      </c>
      <c r="T577" s="44"/>
    </row>
    <row r="578" spans="2:20" x14ac:dyDescent="0.2">
      <c r="B578" s="2"/>
      <c r="C578" s="42" t="s">
        <v>1049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PUBLIC SAFETY</v>
      </c>
      <c r="H578" s="20"/>
      <c r="I578" s="20" t="s">
        <v>1050</v>
      </c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5370</v>
      </c>
      <c r="T578" s="44"/>
    </row>
    <row r="579" spans="2:20" x14ac:dyDescent="0.2">
      <c r="B579" s="2"/>
      <c r="C579" s="42" t="s">
        <v>524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PUBLIC SAFETY</v>
      </c>
      <c r="H579" s="20"/>
      <c r="I579" s="20" t="s">
        <v>1051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80153</v>
      </c>
      <c r="T579" s="44"/>
    </row>
    <row r="580" spans="2:20" x14ac:dyDescent="0.2">
      <c r="B580" s="2"/>
      <c r="C580" s="42" t="s">
        <v>529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PUBLIC SAFETY</v>
      </c>
      <c r="H580" s="20"/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53">
        <v>0</v>
      </c>
      <c r="T580" s="44"/>
    </row>
    <row r="581" spans="2:20" x14ac:dyDescent="0.2">
      <c r="B581" s="2"/>
      <c r="C581" s="42" t="s">
        <v>532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PUBLIC SAFETY</v>
      </c>
      <c r="H581" s="20" t="s">
        <v>1052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72767</v>
      </c>
      <c r="T581" s="44"/>
    </row>
    <row r="582" spans="2:20" x14ac:dyDescent="0.2">
      <c r="B582" s="2"/>
      <c r="C582" s="42" t="s">
        <v>534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TRANSPORTATION</v>
      </c>
      <c r="H582" s="20"/>
      <c r="I582" s="20" t="s">
        <v>1053</v>
      </c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937515</v>
      </c>
      <c r="T582" s="44"/>
    </row>
    <row r="583" spans="2:20" x14ac:dyDescent="0.2">
      <c r="B583" s="2"/>
      <c r="C583" s="42" t="s">
        <v>537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TRANSPORTATION</v>
      </c>
      <c r="H583" s="20"/>
      <c r="I583" s="20" t="s">
        <v>1054</v>
      </c>
      <c r="J583" s="20"/>
      <c r="K583" s="20"/>
      <c r="L583" s="20"/>
      <c r="M583" s="20"/>
      <c r="N583" s="20"/>
      <c r="O583" s="20"/>
      <c r="P583" s="20"/>
      <c r="Q583" s="45"/>
      <c r="R583" s="44"/>
      <c r="S583" s="46">
        <v>3785064</v>
      </c>
      <c r="T583" s="44"/>
    </row>
    <row r="584" spans="2:20" x14ac:dyDescent="0.2">
      <c r="B584" s="2"/>
      <c r="C584" s="42" t="s">
        <v>541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TRANSPORTATION</v>
      </c>
      <c r="H584" s="20"/>
      <c r="I584" s="20" t="s">
        <v>1055</v>
      </c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114623</v>
      </c>
      <c r="T584" s="44"/>
    </row>
    <row r="585" spans="2:20" x14ac:dyDescent="0.2">
      <c r="B585" s="2"/>
      <c r="C585" s="42" t="s">
        <v>904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TRANSPORTATION</v>
      </c>
      <c r="H585" s="20"/>
      <c r="I585" s="20"/>
      <c r="J585" s="20"/>
      <c r="K585" s="20"/>
      <c r="L585" s="20"/>
      <c r="M585" s="20"/>
      <c r="N585" s="20"/>
      <c r="O585" s="20"/>
      <c r="P585" s="20"/>
      <c r="Q585" s="45"/>
      <c r="R585" s="44"/>
      <c r="S585" s="53">
        <v>0</v>
      </c>
      <c r="T585" s="44"/>
    </row>
    <row r="586" spans="2:20" x14ac:dyDescent="0.2">
      <c r="B586" s="22"/>
      <c r="C586" s="49"/>
      <c r="D586" s="48"/>
      <c r="E586" s="50" t="s">
        <v>3</v>
      </c>
      <c r="F586" s="44"/>
      <c r="G586" s="26"/>
      <c r="H586" s="23" t="s">
        <v>1056</v>
      </c>
      <c r="I586" s="23" t="s">
        <v>1057</v>
      </c>
      <c r="J586" s="23"/>
      <c r="K586" s="23" t="s">
        <v>1021</v>
      </c>
      <c r="L586" s="23"/>
      <c r="M586" s="23"/>
      <c r="N586" s="23"/>
      <c r="O586" s="23"/>
      <c r="P586" s="23"/>
      <c r="Q586" s="51"/>
      <c r="R586" s="44"/>
      <c r="S586" s="52">
        <v>39457967</v>
      </c>
      <c r="T586" s="44"/>
    </row>
    <row r="587" spans="2:20" x14ac:dyDescent="0.2">
      <c r="B587" s="54" t="s">
        <v>1058</v>
      </c>
      <c r="C587" s="43"/>
      <c r="D587" s="43"/>
      <c r="E587" s="43"/>
      <c r="F587" s="43"/>
      <c r="G587" s="43"/>
      <c r="H587" s="43"/>
      <c r="I587" s="43"/>
      <c r="J587" s="44"/>
      <c r="K587" s="1"/>
      <c r="L587" s="1"/>
      <c r="M587" s="1"/>
      <c r="N587" s="1"/>
      <c r="O587" s="1"/>
      <c r="P587" s="1"/>
      <c r="Q587" s="55"/>
      <c r="R587" s="44"/>
      <c r="S587" s="55"/>
      <c r="T587" s="44"/>
    </row>
    <row r="588" spans="2:20" ht="18" x14ac:dyDescent="0.2">
      <c r="B588" s="56" t="s">
        <v>159</v>
      </c>
      <c r="C588" s="48"/>
      <c r="D588" s="48"/>
      <c r="E588" s="48"/>
      <c r="F588" s="48"/>
      <c r="G588" s="27" t="s">
        <v>11817</v>
      </c>
      <c r="H588" s="24" t="s">
        <v>160</v>
      </c>
      <c r="I588" s="24" t="s">
        <v>161</v>
      </c>
      <c r="J588" s="24" t="s">
        <v>162</v>
      </c>
      <c r="K588" s="24" t="s">
        <v>163</v>
      </c>
      <c r="L588" s="24" t="s">
        <v>164</v>
      </c>
      <c r="M588" s="24" t="s">
        <v>165</v>
      </c>
      <c r="N588" s="24" t="s">
        <v>166</v>
      </c>
      <c r="O588" s="24" t="s">
        <v>167</v>
      </c>
      <c r="P588" s="24" t="s">
        <v>168</v>
      </c>
      <c r="Q588" s="57" t="s">
        <v>169</v>
      </c>
      <c r="R588" s="44"/>
      <c r="S588" s="57" t="s">
        <v>3</v>
      </c>
      <c r="T588" s="44"/>
    </row>
    <row r="589" spans="2:20" x14ac:dyDescent="0.2">
      <c r="B589" s="2"/>
      <c r="C589" s="42" t="s">
        <v>170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 t="s">
        <v>1059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1209641</v>
      </c>
      <c r="T589" s="44"/>
    </row>
    <row r="590" spans="2:20" x14ac:dyDescent="0.2">
      <c r="B590" s="2"/>
      <c r="C590" s="42" t="s">
        <v>172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 t="s">
        <v>1060</v>
      </c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4787</v>
      </c>
      <c r="T590" s="44"/>
    </row>
    <row r="591" spans="2:20" x14ac:dyDescent="0.2">
      <c r="B591" s="2"/>
      <c r="C591" s="42" t="s">
        <v>11808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COURTS</v>
      </c>
      <c r="H591" s="20" t="s">
        <v>1061</v>
      </c>
      <c r="I591" s="20"/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1736836</v>
      </c>
      <c r="T591" s="44"/>
    </row>
    <row r="592" spans="2:20" x14ac:dyDescent="0.2">
      <c r="B592" s="2"/>
      <c r="C592" s="42" t="s">
        <v>11809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COURTS</v>
      </c>
      <c r="H592" s="20" t="s">
        <v>1062</v>
      </c>
      <c r="I592" s="20"/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1704</v>
      </c>
      <c r="T592" s="44"/>
    </row>
    <row r="593" spans="2:20" x14ac:dyDescent="0.2">
      <c r="B593" s="2"/>
      <c r="C593" s="42" t="s">
        <v>177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COURTS</v>
      </c>
      <c r="H593" s="20"/>
      <c r="I593" s="20" t="s">
        <v>1063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29940</v>
      </c>
      <c r="T593" s="44"/>
    </row>
    <row r="594" spans="2:20" x14ac:dyDescent="0.2">
      <c r="B594" s="2"/>
      <c r="C594" s="42" t="s">
        <v>179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COURTS</v>
      </c>
      <c r="H594" s="20"/>
      <c r="I594" s="20" t="s">
        <v>1064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538982</v>
      </c>
      <c r="T594" s="44"/>
    </row>
    <row r="595" spans="2:20" x14ac:dyDescent="0.2">
      <c r="B595" s="2"/>
      <c r="C595" s="42" t="s">
        <v>194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COURTS</v>
      </c>
      <c r="H595" s="20" t="s">
        <v>1065</v>
      </c>
      <c r="I595" s="20"/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1268221</v>
      </c>
      <c r="T595" s="44"/>
    </row>
    <row r="596" spans="2:20" x14ac:dyDescent="0.2">
      <c r="B596" s="2"/>
      <c r="C596" s="42" t="s">
        <v>196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COURTS</v>
      </c>
      <c r="H596" s="20" t="s">
        <v>1066</v>
      </c>
      <c r="I596" s="20"/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1752</v>
      </c>
      <c r="T596" s="44"/>
    </row>
    <row r="597" spans="2:20" x14ac:dyDescent="0.2">
      <c r="B597" s="2"/>
      <c r="C597" s="42" t="s">
        <v>1067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COURTS</v>
      </c>
      <c r="H597" s="20"/>
      <c r="I597" s="20" t="s">
        <v>1068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165833</v>
      </c>
      <c r="T597" s="44"/>
    </row>
    <row r="598" spans="2:20" x14ac:dyDescent="0.2">
      <c r="B598" s="2"/>
      <c r="C598" s="42" t="s">
        <v>199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COURTS</v>
      </c>
      <c r="H598" s="20"/>
      <c r="I598" s="20" t="s">
        <v>1069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9455</v>
      </c>
      <c r="T598" s="44"/>
    </row>
    <row r="599" spans="2:20" x14ac:dyDescent="0.2">
      <c r="B599" s="2"/>
      <c r="C599" s="42" t="s">
        <v>212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COURTS</v>
      </c>
      <c r="H599" s="20" t="s">
        <v>1070</v>
      </c>
      <c r="I599" s="20"/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25158</v>
      </c>
      <c r="T599" s="44"/>
    </row>
    <row r="600" spans="2:20" x14ac:dyDescent="0.2">
      <c r="B600" s="2"/>
      <c r="C600" s="42" t="s">
        <v>1071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COURTS</v>
      </c>
      <c r="H600" s="20" t="s">
        <v>1072</v>
      </c>
      <c r="I600" s="20"/>
      <c r="J600" s="20"/>
      <c r="K600" s="20"/>
      <c r="L600" s="20"/>
      <c r="M600" s="20"/>
      <c r="N600" s="20"/>
      <c r="O600" s="20"/>
      <c r="P600" s="20"/>
      <c r="Q600" s="45"/>
      <c r="R600" s="44"/>
      <c r="S600" s="53">
        <v>195</v>
      </c>
      <c r="T600" s="44"/>
    </row>
    <row r="601" spans="2:20" x14ac:dyDescent="0.2">
      <c r="B601" s="2"/>
      <c r="C601" s="42" t="s">
        <v>214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COURTS</v>
      </c>
      <c r="H601" s="20" t="s">
        <v>1073</v>
      </c>
      <c r="I601" s="20" t="s">
        <v>1074</v>
      </c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387119</v>
      </c>
      <c r="T601" s="44"/>
    </row>
    <row r="602" spans="2:20" x14ac:dyDescent="0.2">
      <c r="B602" s="2"/>
      <c r="C602" s="42" t="s">
        <v>216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COURTS</v>
      </c>
      <c r="H602" s="20" t="s">
        <v>1075</v>
      </c>
      <c r="I602" s="20" t="s">
        <v>1076</v>
      </c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1307551</v>
      </c>
      <c r="T602" s="44"/>
    </row>
    <row r="603" spans="2:20" x14ac:dyDescent="0.2">
      <c r="B603" s="2"/>
      <c r="C603" s="42" t="s">
        <v>223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COURTS</v>
      </c>
      <c r="H603" s="20" t="s">
        <v>1077</v>
      </c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4779</v>
      </c>
      <c r="T603" s="44"/>
    </row>
    <row r="604" spans="2:20" x14ac:dyDescent="0.2">
      <c r="B604" s="2"/>
      <c r="C604" s="42" t="s">
        <v>225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COURTS</v>
      </c>
      <c r="H604" s="20" t="s">
        <v>1078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2390</v>
      </c>
      <c r="T604" s="44"/>
    </row>
    <row r="605" spans="2:20" x14ac:dyDescent="0.2">
      <c r="B605" s="2"/>
      <c r="C605" s="42" t="s">
        <v>233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COURTS</v>
      </c>
      <c r="H605" s="20" t="s">
        <v>1079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570864</v>
      </c>
      <c r="T605" s="44"/>
    </row>
    <row r="606" spans="2:20" x14ac:dyDescent="0.2">
      <c r="B606" s="2"/>
      <c r="C606" s="42" t="s">
        <v>235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COURTS</v>
      </c>
      <c r="H606" s="20" t="s">
        <v>1080</v>
      </c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53">
        <v>748</v>
      </c>
      <c r="T606" s="44"/>
    </row>
    <row r="607" spans="2:20" x14ac:dyDescent="0.2">
      <c r="B607" s="2"/>
      <c r="C607" s="42" t="s">
        <v>238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COURTS</v>
      </c>
      <c r="H607" s="20" t="s">
        <v>1081</v>
      </c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633256</v>
      </c>
      <c r="T607" s="44"/>
    </row>
    <row r="608" spans="2:20" x14ac:dyDescent="0.2">
      <c r="B608" s="2"/>
      <c r="C608" s="42" t="s">
        <v>240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COURTS</v>
      </c>
      <c r="H608" s="20" t="s">
        <v>1082</v>
      </c>
      <c r="I608" s="20"/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10440</v>
      </c>
      <c r="T608" s="44"/>
    </row>
    <row r="609" spans="2:20" x14ac:dyDescent="0.2">
      <c r="B609" s="2"/>
      <c r="C609" s="42" t="s">
        <v>247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COURTS</v>
      </c>
      <c r="H609" s="20" t="s">
        <v>1083</v>
      </c>
      <c r="I609" s="20"/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1820010</v>
      </c>
      <c r="T609" s="44"/>
    </row>
    <row r="610" spans="2:20" x14ac:dyDescent="0.2">
      <c r="B610" s="2"/>
      <c r="C610" s="42" t="s">
        <v>249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COURTS</v>
      </c>
      <c r="H610" s="20" t="s">
        <v>1084</v>
      </c>
      <c r="I610" s="20"/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2442</v>
      </c>
      <c r="T610" s="44"/>
    </row>
    <row r="611" spans="2:20" x14ac:dyDescent="0.2">
      <c r="B611" s="2"/>
      <c r="C611" s="42" t="s">
        <v>1085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COURTS</v>
      </c>
      <c r="H611" s="20" t="s">
        <v>1086</v>
      </c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357858</v>
      </c>
      <c r="T611" s="44"/>
    </row>
    <row r="612" spans="2:20" x14ac:dyDescent="0.2">
      <c r="B612" s="2"/>
      <c r="C612" s="42" t="s">
        <v>1087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COURTS</v>
      </c>
      <c r="H612" s="20" t="s">
        <v>1088</v>
      </c>
      <c r="I612" s="20"/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7381</v>
      </c>
      <c r="T612" s="44"/>
    </row>
    <row r="613" spans="2:20" x14ac:dyDescent="0.2">
      <c r="B613" s="2"/>
      <c r="C613" s="42" t="s">
        <v>1089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COURTS</v>
      </c>
      <c r="H613" s="20" t="s">
        <v>1090</v>
      </c>
      <c r="I613" s="20"/>
      <c r="J613" s="20"/>
      <c r="K613" s="20"/>
      <c r="L613" s="20"/>
      <c r="M613" s="20"/>
      <c r="N613" s="20"/>
      <c r="O613" s="20"/>
      <c r="P613" s="20"/>
      <c r="Q613" s="45"/>
      <c r="R613" s="44"/>
      <c r="S613" s="53">
        <v>999</v>
      </c>
      <c r="T613" s="44"/>
    </row>
    <row r="614" spans="2:20" x14ac:dyDescent="0.2">
      <c r="B614" s="2"/>
      <c r="C614" s="42" t="s">
        <v>1091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COURTS</v>
      </c>
      <c r="H614" s="20"/>
      <c r="I614" s="20" t="s">
        <v>1092</v>
      </c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63008</v>
      </c>
      <c r="T614" s="44"/>
    </row>
    <row r="615" spans="2:20" x14ac:dyDescent="0.2">
      <c r="B615" s="2"/>
      <c r="C615" s="42" t="s">
        <v>256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COURTS</v>
      </c>
      <c r="H615" s="20" t="s">
        <v>1093</v>
      </c>
      <c r="I615" s="20"/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670544</v>
      </c>
      <c r="T615" s="44"/>
    </row>
    <row r="616" spans="2:20" x14ac:dyDescent="0.2">
      <c r="B616" s="2"/>
      <c r="C616" s="42" t="s">
        <v>258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COURTS</v>
      </c>
      <c r="H616" s="20" t="s">
        <v>1094</v>
      </c>
      <c r="I616" s="20"/>
      <c r="J616" s="20"/>
      <c r="K616" s="20"/>
      <c r="L616" s="20"/>
      <c r="M616" s="20"/>
      <c r="N616" s="20"/>
      <c r="O616" s="20"/>
      <c r="P616" s="20"/>
      <c r="Q616" s="45"/>
      <c r="R616" s="44"/>
      <c r="S616" s="53">
        <v>656</v>
      </c>
      <c r="T616" s="44"/>
    </row>
    <row r="617" spans="2:20" x14ac:dyDescent="0.2">
      <c r="B617" s="2"/>
      <c r="C617" s="42" t="s">
        <v>566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CULTURE &amp; RECREATION</v>
      </c>
      <c r="H617" s="20"/>
      <c r="I617" s="20" t="s">
        <v>1095</v>
      </c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9235881</v>
      </c>
      <c r="T617" s="44"/>
    </row>
    <row r="618" spans="2:20" x14ac:dyDescent="0.2">
      <c r="B618" s="2"/>
      <c r="C618" s="42" t="s">
        <v>568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CULTURE &amp; RECREATION</v>
      </c>
      <c r="H618" s="20"/>
      <c r="I618" s="20" t="s">
        <v>1096</v>
      </c>
      <c r="J618" s="20"/>
      <c r="K618" s="20"/>
      <c r="L618" s="20"/>
      <c r="M618" s="20"/>
      <c r="N618" s="20"/>
      <c r="O618" s="20"/>
      <c r="P618" s="20"/>
      <c r="Q618" s="45" t="s">
        <v>1097</v>
      </c>
      <c r="R618" s="44"/>
      <c r="S618" s="46">
        <v>3321787</v>
      </c>
      <c r="T618" s="44"/>
    </row>
    <row r="619" spans="2:20" x14ac:dyDescent="0.2">
      <c r="B619" s="2"/>
      <c r="C619" s="42" t="s">
        <v>570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CULTURE &amp; RECREATION</v>
      </c>
      <c r="H619" s="20"/>
      <c r="I619" s="20" t="s">
        <v>1098</v>
      </c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1290846</v>
      </c>
      <c r="T619" s="44"/>
    </row>
    <row r="620" spans="2:20" x14ac:dyDescent="0.2">
      <c r="B620" s="2"/>
      <c r="C620" s="42" t="s">
        <v>261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CULTURE &amp; RECREATION</v>
      </c>
      <c r="H620" s="20" t="s">
        <v>1099</v>
      </c>
      <c r="I620" s="20" t="s">
        <v>1100</v>
      </c>
      <c r="J620" s="20"/>
      <c r="K620" s="20"/>
      <c r="L620" s="20"/>
      <c r="M620" s="20" t="s">
        <v>1101</v>
      </c>
      <c r="N620" s="20"/>
      <c r="O620" s="20"/>
      <c r="P620" s="20"/>
      <c r="Q620" s="45"/>
      <c r="R620" s="44"/>
      <c r="S620" s="46">
        <v>14563024</v>
      </c>
      <c r="T620" s="44"/>
    </row>
    <row r="621" spans="2:20" x14ac:dyDescent="0.2">
      <c r="B621" s="2"/>
      <c r="C621" s="42" t="s">
        <v>265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CULTURE &amp; RECREATION</v>
      </c>
      <c r="H621" s="20" t="s">
        <v>1102</v>
      </c>
      <c r="I621" s="20" t="s">
        <v>1103</v>
      </c>
      <c r="J621" s="20"/>
      <c r="K621" s="20" t="s">
        <v>1104</v>
      </c>
      <c r="L621" s="20"/>
      <c r="M621" s="20" t="s">
        <v>1105</v>
      </c>
      <c r="N621" s="20"/>
      <c r="O621" s="20"/>
      <c r="P621" s="20"/>
      <c r="Q621" s="45"/>
      <c r="R621" s="44"/>
      <c r="S621" s="46">
        <v>12251980</v>
      </c>
      <c r="T621" s="44"/>
    </row>
    <row r="622" spans="2:20" x14ac:dyDescent="0.2">
      <c r="B622" s="2"/>
      <c r="C622" s="42" t="s">
        <v>269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CULTURE &amp; RECREATION</v>
      </c>
      <c r="H622" s="20" t="s">
        <v>1106</v>
      </c>
      <c r="I622" s="20" t="s">
        <v>1107</v>
      </c>
      <c r="J622" s="20"/>
      <c r="K622" s="20" t="s">
        <v>1108</v>
      </c>
      <c r="L622" s="20"/>
      <c r="M622" s="20"/>
      <c r="N622" s="20"/>
      <c r="O622" s="20"/>
      <c r="P622" s="20"/>
      <c r="Q622" s="45"/>
      <c r="R622" s="44"/>
      <c r="S622" s="46">
        <v>3052035</v>
      </c>
      <c r="T622" s="44"/>
    </row>
    <row r="623" spans="2:20" x14ac:dyDescent="0.2">
      <c r="B623" s="2"/>
      <c r="C623" s="42" t="s">
        <v>1109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CULTURE &amp; RECREATION</v>
      </c>
      <c r="H623" s="20" t="s">
        <v>1110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20452</v>
      </c>
      <c r="T623" s="44"/>
    </row>
    <row r="624" spans="2:20" x14ac:dyDescent="0.2">
      <c r="B624" s="2"/>
      <c r="C624" s="42" t="s">
        <v>1111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CULTURE &amp; RECREATION</v>
      </c>
      <c r="H624" s="20" t="s">
        <v>1112</v>
      </c>
      <c r="I624" s="20"/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17244</v>
      </c>
      <c r="T624" s="44"/>
    </row>
    <row r="625" spans="2:20" x14ac:dyDescent="0.2">
      <c r="B625" s="2"/>
      <c r="C625" s="42" t="s">
        <v>1113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CULTURE &amp; RECREATION</v>
      </c>
      <c r="H625" s="20" t="s">
        <v>1114</v>
      </c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54339</v>
      </c>
      <c r="T625" s="44"/>
    </row>
    <row r="626" spans="2:20" x14ac:dyDescent="0.2">
      <c r="B626" s="2"/>
      <c r="C626" s="42" t="s">
        <v>1115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CULTURE &amp; RECREATION</v>
      </c>
      <c r="H626" s="20" t="s">
        <v>1116</v>
      </c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53">
        <v>435</v>
      </c>
      <c r="T626" s="44"/>
    </row>
    <row r="627" spans="2:20" x14ac:dyDescent="0.2">
      <c r="B627" s="2"/>
      <c r="C627" s="42" t="s">
        <v>1117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CULTURE &amp; RECREATION</v>
      </c>
      <c r="H627" s="20" t="s">
        <v>1118</v>
      </c>
      <c r="I627" s="20"/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100000</v>
      </c>
      <c r="T627" s="44"/>
    </row>
    <row r="628" spans="2:20" x14ac:dyDescent="0.2">
      <c r="B628" s="2"/>
      <c r="C628" s="42" t="s">
        <v>274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CULTURE &amp; RECREATION</v>
      </c>
      <c r="H628" s="20"/>
      <c r="I628" s="20" t="s">
        <v>1119</v>
      </c>
      <c r="J628" s="20"/>
      <c r="K628" s="20"/>
      <c r="L628" s="20"/>
      <c r="M628" s="20"/>
      <c r="N628" s="20"/>
      <c r="O628" s="20"/>
      <c r="P628" s="20"/>
      <c r="Q628" s="45"/>
      <c r="R628" s="44"/>
      <c r="S628" s="46">
        <v>554134</v>
      </c>
      <c r="T628" s="44"/>
    </row>
    <row r="629" spans="2:20" x14ac:dyDescent="0.2">
      <c r="B629" s="2"/>
      <c r="C629" s="42" t="s">
        <v>277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CULTURE &amp; RECREATION</v>
      </c>
      <c r="H629" s="20"/>
      <c r="I629" s="20" t="s">
        <v>1120</v>
      </c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812086</v>
      </c>
      <c r="T629" s="44"/>
    </row>
    <row r="630" spans="2:20" x14ac:dyDescent="0.2">
      <c r="B630" s="2"/>
      <c r="C630" s="42" t="s">
        <v>278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ECONOMIC DEVELOPMENT</v>
      </c>
      <c r="H630" s="20"/>
      <c r="I630" s="20" t="s">
        <v>1121</v>
      </c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870436</v>
      </c>
      <c r="T630" s="44"/>
    </row>
    <row r="631" spans="2:20" x14ac:dyDescent="0.2">
      <c r="B631" s="2"/>
      <c r="C631" s="42" t="s">
        <v>280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ECONOMIC DEVELOPMENT</v>
      </c>
      <c r="H631" s="20" t="s">
        <v>1122</v>
      </c>
      <c r="I631" s="20" t="s">
        <v>1123</v>
      </c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5500811</v>
      </c>
      <c r="T631" s="44"/>
    </row>
    <row r="632" spans="2:20" x14ac:dyDescent="0.2">
      <c r="B632" s="2"/>
      <c r="C632" s="42" t="s">
        <v>282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ECONOMIC DEVELOPMENT</v>
      </c>
      <c r="H632" s="20"/>
      <c r="I632" s="20" t="s">
        <v>1124</v>
      </c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15533</v>
      </c>
      <c r="T632" s="44"/>
    </row>
    <row r="633" spans="2:20" x14ac:dyDescent="0.2">
      <c r="B633" s="2"/>
      <c r="C633" s="42" t="s">
        <v>284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ECONOMIC DEVELOPMENT</v>
      </c>
      <c r="H633" s="20" t="s">
        <v>1125</v>
      </c>
      <c r="I633" s="20" t="s">
        <v>1126</v>
      </c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7212730</v>
      </c>
      <c r="T633" s="44"/>
    </row>
    <row r="634" spans="2:20" x14ac:dyDescent="0.2">
      <c r="B634" s="2"/>
      <c r="C634" s="42" t="s">
        <v>286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ECONOMIC DEVELOPMENT</v>
      </c>
      <c r="H634" s="20" t="s">
        <v>1127</v>
      </c>
      <c r="I634" s="20"/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225388</v>
      </c>
      <c r="T634" s="44"/>
    </row>
    <row r="635" spans="2:20" x14ac:dyDescent="0.2">
      <c r="B635" s="2"/>
      <c r="C635" s="42" t="s">
        <v>288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ECONOMIC DEVELOPMENT</v>
      </c>
      <c r="H635" s="20" t="s">
        <v>1128</v>
      </c>
      <c r="I635" s="20"/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12609</v>
      </c>
      <c r="T635" s="44"/>
    </row>
    <row r="636" spans="2:20" x14ac:dyDescent="0.2">
      <c r="B636" s="2"/>
      <c r="C636" s="42" t="s">
        <v>290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ECONOMIC DEVELOPMENT</v>
      </c>
      <c r="H636" s="20"/>
      <c r="I636" s="20" t="s">
        <v>1129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433999</v>
      </c>
      <c r="T636" s="44"/>
    </row>
    <row r="637" spans="2:20" x14ac:dyDescent="0.2">
      <c r="B637" s="2"/>
      <c r="C637" s="42" t="s">
        <v>294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ECONOMIC DEVELOPMENT</v>
      </c>
      <c r="H637" s="20"/>
      <c r="I637" s="20" t="s">
        <v>1130</v>
      </c>
      <c r="J637" s="20"/>
      <c r="K637" s="20"/>
      <c r="L637" s="20"/>
      <c r="M637" s="20"/>
      <c r="N637" s="20"/>
      <c r="O637" s="20"/>
      <c r="P637" s="20"/>
      <c r="Q637" s="45" t="s">
        <v>1131</v>
      </c>
      <c r="R637" s="44"/>
      <c r="S637" s="46">
        <v>2196905</v>
      </c>
      <c r="T637" s="44"/>
    </row>
    <row r="638" spans="2:20" x14ac:dyDescent="0.2">
      <c r="B638" s="2"/>
      <c r="C638" s="42" t="s">
        <v>298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ECONOMIC DEVELOPMENT</v>
      </c>
      <c r="H638" s="20"/>
      <c r="I638" s="20" t="s">
        <v>1132</v>
      </c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216603</v>
      </c>
      <c r="T638" s="44"/>
    </row>
    <row r="639" spans="2:20" x14ac:dyDescent="0.2">
      <c r="B639" s="2"/>
      <c r="C639" s="42" t="s">
        <v>300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ECONOMIC DEVELOPMENT</v>
      </c>
      <c r="H639" s="20"/>
      <c r="I639" s="20" t="s">
        <v>1133</v>
      </c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855565</v>
      </c>
      <c r="T639" s="44"/>
    </row>
    <row r="640" spans="2:20" x14ac:dyDescent="0.2">
      <c r="B640" s="2"/>
      <c r="C640" s="42" t="s">
        <v>727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ECONOMIC DEVELOPMENT</v>
      </c>
      <c r="H640" s="20"/>
      <c r="I640" s="20"/>
      <c r="J640" s="20"/>
      <c r="K640" s="20"/>
      <c r="L640" s="20"/>
      <c r="M640" s="20"/>
      <c r="N640" s="20"/>
      <c r="O640" s="20"/>
      <c r="P640" s="20"/>
      <c r="Q640" s="45" t="s">
        <v>1134</v>
      </c>
      <c r="R640" s="44"/>
      <c r="S640" s="46">
        <v>186752</v>
      </c>
      <c r="T640" s="44"/>
    </row>
    <row r="641" spans="2:20" x14ac:dyDescent="0.2">
      <c r="B641" s="2"/>
      <c r="C641" s="42" t="s">
        <v>583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ECONOMIC DEVELOPMENT</v>
      </c>
      <c r="H641" s="20"/>
      <c r="I641" s="20"/>
      <c r="J641" s="20"/>
      <c r="K641" s="20"/>
      <c r="L641" s="20"/>
      <c r="M641" s="20"/>
      <c r="N641" s="20"/>
      <c r="O641" s="20"/>
      <c r="P641" s="20"/>
      <c r="Q641" s="45" t="s">
        <v>1135</v>
      </c>
      <c r="R641" s="44"/>
      <c r="S641" s="46">
        <v>252107</v>
      </c>
      <c r="T641" s="44"/>
    </row>
    <row r="642" spans="2:20" x14ac:dyDescent="0.2">
      <c r="B642" s="2"/>
      <c r="C642" s="42" t="s">
        <v>1136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ECONOMIC DEVELOPMENT</v>
      </c>
      <c r="H642" s="20"/>
      <c r="I642" s="20"/>
      <c r="J642" s="20"/>
      <c r="K642" s="20"/>
      <c r="L642" s="20"/>
      <c r="M642" s="20"/>
      <c r="N642" s="20"/>
      <c r="O642" s="20"/>
      <c r="P642" s="20"/>
      <c r="Q642" s="45" t="s">
        <v>1137</v>
      </c>
      <c r="R642" s="44"/>
      <c r="S642" s="46">
        <v>72953</v>
      </c>
      <c r="T642" s="44"/>
    </row>
    <row r="643" spans="2:20" x14ac:dyDescent="0.2">
      <c r="B643" s="2"/>
      <c r="C643" s="42" t="s">
        <v>731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ECONOMIC DEVELOPMENT</v>
      </c>
      <c r="H643" s="20"/>
      <c r="I643" s="20"/>
      <c r="J643" s="20"/>
      <c r="K643" s="20"/>
      <c r="L643" s="20"/>
      <c r="M643" s="20"/>
      <c r="N643" s="20"/>
      <c r="O643" s="20"/>
      <c r="P643" s="20"/>
      <c r="Q643" s="45" t="s">
        <v>1138</v>
      </c>
      <c r="R643" s="44"/>
      <c r="S643" s="46">
        <v>93644</v>
      </c>
      <c r="T643" s="44"/>
    </row>
    <row r="644" spans="2:20" x14ac:dyDescent="0.2">
      <c r="B644" s="2"/>
      <c r="C644" s="42" t="s">
        <v>301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COURTS</v>
      </c>
      <c r="H644" s="20" t="s">
        <v>1139</v>
      </c>
      <c r="I644" s="20"/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160004</v>
      </c>
      <c r="T644" s="44"/>
    </row>
    <row r="645" spans="2:20" x14ac:dyDescent="0.2">
      <c r="B645" s="2"/>
      <c r="C645" s="42" t="s">
        <v>304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COURTS</v>
      </c>
      <c r="H645" s="20" t="s">
        <v>1140</v>
      </c>
      <c r="I645" s="20" t="s">
        <v>1141</v>
      </c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3241</v>
      </c>
      <c r="T645" s="44"/>
    </row>
    <row r="646" spans="2:20" x14ac:dyDescent="0.2">
      <c r="B646" s="2"/>
      <c r="C646" s="42" t="s">
        <v>1142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COURTS</v>
      </c>
      <c r="H646" s="20" t="s">
        <v>1143</v>
      </c>
      <c r="I646" s="20"/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257833</v>
      </c>
      <c r="T646" s="44"/>
    </row>
    <row r="647" spans="2:20" x14ac:dyDescent="0.2">
      <c r="B647" s="2"/>
      <c r="C647" s="42" t="s">
        <v>308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COURTS</v>
      </c>
      <c r="H647" s="20" t="s">
        <v>1144</v>
      </c>
      <c r="I647" s="20"/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148105</v>
      </c>
      <c r="T647" s="44"/>
    </row>
    <row r="648" spans="2:20" x14ac:dyDescent="0.2">
      <c r="B648" s="2"/>
      <c r="C648" s="42" t="s">
        <v>311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COURTS</v>
      </c>
      <c r="H648" s="20" t="s">
        <v>1145</v>
      </c>
      <c r="I648" s="20"/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2660</v>
      </c>
      <c r="T648" s="44"/>
    </row>
    <row r="649" spans="2:20" x14ac:dyDescent="0.2">
      <c r="B649" s="2"/>
      <c r="C649" s="42" t="s">
        <v>317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COURTS</v>
      </c>
      <c r="H649" s="20" t="s">
        <v>1146</v>
      </c>
      <c r="I649" s="20"/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1217268</v>
      </c>
      <c r="T649" s="44"/>
    </row>
    <row r="650" spans="2:20" x14ac:dyDescent="0.2">
      <c r="B650" s="2"/>
      <c r="C650" s="42" t="s">
        <v>320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COURTS</v>
      </c>
      <c r="H650" s="20" t="s">
        <v>1147</v>
      </c>
      <c r="I650" s="20"/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159089</v>
      </c>
      <c r="T650" s="44"/>
    </row>
    <row r="651" spans="2:20" x14ac:dyDescent="0.2">
      <c r="B651" s="2"/>
      <c r="C651" s="42" t="s">
        <v>324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COURTS</v>
      </c>
      <c r="H651" s="20" t="s">
        <v>1148</v>
      </c>
      <c r="I651" s="20"/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267154</v>
      </c>
      <c r="T651" s="44"/>
    </row>
    <row r="652" spans="2:20" x14ac:dyDescent="0.2">
      <c r="B652" s="2"/>
      <c r="C652" s="42" t="s">
        <v>326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COURTS</v>
      </c>
      <c r="H652" s="20" t="s">
        <v>1149</v>
      </c>
      <c r="I652" s="20"/>
      <c r="J652" s="20"/>
      <c r="K652" s="20"/>
      <c r="L652" s="20"/>
      <c r="M652" s="20"/>
      <c r="N652" s="20"/>
      <c r="O652" s="20"/>
      <c r="P652" s="20"/>
      <c r="Q652" s="45"/>
      <c r="R652" s="44"/>
      <c r="S652" s="46">
        <v>232528</v>
      </c>
      <c r="T652" s="44"/>
    </row>
    <row r="653" spans="2:20" x14ac:dyDescent="0.2">
      <c r="B653" s="2"/>
      <c r="C653" s="42" t="s">
        <v>328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COURTS</v>
      </c>
      <c r="H653" s="20" t="s">
        <v>1150</v>
      </c>
      <c r="I653" s="20"/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5905249</v>
      </c>
      <c r="T653" s="44"/>
    </row>
    <row r="654" spans="2:20" x14ac:dyDescent="0.2">
      <c r="B654" s="2"/>
      <c r="C654" s="42" t="s">
        <v>330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COURTS</v>
      </c>
      <c r="H654" s="20" t="s">
        <v>1151</v>
      </c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46">
        <v>120732</v>
      </c>
      <c r="T654" s="44"/>
    </row>
    <row r="655" spans="2:20" x14ac:dyDescent="0.2">
      <c r="B655" s="2"/>
      <c r="C655" s="42" t="s">
        <v>334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COURTS</v>
      </c>
      <c r="H655" s="20"/>
      <c r="I655" s="20" t="s">
        <v>1152</v>
      </c>
      <c r="J655" s="20"/>
      <c r="K655" s="20"/>
      <c r="L655" s="20"/>
      <c r="M655" s="20"/>
      <c r="N655" s="20"/>
      <c r="O655" s="20"/>
      <c r="P655" s="20"/>
      <c r="Q655" s="45"/>
      <c r="R655" s="44"/>
      <c r="S655" s="46">
        <v>839924</v>
      </c>
      <c r="T655" s="44"/>
    </row>
    <row r="656" spans="2:20" x14ac:dyDescent="0.2">
      <c r="B656" s="2"/>
      <c r="C656" s="42" t="s">
        <v>336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COURTS</v>
      </c>
      <c r="H656" s="20" t="s">
        <v>1153</v>
      </c>
      <c r="I656" s="20" t="s">
        <v>1154</v>
      </c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2901545</v>
      </c>
      <c r="T656" s="44"/>
    </row>
    <row r="657" spans="2:20" x14ac:dyDescent="0.2">
      <c r="B657" s="2"/>
      <c r="C657" s="42" t="s">
        <v>339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COURTS</v>
      </c>
      <c r="H657" s="20"/>
      <c r="I657" s="20" t="s">
        <v>1155</v>
      </c>
      <c r="J657" s="20"/>
      <c r="K657" s="20"/>
      <c r="L657" s="20"/>
      <c r="M657" s="20"/>
      <c r="N657" s="20"/>
      <c r="O657" s="20"/>
      <c r="P657" s="20"/>
      <c r="Q657" s="45"/>
      <c r="R657" s="44"/>
      <c r="S657" s="46">
        <v>596685</v>
      </c>
      <c r="T657" s="44"/>
    </row>
    <row r="658" spans="2:20" x14ac:dyDescent="0.2">
      <c r="B658" s="2"/>
      <c r="C658" s="42" t="s">
        <v>353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COURTS</v>
      </c>
      <c r="H658" s="20"/>
      <c r="I658" s="20" t="s">
        <v>1156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881996</v>
      </c>
      <c r="T658" s="44"/>
    </row>
    <row r="659" spans="2:20" x14ac:dyDescent="0.2">
      <c r="B659" s="2"/>
      <c r="C659" s="42" t="s">
        <v>355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COURTS</v>
      </c>
      <c r="H659" s="20"/>
      <c r="I659" s="20" t="s">
        <v>1157</v>
      </c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622855</v>
      </c>
      <c r="T659" s="44"/>
    </row>
    <row r="660" spans="2:20" x14ac:dyDescent="0.2">
      <c r="B660" s="2"/>
      <c r="C660" s="42" t="s">
        <v>357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COURTS</v>
      </c>
      <c r="H660" s="20"/>
      <c r="I660" s="20" t="s">
        <v>1158</v>
      </c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95881</v>
      </c>
      <c r="T660" s="44"/>
    </row>
    <row r="661" spans="2:20" x14ac:dyDescent="0.2">
      <c r="B661" s="2"/>
      <c r="C661" s="42" t="s">
        <v>600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COURTS</v>
      </c>
      <c r="H661" s="20" t="s">
        <v>1159</v>
      </c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3283593</v>
      </c>
      <c r="T661" s="44"/>
    </row>
    <row r="662" spans="2:20" x14ac:dyDescent="0.2">
      <c r="B662" s="2"/>
      <c r="C662" s="42" t="s">
        <v>602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COURTS</v>
      </c>
      <c r="H662" s="20" t="s">
        <v>1160</v>
      </c>
      <c r="I662" s="20"/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370262</v>
      </c>
      <c r="T662" s="44"/>
    </row>
    <row r="663" spans="2:20" x14ac:dyDescent="0.2">
      <c r="B663" s="2"/>
      <c r="C663" s="42" t="s">
        <v>359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GENERAL GOVERNMENT</v>
      </c>
      <c r="H663" s="20" t="s">
        <v>1161</v>
      </c>
      <c r="I663" s="20"/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1432675</v>
      </c>
      <c r="T663" s="44"/>
    </row>
    <row r="664" spans="2:20" x14ac:dyDescent="0.2">
      <c r="B664" s="2"/>
      <c r="C664" s="42" t="s">
        <v>361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GENERAL GOVERNMENT</v>
      </c>
      <c r="H664" s="20" t="s">
        <v>1162</v>
      </c>
      <c r="I664" s="20"/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60209</v>
      </c>
      <c r="T664" s="44"/>
    </row>
    <row r="665" spans="2:20" x14ac:dyDescent="0.2">
      <c r="B665" s="2"/>
      <c r="C665" s="42" t="s">
        <v>757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GENERAL GOVERNMENT</v>
      </c>
      <c r="H665" s="20" t="s">
        <v>1163</v>
      </c>
      <c r="I665" s="20"/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1775</v>
      </c>
      <c r="T665" s="44"/>
    </row>
    <row r="666" spans="2:20" x14ac:dyDescent="0.2">
      <c r="B666" s="2"/>
      <c r="C666" s="42" t="s">
        <v>363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GENERAL GOVERNMENT</v>
      </c>
      <c r="H666" s="20" t="s">
        <v>1164</v>
      </c>
      <c r="I666" s="20"/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830984</v>
      </c>
      <c r="T666" s="44"/>
    </row>
    <row r="667" spans="2:20" x14ac:dyDescent="0.2">
      <c r="B667" s="2"/>
      <c r="C667" s="42" t="s">
        <v>365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GENERAL GOVERNMENT</v>
      </c>
      <c r="H667" s="20" t="s">
        <v>1165</v>
      </c>
      <c r="I667" s="20"/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19231</v>
      </c>
      <c r="T667" s="44"/>
    </row>
    <row r="668" spans="2:20" x14ac:dyDescent="0.2">
      <c r="B668" s="2"/>
      <c r="C668" s="42" t="s">
        <v>368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GENERAL GOVERNMENT</v>
      </c>
      <c r="H668" s="20" t="s">
        <v>1166</v>
      </c>
      <c r="I668" s="20"/>
      <c r="J668" s="20"/>
      <c r="K668" s="20"/>
      <c r="L668" s="20"/>
      <c r="M668" s="20"/>
      <c r="N668" s="20" t="s">
        <v>1167</v>
      </c>
      <c r="O668" s="20"/>
      <c r="P668" s="20"/>
      <c r="Q668" s="45"/>
      <c r="R668" s="44"/>
      <c r="S668" s="46">
        <v>27826474</v>
      </c>
      <c r="T668" s="44"/>
    </row>
    <row r="669" spans="2:20" x14ac:dyDescent="0.2">
      <c r="B669" s="2"/>
      <c r="C669" s="42" t="s">
        <v>371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GENERAL GOVERNMENT</v>
      </c>
      <c r="H669" s="20" t="s">
        <v>1168</v>
      </c>
      <c r="I669" s="20" t="s">
        <v>1169</v>
      </c>
      <c r="J669" s="20"/>
      <c r="K669" s="20"/>
      <c r="L669" s="20"/>
      <c r="M669" s="20"/>
      <c r="N669" s="20" t="s">
        <v>1170</v>
      </c>
      <c r="O669" s="20"/>
      <c r="P669" s="20"/>
      <c r="Q669" s="45"/>
      <c r="R669" s="44"/>
      <c r="S669" s="46">
        <v>13197847</v>
      </c>
      <c r="T669" s="44"/>
    </row>
    <row r="670" spans="2:20" x14ac:dyDescent="0.2">
      <c r="B670" s="2"/>
      <c r="C670" s="42" t="s">
        <v>375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GENERAL GOVERNMENT</v>
      </c>
      <c r="H670" s="20" t="s">
        <v>1171</v>
      </c>
      <c r="I670" s="20" t="s">
        <v>1172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1134512</v>
      </c>
      <c r="T670" s="44"/>
    </row>
    <row r="671" spans="2:20" x14ac:dyDescent="0.2">
      <c r="B671" s="2"/>
      <c r="C671" s="42" t="s">
        <v>770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GENERAL GOVERNMENT</v>
      </c>
      <c r="H671" s="20" t="s">
        <v>1173</v>
      </c>
      <c r="I671" s="20"/>
      <c r="J671" s="20"/>
      <c r="K671" s="20"/>
      <c r="L671" s="20"/>
      <c r="M671" s="20"/>
      <c r="N671" s="20" t="s">
        <v>1174</v>
      </c>
      <c r="O671" s="20"/>
      <c r="P671" s="20"/>
      <c r="Q671" s="45"/>
      <c r="R671" s="44"/>
      <c r="S671" s="46">
        <v>54160173</v>
      </c>
      <c r="T671" s="44"/>
    </row>
    <row r="672" spans="2:20" x14ac:dyDescent="0.2">
      <c r="B672" s="2"/>
      <c r="C672" s="42" t="s">
        <v>379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GENERAL GOVERNMENT</v>
      </c>
      <c r="H672" s="20" t="s">
        <v>1175</v>
      </c>
      <c r="I672" s="20"/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1383462</v>
      </c>
      <c r="T672" s="44"/>
    </row>
    <row r="673" spans="2:20" x14ac:dyDescent="0.2">
      <c r="B673" s="2"/>
      <c r="C673" s="42" t="s">
        <v>381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GENERAL GOVERNMENT</v>
      </c>
      <c r="H673" s="20" t="s">
        <v>1176</v>
      </c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64402</v>
      </c>
      <c r="T673" s="44"/>
    </row>
    <row r="674" spans="2:20" x14ac:dyDescent="0.2">
      <c r="B674" s="2"/>
      <c r="C674" s="42" t="s">
        <v>775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GENERAL GOVERNMENT</v>
      </c>
      <c r="H674" s="20" t="s">
        <v>1177</v>
      </c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46">
        <v>5385</v>
      </c>
      <c r="T674" s="44"/>
    </row>
    <row r="675" spans="2:20" x14ac:dyDescent="0.2">
      <c r="B675" s="2"/>
      <c r="C675" s="42" t="s">
        <v>776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GENERAL GOVERNMENT</v>
      </c>
      <c r="H675" s="20" t="s">
        <v>1178</v>
      </c>
      <c r="I675" s="20" t="s">
        <v>1179</v>
      </c>
      <c r="J675" s="20"/>
      <c r="K675" s="20"/>
      <c r="L675" s="20"/>
      <c r="M675" s="20"/>
      <c r="N675" s="20"/>
      <c r="O675" s="20"/>
      <c r="P675" s="20"/>
      <c r="Q675" s="45"/>
      <c r="R675" s="44"/>
      <c r="S675" s="46">
        <v>1930975</v>
      </c>
      <c r="T675" s="44"/>
    </row>
    <row r="676" spans="2:20" x14ac:dyDescent="0.2">
      <c r="B676" s="2"/>
      <c r="C676" s="42" t="s">
        <v>610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GENERAL GOVERNMENT</v>
      </c>
      <c r="H676" s="20" t="s">
        <v>1180</v>
      </c>
      <c r="I676" s="20" t="s">
        <v>1181</v>
      </c>
      <c r="J676" s="20"/>
      <c r="K676" s="20"/>
      <c r="L676" s="20"/>
      <c r="M676" s="20"/>
      <c r="N676" s="20"/>
      <c r="O676" s="20"/>
      <c r="P676" s="20"/>
      <c r="Q676" s="45"/>
      <c r="R676" s="44"/>
      <c r="S676" s="46">
        <v>558163</v>
      </c>
      <c r="T676" s="44"/>
    </row>
    <row r="677" spans="2:20" x14ac:dyDescent="0.2">
      <c r="B677" s="2"/>
      <c r="C677" s="42" t="s">
        <v>383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GENERAL GOVERNMENT</v>
      </c>
      <c r="H677" s="20" t="s">
        <v>1182</v>
      </c>
      <c r="I677" s="20"/>
      <c r="J677" s="20"/>
      <c r="K677" s="20"/>
      <c r="L677" s="20"/>
      <c r="M677" s="20"/>
      <c r="N677" s="20"/>
      <c r="O677" s="20"/>
      <c r="P677" s="20"/>
      <c r="Q677" s="45"/>
      <c r="R677" s="44"/>
      <c r="S677" s="46">
        <v>28772</v>
      </c>
      <c r="T677" s="44"/>
    </row>
    <row r="678" spans="2:20" x14ac:dyDescent="0.2">
      <c r="B678" s="2"/>
      <c r="C678" s="42" t="s">
        <v>384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GENERAL GOVERNMENT</v>
      </c>
      <c r="H678" s="20" t="s">
        <v>1183</v>
      </c>
      <c r="I678" s="20" t="s">
        <v>1184</v>
      </c>
      <c r="J678" s="20" t="s">
        <v>1185</v>
      </c>
      <c r="K678" s="20"/>
      <c r="L678" s="20"/>
      <c r="M678" s="20" t="s">
        <v>1186</v>
      </c>
      <c r="N678" s="20" t="s">
        <v>1187</v>
      </c>
      <c r="O678" s="20"/>
      <c r="P678" s="20"/>
      <c r="Q678" s="45" t="s">
        <v>1188</v>
      </c>
      <c r="R678" s="44"/>
      <c r="S678" s="46">
        <v>31411453</v>
      </c>
      <c r="T678" s="44"/>
    </row>
    <row r="679" spans="2:20" x14ac:dyDescent="0.2">
      <c r="B679" s="2"/>
      <c r="C679" s="42" t="s">
        <v>387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GENERAL GOVERNMENT</v>
      </c>
      <c r="H679" s="20" t="s">
        <v>1189</v>
      </c>
      <c r="I679" s="20"/>
      <c r="J679" s="20"/>
      <c r="K679" s="20"/>
      <c r="L679" s="20"/>
      <c r="M679" s="20"/>
      <c r="N679" s="20"/>
      <c r="O679" s="20"/>
      <c r="P679" s="20"/>
      <c r="Q679" s="45"/>
      <c r="R679" s="44"/>
      <c r="S679" s="46">
        <v>4191928</v>
      </c>
      <c r="T679" s="44"/>
    </row>
    <row r="680" spans="2:20" x14ac:dyDescent="0.2">
      <c r="B680" s="2"/>
      <c r="C680" s="42" t="s">
        <v>390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GENERAL GOVERNMENT</v>
      </c>
      <c r="H680" s="20" t="s">
        <v>1190</v>
      </c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46">
        <v>7827001</v>
      </c>
      <c r="T680" s="44"/>
    </row>
    <row r="681" spans="2:20" x14ac:dyDescent="0.2">
      <c r="B681" s="2"/>
      <c r="C681" s="42" t="s">
        <v>396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GENERAL GOVERNMENT</v>
      </c>
      <c r="H681" s="20" t="s">
        <v>1191</v>
      </c>
      <c r="I681" s="20"/>
      <c r="J681" s="20"/>
      <c r="K681" s="20" t="s">
        <v>1192</v>
      </c>
      <c r="L681" s="20"/>
      <c r="M681" s="20"/>
      <c r="N681" s="20"/>
      <c r="O681" s="20"/>
      <c r="P681" s="20"/>
      <c r="Q681" s="45"/>
      <c r="R681" s="44"/>
      <c r="S681" s="46">
        <v>14636317</v>
      </c>
      <c r="T681" s="44"/>
    </row>
    <row r="682" spans="2:20" x14ac:dyDescent="0.2">
      <c r="B682" s="2"/>
      <c r="C682" s="42" t="s">
        <v>401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HEALTH &amp; HUMAN SERVICES</v>
      </c>
      <c r="H682" s="20" t="s">
        <v>1193</v>
      </c>
      <c r="I682" s="20" t="s">
        <v>1194</v>
      </c>
      <c r="J682" s="20"/>
      <c r="K682" s="20"/>
      <c r="L682" s="20"/>
      <c r="M682" s="20"/>
      <c r="N682" s="20"/>
      <c r="O682" s="20"/>
      <c r="P682" s="20"/>
      <c r="Q682" s="45"/>
      <c r="R682" s="44"/>
      <c r="S682" s="46">
        <v>4828495</v>
      </c>
      <c r="T682" s="44"/>
    </row>
    <row r="683" spans="2:20" x14ac:dyDescent="0.2">
      <c r="B683" s="2"/>
      <c r="C683" s="42" t="s">
        <v>404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HEALTH &amp; HUMAN SERVICES</v>
      </c>
      <c r="H683" s="20" t="s">
        <v>1195</v>
      </c>
      <c r="I683" s="20" t="s">
        <v>1196</v>
      </c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10569774</v>
      </c>
      <c r="T683" s="44"/>
    </row>
    <row r="684" spans="2:20" x14ac:dyDescent="0.2">
      <c r="B684" s="2"/>
      <c r="C684" s="42" t="s">
        <v>407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HEALTH &amp; HUMAN SERVICES</v>
      </c>
      <c r="H684" s="20" t="s">
        <v>1197</v>
      </c>
      <c r="I684" s="20" t="s">
        <v>1198</v>
      </c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524010</v>
      </c>
      <c r="T684" s="44"/>
    </row>
    <row r="685" spans="2:20" x14ac:dyDescent="0.2">
      <c r="B685" s="2"/>
      <c r="C685" s="42" t="s">
        <v>1199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HEALTH &amp; HUMAN SERVICES</v>
      </c>
      <c r="H685" s="20" t="s">
        <v>1200</v>
      </c>
      <c r="I685" s="20"/>
      <c r="J685" s="20"/>
      <c r="K685" s="20"/>
      <c r="L685" s="20"/>
      <c r="M685" s="20"/>
      <c r="N685" s="20"/>
      <c r="O685" s="20"/>
      <c r="P685" s="20"/>
      <c r="Q685" s="45"/>
      <c r="R685" s="44"/>
      <c r="S685" s="46">
        <v>573579</v>
      </c>
      <c r="T685" s="44"/>
    </row>
    <row r="686" spans="2:20" x14ac:dyDescent="0.2">
      <c r="B686" s="2"/>
      <c r="C686" s="42" t="s">
        <v>408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HEALTH &amp; HUMAN SERVICES</v>
      </c>
      <c r="H686" s="20" t="s">
        <v>1201</v>
      </c>
      <c r="I686" s="20"/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1815867</v>
      </c>
      <c r="T686" s="44"/>
    </row>
    <row r="687" spans="2:20" x14ac:dyDescent="0.2">
      <c r="B687" s="2"/>
      <c r="C687" s="42" t="s">
        <v>410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HEALTH &amp; HUMAN SERVICES</v>
      </c>
      <c r="H687" s="20" t="s">
        <v>1202</v>
      </c>
      <c r="I687" s="20" t="s">
        <v>1203</v>
      </c>
      <c r="J687" s="20"/>
      <c r="K687" s="20"/>
      <c r="L687" s="20"/>
      <c r="M687" s="20"/>
      <c r="N687" s="20"/>
      <c r="O687" s="20"/>
      <c r="P687" s="20"/>
      <c r="Q687" s="45"/>
      <c r="R687" s="44"/>
      <c r="S687" s="46">
        <v>876603</v>
      </c>
      <c r="T687" s="44"/>
    </row>
    <row r="688" spans="2:20" x14ac:dyDescent="0.2">
      <c r="B688" s="2"/>
      <c r="C688" s="42" t="s">
        <v>413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HEALTH &amp; HUMAN SERVICES</v>
      </c>
      <c r="H688" s="20" t="s">
        <v>1204</v>
      </c>
      <c r="I688" s="20" t="s">
        <v>1205</v>
      </c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2291542</v>
      </c>
      <c r="T688" s="44"/>
    </row>
    <row r="689" spans="2:20" x14ac:dyDescent="0.2">
      <c r="B689" s="2"/>
      <c r="C689" s="42" t="s">
        <v>416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HEALTH &amp; HUMAN SERVICES</v>
      </c>
      <c r="H689" s="20" t="s">
        <v>1206</v>
      </c>
      <c r="I689" s="20" t="s">
        <v>1207</v>
      </c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12873</v>
      </c>
      <c r="T689" s="44"/>
    </row>
    <row r="690" spans="2:20" x14ac:dyDescent="0.2">
      <c r="B690" s="2"/>
      <c r="C690" s="42" t="s">
        <v>1208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HEALTH &amp; HUMAN SERVICES</v>
      </c>
      <c r="H690" s="20" t="s">
        <v>1209</v>
      </c>
      <c r="I690" s="20"/>
      <c r="J690" s="20"/>
      <c r="K690" s="20"/>
      <c r="L690" s="20"/>
      <c r="M690" s="20"/>
      <c r="N690" s="20"/>
      <c r="O690" s="20"/>
      <c r="P690" s="20"/>
      <c r="Q690" s="45"/>
      <c r="R690" s="44"/>
      <c r="S690" s="46">
        <v>624960</v>
      </c>
      <c r="T690" s="44"/>
    </row>
    <row r="691" spans="2:20" x14ac:dyDescent="0.2">
      <c r="B691" s="2"/>
      <c r="C691" s="42" t="s">
        <v>1210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HEALTH &amp; HUMAN SERVICES</v>
      </c>
      <c r="H691" s="20" t="s">
        <v>1211</v>
      </c>
      <c r="I691" s="20"/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71371</v>
      </c>
      <c r="T691" s="44"/>
    </row>
    <row r="692" spans="2:20" x14ac:dyDescent="0.2">
      <c r="B692" s="2"/>
      <c r="C692" s="42" t="s">
        <v>1212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HEALTH &amp; HUMAN SERVICES</v>
      </c>
      <c r="H692" s="20" t="s">
        <v>1213</v>
      </c>
      <c r="I692" s="20"/>
      <c r="J692" s="20"/>
      <c r="K692" s="20"/>
      <c r="L692" s="20"/>
      <c r="M692" s="20"/>
      <c r="N692" s="20"/>
      <c r="O692" s="20"/>
      <c r="P692" s="20"/>
      <c r="Q692" s="45"/>
      <c r="R692" s="44"/>
      <c r="S692" s="53">
        <v>869</v>
      </c>
      <c r="T692" s="44"/>
    </row>
    <row r="693" spans="2:20" x14ac:dyDescent="0.2">
      <c r="B693" s="2"/>
      <c r="C693" s="42" t="s">
        <v>427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HEALTH &amp; HUMAN SERVICES</v>
      </c>
      <c r="H693" s="20"/>
      <c r="I693" s="20" t="s">
        <v>1214</v>
      </c>
      <c r="J693" s="20"/>
      <c r="K693" s="20"/>
      <c r="L693" s="20"/>
      <c r="M693" s="20"/>
      <c r="N693" s="20"/>
      <c r="O693" s="20"/>
      <c r="P693" s="20"/>
      <c r="Q693" s="45"/>
      <c r="R693" s="44"/>
      <c r="S693" s="46">
        <v>4706010</v>
      </c>
      <c r="T693" s="44"/>
    </row>
    <row r="694" spans="2:20" x14ac:dyDescent="0.2">
      <c r="B694" s="2"/>
      <c r="C694" s="42" t="s">
        <v>430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OTHER</v>
      </c>
      <c r="H694" s="20" t="s">
        <v>1215</v>
      </c>
      <c r="I694" s="20" t="s">
        <v>1216</v>
      </c>
      <c r="J694" s="20" t="s">
        <v>1217</v>
      </c>
      <c r="K694" s="20" t="s">
        <v>1218</v>
      </c>
      <c r="L694" s="20"/>
      <c r="M694" s="20" t="s">
        <v>1219</v>
      </c>
      <c r="N694" s="20" t="s">
        <v>1220</v>
      </c>
      <c r="O694" s="20"/>
      <c r="P694" s="20"/>
      <c r="Q694" s="45"/>
      <c r="R694" s="44"/>
      <c r="S694" s="46">
        <v>42173550</v>
      </c>
      <c r="T694" s="44"/>
    </row>
    <row r="695" spans="2:20" x14ac:dyDescent="0.2">
      <c r="B695" s="2"/>
      <c r="C695" s="42" t="s">
        <v>442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PHYSICAL ENVIRONMENT</v>
      </c>
      <c r="H695" s="20"/>
      <c r="I695" s="20"/>
      <c r="J695" s="20"/>
      <c r="K695" s="20"/>
      <c r="L695" s="20"/>
      <c r="M695" s="20" t="s">
        <v>1221</v>
      </c>
      <c r="N695" s="20"/>
      <c r="O695" s="20"/>
      <c r="P695" s="20"/>
      <c r="Q695" s="45"/>
      <c r="R695" s="44"/>
      <c r="S695" s="46">
        <v>7675799</v>
      </c>
      <c r="T695" s="44"/>
    </row>
    <row r="696" spans="2:20" x14ac:dyDescent="0.2">
      <c r="B696" s="2"/>
      <c r="C696" s="42" t="s">
        <v>445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PHYSICAL ENVIRONMENT</v>
      </c>
      <c r="H696" s="20"/>
      <c r="I696" s="20"/>
      <c r="J696" s="20"/>
      <c r="K696" s="20"/>
      <c r="L696" s="20"/>
      <c r="M696" s="20" t="s">
        <v>1222</v>
      </c>
      <c r="N696" s="20"/>
      <c r="O696" s="20"/>
      <c r="P696" s="20"/>
      <c r="Q696" s="45"/>
      <c r="R696" s="44"/>
      <c r="S696" s="46">
        <v>27931005</v>
      </c>
      <c r="T696" s="44"/>
    </row>
    <row r="697" spans="2:20" x14ac:dyDescent="0.2">
      <c r="B697" s="2"/>
      <c r="C697" s="42" t="s">
        <v>824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PHYSICAL ENVIRONMENT</v>
      </c>
      <c r="H697" s="20"/>
      <c r="I697" s="20"/>
      <c r="J697" s="20"/>
      <c r="K697" s="20"/>
      <c r="L697" s="20"/>
      <c r="M697" s="20" t="s">
        <v>1223</v>
      </c>
      <c r="N697" s="20"/>
      <c r="O697" s="20"/>
      <c r="P697" s="20"/>
      <c r="Q697" s="45"/>
      <c r="R697" s="44"/>
      <c r="S697" s="46">
        <v>8694768</v>
      </c>
      <c r="T697" s="44"/>
    </row>
    <row r="698" spans="2:20" x14ac:dyDescent="0.2">
      <c r="B698" s="2"/>
      <c r="C698" s="42" t="s">
        <v>826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PHYSICAL ENVIRONMENT</v>
      </c>
      <c r="H698" s="20"/>
      <c r="I698" s="20"/>
      <c r="J698" s="20"/>
      <c r="K698" s="20"/>
      <c r="L698" s="20"/>
      <c r="M698" s="20" t="s">
        <v>1224</v>
      </c>
      <c r="N698" s="20"/>
      <c r="O698" s="20"/>
      <c r="P698" s="20"/>
      <c r="Q698" s="45"/>
      <c r="R698" s="44"/>
      <c r="S698" s="46">
        <v>18550768</v>
      </c>
      <c r="T698" s="44"/>
    </row>
    <row r="699" spans="2:20" x14ac:dyDescent="0.2">
      <c r="B699" s="2"/>
      <c r="C699" s="42" t="s">
        <v>451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PHYSICAL ENVIRONMENT</v>
      </c>
      <c r="H699" s="20" t="s">
        <v>1225</v>
      </c>
      <c r="I699" s="20" t="s">
        <v>1226</v>
      </c>
      <c r="J699" s="20"/>
      <c r="K699" s="20"/>
      <c r="L699" s="20"/>
      <c r="M699" s="20"/>
      <c r="N699" s="20"/>
      <c r="O699" s="20"/>
      <c r="P699" s="20"/>
      <c r="Q699" s="45"/>
      <c r="R699" s="44"/>
      <c r="S699" s="46">
        <v>3978910</v>
      </c>
      <c r="T699" s="44"/>
    </row>
    <row r="700" spans="2:20" x14ac:dyDescent="0.2">
      <c r="B700" s="2"/>
      <c r="C700" s="42" t="s">
        <v>455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PHYSICAL ENVIRONMENT</v>
      </c>
      <c r="H700" s="20" t="s">
        <v>1227</v>
      </c>
      <c r="I700" s="20" t="s">
        <v>1228</v>
      </c>
      <c r="J700" s="20"/>
      <c r="K700" s="20" t="s">
        <v>1229</v>
      </c>
      <c r="L700" s="20"/>
      <c r="M700" s="20"/>
      <c r="N700" s="20"/>
      <c r="O700" s="20"/>
      <c r="P700" s="20"/>
      <c r="Q700" s="45"/>
      <c r="R700" s="44"/>
      <c r="S700" s="46">
        <v>2019534</v>
      </c>
      <c r="T700" s="44"/>
    </row>
    <row r="701" spans="2:20" x14ac:dyDescent="0.2">
      <c r="B701" s="2"/>
      <c r="C701" s="42" t="s">
        <v>460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PHYSICAL ENVIRONMENT</v>
      </c>
      <c r="H701" s="20" t="s">
        <v>1230</v>
      </c>
      <c r="I701" s="20" t="s">
        <v>1231</v>
      </c>
      <c r="J701" s="20"/>
      <c r="K701" s="20" t="s">
        <v>1232</v>
      </c>
      <c r="L701" s="20"/>
      <c r="M701" s="20"/>
      <c r="N701" s="20"/>
      <c r="O701" s="20"/>
      <c r="P701" s="20"/>
      <c r="Q701" s="45"/>
      <c r="R701" s="44"/>
      <c r="S701" s="46">
        <v>2662741</v>
      </c>
      <c r="T701" s="44"/>
    </row>
    <row r="702" spans="2:20" x14ac:dyDescent="0.2">
      <c r="B702" s="2"/>
      <c r="C702" s="42" t="s">
        <v>837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PHYSICAL ENVIRONMENT</v>
      </c>
      <c r="H702" s="20"/>
      <c r="I702" s="20" t="s">
        <v>1233</v>
      </c>
      <c r="J702" s="20"/>
      <c r="K702" s="20"/>
      <c r="L702" s="20"/>
      <c r="M702" s="20"/>
      <c r="N702" s="20"/>
      <c r="O702" s="20"/>
      <c r="P702" s="20"/>
      <c r="Q702" s="45"/>
      <c r="R702" s="44"/>
      <c r="S702" s="46">
        <v>170041</v>
      </c>
      <c r="T702" s="44"/>
    </row>
    <row r="703" spans="2:20" x14ac:dyDescent="0.2">
      <c r="B703" s="2"/>
      <c r="C703" s="42" t="s">
        <v>838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PHYSICAL ENVIRONMENT</v>
      </c>
      <c r="H703" s="20"/>
      <c r="I703" s="20" t="s">
        <v>1234</v>
      </c>
      <c r="J703" s="20"/>
      <c r="K703" s="20"/>
      <c r="L703" s="20"/>
      <c r="M703" s="20"/>
      <c r="N703" s="20"/>
      <c r="O703" s="20"/>
      <c r="P703" s="20"/>
      <c r="Q703" s="45"/>
      <c r="R703" s="44"/>
      <c r="S703" s="46">
        <v>1122938</v>
      </c>
      <c r="T703" s="44"/>
    </row>
    <row r="704" spans="2:20" x14ac:dyDescent="0.2">
      <c r="B704" s="2"/>
      <c r="C704" s="42" t="s">
        <v>464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PHYSICAL ENVIRONMENT</v>
      </c>
      <c r="H704" s="20"/>
      <c r="I704" s="20" t="s">
        <v>1235</v>
      </c>
      <c r="J704" s="20"/>
      <c r="K704" s="20"/>
      <c r="L704" s="20"/>
      <c r="M704" s="20"/>
      <c r="N704" s="20"/>
      <c r="O704" s="20"/>
      <c r="P704" s="20"/>
      <c r="Q704" s="45"/>
      <c r="R704" s="44"/>
      <c r="S704" s="46">
        <v>1334296</v>
      </c>
      <c r="T704" s="44"/>
    </row>
    <row r="705" spans="2:20" x14ac:dyDescent="0.2">
      <c r="B705" s="2"/>
      <c r="C705" s="42" t="s">
        <v>840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PHYSICAL ENVIRONMENT</v>
      </c>
      <c r="H705" s="20"/>
      <c r="I705" s="20" t="s">
        <v>1236</v>
      </c>
      <c r="J705" s="20"/>
      <c r="K705" s="20"/>
      <c r="L705" s="20"/>
      <c r="M705" s="20"/>
      <c r="N705" s="20"/>
      <c r="O705" s="20"/>
      <c r="P705" s="20"/>
      <c r="Q705" s="45"/>
      <c r="R705" s="44"/>
      <c r="S705" s="46">
        <v>4346577</v>
      </c>
      <c r="T705" s="44"/>
    </row>
    <row r="706" spans="2:20" x14ac:dyDescent="0.2">
      <c r="B706" s="2"/>
      <c r="C706" s="42" t="s">
        <v>1237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PHYSICAL ENVIRONMENT</v>
      </c>
      <c r="H706" s="20"/>
      <c r="I706" s="20" t="s">
        <v>1238</v>
      </c>
      <c r="J706" s="20"/>
      <c r="K706" s="20"/>
      <c r="L706" s="20"/>
      <c r="M706" s="20"/>
      <c r="N706" s="20"/>
      <c r="O706" s="20"/>
      <c r="P706" s="20"/>
      <c r="Q706" s="45"/>
      <c r="R706" s="44"/>
      <c r="S706" s="46">
        <v>441444</v>
      </c>
      <c r="T706" s="44"/>
    </row>
    <row r="707" spans="2:20" x14ac:dyDescent="0.2">
      <c r="B707" s="2"/>
      <c r="C707" s="42" t="s">
        <v>465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PUBLIC SAFETY</v>
      </c>
      <c r="H707" s="20" t="s">
        <v>1239</v>
      </c>
      <c r="I707" s="20" t="s">
        <v>1240</v>
      </c>
      <c r="J707" s="20"/>
      <c r="K707" s="20"/>
      <c r="L707" s="20"/>
      <c r="M707" s="20"/>
      <c r="N707" s="20"/>
      <c r="O707" s="20"/>
      <c r="P707" s="20"/>
      <c r="Q707" s="45"/>
      <c r="R707" s="44"/>
      <c r="S707" s="46">
        <v>53498142</v>
      </c>
      <c r="T707" s="44"/>
    </row>
    <row r="708" spans="2:20" x14ac:dyDescent="0.2">
      <c r="B708" s="2"/>
      <c r="C708" s="42" t="s">
        <v>468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PUBLIC SAFETY</v>
      </c>
      <c r="H708" s="20" t="s">
        <v>1241</v>
      </c>
      <c r="I708" s="20" t="s">
        <v>1242</v>
      </c>
      <c r="J708" s="20"/>
      <c r="K708" s="20"/>
      <c r="L708" s="20"/>
      <c r="M708" s="20"/>
      <c r="N708" s="20"/>
      <c r="O708" s="20"/>
      <c r="P708" s="20"/>
      <c r="Q708" s="45"/>
      <c r="R708" s="44"/>
      <c r="S708" s="46">
        <v>10348943</v>
      </c>
      <c r="T708" s="44"/>
    </row>
    <row r="709" spans="2:20" x14ac:dyDescent="0.2">
      <c r="B709" s="2"/>
      <c r="C709" s="42" t="s">
        <v>472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PUBLIC SAFETY</v>
      </c>
      <c r="H709" s="20" t="s">
        <v>1243</v>
      </c>
      <c r="I709" s="20" t="s">
        <v>1244</v>
      </c>
      <c r="J709" s="20"/>
      <c r="K709" s="20"/>
      <c r="L709" s="20"/>
      <c r="M709" s="20"/>
      <c r="N709" s="20"/>
      <c r="O709" s="20"/>
      <c r="P709" s="20"/>
      <c r="Q709" s="45"/>
      <c r="R709" s="44"/>
      <c r="S709" s="46">
        <v>3484846</v>
      </c>
      <c r="T709" s="44"/>
    </row>
    <row r="710" spans="2:20" x14ac:dyDescent="0.2">
      <c r="B710" s="2"/>
      <c r="C710" s="42" t="s">
        <v>477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PUBLIC SAFETY</v>
      </c>
      <c r="H710" s="20"/>
      <c r="I710" s="20" t="s">
        <v>1245</v>
      </c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26498752</v>
      </c>
      <c r="T710" s="44"/>
    </row>
    <row r="711" spans="2:20" x14ac:dyDescent="0.2">
      <c r="B711" s="2"/>
      <c r="C711" s="42" t="s">
        <v>479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PUBLIC SAFETY</v>
      </c>
      <c r="H711" s="20"/>
      <c r="I711" s="20" t="s">
        <v>1246</v>
      </c>
      <c r="J711" s="20"/>
      <c r="K711" s="20"/>
      <c r="L711" s="20"/>
      <c r="M711" s="20"/>
      <c r="N711" s="20"/>
      <c r="O711" s="20"/>
      <c r="P711" s="20"/>
      <c r="Q711" s="45"/>
      <c r="R711" s="44"/>
      <c r="S711" s="46">
        <v>5290577</v>
      </c>
      <c r="T711" s="44"/>
    </row>
    <row r="712" spans="2:20" x14ac:dyDescent="0.2">
      <c r="B712" s="2"/>
      <c r="C712" s="42" t="s">
        <v>482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PUBLIC SAFETY</v>
      </c>
      <c r="H712" s="20"/>
      <c r="I712" s="20" t="s">
        <v>1247</v>
      </c>
      <c r="J712" s="20"/>
      <c r="K712" s="20"/>
      <c r="L712" s="20"/>
      <c r="M712" s="20"/>
      <c r="N712" s="20"/>
      <c r="O712" s="20"/>
      <c r="P712" s="20"/>
      <c r="Q712" s="45"/>
      <c r="R712" s="44"/>
      <c r="S712" s="46">
        <v>1491920</v>
      </c>
      <c r="T712" s="44"/>
    </row>
    <row r="713" spans="2:20" x14ac:dyDescent="0.2">
      <c r="B713" s="2"/>
      <c r="C713" s="42" t="s">
        <v>486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PUBLIC SAFETY</v>
      </c>
      <c r="H713" s="20"/>
      <c r="I713" s="20" t="s">
        <v>1248</v>
      </c>
      <c r="J713" s="20"/>
      <c r="K713" s="20"/>
      <c r="L713" s="20"/>
      <c r="M713" s="20"/>
      <c r="N713" s="20"/>
      <c r="O713" s="20"/>
      <c r="P713" s="20"/>
      <c r="Q713" s="45"/>
      <c r="R713" s="44"/>
      <c r="S713" s="46">
        <v>124136</v>
      </c>
      <c r="T713" s="44"/>
    </row>
    <row r="714" spans="2:20" x14ac:dyDescent="0.2">
      <c r="B714" s="2"/>
      <c r="C714" s="42" t="s">
        <v>488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 t="s">
        <v>1249</v>
      </c>
      <c r="I714" s="20"/>
      <c r="J714" s="20"/>
      <c r="K714" s="20"/>
      <c r="L714" s="20"/>
      <c r="M714" s="20"/>
      <c r="N714" s="20"/>
      <c r="O714" s="20"/>
      <c r="P714" s="20"/>
      <c r="Q714" s="45"/>
      <c r="R714" s="44"/>
      <c r="S714" s="46">
        <v>31292031</v>
      </c>
      <c r="T714" s="44"/>
    </row>
    <row r="715" spans="2:20" x14ac:dyDescent="0.2">
      <c r="B715" s="2"/>
      <c r="C715" s="42" t="s">
        <v>491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 t="s">
        <v>1250</v>
      </c>
      <c r="I715" s="20" t="s">
        <v>1251</v>
      </c>
      <c r="J715" s="20"/>
      <c r="K715" s="20"/>
      <c r="L715" s="20"/>
      <c r="M715" s="20"/>
      <c r="N715" s="20"/>
      <c r="O715" s="20"/>
      <c r="P715" s="20"/>
      <c r="Q715" s="45"/>
      <c r="R715" s="44"/>
      <c r="S715" s="46">
        <v>10348392</v>
      </c>
      <c r="T715" s="44"/>
    </row>
    <row r="716" spans="2:20" x14ac:dyDescent="0.2">
      <c r="B716" s="2"/>
      <c r="C716" s="42" t="s">
        <v>495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 t="s">
        <v>1252</v>
      </c>
      <c r="I716" s="20" t="s">
        <v>1253</v>
      </c>
      <c r="J716" s="20"/>
      <c r="K716" s="20"/>
      <c r="L716" s="20"/>
      <c r="M716" s="20"/>
      <c r="N716" s="20"/>
      <c r="O716" s="20"/>
      <c r="P716" s="20"/>
      <c r="Q716" s="45"/>
      <c r="R716" s="44"/>
      <c r="S716" s="46">
        <v>337595</v>
      </c>
      <c r="T716" s="44"/>
    </row>
    <row r="717" spans="2:20" x14ac:dyDescent="0.2">
      <c r="B717" s="2"/>
      <c r="C717" s="42" t="s">
        <v>498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PUBLIC SAFETY</v>
      </c>
      <c r="H717" s="20" t="s">
        <v>1254</v>
      </c>
      <c r="I717" s="20" t="s">
        <v>1255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46">
        <v>2707589</v>
      </c>
      <c r="T717" s="44"/>
    </row>
    <row r="718" spans="2:20" x14ac:dyDescent="0.2">
      <c r="B718" s="2"/>
      <c r="C718" s="42" t="s">
        <v>501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PUBLIC SAFETY</v>
      </c>
      <c r="H718" s="20" t="s">
        <v>1256</v>
      </c>
      <c r="I718" s="20" t="s">
        <v>1257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921109</v>
      </c>
      <c r="T718" s="44"/>
    </row>
    <row r="719" spans="2:20" x14ac:dyDescent="0.2">
      <c r="B719" s="2"/>
      <c r="C719" s="42" t="s">
        <v>870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PUBLIC SAFETY</v>
      </c>
      <c r="H719" s="20"/>
      <c r="I719" s="20" t="s">
        <v>1258</v>
      </c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94131</v>
      </c>
      <c r="T719" s="44"/>
    </row>
    <row r="720" spans="2:20" x14ac:dyDescent="0.2">
      <c r="B720" s="2"/>
      <c r="C720" s="42" t="s">
        <v>504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PUBLIC SAFETY</v>
      </c>
      <c r="H720" s="20" t="s">
        <v>1259</v>
      </c>
      <c r="I720" s="20" t="s">
        <v>1260</v>
      </c>
      <c r="J720" s="20"/>
      <c r="K720" s="20"/>
      <c r="L720" s="20"/>
      <c r="M720" s="20"/>
      <c r="N720" s="20"/>
      <c r="O720" s="20"/>
      <c r="P720" s="20"/>
      <c r="Q720" s="45"/>
      <c r="R720" s="44"/>
      <c r="S720" s="46">
        <v>2587025</v>
      </c>
      <c r="T720" s="44"/>
    </row>
    <row r="721" spans="2:20" x14ac:dyDescent="0.2">
      <c r="B721" s="2"/>
      <c r="C721" s="42" t="s">
        <v>508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PUBLIC SAFETY</v>
      </c>
      <c r="H721" s="20" t="s">
        <v>1261</v>
      </c>
      <c r="I721" s="20" t="s">
        <v>1262</v>
      </c>
      <c r="J721" s="20"/>
      <c r="K721" s="20"/>
      <c r="L721" s="20"/>
      <c r="M721" s="20"/>
      <c r="N721" s="20"/>
      <c r="O721" s="20"/>
      <c r="P721" s="20"/>
      <c r="Q721" s="45"/>
      <c r="R721" s="44"/>
      <c r="S721" s="46">
        <v>3167584</v>
      </c>
      <c r="T721" s="44"/>
    </row>
    <row r="722" spans="2:20" x14ac:dyDescent="0.2">
      <c r="B722" s="2"/>
      <c r="C722" s="42" t="s">
        <v>512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PUBLIC SAFETY</v>
      </c>
      <c r="H722" s="20" t="s">
        <v>1263</v>
      </c>
      <c r="I722" s="20" t="s">
        <v>1264</v>
      </c>
      <c r="J722" s="20"/>
      <c r="K722" s="20" t="s">
        <v>1265</v>
      </c>
      <c r="L722" s="20"/>
      <c r="M722" s="20"/>
      <c r="N722" s="20"/>
      <c r="O722" s="20"/>
      <c r="P722" s="20"/>
      <c r="Q722" s="45"/>
      <c r="R722" s="44"/>
      <c r="S722" s="46">
        <v>1480400</v>
      </c>
      <c r="T722" s="44"/>
    </row>
    <row r="723" spans="2:20" x14ac:dyDescent="0.2">
      <c r="B723" s="2"/>
      <c r="C723" s="42" t="s">
        <v>883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PUBLIC SAFETY</v>
      </c>
      <c r="H723" s="20"/>
      <c r="I723" s="20" t="s">
        <v>1266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41252</v>
      </c>
      <c r="T723" s="44"/>
    </row>
    <row r="724" spans="2:20" x14ac:dyDescent="0.2">
      <c r="B724" s="2"/>
      <c r="C724" s="42" t="s">
        <v>515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PUBLIC SAFETY</v>
      </c>
      <c r="H724" s="20"/>
      <c r="I724" s="20" t="s">
        <v>1267</v>
      </c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15871914</v>
      </c>
      <c r="T724" s="44"/>
    </row>
    <row r="725" spans="2:20" x14ac:dyDescent="0.2">
      <c r="B725" s="2"/>
      <c r="C725" s="42" t="s">
        <v>517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PUBLIC SAFETY</v>
      </c>
      <c r="H725" s="20"/>
      <c r="I725" s="20" t="s">
        <v>1268</v>
      </c>
      <c r="J725" s="20"/>
      <c r="K725" s="20"/>
      <c r="L725" s="20"/>
      <c r="M725" s="20"/>
      <c r="N725" s="20"/>
      <c r="O725" s="20"/>
      <c r="P725" s="20"/>
      <c r="Q725" s="45"/>
      <c r="R725" s="44"/>
      <c r="S725" s="46">
        <v>3846758</v>
      </c>
      <c r="T725" s="44"/>
    </row>
    <row r="726" spans="2:20" x14ac:dyDescent="0.2">
      <c r="B726" s="2"/>
      <c r="C726" s="42" t="s">
        <v>520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PUBLIC SAFETY</v>
      </c>
      <c r="H726" s="20"/>
      <c r="I726" s="20" t="s">
        <v>1269</v>
      </c>
      <c r="J726" s="20"/>
      <c r="K726" s="20"/>
      <c r="L726" s="20"/>
      <c r="M726" s="20"/>
      <c r="N726" s="20"/>
      <c r="O726" s="20"/>
      <c r="P726" s="20"/>
      <c r="Q726" s="45"/>
      <c r="R726" s="44"/>
      <c r="S726" s="46">
        <v>1122477</v>
      </c>
      <c r="T726" s="44"/>
    </row>
    <row r="727" spans="2:20" x14ac:dyDescent="0.2">
      <c r="B727" s="2"/>
      <c r="C727" s="42" t="s">
        <v>1049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PUBLIC SAFETY</v>
      </c>
      <c r="H727" s="20"/>
      <c r="I727" s="20" t="s">
        <v>1270</v>
      </c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168484</v>
      </c>
      <c r="T727" s="44"/>
    </row>
    <row r="728" spans="2:20" x14ac:dyDescent="0.2">
      <c r="B728" s="2"/>
      <c r="C728" s="42" t="s">
        <v>891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PUBLIC SAFETY</v>
      </c>
      <c r="H728" s="20" t="s">
        <v>1271</v>
      </c>
      <c r="I728" s="20"/>
      <c r="J728" s="20"/>
      <c r="K728" s="20"/>
      <c r="L728" s="20"/>
      <c r="M728" s="20"/>
      <c r="N728" s="20"/>
      <c r="O728" s="20"/>
      <c r="P728" s="20"/>
      <c r="Q728" s="45"/>
      <c r="R728" s="44"/>
      <c r="S728" s="46">
        <v>1027104</v>
      </c>
      <c r="T728" s="44"/>
    </row>
    <row r="729" spans="2:20" x14ac:dyDescent="0.2">
      <c r="B729" s="2"/>
      <c r="C729" s="42" t="s">
        <v>524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PUBLIC SAFETY</v>
      </c>
      <c r="H729" s="20" t="s">
        <v>1272</v>
      </c>
      <c r="I729" s="20"/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441916</v>
      </c>
      <c r="T729" s="44"/>
    </row>
    <row r="730" spans="2:20" x14ac:dyDescent="0.2">
      <c r="B730" s="2"/>
      <c r="C730" s="42" t="s">
        <v>894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PUBLIC SAFETY</v>
      </c>
      <c r="H730" s="20" t="s">
        <v>1273</v>
      </c>
      <c r="I730" s="20"/>
      <c r="J730" s="20"/>
      <c r="K730" s="20"/>
      <c r="L730" s="20"/>
      <c r="M730" s="20"/>
      <c r="N730" s="20"/>
      <c r="O730" s="20"/>
      <c r="P730" s="20"/>
      <c r="Q730" s="45"/>
      <c r="R730" s="44"/>
      <c r="S730" s="46">
        <v>3620</v>
      </c>
      <c r="T730" s="44"/>
    </row>
    <row r="731" spans="2:20" x14ac:dyDescent="0.2">
      <c r="B731" s="2"/>
      <c r="C731" s="42" t="s">
        <v>526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PUBLIC SAFETY</v>
      </c>
      <c r="H731" s="20"/>
      <c r="I731" s="20" t="s">
        <v>1274</v>
      </c>
      <c r="J731" s="20"/>
      <c r="K731" s="20"/>
      <c r="L731" s="20"/>
      <c r="M731" s="20"/>
      <c r="N731" s="20"/>
      <c r="O731" s="20"/>
      <c r="P731" s="20"/>
      <c r="Q731" s="45"/>
      <c r="R731" s="44"/>
      <c r="S731" s="46">
        <v>1625823</v>
      </c>
      <c r="T731" s="44"/>
    </row>
    <row r="732" spans="2:20" x14ac:dyDescent="0.2">
      <c r="B732" s="2"/>
      <c r="C732" s="42" t="s">
        <v>529</v>
      </c>
      <c r="D732" s="43"/>
      <c r="E732" s="43"/>
      <c r="F732" s="44"/>
      <c r="G732" s="31" t="str">
        <f>IF(AND(SUMPRODUCT(--ISNUMBER(SEARCH('Dropdown Selections'!E$2:E$52,C732)))&gt;0,SUMPRODUCT(--ISNUMBER(SEARCH("Non-Court",C732)))=0),'Dropdown Selections'!A$2,IF(SUMPRODUCT(--ISNUMBER(SEARCH('Dropdown Selections'!E$54:E$60,C732)))&gt;0,'Dropdown Selections'!A$3,IF(SUMPRODUCT(--ISNUMBER(SEARCH('Dropdown Selections'!E$62:E$66,C732)))&gt;0,'Dropdown Selections'!A$4,IF(SUMPRODUCT(--ISNUMBER(SEARCH('Dropdown Selections'!E$68:E$76,C732)))&gt;0,'Dropdown Selections'!A$5,IF(SUMPRODUCT(--ISNUMBER(SEARCH('Dropdown Selections'!E$78:E$83,C732)))&gt;0,'Dropdown Selections'!A$6,IF(SUMPRODUCT(--ISNUMBER(SEARCH('Dropdown Selections'!E$93:E$101,C732)))&gt;0,'Dropdown Selections'!A$7,IF(SUMPRODUCT(--ISNUMBER(SEARCH('Dropdown Selections'!E$103:E$111,C732)))&gt;0,'Dropdown Selections'!A$8,IF(SUMPRODUCT(--ISNUMBER(SEARCH('Dropdown Selections'!E$114:E$119,C732)))&gt;0,'Dropdown Selections'!A$9,"OTHER"))))))))</f>
        <v>PUBLIC SAFETY</v>
      </c>
      <c r="H732" s="20"/>
      <c r="I732" s="20" t="s">
        <v>1275</v>
      </c>
      <c r="J732" s="20"/>
      <c r="K732" s="20"/>
      <c r="L732" s="20"/>
      <c r="M732" s="20"/>
      <c r="N732" s="20"/>
      <c r="O732" s="20"/>
      <c r="P732" s="20"/>
      <c r="Q732" s="45"/>
      <c r="R732" s="44"/>
      <c r="S732" s="46">
        <v>427564</v>
      </c>
      <c r="T732" s="44"/>
    </row>
    <row r="733" spans="2:20" x14ac:dyDescent="0.2">
      <c r="B733" s="2"/>
      <c r="C733" s="42" t="s">
        <v>532</v>
      </c>
      <c r="D733" s="43"/>
      <c r="E733" s="43"/>
      <c r="F733" s="44"/>
      <c r="G733" s="31" t="str">
        <f>IF(AND(SUMPRODUCT(--ISNUMBER(SEARCH('Dropdown Selections'!E$2:E$52,C733)))&gt;0,SUMPRODUCT(--ISNUMBER(SEARCH("Non-Court",C733)))=0),'Dropdown Selections'!A$2,IF(SUMPRODUCT(--ISNUMBER(SEARCH('Dropdown Selections'!E$54:E$60,C733)))&gt;0,'Dropdown Selections'!A$3,IF(SUMPRODUCT(--ISNUMBER(SEARCH('Dropdown Selections'!E$62:E$66,C733)))&gt;0,'Dropdown Selections'!A$4,IF(SUMPRODUCT(--ISNUMBER(SEARCH('Dropdown Selections'!E$68:E$76,C733)))&gt;0,'Dropdown Selections'!A$5,IF(SUMPRODUCT(--ISNUMBER(SEARCH('Dropdown Selections'!E$78:E$83,C733)))&gt;0,'Dropdown Selections'!A$6,IF(SUMPRODUCT(--ISNUMBER(SEARCH('Dropdown Selections'!E$93:E$101,C733)))&gt;0,'Dropdown Selections'!A$7,IF(SUMPRODUCT(--ISNUMBER(SEARCH('Dropdown Selections'!E$103:E$111,C733)))&gt;0,'Dropdown Selections'!A$8,IF(SUMPRODUCT(--ISNUMBER(SEARCH('Dropdown Selections'!E$114:E$119,C733)))&gt;0,'Dropdown Selections'!A$9,"OTHER"))))))))</f>
        <v>PUBLIC SAFETY</v>
      </c>
      <c r="H733" s="20"/>
      <c r="I733" s="20" t="s">
        <v>1276</v>
      </c>
      <c r="J733" s="20"/>
      <c r="K733" s="20"/>
      <c r="L733" s="20"/>
      <c r="M733" s="20"/>
      <c r="N733" s="20"/>
      <c r="O733" s="20"/>
      <c r="P733" s="20"/>
      <c r="Q733" s="45"/>
      <c r="R733" s="44"/>
      <c r="S733" s="46">
        <v>134903</v>
      </c>
      <c r="T733" s="44"/>
    </row>
    <row r="734" spans="2:20" x14ac:dyDescent="0.2">
      <c r="B734" s="2"/>
      <c r="C734" s="42" t="s">
        <v>534</v>
      </c>
      <c r="D734" s="43"/>
      <c r="E734" s="43"/>
      <c r="F734" s="44"/>
      <c r="G734" s="31" t="str">
        <f>IF(AND(SUMPRODUCT(--ISNUMBER(SEARCH('Dropdown Selections'!E$2:E$52,C734)))&gt;0,SUMPRODUCT(--ISNUMBER(SEARCH("Non-Court",C734)))=0),'Dropdown Selections'!A$2,IF(SUMPRODUCT(--ISNUMBER(SEARCH('Dropdown Selections'!E$54:E$60,C734)))&gt;0,'Dropdown Selections'!A$3,IF(SUMPRODUCT(--ISNUMBER(SEARCH('Dropdown Selections'!E$62:E$66,C734)))&gt;0,'Dropdown Selections'!A$4,IF(SUMPRODUCT(--ISNUMBER(SEARCH('Dropdown Selections'!E$68:E$76,C734)))&gt;0,'Dropdown Selections'!A$5,IF(SUMPRODUCT(--ISNUMBER(SEARCH('Dropdown Selections'!E$78:E$83,C734)))&gt;0,'Dropdown Selections'!A$6,IF(SUMPRODUCT(--ISNUMBER(SEARCH('Dropdown Selections'!E$93:E$101,C734)))&gt;0,'Dropdown Selections'!A$7,IF(SUMPRODUCT(--ISNUMBER(SEARCH('Dropdown Selections'!E$103:E$111,C734)))&gt;0,'Dropdown Selections'!A$8,IF(SUMPRODUCT(--ISNUMBER(SEARCH('Dropdown Selections'!E$114:E$119,C734)))&gt;0,'Dropdown Selections'!A$9,"OTHER"))))))))</f>
        <v>TRANSPORTATION</v>
      </c>
      <c r="H734" s="20" t="s">
        <v>1277</v>
      </c>
      <c r="I734" s="20" t="s">
        <v>1278</v>
      </c>
      <c r="J734" s="20"/>
      <c r="K734" s="20"/>
      <c r="L734" s="20"/>
      <c r="M734" s="20"/>
      <c r="N734" s="20"/>
      <c r="O734" s="20"/>
      <c r="P734" s="20"/>
      <c r="Q734" s="45"/>
      <c r="R734" s="44"/>
      <c r="S734" s="46">
        <v>11330119</v>
      </c>
      <c r="T734" s="44"/>
    </row>
    <row r="735" spans="2:20" x14ac:dyDescent="0.2">
      <c r="B735" s="2"/>
      <c r="C735" s="42" t="s">
        <v>537</v>
      </c>
      <c r="D735" s="43"/>
      <c r="E735" s="43"/>
      <c r="F735" s="44"/>
      <c r="G735" s="31" t="str">
        <f>IF(AND(SUMPRODUCT(--ISNUMBER(SEARCH('Dropdown Selections'!E$2:E$52,C735)))&gt;0,SUMPRODUCT(--ISNUMBER(SEARCH("Non-Court",C735)))=0),'Dropdown Selections'!A$2,IF(SUMPRODUCT(--ISNUMBER(SEARCH('Dropdown Selections'!E$54:E$60,C735)))&gt;0,'Dropdown Selections'!A$3,IF(SUMPRODUCT(--ISNUMBER(SEARCH('Dropdown Selections'!E$62:E$66,C735)))&gt;0,'Dropdown Selections'!A$4,IF(SUMPRODUCT(--ISNUMBER(SEARCH('Dropdown Selections'!E$68:E$76,C735)))&gt;0,'Dropdown Selections'!A$5,IF(SUMPRODUCT(--ISNUMBER(SEARCH('Dropdown Selections'!E$78:E$83,C735)))&gt;0,'Dropdown Selections'!A$6,IF(SUMPRODUCT(--ISNUMBER(SEARCH('Dropdown Selections'!E$93:E$101,C735)))&gt;0,'Dropdown Selections'!A$7,IF(SUMPRODUCT(--ISNUMBER(SEARCH('Dropdown Selections'!E$103:E$111,C735)))&gt;0,'Dropdown Selections'!A$8,IF(SUMPRODUCT(--ISNUMBER(SEARCH('Dropdown Selections'!E$114:E$119,C735)))&gt;0,'Dropdown Selections'!A$9,"OTHER"))))))))</f>
        <v>TRANSPORTATION</v>
      </c>
      <c r="H735" s="20" t="s">
        <v>1279</v>
      </c>
      <c r="I735" s="20" t="s">
        <v>1280</v>
      </c>
      <c r="J735" s="20"/>
      <c r="K735" s="20"/>
      <c r="L735" s="20"/>
      <c r="M735" s="20"/>
      <c r="N735" s="20"/>
      <c r="O735" s="20"/>
      <c r="P735" s="20"/>
      <c r="Q735" s="45"/>
      <c r="R735" s="44"/>
      <c r="S735" s="46">
        <v>12863707</v>
      </c>
      <c r="T735" s="44"/>
    </row>
    <row r="736" spans="2:20" x14ac:dyDescent="0.2">
      <c r="B736" s="2"/>
      <c r="C736" s="42" t="s">
        <v>541</v>
      </c>
      <c r="D736" s="43"/>
      <c r="E736" s="43"/>
      <c r="F736" s="44"/>
      <c r="G736" s="31" t="str">
        <f>IF(AND(SUMPRODUCT(--ISNUMBER(SEARCH('Dropdown Selections'!E$2:E$52,C736)))&gt;0,SUMPRODUCT(--ISNUMBER(SEARCH("Non-Court",C736)))=0),'Dropdown Selections'!A$2,IF(SUMPRODUCT(--ISNUMBER(SEARCH('Dropdown Selections'!E$54:E$60,C736)))&gt;0,'Dropdown Selections'!A$3,IF(SUMPRODUCT(--ISNUMBER(SEARCH('Dropdown Selections'!E$62:E$66,C736)))&gt;0,'Dropdown Selections'!A$4,IF(SUMPRODUCT(--ISNUMBER(SEARCH('Dropdown Selections'!E$68:E$76,C736)))&gt;0,'Dropdown Selections'!A$5,IF(SUMPRODUCT(--ISNUMBER(SEARCH('Dropdown Selections'!E$78:E$83,C736)))&gt;0,'Dropdown Selections'!A$6,IF(SUMPRODUCT(--ISNUMBER(SEARCH('Dropdown Selections'!E$93:E$101,C736)))&gt;0,'Dropdown Selections'!A$7,IF(SUMPRODUCT(--ISNUMBER(SEARCH('Dropdown Selections'!E$103:E$111,C736)))&gt;0,'Dropdown Selections'!A$8,IF(SUMPRODUCT(--ISNUMBER(SEARCH('Dropdown Selections'!E$114:E$119,C736)))&gt;0,'Dropdown Selections'!A$9,"OTHER"))))))))</f>
        <v>TRANSPORTATION</v>
      </c>
      <c r="H736" s="20" t="s">
        <v>1281</v>
      </c>
      <c r="I736" s="20" t="s">
        <v>1282</v>
      </c>
      <c r="J736" s="20"/>
      <c r="K736" s="20"/>
      <c r="L736" s="20"/>
      <c r="M736" s="20"/>
      <c r="N736" s="20"/>
      <c r="O736" s="20"/>
      <c r="P736" s="20"/>
      <c r="Q736" s="45"/>
      <c r="R736" s="44"/>
      <c r="S736" s="46">
        <v>21297725</v>
      </c>
      <c r="T736" s="44"/>
    </row>
    <row r="737" spans="2:20" x14ac:dyDescent="0.2">
      <c r="B737" s="2"/>
      <c r="C737" s="42" t="s">
        <v>906</v>
      </c>
      <c r="D737" s="43"/>
      <c r="E737" s="43"/>
      <c r="F737" s="44"/>
      <c r="G737" s="31" t="str">
        <f>IF(AND(SUMPRODUCT(--ISNUMBER(SEARCH('Dropdown Selections'!E$2:E$52,C737)))&gt;0,SUMPRODUCT(--ISNUMBER(SEARCH("Non-Court",C737)))=0),'Dropdown Selections'!A$2,IF(SUMPRODUCT(--ISNUMBER(SEARCH('Dropdown Selections'!E$54:E$60,C737)))&gt;0,'Dropdown Selections'!A$3,IF(SUMPRODUCT(--ISNUMBER(SEARCH('Dropdown Selections'!E$62:E$66,C737)))&gt;0,'Dropdown Selections'!A$4,IF(SUMPRODUCT(--ISNUMBER(SEARCH('Dropdown Selections'!E$68:E$76,C737)))&gt;0,'Dropdown Selections'!A$5,IF(SUMPRODUCT(--ISNUMBER(SEARCH('Dropdown Selections'!E$78:E$83,C737)))&gt;0,'Dropdown Selections'!A$6,IF(SUMPRODUCT(--ISNUMBER(SEARCH('Dropdown Selections'!E$93:E$101,C737)))&gt;0,'Dropdown Selections'!A$7,IF(SUMPRODUCT(--ISNUMBER(SEARCH('Dropdown Selections'!E$103:E$111,C737)))&gt;0,'Dropdown Selections'!A$8,IF(SUMPRODUCT(--ISNUMBER(SEARCH('Dropdown Selections'!E$114:E$119,C737)))&gt;0,'Dropdown Selections'!A$9,"OTHER"))))))))</f>
        <v>TRANSPORTATION</v>
      </c>
      <c r="H737" s="20"/>
      <c r="I737" s="20" t="s">
        <v>1283</v>
      </c>
      <c r="J737" s="20"/>
      <c r="K737" s="20"/>
      <c r="L737" s="20"/>
      <c r="M737" s="20"/>
      <c r="N737" s="20"/>
      <c r="O737" s="20"/>
      <c r="P737" s="20"/>
      <c r="Q737" s="45"/>
      <c r="R737" s="44"/>
      <c r="S737" s="46">
        <v>1121237</v>
      </c>
      <c r="T737" s="44"/>
    </row>
    <row r="738" spans="2:20" x14ac:dyDescent="0.2">
      <c r="B738" s="2"/>
      <c r="C738" s="42" t="s">
        <v>1284</v>
      </c>
      <c r="D738" s="43"/>
      <c r="E738" s="43"/>
      <c r="F738" s="44"/>
      <c r="G738" s="31" t="str">
        <f>IF(AND(SUMPRODUCT(--ISNUMBER(SEARCH('Dropdown Selections'!E$2:E$52,C738)))&gt;0,SUMPRODUCT(--ISNUMBER(SEARCH("Non-Court",C738)))=0),'Dropdown Selections'!A$2,IF(SUMPRODUCT(--ISNUMBER(SEARCH('Dropdown Selections'!E$54:E$60,C738)))&gt;0,'Dropdown Selections'!A$3,IF(SUMPRODUCT(--ISNUMBER(SEARCH('Dropdown Selections'!E$62:E$66,C738)))&gt;0,'Dropdown Selections'!A$4,IF(SUMPRODUCT(--ISNUMBER(SEARCH('Dropdown Selections'!E$68:E$76,C738)))&gt;0,'Dropdown Selections'!A$5,IF(SUMPRODUCT(--ISNUMBER(SEARCH('Dropdown Selections'!E$78:E$83,C738)))&gt;0,'Dropdown Selections'!A$6,IF(SUMPRODUCT(--ISNUMBER(SEARCH('Dropdown Selections'!E$93:E$101,C738)))&gt;0,'Dropdown Selections'!A$7,IF(SUMPRODUCT(--ISNUMBER(SEARCH('Dropdown Selections'!E$103:E$111,C738)))&gt;0,'Dropdown Selections'!A$8,IF(SUMPRODUCT(--ISNUMBER(SEARCH('Dropdown Selections'!E$114:E$119,C738)))&gt;0,'Dropdown Selections'!A$9,"OTHER"))))))))</f>
        <v>TRANSPORTATION</v>
      </c>
      <c r="H738" s="20" t="s">
        <v>1285</v>
      </c>
      <c r="I738" s="20"/>
      <c r="J738" s="20"/>
      <c r="K738" s="20"/>
      <c r="L738" s="20"/>
      <c r="M738" s="20"/>
      <c r="N738" s="20"/>
      <c r="O738" s="20"/>
      <c r="P738" s="20"/>
      <c r="Q738" s="45" t="s">
        <v>1286</v>
      </c>
      <c r="R738" s="44"/>
      <c r="S738" s="46">
        <v>1325482</v>
      </c>
      <c r="T738" s="44"/>
    </row>
    <row r="739" spans="2:20" x14ac:dyDescent="0.2">
      <c r="B739" s="2"/>
      <c r="C739" s="42" t="s">
        <v>1287</v>
      </c>
      <c r="D739" s="43"/>
      <c r="E739" s="43"/>
      <c r="F739" s="44"/>
      <c r="G739" s="31" t="str">
        <f>IF(AND(SUMPRODUCT(--ISNUMBER(SEARCH('Dropdown Selections'!E$2:E$52,C739)))&gt;0,SUMPRODUCT(--ISNUMBER(SEARCH("Non-Court",C739)))=0),'Dropdown Selections'!A$2,IF(SUMPRODUCT(--ISNUMBER(SEARCH('Dropdown Selections'!E$54:E$60,C739)))&gt;0,'Dropdown Selections'!A$3,IF(SUMPRODUCT(--ISNUMBER(SEARCH('Dropdown Selections'!E$62:E$66,C739)))&gt;0,'Dropdown Selections'!A$4,IF(SUMPRODUCT(--ISNUMBER(SEARCH('Dropdown Selections'!E$68:E$76,C739)))&gt;0,'Dropdown Selections'!A$5,IF(SUMPRODUCT(--ISNUMBER(SEARCH('Dropdown Selections'!E$78:E$83,C739)))&gt;0,'Dropdown Selections'!A$6,IF(SUMPRODUCT(--ISNUMBER(SEARCH('Dropdown Selections'!E$93:E$101,C739)))&gt;0,'Dropdown Selections'!A$7,IF(SUMPRODUCT(--ISNUMBER(SEARCH('Dropdown Selections'!E$103:E$111,C739)))&gt;0,'Dropdown Selections'!A$8,IF(SUMPRODUCT(--ISNUMBER(SEARCH('Dropdown Selections'!E$114:E$119,C739)))&gt;0,'Dropdown Selections'!A$9,"OTHER"))))))))</f>
        <v>TRANSPORTATION</v>
      </c>
      <c r="H739" s="20" t="s">
        <v>1288</v>
      </c>
      <c r="I739" s="20" t="s">
        <v>1289</v>
      </c>
      <c r="J739" s="20"/>
      <c r="K739" s="20"/>
      <c r="L739" s="20"/>
      <c r="M739" s="20"/>
      <c r="N739" s="20"/>
      <c r="O739" s="20"/>
      <c r="P739" s="20"/>
      <c r="Q739" s="45" t="s">
        <v>1290</v>
      </c>
      <c r="R739" s="44"/>
      <c r="S739" s="46">
        <v>2613679</v>
      </c>
      <c r="T739" s="44"/>
    </row>
    <row r="740" spans="2:20" x14ac:dyDescent="0.2">
      <c r="B740" s="2"/>
      <c r="C740" s="42" t="s">
        <v>1291</v>
      </c>
      <c r="D740" s="43"/>
      <c r="E740" s="43"/>
      <c r="F740" s="44"/>
      <c r="G740" s="31" t="str">
        <f>IF(AND(SUMPRODUCT(--ISNUMBER(SEARCH('Dropdown Selections'!E$2:E$52,C740)))&gt;0,SUMPRODUCT(--ISNUMBER(SEARCH("Non-Court",C740)))=0),'Dropdown Selections'!A$2,IF(SUMPRODUCT(--ISNUMBER(SEARCH('Dropdown Selections'!E$54:E$60,C740)))&gt;0,'Dropdown Selections'!A$3,IF(SUMPRODUCT(--ISNUMBER(SEARCH('Dropdown Selections'!E$62:E$66,C740)))&gt;0,'Dropdown Selections'!A$4,IF(SUMPRODUCT(--ISNUMBER(SEARCH('Dropdown Selections'!E$68:E$76,C740)))&gt;0,'Dropdown Selections'!A$5,IF(SUMPRODUCT(--ISNUMBER(SEARCH('Dropdown Selections'!E$78:E$83,C740)))&gt;0,'Dropdown Selections'!A$6,IF(SUMPRODUCT(--ISNUMBER(SEARCH('Dropdown Selections'!E$93:E$101,C740)))&gt;0,'Dropdown Selections'!A$7,IF(SUMPRODUCT(--ISNUMBER(SEARCH('Dropdown Selections'!E$103:E$111,C740)))&gt;0,'Dropdown Selections'!A$8,IF(SUMPRODUCT(--ISNUMBER(SEARCH('Dropdown Selections'!E$114:E$119,C740)))&gt;0,'Dropdown Selections'!A$9,"OTHER"))))))))</f>
        <v>TRANSPORTATION</v>
      </c>
      <c r="H740" s="20" t="s">
        <v>1292</v>
      </c>
      <c r="I740" s="20" t="s">
        <v>1293</v>
      </c>
      <c r="J740" s="20"/>
      <c r="K740" s="20"/>
      <c r="L740" s="20"/>
      <c r="M740" s="20"/>
      <c r="N740" s="20"/>
      <c r="O740" s="20"/>
      <c r="P740" s="20"/>
      <c r="Q740" s="45"/>
      <c r="R740" s="44"/>
      <c r="S740" s="46">
        <v>79473</v>
      </c>
      <c r="T740" s="44"/>
    </row>
    <row r="741" spans="2:20" x14ac:dyDescent="0.2">
      <c r="B741" s="2"/>
      <c r="C741" s="42" t="s">
        <v>1294</v>
      </c>
      <c r="D741" s="43"/>
      <c r="E741" s="43"/>
      <c r="F741" s="44"/>
      <c r="G741" s="31" t="str">
        <f>IF(AND(SUMPRODUCT(--ISNUMBER(SEARCH('Dropdown Selections'!E$2:E$52,C741)))&gt;0,SUMPRODUCT(--ISNUMBER(SEARCH("Non-Court",C741)))=0),'Dropdown Selections'!A$2,IF(SUMPRODUCT(--ISNUMBER(SEARCH('Dropdown Selections'!E$54:E$60,C741)))&gt;0,'Dropdown Selections'!A$3,IF(SUMPRODUCT(--ISNUMBER(SEARCH('Dropdown Selections'!E$62:E$66,C741)))&gt;0,'Dropdown Selections'!A$4,IF(SUMPRODUCT(--ISNUMBER(SEARCH('Dropdown Selections'!E$68:E$76,C741)))&gt;0,'Dropdown Selections'!A$5,IF(SUMPRODUCT(--ISNUMBER(SEARCH('Dropdown Selections'!E$78:E$83,C741)))&gt;0,'Dropdown Selections'!A$6,IF(SUMPRODUCT(--ISNUMBER(SEARCH('Dropdown Selections'!E$93:E$101,C741)))&gt;0,'Dropdown Selections'!A$7,IF(SUMPRODUCT(--ISNUMBER(SEARCH('Dropdown Selections'!E$103:E$111,C741)))&gt;0,'Dropdown Selections'!A$8,IF(SUMPRODUCT(--ISNUMBER(SEARCH('Dropdown Selections'!E$114:E$119,C741)))&gt;0,'Dropdown Selections'!A$9,"OTHER"))))))))</f>
        <v>TRANSPORTATION</v>
      </c>
      <c r="H741" s="20" t="s">
        <v>1295</v>
      </c>
      <c r="I741" s="20"/>
      <c r="J741" s="20"/>
      <c r="K741" s="20"/>
      <c r="L741" s="20"/>
      <c r="M741" s="20"/>
      <c r="N741" s="20"/>
      <c r="O741" s="20"/>
      <c r="P741" s="20"/>
      <c r="Q741" s="45"/>
      <c r="R741" s="44"/>
      <c r="S741" s="46">
        <v>168001</v>
      </c>
      <c r="T741" s="44"/>
    </row>
    <row r="742" spans="2:20" x14ac:dyDescent="0.2">
      <c r="B742" s="2"/>
      <c r="C742" s="42" t="s">
        <v>908</v>
      </c>
      <c r="D742" s="43"/>
      <c r="E742" s="43"/>
      <c r="F742" s="44"/>
      <c r="G742" s="31" t="str">
        <f>IF(AND(SUMPRODUCT(--ISNUMBER(SEARCH('Dropdown Selections'!E$2:E$52,C742)))&gt;0,SUMPRODUCT(--ISNUMBER(SEARCH("Non-Court",C742)))=0),'Dropdown Selections'!A$2,IF(SUMPRODUCT(--ISNUMBER(SEARCH('Dropdown Selections'!E$54:E$60,C742)))&gt;0,'Dropdown Selections'!A$3,IF(SUMPRODUCT(--ISNUMBER(SEARCH('Dropdown Selections'!E$62:E$66,C742)))&gt;0,'Dropdown Selections'!A$4,IF(SUMPRODUCT(--ISNUMBER(SEARCH('Dropdown Selections'!E$68:E$76,C742)))&gt;0,'Dropdown Selections'!A$5,IF(SUMPRODUCT(--ISNUMBER(SEARCH('Dropdown Selections'!E$78:E$83,C742)))&gt;0,'Dropdown Selections'!A$6,IF(SUMPRODUCT(--ISNUMBER(SEARCH('Dropdown Selections'!E$93:E$101,C742)))&gt;0,'Dropdown Selections'!A$7,IF(SUMPRODUCT(--ISNUMBER(SEARCH('Dropdown Selections'!E$103:E$111,C742)))&gt;0,'Dropdown Selections'!A$8,IF(SUMPRODUCT(--ISNUMBER(SEARCH('Dropdown Selections'!E$114:E$119,C742)))&gt;0,'Dropdown Selections'!A$9,"OTHER"))))))))</f>
        <v>TRANSPORTATION</v>
      </c>
      <c r="H742" s="20"/>
      <c r="I742" s="20"/>
      <c r="J742" s="20"/>
      <c r="K742" s="20"/>
      <c r="L742" s="20"/>
      <c r="M742" s="20" t="s">
        <v>1296</v>
      </c>
      <c r="N742" s="20"/>
      <c r="O742" s="20"/>
      <c r="P742" s="20"/>
      <c r="Q742" s="45"/>
      <c r="R742" s="44"/>
      <c r="S742" s="46">
        <v>5364706</v>
      </c>
      <c r="T742" s="44"/>
    </row>
    <row r="743" spans="2:20" x14ac:dyDescent="0.2">
      <c r="B743" s="2"/>
      <c r="C743" s="42" t="s">
        <v>544</v>
      </c>
      <c r="D743" s="43"/>
      <c r="E743" s="43"/>
      <c r="F743" s="44"/>
      <c r="G743" s="31" t="str">
        <f>IF(AND(SUMPRODUCT(--ISNUMBER(SEARCH('Dropdown Selections'!E$2:E$52,C743)))&gt;0,SUMPRODUCT(--ISNUMBER(SEARCH("Non-Court",C743)))=0),'Dropdown Selections'!A$2,IF(SUMPRODUCT(--ISNUMBER(SEARCH('Dropdown Selections'!E$54:E$60,C743)))&gt;0,'Dropdown Selections'!A$3,IF(SUMPRODUCT(--ISNUMBER(SEARCH('Dropdown Selections'!E$62:E$66,C743)))&gt;0,'Dropdown Selections'!A$4,IF(SUMPRODUCT(--ISNUMBER(SEARCH('Dropdown Selections'!E$68:E$76,C743)))&gt;0,'Dropdown Selections'!A$5,IF(SUMPRODUCT(--ISNUMBER(SEARCH('Dropdown Selections'!E$78:E$83,C743)))&gt;0,'Dropdown Selections'!A$6,IF(SUMPRODUCT(--ISNUMBER(SEARCH('Dropdown Selections'!E$93:E$101,C743)))&gt;0,'Dropdown Selections'!A$7,IF(SUMPRODUCT(--ISNUMBER(SEARCH('Dropdown Selections'!E$103:E$111,C743)))&gt;0,'Dropdown Selections'!A$8,IF(SUMPRODUCT(--ISNUMBER(SEARCH('Dropdown Selections'!E$114:E$119,C743)))&gt;0,'Dropdown Selections'!A$9,"OTHER"))))))))</f>
        <v>TRANSPORTATION</v>
      </c>
      <c r="H743" s="20"/>
      <c r="I743" s="20"/>
      <c r="J743" s="20"/>
      <c r="K743" s="20"/>
      <c r="L743" s="20"/>
      <c r="M743" s="20" t="s">
        <v>1297</v>
      </c>
      <c r="N743" s="20"/>
      <c r="O743" s="20"/>
      <c r="P743" s="20"/>
      <c r="Q743" s="45"/>
      <c r="R743" s="44"/>
      <c r="S743" s="46">
        <v>8011048</v>
      </c>
      <c r="T743" s="44"/>
    </row>
    <row r="744" spans="2:20" x14ac:dyDescent="0.2">
      <c r="B744" s="2"/>
      <c r="C744" s="42" t="s">
        <v>1298</v>
      </c>
      <c r="D744" s="43"/>
      <c r="E744" s="43"/>
      <c r="F744" s="44"/>
      <c r="G744" s="31" t="str">
        <f>IF(AND(SUMPRODUCT(--ISNUMBER(SEARCH('Dropdown Selections'!E$2:E$52,C744)))&gt;0,SUMPRODUCT(--ISNUMBER(SEARCH("Non-Court",C744)))=0),'Dropdown Selections'!A$2,IF(SUMPRODUCT(--ISNUMBER(SEARCH('Dropdown Selections'!E$54:E$60,C744)))&gt;0,'Dropdown Selections'!A$3,IF(SUMPRODUCT(--ISNUMBER(SEARCH('Dropdown Selections'!E$62:E$66,C744)))&gt;0,'Dropdown Selections'!A$4,IF(SUMPRODUCT(--ISNUMBER(SEARCH('Dropdown Selections'!E$68:E$76,C744)))&gt;0,'Dropdown Selections'!A$5,IF(SUMPRODUCT(--ISNUMBER(SEARCH('Dropdown Selections'!E$78:E$83,C744)))&gt;0,'Dropdown Selections'!A$6,IF(SUMPRODUCT(--ISNUMBER(SEARCH('Dropdown Selections'!E$93:E$101,C744)))&gt;0,'Dropdown Selections'!A$7,IF(SUMPRODUCT(--ISNUMBER(SEARCH('Dropdown Selections'!E$103:E$111,C744)))&gt;0,'Dropdown Selections'!A$8,IF(SUMPRODUCT(--ISNUMBER(SEARCH('Dropdown Selections'!E$114:E$119,C744)))&gt;0,'Dropdown Selections'!A$9,"OTHER"))))))))</f>
        <v>TRANSPORTATION</v>
      </c>
      <c r="H744" s="20"/>
      <c r="I744" s="20"/>
      <c r="J744" s="20"/>
      <c r="K744" s="20"/>
      <c r="L744" s="20"/>
      <c r="M744" s="20" t="s">
        <v>1299</v>
      </c>
      <c r="N744" s="20"/>
      <c r="O744" s="20"/>
      <c r="P744" s="20"/>
      <c r="Q744" s="45"/>
      <c r="R744" s="44"/>
      <c r="S744" s="46">
        <v>109835</v>
      </c>
      <c r="T744" s="44"/>
    </row>
    <row r="745" spans="2:20" x14ac:dyDescent="0.2">
      <c r="B745" s="22"/>
      <c r="C745" s="49"/>
      <c r="D745" s="48"/>
      <c r="E745" s="50" t="s">
        <v>3</v>
      </c>
      <c r="F745" s="44"/>
      <c r="G745" s="26"/>
      <c r="H745" s="23" t="s">
        <v>1300</v>
      </c>
      <c r="I745" s="23" t="s">
        <v>1301</v>
      </c>
      <c r="J745" s="23" t="s">
        <v>1302</v>
      </c>
      <c r="K745" s="23" t="s">
        <v>1303</v>
      </c>
      <c r="L745" s="23"/>
      <c r="M745" s="23" t="s">
        <v>1304</v>
      </c>
      <c r="N745" s="23" t="s">
        <v>1305</v>
      </c>
      <c r="O745" s="23"/>
      <c r="P745" s="23"/>
      <c r="Q745" s="51" t="s">
        <v>1306</v>
      </c>
      <c r="R745" s="44"/>
      <c r="S745" s="52">
        <v>643689492</v>
      </c>
      <c r="T745" s="44"/>
    </row>
    <row r="746" spans="2:20" ht="18" customHeight="1" x14ac:dyDescent="0.2">
      <c r="B746" s="21"/>
      <c r="C746" s="21"/>
      <c r="D746" s="21"/>
      <c r="E746" s="21"/>
      <c r="F746" s="47"/>
      <c r="G746" s="47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21"/>
      <c r="S746" s="21"/>
      <c r="T746" s="21"/>
    </row>
  </sheetData>
  <mergeCells count="2234">
    <mergeCell ref="D2:S2"/>
    <mergeCell ref="B4:D4"/>
    <mergeCell ref="E4:F4"/>
    <mergeCell ref="Q4:R4"/>
    <mergeCell ref="S4:T4"/>
    <mergeCell ref="B5:J5"/>
    <mergeCell ref="Q5:R5"/>
    <mergeCell ref="S5:T5"/>
    <mergeCell ref="B6:F6"/>
    <mergeCell ref="Q6:R6"/>
    <mergeCell ref="S6:T6"/>
    <mergeCell ref="C7:F7"/>
    <mergeCell ref="Q7:R7"/>
    <mergeCell ref="S7:T7"/>
    <mergeCell ref="C8:F8"/>
    <mergeCell ref="Q8:R8"/>
    <mergeCell ref="S8:T8"/>
    <mergeCell ref="C9:F9"/>
    <mergeCell ref="Q9:R9"/>
    <mergeCell ref="S9:T9"/>
    <mergeCell ref="C10:F10"/>
    <mergeCell ref="Q10:R10"/>
    <mergeCell ref="S10:T10"/>
    <mergeCell ref="C11:F11"/>
    <mergeCell ref="Q11:R11"/>
    <mergeCell ref="S11:T11"/>
    <mergeCell ref="C12:F12"/>
    <mergeCell ref="Q12:R12"/>
    <mergeCell ref="S12:T12"/>
    <mergeCell ref="C13:F13"/>
    <mergeCell ref="Q13:R13"/>
    <mergeCell ref="S13:T13"/>
    <mergeCell ref="C14:F14"/>
    <mergeCell ref="Q14:R14"/>
    <mergeCell ref="S14:T14"/>
    <mergeCell ref="C15:F15"/>
    <mergeCell ref="Q15:R15"/>
    <mergeCell ref="S15:T15"/>
    <mergeCell ref="C16:F16"/>
    <mergeCell ref="Q16:R16"/>
    <mergeCell ref="S16:T16"/>
    <mergeCell ref="C17:F17"/>
    <mergeCell ref="Q17:R17"/>
    <mergeCell ref="S17:T17"/>
    <mergeCell ref="C18:F18"/>
    <mergeCell ref="Q18:R18"/>
    <mergeCell ref="S18:T18"/>
    <mergeCell ref="C19:F19"/>
    <mergeCell ref="Q19:R19"/>
    <mergeCell ref="S19:T19"/>
    <mergeCell ref="C20:F20"/>
    <mergeCell ref="Q20:R20"/>
    <mergeCell ref="S20:T20"/>
    <mergeCell ref="C21:F21"/>
    <mergeCell ref="Q21:R21"/>
    <mergeCell ref="S21:T21"/>
    <mergeCell ref="C22:F22"/>
    <mergeCell ref="Q22:R22"/>
    <mergeCell ref="S22:T22"/>
    <mergeCell ref="C23:F23"/>
    <mergeCell ref="Q23:R23"/>
    <mergeCell ref="S23:T23"/>
    <mergeCell ref="C24:F24"/>
    <mergeCell ref="Q24:R24"/>
    <mergeCell ref="S24:T24"/>
    <mergeCell ref="C25:F25"/>
    <mergeCell ref="Q25:R25"/>
    <mergeCell ref="S25:T25"/>
    <mergeCell ref="C26:F26"/>
    <mergeCell ref="Q26:R26"/>
    <mergeCell ref="S26:T26"/>
    <mergeCell ref="C27:F27"/>
    <mergeCell ref="Q27:R27"/>
    <mergeCell ref="S27:T27"/>
    <mergeCell ref="C28:F28"/>
    <mergeCell ref="Q28:R28"/>
    <mergeCell ref="S28:T28"/>
    <mergeCell ref="C29:F29"/>
    <mergeCell ref="Q29:R29"/>
    <mergeCell ref="S29:T29"/>
    <mergeCell ref="C30:F30"/>
    <mergeCell ref="Q30:R30"/>
    <mergeCell ref="S30:T30"/>
    <mergeCell ref="C31:F31"/>
    <mergeCell ref="Q31:R31"/>
    <mergeCell ref="S31:T31"/>
    <mergeCell ref="C32:F32"/>
    <mergeCell ref="Q32:R32"/>
    <mergeCell ref="S32:T32"/>
    <mergeCell ref="C33:F33"/>
    <mergeCell ref="Q33:R33"/>
    <mergeCell ref="S33:T33"/>
    <mergeCell ref="C34:F34"/>
    <mergeCell ref="Q34:R34"/>
    <mergeCell ref="S34:T34"/>
    <mergeCell ref="C35:F35"/>
    <mergeCell ref="Q35:R35"/>
    <mergeCell ref="S35:T35"/>
    <mergeCell ref="C36:F36"/>
    <mergeCell ref="Q36:R36"/>
    <mergeCell ref="S36:T36"/>
    <mergeCell ref="C37:F37"/>
    <mergeCell ref="Q37:R37"/>
    <mergeCell ref="S37:T37"/>
    <mergeCell ref="C38:F38"/>
    <mergeCell ref="Q38:R38"/>
    <mergeCell ref="S38:T38"/>
    <mergeCell ref="C39:F39"/>
    <mergeCell ref="Q39:R39"/>
    <mergeCell ref="S39:T39"/>
    <mergeCell ref="C40:F40"/>
    <mergeCell ref="Q40:R40"/>
    <mergeCell ref="S40:T40"/>
    <mergeCell ref="C41:F41"/>
    <mergeCell ref="Q41:R41"/>
    <mergeCell ref="S41:T41"/>
    <mergeCell ref="C42:F42"/>
    <mergeCell ref="Q42:R42"/>
    <mergeCell ref="S42:T42"/>
    <mergeCell ref="C43:F43"/>
    <mergeCell ref="Q43:R43"/>
    <mergeCell ref="S43:T43"/>
    <mergeCell ref="C44:F44"/>
    <mergeCell ref="Q44:R44"/>
    <mergeCell ref="S44:T44"/>
    <mergeCell ref="C45:F45"/>
    <mergeCell ref="Q45:R45"/>
    <mergeCell ref="S45:T45"/>
    <mergeCell ref="C46:F46"/>
    <mergeCell ref="Q46:R46"/>
    <mergeCell ref="S46:T46"/>
    <mergeCell ref="C47:F47"/>
    <mergeCell ref="Q47:R47"/>
    <mergeCell ref="S47:T47"/>
    <mergeCell ref="C48:F48"/>
    <mergeCell ref="Q48:R48"/>
    <mergeCell ref="S48:T48"/>
    <mergeCell ref="C49:F49"/>
    <mergeCell ref="Q49:R49"/>
    <mergeCell ref="S49:T49"/>
    <mergeCell ref="C50:F50"/>
    <mergeCell ref="Q50:R50"/>
    <mergeCell ref="S50:T50"/>
    <mergeCell ref="C51:F51"/>
    <mergeCell ref="Q51:R51"/>
    <mergeCell ref="S51:T51"/>
    <mergeCell ref="C52:F52"/>
    <mergeCell ref="Q52:R52"/>
    <mergeCell ref="S52:T52"/>
    <mergeCell ref="C53:F53"/>
    <mergeCell ref="Q53:R53"/>
    <mergeCell ref="S53:T53"/>
    <mergeCell ref="C54:F54"/>
    <mergeCell ref="Q54:R54"/>
    <mergeCell ref="S54:T54"/>
    <mergeCell ref="C55:F55"/>
    <mergeCell ref="Q55:R55"/>
    <mergeCell ref="S55:T55"/>
    <mergeCell ref="C56:F56"/>
    <mergeCell ref="Q56:R56"/>
    <mergeCell ref="S56:T56"/>
    <mergeCell ref="C57:F57"/>
    <mergeCell ref="Q57:R57"/>
    <mergeCell ref="S57:T57"/>
    <mergeCell ref="C58:F58"/>
    <mergeCell ref="Q58:R58"/>
    <mergeCell ref="S58:T58"/>
    <mergeCell ref="C59:F59"/>
    <mergeCell ref="Q59:R59"/>
    <mergeCell ref="S59:T59"/>
    <mergeCell ref="C60:F60"/>
    <mergeCell ref="Q60:R60"/>
    <mergeCell ref="S60:T60"/>
    <mergeCell ref="C61:F61"/>
    <mergeCell ref="Q61:R61"/>
    <mergeCell ref="S61:T61"/>
    <mergeCell ref="C62:F62"/>
    <mergeCell ref="Q62:R62"/>
    <mergeCell ref="S62:T62"/>
    <mergeCell ref="C63:F63"/>
    <mergeCell ref="Q63:R63"/>
    <mergeCell ref="S63:T63"/>
    <mergeCell ref="C64:F64"/>
    <mergeCell ref="Q64:R64"/>
    <mergeCell ref="S64:T64"/>
    <mergeCell ref="C65:F65"/>
    <mergeCell ref="Q65:R65"/>
    <mergeCell ref="S65:T65"/>
    <mergeCell ref="C66:F66"/>
    <mergeCell ref="Q66:R66"/>
    <mergeCell ref="S66:T66"/>
    <mergeCell ref="C67:F67"/>
    <mergeCell ref="Q67:R67"/>
    <mergeCell ref="S67:T67"/>
    <mergeCell ref="C68:F68"/>
    <mergeCell ref="Q68:R68"/>
    <mergeCell ref="S68:T68"/>
    <mergeCell ref="C69:F69"/>
    <mergeCell ref="Q69:R69"/>
    <mergeCell ref="S69:T69"/>
    <mergeCell ref="C70:F70"/>
    <mergeCell ref="Q70:R70"/>
    <mergeCell ref="S70:T70"/>
    <mergeCell ref="C71:F71"/>
    <mergeCell ref="Q71:R71"/>
    <mergeCell ref="S71:T71"/>
    <mergeCell ref="C72:F72"/>
    <mergeCell ref="Q72:R72"/>
    <mergeCell ref="S72:T72"/>
    <mergeCell ref="C73:F73"/>
    <mergeCell ref="Q73:R73"/>
    <mergeCell ref="S73:T73"/>
    <mergeCell ref="C74:F74"/>
    <mergeCell ref="Q74:R74"/>
    <mergeCell ref="S74:T74"/>
    <mergeCell ref="C75:F75"/>
    <mergeCell ref="Q75:R75"/>
    <mergeCell ref="S75:T75"/>
    <mergeCell ref="C76:F76"/>
    <mergeCell ref="Q76:R76"/>
    <mergeCell ref="S76:T76"/>
    <mergeCell ref="C77:F77"/>
    <mergeCell ref="Q77:R77"/>
    <mergeCell ref="S77:T77"/>
    <mergeCell ref="C78:F78"/>
    <mergeCell ref="Q78:R78"/>
    <mergeCell ref="S78:T78"/>
    <mergeCell ref="C79:F79"/>
    <mergeCell ref="Q79:R79"/>
    <mergeCell ref="S79:T79"/>
    <mergeCell ref="C80:F80"/>
    <mergeCell ref="Q80:R80"/>
    <mergeCell ref="S80:T80"/>
    <mergeCell ref="C81:F81"/>
    <mergeCell ref="Q81:R81"/>
    <mergeCell ref="S81:T81"/>
    <mergeCell ref="C82:F82"/>
    <mergeCell ref="Q82:R82"/>
    <mergeCell ref="S82:T82"/>
    <mergeCell ref="C83:F83"/>
    <mergeCell ref="Q83:R83"/>
    <mergeCell ref="S83:T83"/>
    <mergeCell ref="C84:F84"/>
    <mergeCell ref="Q84:R84"/>
    <mergeCell ref="S84:T84"/>
    <mergeCell ref="C85:F85"/>
    <mergeCell ref="Q85:R85"/>
    <mergeCell ref="S85:T85"/>
    <mergeCell ref="C86:F86"/>
    <mergeCell ref="Q86:R86"/>
    <mergeCell ref="S86:T86"/>
    <mergeCell ref="C87:F87"/>
    <mergeCell ref="Q87:R87"/>
    <mergeCell ref="S87:T87"/>
    <mergeCell ref="C88:F88"/>
    <mergeCell ref="Q88:R88"/>
    <mergeCell ref="S88:T88"/>
    <mergeCell ref="C89:F89"/>
    <mergeCell ref="Q89:R89"/>
    <mergeCell ref="S89:T89"/>
    <mergeCell ref="C90:F90"/>
    <mergeCell ref="Q90:R90"/>
    <mergeCell ref="S90:T90"/>
    <mergeCell ref="C91:F91"/>
    <mergeCell ref="Q91:R91"/>
    <mergeCell ref="S91:T91"/>
    <mergeCell ref="C92:F92"/>
    <mergeCell ref="Q92:R92"/>
    <mergeCell ref="S92:T92"/>
    <mergeCell ref="C93:F93"/>
    <mergeCell ref="Q93:R93"/>
    <mergeCell ref="S93:T93"/>
    <mergeCell ref="C94:F94"/>
    <mergeCell ref="Q94:R94"/>
    <mergeCell ref="S94:T94"/>
    <mergeCell ref="C95:F95"/>
    <mergeCell ref="Q95:R95"/>
    <mergeCell ref="S95:T95"/>
    <mergeCell ref="C96:F96"/>
    <mergeCell ref="Q96:R96"/>
    <mergeCell ref="S96:T96"/>
    <mergeCell ref="C97:F97"/>
    <mergeCell ref="Q97:R97"/>
    <mergeCell ref="S97:T97"/>
    <mergeCell ref="C98:F98"/>
    <mergeCell ref="Q98:R98"/>
    <mergeCell ref="S98:T98"/>
    <mergeCell ref="C99:F99"/>
    <mergeCell ref="Q99:R99"/>
    <mergeCell ref="S99:T99"/>
    <mergeCell ref="C100:F100"/>
    <mergeCell ref="Q100:R100"/>
    <mergeCell ref="S100:T100"/>
    <mergeCell ref="C101:F101"/>
    <mergeCell ref="Q101:R101"/>
    <mergeCell ref="S101:T101"/>
    <mergeCell ref="C102:F102"/>
    <mergeCell ref="Q102:R102"/>
    <mergeCell ref="S102:T102"/>
    <mergeCell ref="C103:F103"/>
    <mergeCell ref="Q103:R103"/>
    <mergeCell ref="S103:T103"/>
    <mergeCell ref="C104:F104"/>
    <mergeCell ref="Q104:R104"/>
    <mergeCell ref="S104:T104"/>
    <mergeCell ref="C105:F105"/>
    <mergeCell ref="Q105:R105"/>
    <mergeCell ref="S105:T105"/>
    <mergeCell ref="C106:F106"/>
    <mergeCell ref="Q106:R106"/>
    <mergeCell ref="S106:T106"/>
    <mergeCell ref="C107:F107"/>
    <mergeCell ref="Q107:R107"/>
    <mergeCell ref="S107:T107"/>
    <mergeCell ref="C108:F108"/>
    <mergeCell ref="Q108:R108"/>
    <mergeCell ref="S108:T108"/>
    <mergeCell ref="C109:F109"/>
    <mergeCell ref="Q109:R109"/>
    <mergeCell ref="S109:T109"/>
    <mergeCell ref="C110:F110"/>
    <mergeCell ref="Q110:R110"/>
    <mergeCell ref="S110:T110"/>
    <mergeCell ref="C111:F111"/>
    <mergeCell ref="Q111:R111"/>
    <mergeCell ref="S111:T111"/>
    <mergeCell ref="C112:F112"/>
    <mergeCell ref="Q112:R112"/>
    <mergeCell ref="S112:T112"/>
    <mergeCell ref="C113:F113"/>
    <mergeCell ref="Q113:R113"/>
    <mergeCell ref="S113:T113"/>
    <mergeCell ref="C114:F114"/>
    <mergeCell ref="Q114:R114"/>
    <mergeCell ref="S114:T114"/>
    <mergeCell ref="C115:F115"/>
    <mergeCell ref="Q115:R115"/>
    <mergeCell ref="S115:T115"/>
    <mergeCell ref="C116:F116"/>
    <mergeCell ref="Q116:R116"/>
    <mergeCell ref="S116:T116"/>
    <mergeCell ref="C117:F117"/>
    <mergeCell ref="Q117:R117"/>
    <mergeCell ref="S117:T117"/>
    <mergeCell ref="C118:F118"/>
    <mergeCell ref="Q118:R118"/>
    <mergeCell ref="S118:T118"/>
    <mergeCell ref="C119:F119"/>
    <mergeCell ref="Q119:R119"/>
    <mergeCell ref="S119:T119"/>
    <mergeCell ref="C120:F120"/>
    <mergeCell ref="Q120:R120"/>
    <mergeCell ref="S120:T120"/>
    <mergeCell ref="C121:F121"/>
    <mergeCell ref="Q121:R121"/>
    <mergeCell ref="S121:T121"/>
    <mergeCell ref="C122:F122"/>
    <mergeCell ref="Q122:R122"/>
    <mergeCell ref="S122:T122"/>
    <mergeCell ref="C123:F123"/>
    <mergeCell ref="Q123:R123"/>
    <mergeCell ref="S123:T123"/>
    <mergeCell ref="C124:F124"/>
    <mergeCell ref="Q124:R124"/>
    <mergeCell ref="S124:T124"/>
    <mergeCell ref="C125:F125"/>
    <mergeCell ref="Q125:R125"/>
    <mergeCell ref="S125:T125"/>
    <mergeCell ref="C126:F126"/>
    <mergeCell ref="Q126:R126"/>
    <mergeCell ref="S126:T126"/>
    <mergeCell ref="C127:F127"/>
    <mergeCell ref="Q127:R127"/>
    <mergeCell ref="S127:T127"/>
    <mergeCell ref="C128:F128"/>
    <mergeCell ref="Q128:R128"/>
    <mergeCell ref="S128:T128"/>
    <mergeCell ref="C129:F129"/>
    <mergeCell ref="Q129:R129"/>
    <mergeCell ref="S129:T129"/>
    <mergeCell ref="C130:F130"/>
    <mergeCell ref="Q130:R130"/>
    <mergeCell ref="S130:T130"/>
    <mergeCell ref="C131:F131"/>
    <mergeCell ref="Q131:R131"/>
    <mergeCell ref="S131:T131"/>
    <mergeCell ref="C132:F132"/>
    <mergeCell ref="Q132:R132"/>
    <mergeCell ref="S132:T132"/>
    <mergeCell ref="C133:F133"/>
    <mergeCell ref="Q133:R133"/>
    <mergeCell ref="S133:T133"/>
    <mergeCell ref="C134:F134"/>
    <mergeCell ref="Q134:R134"/>
    <mergeCell ref="S134:T134"/>
    <mergeCell ref="C135:F135"/>
    <mergeCell ref="Q135:R135"/>
    <mergeCell ref="S135:T135"/>
    <mergeCell ref="C136:F136"/>
    <mergeCell ref="Q136:R136"/>
    <mergeCell ref="S136:T136"/>
    <mergeCell ref="C137:F137"/>
    <mergeCell ref="Q137:R137"/>
    <mergeCell ref="S137:T137"/>
    <mergeCell ref="C138:F138"/>
    <mergeCell ref="Q138:R138"/>
    <mergeCell ref="S138:T138"/>
    <mergeCell ref="C139:F139"/>
    <mergeCell ref="Q139:R139"/>
    <mergeCell ref="S139:T139"/>
    <mergeCell ref="C140:F140"/>
    <mergeCell ref="Q140:R140"/>
    <mergeCell ref="S140:T140"/>
    <mergeCell ref="C141:F141"/>
    <mergeCell ref="Q141:R141"/>
    <mergeCell ref="S141:T141"/>
    <mergeCell ref="C142:F142"/>
    <mergeCell ref="Q142:R142"/>
    <mergeCell ref="S142:T142"/>
    <mergeCell ref="C143:F143"/>
    <mergeCell ref="Q143:R143"/>
    <mergeCell ref="S143:T143"/>
    <mergeCell ref="C144:F144"/>
    <mergeCell ref="Q144:R144"/>
    <mergeCell ref="S144:T144"/>
    <mergeCell ref="C145:F145"/>
    <mergeCell ref="Q145:R145"/>
    <mergeCell ref="S145:T145"/>
    <mergeCell ref="C146:F146"/>
    <mergeCell ref="Q146:R146"/>
    <mergeCell ref="S146:T146"/>
    <mergeCell ref="C147:F147"/>
    <mergeCell ref="Q147:R147"/>
    <mergeCell ref="S147:T147"/>
    <mergeCell ref="C148:F148"/>
    <mergeCell ref="Q148:R148"/>
    <mergeCell ref="S148:T148"/>
    <mergeCell ref="C149:F149"/>
    <mergeCell ref="Q149:R149"/>
    <mergeCell ref="S149:T149"/>
    <mergeCell ref="C150:F150"/>
    <mergeCell ref="Q150:R150"/>
    <mergeCell ref="S150:T150"/>
    <mergeCell ref="C151:F151"/>
    <mergeCell ref="Q151:R151"/>
    <mergeCell ref="S151:T151"/>
    <mergeCell ref="C152:F152"/>
    <mergeCell ref="Q152:R152"/>
    <mergeCell ref="S152:T152"/>
    <mergeCell ref="C153:F153"/>
    <mergeCell ref="Q153:R153"/>
    <mergeCell ref="S153:T153"/>
    <mergeCell ref="C154:F154"/>
    <mergeCell ref="Q154:R154"/>
    <mergeCell ref="S154:T154"/>
    <mergeCell ref="C155:F155"/>
    <mergeCell ref="Q155:R155"/>
    <mergeCell ref="S155:T155"/>
    <mergeCell ref="C156:F156"/>
    <mergeCell ref="Q156:R156"/>
    <mergeCell ref="S156:T156"/>
    <mergeCell ref="C157:F157"/>
    <mergeCell ref="Q157:R157"/>
    <mergeCell ref="S157:T157"/>
    <mergeCell ref="C158:F158"/>
    <mergeCell ref="Q158:R158"/>
    <mergeCell ref="S158:T158"/>
    <mergeCell ref="C159:F159"/>
    <mergeCell ref="Q159:R159"/>
    <mergeCell ref="S159:T159"/>
    <mergeCell ref="C160:F160"/>
    <mergeCell ref="Q160:R160"/>
    <mergeCell ref="S160:T160"/>
    <mergeCell ref="C161:F161"/>
    <mergeCell ref="Q161:R161"/>
    <mergeCell ref="S161:T161"/>
    <mergeCell ref="C162:F162"/>
    <mergeCell ref="Q162:R162"/>
    <mergeCell ref="S162:T162"/>
    <mergeCell ref="C163:F163"/>
    <mergeCell ref="Q163:R163"/>
    <mergeCell ref="S163:T163"/>
    <mergeCell ref="C164:F164"/>
    <mergeCell ref="Q164:R164"/>
    <mergeCell ref="S164:T164"/>
    <mergeCell ref="C165:F165"/>
    <mergeCell ref="Q165:R165"/>
    <mergeCell ref="S165:T165"/>
    <mergeCell ref="C166:D166"/>
    <mergeCell ref="E166:F166"/>
    <mergeCell ref="Q166:R166"/>
    <mergeCell ref="S166:T166"/>
    <mergeCell ref="B167:J167"/>
    <mergeCell ref="Q167:R167"/>
    <mergeCell ref="S167:T167"/>
    <mergeCell ref="B168:F168"/>
    <mergeCell ref="Q168:R168"/>
    <mergeCell ref="S168:T168"/>
    <mergeCell ref="C169:F169"/>
    <mergeCell ref="Q169:R169"/>
    <mergeCell ref="S169:T169"/>
    <mergeCell ref="C170:F170"/>
    <mergeCell ref="Q170:R170"/>
    <mergeCell ref="S170:T170"/>
    <mergeCell ref="C171:F171"/>
    <mergeCell ref="Q171:R171"/>
    <mergeCell ref="S171:T171"/>
    <mergeCell ref="C172:F172"/>
    <mergeCell ref="Q172:R172"/>
    <mergeCell ref="S172:T172"/>
    <mergeCell ref="C173:F173"/>
    <mergeCell ref="Q173:R173"/>
    <mergeCell ref="S173:T173"/>
    <mergeCell ref="C174:F174"/>
    <mergeCell ref="Q174:R174"/>
    <mergeCell ref="S174:T174"/>
    <mergeCell ref="C175:F175"/>
    <mergeCell ref="Q175:R175"/>
    <mergeCell ref="S175:T175"/>
    <mergeCell ref="C176:F176"/>
    <mergeCell ref="Q176:R176"/>
    <mergeCell ref="S176:T176"/>
    <mergeCell ref="C177:F177"/>
    <mergeCell ref="Q177:R177"/>
    <mergeCell ref="S177:T177"/>
    <mergeCell ref="C178:F178"/>
    <mergeCell ref="Q178:R178"/>
    <mergeCell ref="S178:T178"/>
    <mergeCell ref="C179:F179"/>
    <mergeCell ref="Q179:R179"/>
    <mergeCell ref="S179:T179"/>
    <mergeCell ref="C180:F180"/>
    <mergeCell ref="Q180:R180"/>
    <mergeCell ref="S180:T180"/>
    <mergeCell ref="C181:F181"/>
    <mergeCell ref="Q181:R181"/>
    <mergeCell ref="S181:T181"/>
    <mergeCell ref="C182:F182"/>
    <mergeCell ref="Q182:R182"/>
    <mergeCell ref="S182:T182"/>
    <mergeCell ref="C183:F183"/>
    <mergeCell ref="Q183:R183"/>
    <mergeCell ref="S183:T183"/>
    <mergeCell ref="C184:F184"/>
    <mergeCell ref="Q184:R184"/>
    <mergeCell ref="S184:T184"/>
    <mergeCell ref="C185:F185"/>
    <mergeCell ref="Q185:R185"/>
    <mergeCell ref="S185:T185"/>
    <mergeCell ref="C186:F186"/>
    <mergeCell ref="Q186:R186"/>
    <mergeCell ref="S186:T186"/>
    <mergeCell ref="C187:F187"/>
    <mergeCell ref="Q187:R187"/>
    <mergeCell ref="S187:T187"/>
    <mergeCell ref="C188:F188"/>
    <mergeCell ref="Q188:R188"/>
    <mergeCell ref="S188:T188"/>
    <mergeCell ref="C189:F189"/>
    <mergeCell ref="Q189:R189"/>
    <mergeCell ref="S189:T189"/>
    <mergeCell ref="C190:F190"/>
    <mergeCell ref="Q190:R190"/>
    <mergeCell ref="S190:T190"/>
    <mergeCell ref="C191:F191"/>
    <mergeCell ref="Q191:R191"/>
    <mergeCell ref="S191:T191"/>
    <mergeCell ref="C192:F192"/>
    <mergeCell ref="Q192:R192"/>
    <mergeCell ref="S192:T192"/>
    <mergeCell ref="C193:F193"/>
    <mergeCell ref="Q193:R193"/>
    <mergeCell ref="S193:T193"/>
    <mergeCell ref="C194:F194"/>
    <mergeCell ref="Q194:R194"/>
    <mergeCell ref="S194:T194"/>
    <mergeCell ref="C195:F195"/>
    <mergeCell ref="Q195:R195"/>
    <mergeCell ref="S195:T195"/>
    <mergeCell ref="C196:F196"/>
    <mergeCell ref="Q196:R196"/>
    <mergeCell ref="S196:T196"/>
    <mergeCell ref="C197:F197"/>
    <mergeCell ref="Q197:R197"/>
    <mergeCell ref="S197:T197"/>
    <mergeCell ref="C198:F198"/>
    <mergeCell ref="Q198:R198"/>
    <mergeCell ref="S198:T198"/>
    <mergeCell ref="C199:F199"/>
    <mergeCell ref="Q199:R199"/>
    <mergeCell ref="S199:T199"/>
    <mergeCell ref="C200:F200"/>
    <mergeCell ref="Q200:R200"/>
    <mergeCell ref="S200:T200"/>
    <mergeCell ref="C201:F201"/>
    <mergeCell ref="Q201:R201"/>
    <mergeCell ref="S201:T201"/>
    <mergeCell ref="C202:F202"/>
    <mergeCell ref="Q202:R202"/>
    <mergeCell ref="S202:T202"/>
    <mergeCell ref="C203:F203"/>
    <mergeCell ref="Q203:R203"/>
    <mergeCell ref="S203:T203"/>
    <mergeCell ref="C204:F204"/>
    <mergeCell ref="Q204:R204"/>
    <mergeCell ref="S204:T204"/>
    <mergeCell ref="C205:F205"/>
    <mergeCell ref="Q205:R205"/>
    <mergeCell ref="S205:T205"/>
    <mergeCell ref="C206:F206"/>
    <mergeCell ref="Q206:R206"/>
    <mergeCell ref="S206:T206"/>
    <mergeCell ref="C207:F207"/>
    <mergeCell ref="Q207:R207"/>
    <mergeCell ref="S207:T207"/>
    <mergeCell ref="C208:F208"/>
    <mergeCell ref="Q208:R208"/>
    <mergeCell ref="S208:T208"/>
    <mergeCell ref="C209:F209"/>
    <mergeCell ref="Q209:R209"/>
    <mergeCell ref="S209:T209"/>
    <mergeCell ref="C210:F210"/>
    <mergeCell ref="Q210:R210"/>
    <mergeCell ref="S210:T210"/>
    <mergeCell ref="C211:F211"/>
    <mergeCell ref="Q211:R211"/>
    <mergeCell ref="S211:T211"/>
    <mergeCell ref="C212:F212"/>
    <mergeCell ref="Q212:R212"/>
    <mergeCell ref="S212:T212"/>
    <mergeCell ref="C213:F213"/>
    <mergeCell ref="Q213:R213"/>
    <mergeCell ref="S213:T213"/>
    <mergeCell ref="C214:F214"/>
    <mergeCell ref="Q214:R214"/>
    <mergeCell ref="S214:T214"/>
    <mergeCell ref="C215:F215"/>
    <mergeCell ref="Q215:R215"/>
    <mergeCell ref="S215:T215"/>
    <mergeCell ref="C216:F216"/>
    <mergeCell ref="Q216:R216"/>
    <mergeCell ref="S216:T216"/>
    <mergeCell ref="C217:F217"/>
    <mergeCell ref="Q217:R217"/>
    <mergeCell ref="S217:T217"/>
    <mergeCell ref="C218:F218"/>
    <mergeCell ref="Q218:R218"/>
    <mergeCell ref="S218:T218"/>
    <mergeCell ref="C219:F219"/>
    <mergeCell ref="Q219:R219"/>
    <mergeCell ref="S219:T219"/>
    <mergeCell ref="C220:F220"/>
    <mergeCell ref="Q220:R220"/>
    <mergeCell ref="S220:T220"/>
    <mergeCell ref="C221:F221"/>
    <mergeCell ref="Q221:R221"/>
    <mergeCell ref="S221:T221"/>
    <mergeCell ref="C222:F222"/>
    <mergeCell ref="Q222:R222"/>
    <mergeCell ref="S222:T222"/>
    <mergeCell ref="C223:F223"/>
    <mergeCell ref="Q223:R223"/>
    <mergeCell ref="S223:T223"/>
    <mergeCell ref="C224:F224"/>
    <mergeCell ref="Q224:R224"/>
    <mergeCell ref="S224:T224"/>
    <mergeCell ref="C225:F225"/>
    <mergeCell ref="Q225:R225"/>
    <mergeCell ref="S225:T225"/>
    <mergeCell ref="C226:F226"/>
    <mergeCell ref="Q226:R226"/>
    <mergeCell ref="S226:T226"/>
    <mergeCell ref="C227:F227"/>
    <mergeCell ref="Q227:R227"/>
    <mergeCell ref="S227:T227"/>
    <mergeCell ref="C228:F228"/>
    <mergeCell ref="Q228:R228"/>
    <mergeCell ref="S228:T228"/>
    <mergeCell ref="C229:F229"/>
    <mergeCell ref="Q229:R229"/>
    <mergeCell ref="S229:T229"/>
    <mergeCell ref="C230:F230"/>
    <mergeCell ref="Q230:R230"/>
    <mergeCell ref="S230:T230"/>
    <mergeCell ref="C231:F231"/>
    <mergeCell ref="Q231:R231"/>
    <mergeCell ref="S231:T231"/>
    <mergeCell ref="C232:F232"/>
    <mergeCell ref="Q232:R232"/>
    <mergeCell ref="S232:T232"/>
    <mergeCell ref="C233:F233"/>
    <mergeCell ref="Q233:R233"/>
    <mergeCell ref="S233:T233"/>
    <mergeCell ref="C234:F234"/>
    <mergeCell ref="Q234:R234"/>
    <mergeCell ref="S234:T234"/>
    <mergeCell ref="C235:F235"/>
    <mergeCell ref="Q235:R235"/>
    <mergeCell ref="S235:T235"/>
    <mergeCell ref="C236:F236"/>
    <mergeCell ref="Q236:R236"/>
    <mergeCell ref="S236:T236"/>
    <mergeCell ref="C237:F237"/>
    <mergeCell ref="Q237:R237"/>
    <mergeCell ref="S237:T237"/>
    <mergeCell ref="C238:F238"/>
    <mergeCell ref="Q238:R238"/>
    <mergeCell ref="S238:T238"/>
    <mergeCell ref="C239:F239"/>
    <mergeCell ref="Q239:R239"/>
    <mergeCell ref="S239:T239"/>
    <mergeCell ref="C240:F240"/>
    <mergeCell ref="Q240:R240"/>
    <mergeCell ref="S240:T240"/>
    <mergeCell ref="C241:F241"/>
    <mergeCell ref="Q241:R241"/>
    <mergeCell ref="S241:T241"/>
    <mergeCell ref="C242:F242"/>
    <mergeCell ref="Q242:R242"/>
    <mergeCell ref="S242:T242"/>
    <mergeCell ref="C243:F243"/>
    <mergeCell ref="Q243:R243"/>
    <mergeCell ref="S243:T243"/>
    <mergeCell ref="C244:F244"/>
    <mergeCell ref="Q244:R244"/>
    <mergeCell ref="S244:T244"/>
    <mergeCell ref="C245:F245"/>
    <mergeCell ref="Q245:R245"/>
    <mergeCell ref="S245:T245"/>
    <mergeCell ref="C246:F246"/>
    <mergeCell ref="Q246:R246"/>
    <mergeCell ref="S246:T246"/>
    <mergeCell ref="C247:F247"/>
    <mergeCell ref="Q247:R247"/>
    <mergeCell ref="S247:T247"/>
    <mergeCell ref="C248:F248"/>
    <mergeCell ref="Q248:R248"/>
    <mergeCell ref="S248:T248"/>
    <mergeCell ref="C249:F249"/>
    <mergeCell ref="Q249:R249"/>
    <mergeCell ref="S249:T249"/>
    <mergeCell ref="C250:F250"/>
    <mergeCell ref="Q250:R250"/>
    <mergeCell ref="S250:T250"/>
    <mergeCell ref="C251:D251"/>
    <mergeCell ref="E251:F251"/>
    <mergeCell ref="Q251:R251"/>
    <mergeCell ref="S251:T251"/>
    <mergeCell ref="B252:J252"/>
    <mergeCell ref="Q252:R252"/>
    <mergeCell ref="S252:T252"/>
    <mergeCell ref="B253:F253"/>
    <mergeCell ref="Q253:R253"/>
    <mergeCell ref="S253:T253"/>
    <mergeCell ref="C254:F254"/>
    <mergeCell ref="Q254:R254"/>
    <mergeCell ref="S254:T254"/>
    <mergeCell ref="C255:F255"/>
    <mergeCell ref="Q255:R255"/>
    <mergeCell ref="S255:T255"/>
    <mergeCell ref="C256:F256"/>
    <mergeCell ref="Q256:R256"/>
    <mergeCell ref="S256:T256"/>
    <mergeCell ref="C257:F257"/>
    <mergeCell ref="Q257:R257"/>
    <mergeCell ref="S257:T257"/>
    <mergeCell ref="C258:F258"/>
    <mergeCell ref="Q258:R258"/>
    <mergeCell ref="S258:T258"/>
    <mergeCell ref="C259:F259"/>
    <mergeCell ref="Q259:R259"/>
    <mergeCell ref="S259:T259"/>
    <mergeCell ref="C260:F260"/>
    <mergeCell ref="Q260:R260"/>
    <mergeCell ref="S260:T260"/>
    <mergeCell ref="C261:F261"/>
    <mergeCell ref="Q261:R261"/>
    <mergeCell ref="S261:T261"/>
    <mergeCell ref="C262:F262"/>
    <mergeCell ref="Q262:R262"/>
    <mergeCell ref="S262:T262"/>
    <mergeCell ref="C263:F263"/>
    <mergeCell ref="Q263:R263"/>
    <mergeCell ref="S263:T263"/>
    <mergeCell ref="C264:F264"/>
    <mergeCell ref="Q264:R264"/>
    <mergeCell ref="S264:T264"/>
    <mergeCell ref="C265:F265"/>
    <mergeCell ref="Q265:R265"/>
    <mergeCell ref="S265:T265"/>
    <mergeCell ref="C266:F266"/>
    <mergeCell ref="Q266:R266"/>
    <mergeCell ref="S266:T266"/>
    <mergeCell ref="C267:F267"/>
    <mergeCell ref="Q267:R267"/>
    <mergeCell ref="S267:T267"/>
    <mergeCell ref="C268:F268"/>
    <mergeCell ref="Q268:R268"/>
    <mergeCell ref="S268:T268"/>
    <mergeCell ref="C269:F269"/>
    <mergeCell ref="Q269:R269"/>
    <mergeCell ref="S269:T269"/>
    <mergeCell ref="C270:F270"/>
    <mergeCell ref="Q270:R270"/>
    <mergeCell ref="S270:T270"/>
    <mergeCell ref="C271:F271"/>
    <mergeCell ref="Q271:R271"/>
    <mergeCell ref="S271:T271"/>
    <mergeCell ref="C272:F272"/>
    <mergeCell ref="Q272:R272"/>
    <mergeCell ref="S272:T272"/>
    <mergeCell ref="C273:F273"/>
    <mergeCell ref="Q273:R273"/>
    <mergeCell ref="S273:T273"/>
    <mergeCell ref="C274:F274"/>
    <mergeCell ref="Q274:R274"/>
    <mergeCell ref="S274:T274"/>
    <mergeCell ref="C275:F275"/>
    <mergeCell ref="Q275:R275"/>
    <mergeCell ref="S275:T275"/>
    <mergeCell ref="C276:F276"/>
    <mergeCell ref="Q276:R276"/>
    <mergeCell ref="S276:T276"/>
    <mergeCell ref="C277:F277"/>
    <mergeCell ref="Q277:R277"/>
    <mergeCell ref="S277:T277"/>
    <mergeCell ref="C278:F278"/>
    <mergeCell ref="Q278:R278"/>
    <mergeCell ref="S278:T278"/>
    <mergeCell ref="C279:F279"/>
    <mergeCell ref="Q279:R279"/>
    <mergeCell ref="S279:T279"/>
    <mergeCell ref="C280:F280"/>
    <mergeCell ref="Q280:R280"/>
    <mergeCell ref="S280:T280"/>
    <mergeCell ref="C281:F281"/>
    <mergeCell ref="Q281:R281"/>
    <mergeCell ref="S281:T281"/>
    <mergeCell ref="C282:F282"/>
    <mergeCell ref="Q282:R282"/>
    <mergeCell ref="S282:T282"/>
    <mergeCell ref="C283:F283"/>
    <mergeCell ref="Q283:R283"/>
    <mergeCell ref="S283:T283"/>
    <mergeCell ref="C284:F284"/>
    <mergeCell ref="Q284:R284"/>
    <mergeCell ref="S284:T284"/>
    <mergeCell ref="C285:F285"/>
    <mergeCell ref="Q285:R285"/>
    <mergeCell ref="S285:T285"/>
    <mergeCell ref="C286:F286"/>
    <mergeCell ref="Q286:R286"/>
    <mergeCell ref="S286:T286"/>
    <mergeCell ref="C287:F287"/>
    <mergeCell ref="Q287:R287"/>
    <mergeCell ref="S287:T287"/>
    <mergeCell ref="C288:F288"/>
    <mergeCell ref="Q288:R288"/>
    <mergeCell ref="S288:T288"/>
    <mergeCell ref="C289:F289"/>
    <mergeCell ref="Q289:R289"/>
    <mergeCell ref="S289:T289"/>
    <mergeCell ref="C290:F290"/>
    <mergeCell ref="Q290:R290"/>
    <mergeCell ref="S290:T290"/>
    <mergeCell ref="C291:F291"/>
    <mergeCell ref="Q291:R291"/>
    <mergeCell ref="S291:T291"/>
    <mergeCell ref="C292:F292"/>
    <mergeCell ref="Q292:R292"/>
    <mergeCell ref="S292:T292"/>
    <mergeCell ref="C293:F293"/>
    <mergeCell ref="Q293:R293"/>
    <mergeCell ref="S293:T293"/>
    <mergeCell ref="C294:F294"/>
    <mergeCell ref="Q294:R294"/>
    <mergeCell ref="S294:T294"/>
    <mergeCell ref="C295:F295"/>
    <mergeCell ref="Q295:R295"/>
    <mergeCell ref="S295:T295"/>
    <mergeCell ref="C296:F296"/>
    <mergeCell ref="Q296:R296"/>
    <mergeCell ref="S296:T296"/>
    <mergeCell ref="C297:F297"/>
    <mergeCell ref="Q297:R297"/>
    <mergeCell ref="S297:T297"/>
    <mergeCell ref="C298:F298"/>
    <mergeCell ref="Q298:R298"/>
    <mergeCell ref="S298:T298"/>
    <mergeCell ref="C299:F299"/>
    <mergeCell ref="Q299:R299"/>
    <mergeCell ref="S299:T299"/>
    <mergeCell ref="C300:F300"/>
    <mergeCell ref="Q300:R300"/>
    <mergeCell ref="S300:T300"/>
    <mergeCell ref="C301:F301"/>
    <mergeCell ref="Q301:R301"/>
    <mergeCell ref="S301:T301"/>
    <mergeCell ref="C302:F302"/>
    <mergeCell ref="Q302:R302"/>
    <mergeCell ref="S302:T302"/>
    <mergeCell ref="C303:F303"/>
    <mergeCell ref="Q303:R303"/>
    <mergeCell ref="S303:T303"/>
    <mergeCell ref="C304:F304"/>
    <mergeCell ref="Q304:R304"/>
    <mergeCell ref="S304:T304"/>
    <mergeCell ref="C305:F305"/>
    <mergeCell ref="Q305:R305"/>
    <mergeCell ref="S305:T305"/>
    <mergeCell ref="C306:F306"/>
    <mergeCell ref="Q306:R306"/>
    <mergeCell ref="S306:T306"/>
    <mergeCell ref="C307:F307"/>
    <mergeCell ref="Q307:R307"/>
    <mergeCell ref="S307:T307"/>
    <mergeCell ref="C308:F308"/>
    <mergeCell ref="Q308:R308"/>
    <mergeCell ref="S308:T308"/>
    <mergeCell ref="C309:F309"/>
    <mergeCell ref="Q309:R309"/>
    <mergeCell ref="S309:T309"/>
    <mergeCell ref="C310:F310"/>
    <mergeCell ref="Q310:R310"/>
    <mergeCell ref="S310:T310"/>
    <mergeCell ref="C311:F311"/>
    <mergeCell ref="Q311:R311"/>
    <mergeCell ref="S311:T311"/>
    <mergeCell ref="C312:F312"/>
    <mergeCell ref="Q312:R312"/>
    <mergeCell ref="S312:T312"/>
    <mergeCell ref="C313:F313"/>
    <mergeCell ref="Q313:R313"/>
    <mergeCell ref="S313:T313"/>
    <mergeCell ref="C314:F314"/>
    <mergeCell ref="Q314:R314"/>
    <mergeCell ref="S314:T314"/>
    <mergeCell ref="C315:F315"/>
    <mergeCell ref="Q315:R315"/>
    <mergeCell ref="S315:T315"/>
    <mergeCell ref="C316:F316"/>
    <mergeCell ref="Q316:R316"/>
    <mergeCell ref="S316:T316"/>
    <mergeCell ref="C317:F317"/>
    <mergeCell ref="Q317:R317"/>
    <mergeCell ref="S317:T317"/>
    <mergeCell ref="C318:F318"/>
    <mergeCell ref="Q318:R318"/>
    <mergeCell ref="S318:T318"/>
    <mergeCell ref="C319:F319"/>
    <mergeCell ref="Q319:R319"/>
    <mergeCell ref="S319:T319"/>
    <mergeCell ref="C320:F320"/>
    <mergeCell ref="Q320:R320"/>
    <mergeCell ref="S320:T320"/>
    <mergeCell ref="C321:F321"/>
    <mergeCell ref="Q321:R321"/>
    <mergeCell ref="S321:T321"/>
    <mergeCell ref="C322:F322"/>
    <mergeCell ref="Q322:R322"/>
    <mergeCell ref="S322:T322"/>
    <mergeCell ref="C323:F323"/>
    <mergeCell ref="Q323:R323"/>
    <mergeCell ref="S323:T323"/>
    <mergeCell ref="C324:F324"/>
    <mergeCell ref="Q324:R324"/>
    <mergeCell ref="S324:T324"/>
    <mergeCell ref="C325:F325"/>
    <mergeCell ref="Q325:R325"/>
    <mergeCell ref="S325:T325"/>
    <mergeCell ref="C326:F326"/>
    <mergeCell ref="Q326:R326"/>
    <mergeCell ref="S326:T326"/>
    <mergeCell ref="C327:F327"/>
    <mergeCell ref="Q327:R327"/>
    <mergeCell ref="S327:T327"/>
    <mergeCell ref="C328:F328"/>
    <mergeCell ref="Q328:R328"/>
    <mergeCell ref="S328:T328"/>
    <mergeCell ref="C329:F329"/>
    <mergeCell ref="Q329:R329"/>
    <mergeCell ref="S329:T329"/>
    <mergeCell ref="C330:F330"/>
    <mergeCell ref="Q330:R330"/>
    <mergeCell ref="S330:T330"/>
    <mergeCell ref="C331:F331"/>
    <mergeCell ref="Q331:R331"/>
    <mergeCell ref="S331:T331"/>
    <mergeCell ref="C332:F332"/>
    <mergeCell ref="Q332:R332"/>
    <mergeCell ref="S332:T332"/>
    <mergeCell ref="C333:F333"/>
    <mergeCell ref="Q333:R333"/>
    <mergeCell ref="S333:T333"/>
    <mergeCell ref="C334:F334"/>
    <mergeCell ref="Q334:R334"/>
    <mergeCell ref="S334:T334"/>
    <mergeCell ref="C335:F335"/>
    <mergeCell ref="Q335:R335"/>
    <mergeCell ref="S335:T335"/>
    <mergeCell ref="C336:F336"/>
    <mergeCell ref="Q336:R336"/>
    <mergeCell ref="S336:T336"/>
    <mergeCell ref="C337:F337"/>
    <mergeCell ref="Q337:R337"/>
    <mergeCell ref="S337:T337"/>
    <mergeCell ref="C338:F338"/>
    <mergeCell ref="Q338:R338"/>
    <mergeCell ref="S338:T338"/>
    <mergeCell ref="C339:F339"/>
    <mergeCell ref="Q339:R339"/>
    <mergeCell ref="S339:T339"/>
    <mergeCell ref="C340:F340"/>
    <mergeCell ref="Q340:R340"/>
    <mergeCell ref="S340:T340"/>
    <mergeCell ref="C341:F341"/>
    <mergeCell ref="Q341:R341"/>
    <mergeCell ref="S341:T341"/>
    <mergeCell ref="C342:F342"/>
    <mergeCell ref="Q342:R342"/>
    <mergeCell ref="S342:T342"/>
    <mergeCell ref="C343:F343"/>
    <mergeCell ref="Q343:R343"/>
    <mergeCell ref="S343:T343"/>
    <mergeCell ref="C344:F344"/>
    <mergeCell ref="Q344:R344"/>
    <mergeCell ref="S344:T344"/>
    <mergeCell ref="C345:F345"/>
    <mergeCell ref="Q345:R345"/>
    <mergeCell ref="S345:T345"/>
    <mergeCell ref="C346:F346"/>
    <mergeCell ref="Q346:R346"/>
    <mergeCell ref="S346:T346"/>
    <mergeCell ref="C347:F347"/>
    <mergeCell ref="Q347:R347"/>
    <mergeCell ref="S347:T347"/>
    <mergeCell ref="C348:F348"/>
    <mergeCell ref="Q348:R348"/>
    <mergeCell ref="S348:T348"/>
    <mergeCell ref="C349:F349"/>
    <mergeCell ref="Q349:R349"/>
    <mergeCell ref="S349:T349"/>
    <mergeCell ref="C350:F350"/>
    <mergeCell ref="Q350:R350"/>
    <mergeCell ref="S350:T350"/>
    <mergeCell ref="C351:F351"/>
    <mergeCell ref="Q351:R351"/>
    <mergeCell ref="S351:T351"/>
    <mergeCell ref="C352:F352"/>
    <mergeCell ref="Q352:R352"/>
    <mergeCell ref="S352:T352"/>
    <mergeCell ref="C353:F353"/>
    <mergeCell ref="Q353:R353"/>
    <mergeCell ref="S353:T353"/>
    <mergeCell ref="C354:F354"/>
    <mergeCell ref="Q354:R354"/>
    <mergeCell ref="S354:T354"/>
    <mergeCell ref="C355:F355"/>
    <mergeCell ref="Q355:R355"/>
    <mergeCell ref="S355:T355"/>
    <mergeCell ref="C356:F356"/>
    <mergeCell ref="Q356:R356"/>
    <mergeCell ref="S356:T356"/>
    <mergeCell ref="C357:F357"/>
    <mergeCell ref="Q357:R357"/>
    <mergeCell ref="S357:T357"/>
    <mergeCell ref="C358:F358"/>
    <mergeCell ref="Q358:R358"/>
    <mergeCell ref="S358:T358"/>
    <mergeCell ref="C359:F359"/>
    <mergeCell ref="Q359:R359"/>
    <mergeCell ref="S359:T359"/>
    <mergeCell ref="C360:F360"/>
    <mergeCell ref="Q360:R360"/>
    <mergeCell ref="S360:T360"/>
    <mergeCell ref="C361:F361"/>
    <mergeCell ref="Q361:R361"/>
    <mergeCell ref="S361:T361"/>
    <mergeCell ref="C362:F362"/>
    <mergeCell ref="Q362:R362"/>
    <mergeCell ref="S362:T362"/>
    <mergeCell ref="C363:F363"/>
    <mergeCell ref="Q363:R363"/>
    <mergeCell ref="S363:T363"/>
    <mergeCell ref="C364:F364"/>
    <mergeCell ref="Q364:R364"/>
    <mergeCell ref="S364:T364"/>
    <mergeCell ref="C365:F365"/>
    <mergeCell ref="Q365:R365"/>
    <mergeCell ref="S365:T365"/>
    <mergeCell ref="C366:F366"/>
    <mergeCell ref="Q366:R366"/>
    <mergeCell ref="S366:T366"/>
    <mergeCell ref="C367:F367"/>
    <mergeCell ref="Q367:R367"/>
    <mergeCell ref="S367:T367"/>
    <mergeCell ref="C368:F368"/>
    <mergeCell ref="Q368:R368"/>
    <mergeCell ref="S368:T368"/>
    <mergeCell ref="C369:F369"/>
    <mergeCell ref="Q369:R369"/>
    <mergeCell ref="S369:T369"/>
    <mergeCell ref="C370:F370"/>
    <mergeCell ref="Q370:R370"/>
    <mergeCell ref="S370:T370"/>
    <mergeCell ref="C371:F371"/>
    <mergeCell ref="Q371:R371"/>
    <mergeCell ref="S371:T371"/>
    <mergeCell ref="C372:F372"/>
    <mergeCell ref="Q372:R372"/>
    <mergeCell ref="S372:T372"/>
    <mergeCell ref="C373:F373"/>
    <mergeCell ref="Q373:R373"/>
    <mergeCell ref="S373:T373"/>
    <mergeCell ref="C374:F374"/>
    <mergeCell ref="Q374:R374"/>
    <mergeCell ref="S374:T374"/>
    <mergeCell ref="C375:F375"/>
    <mergeCell ref="Q375:R375"/>
    <mergeCell ref="S375:T375"/>
    <mergeCell ref="C376:F376"/>
    <mergeCell ref="Q376:R376"/>
    <mergeCell ref="S376:T376"/>
    <mergeCell ref="C377:F377"/>
    <mergeCell ref="Q377:R377"/>
    <mergeCell ref="S377:T377"/>
    <mergeCell ref="C378:F378"/>
    <mergeCell ref="Q378:R378"/>
    <mergeCell ref="S378:T378"/>
    <mergeCell ref="C379:F379"/>
    <mergeCell ref="Q379:R379"/>
    <mergeCell ref="S379:T379"/>
    <mergeCell ref="C380:F380"/>
    <mergeCell ref="Q380:R380"/>
    <mergeCell ref="S380:T380"/>
    <mergeCell ref="C381:F381"/>
    <mergeCell ref="Q381:R381"/>
    <mergeCell ref="S381:T381"/>
    <mergeCell ref="C382:F382"/>
    <mergeCell ref="Q382:R382"/>
    <mergeCell ref="S382:T382"/>
    <mergeCell ref="C383:F383"/>
    <mergeCell ref="Q383:R383"/>
    <mergeCell ref="S383:T383"/>
    <mergeCell ref="C384:F384"/>
    <mergeCell ref="Q384:R384"/>
    <mergeCell ref="S384:T384"/>
    <mergeCell ref="C385:F385"/>
    <mergeCell ref="Q385:R385"/>
    <mergeCell ref="S385:T385"/>
    <mergeCell ref="C386:F386"/>
    <mergeCell ref="Q386:R386"/>
    <mergeCell ref="S386:T386"/>
    <mergeCell ref="C387:F387"/>
    <mergeCell ref="Q387:R387"/>
    <mergeCell ref="S387:T387"/>
    <mergeCell ref="C388:F388"/>
    <mergeCell ref="Q388:R388"/>
    <mergeCell ref="S388:T388"/>
    <mergeCell ref="C389:F389"/>
    <mergeCell ref="Q389:R389"/>
    <mergeCell ref="S389:T389"/>
    <mergeCell ref="C390:F390"/>
    <mergeCell ref="Q390:R390"/>
    <mergeCell ref="S390:T390"/>
    <mergeCell ref="C391:F391"/>
    <mergeCell ref="Q391:R391"/>
    <mergeCell ref="S391:T391"/>
    <mergeCell ref="C392:F392"/>
    <mergeCell ref="Q392:R392"/>
    <mergeCell ref="S392:T392"/>
    <mergeCell ref="C393:F393"/>
    <mergeCell ref="Q393:R393"/>
    <mergeCell ref="S393:T393"/>
    <mergeCell ref="C394:F394"/>
    <mergeCell ref="Q394:R394"/>
    <mergeCell ref="S394:T394"/>
    <mergeCell ref="C395:F395"/>
    <mergeCell ref="Q395:R395"/>
    <mergeCell ref="S395:T395"/>
    <mergeCell ref="C396:F396"/>
    <mergeCell ref="Q396:R396"/>
    <mergeCell ref="S396:T396"/>
    <mergeCell ref="C397:F397"/>
    <mergeCell ref="Q397:R397"/>
    <mergeCell ref="S397:T397"/>
    <mergeCell ref="C398:F398"/>
    <mergeCell ref="Q398:R398"/>
    <mergeCell ref="S398:T398"/>
    <mergeCell ref="C399:F399"/>
    <mergeCell ref="Q399:R399"/>
    <mergeCell ref="S399:T399"/>
    <mergeCell ref="C400:F400"/>
    <mergeCell ref="Q400:R400"/>
    <mergeCell ref="S400:T400"/>
    <mergeCell ref="C401:F401"/>
    <mergeCell ref="Q401:R401"/>
    <mergeCell ref="S401:T401"/>
    <mergeCell ref="C402:F402"/>
    <mergeCell ref="Q402:R402"/>
    <mergeCell ref="S402:T402"/>
    <mergeCell ref="C403:F403"/>
    <mergeCell ref="Q403:R403"/>
    <mergeCell ref="S403:T403"/>
    <mergeCell ref="C404:F404"/>
    <mergeCell ref="Q404:R404"/>
    <mergeCell ref="S404:T404"/>
    <mergeCell ref="C405:F405"/>
    <mergeCell ref="Q405:R405"/>
    <mergeCell ref="S405:T405"/>
    <mergeCell ref="C406:F406"/>
    <mergeCell ref="Q406:R406"/>
    <mergeCell ref="S406:T406"/>
    <mergeCell ref="C407:F407"/>
    <mergeCell ref="Q407:R407"/>
    <mergeCell ref="S407:T407"/>
    <mergeCell ref="C408:F408"/>
    <mergeCell ref="Q408:R408"/>
    <mergeCell ref="S408:T408"/>
    <mergeCell ref="C409:F409"/>
    <mergeCell ref="Q409:R409"/>
    <mergeCell ref="S409:T409"/>
    <mergeCell ref="C410:F410"/>
    <mergeCell ref="Q410:R410"/>
    <mergeCell ref="S410:T410"/>
    <mergeCell ref="C411:F411"/>
    <mergeCell ref="Q411:R411"/>
    <mergeCell ref="S411:T411"/>
    <mergeCell ref="C412:F412"/>
    <mergeCell ref="Q412:R412"/>
    <mergeCell ref="S412:T412"/>
    <mergeCell ref="C413:F413"/>
    <mergeCell ref="Q413:R413"/>
    <mergeCell ref="S413:T413"/>
    <mergeCell ref="C414:F414"/>
    <mergeCell ref="Q414:R414"/>
    <mergeCell ref="S414:T414"/>
    <mergeCell ref="C415:F415"/>
    <mergeCell ref="Q415:R415"/>
    <mergeCell ref="S415:T415"/>
    <mergeCell ref="C416:F416"/>
    <mergeCell ref="Q416:R416"/>
    <mergeCell ref="S416:T416"/>
    <mergeCell ref="C417:F417"/>
    <mergeCell ref="Q417:R417"/>
    <mergeCell ref="S417:T417"/>
    <mergeCell ref="C418:F418"/>
    <mergeCell ref="Q418:R418"/>
    <mergeCell ref="S418:T418"/>
    <mergeCell ref="C419:F419"/>
    <mergeCell ref="Q419:R419"/>
    <mergeCell ref="S419:T419"/>
    <mergeCell ref="C420:F420"/>
    <mergeCell ref="Q420:R420"/>
    <mergeCell ref="S420:T420"/>
    <mergeCell ref="C421:F421"/>
    <mergeCell ref="Q421:R421"/>
    <mergeCell ref="S421:T421"/>
    <mergeCell ref="C422:F422"/>
    <mergeCell ref="Q422:R422"/>
    <mergeCell ref="S422:T422"/>
    <mergeCell ref="C423:F423"/>
    <mergeCell ref="Q423:R423"/>
    <mergeCell ref="S423:T423"/>
    <mergeCell ref="C424:F424"/>
    <mergeCell ref="Q424:R424"/>
    <mergeCell ref="S424:T424"/>
    <mergeCell ref="C425:F425"/>
    <mergeCell ref="Q425:R425"/>
    <mergeCell ref="S425:T425"/>
    <mergeCell ref="C426:F426"/>
    <mergeCell ref="Q426:R426"/>
    <mergeCell ref="S426:T426"/>
    <mergeCell ref="C427:F427"/>
    <mergeCell ref="Q427:R427"/>
    <mergeCell ref="S427:T427"/>
    <mergeCell ref="C428:F428"/>
    <mergeCell ref="Q428:R428"/>
    <mergeCell ref="S428:T428"/>
    <mergeCell ref="C429:F429"/>
    <mergeCell ref="Q429:R429"/>
    <mergeCell ref="S429:T429"/>
    <mergeCell ref="C430:F430"/>
    <mergeCell ref="Q430:R430"/>
    <mergeCell ref="S430:T430"/>
    <mergeCell ref="C431:F431"/>
    <mergeCell ref="Q431:R431"/>
    <mergeCell ref="S431:T431"/>
    <mergeCell ref="C432:F432"/>
    <mergeCell ref="Q432:R432"/>
    <mergeCell ref="S432:T432"/>
    <mergeCell ref="C433:F433"/>
    <mergeCell ref="Q433:R433"/>
    <mergeCell ref="S433:T433"/>
    <mergeCell ref="C434:F434"/>
    <mergeCell ref="Q434:R434"/>
    <mergeCell ref="S434:T434"/>
    <mergeCell ref="C435:F435"/>
    <mergeCell ref="Q435:R435"/>
    <mergeCell ref="S435:T435"/>
    <mergeCell ref="C436:F436"/>
    <mergeCell ref="Q436:R436"/>
    <mergeCell ref="S436:T436"/>
    <mergeCell ref="C437:F437"/>
    <mergeCell ref="Q437:R437"/>
    <mergeCell ref="S437:T437"/>
    <mergeCell ref="C438:F438"/>
    <mergeCell ref="Q438:R438"/>
    <mergeCell ref="S438:T438"/>
    <mergeCell ref="C439:F439"/>
    <mergeCell ref="Q439:R439"/>
    <mergeCell ref="S439:T439"/>
    <mergeCell ref="C440:F440"/>
    <mergeCell ref="Q440:R440"/>
    <mergeCell ref="S440:T440"/>
    <mergeCell ref="C441:F441"/>
    <mergeCell ref="Q441:R441"/>
    <mergeCell ref="S441:T441"/>
    <mergeCell ref="C442:F442"/>
    <mergeCell ref="Q442:R442"/>
    <mergeCell ref="S442:T442"/>
    <mergeCell ref="C443:F443"/>
    <mergeCell ref="Q443:R443"/>
    <mergeCell ref="S443:T443"/>
    <mergeCell ref="C444:F444"/>
    <mergeCell ref="Q444:R444"/>
    <mergeCell ref="S444:T444"/>
    <mergeCell ref="C445:F445"/>
    <mergeCell ref="Q445:R445"/>
    <mergeCell ref="S445:T445"/>
    <mergeCell ref="C446:F446"/>
    <mergeCell ref="Q446:R446"/>
    <mergeCell ref="S446:T446"/>
    <mergeCell ref="C447:F447"/>
    <mergeCell ref="Q447:R447"/>
    <mergeCell ref="S447:T447"/>
    <mergeCell ref="C448:F448"/>
    <mergeCell ref="Q448:R448"/>
    <mergeCell ref="S448:T448"/>
    <mergeCell ref="C449:F449"/>
    <mergeCell ref="Q449:R449"/>
    <mergeCell ref="S449:T449"/>
    <mergeCell ref="C450:F450"/>
    <mergeCell ref="Q450:R450"/>
    <mergeCell ref="S450:T450"/>
    <mergeCell ref="C451:F451"/>
    <mergeCell ref="Q451:R451"/>
    <mergeCell ref="S451:T451"/>
    <mergeCell ref="C452:F452"/>
    <mergeCell ref="Q452:R452"/>
    <mergeCell ref="S452:T452"/>
    <mergeCell ref="C453:F453"/>
    <mergeCell ref="Q453:R453"/>
    <mergeCell ref="S453:T453"/>
    <mergeCell ref="C454:D454"/>
    <mergeCell ref="E454:F454"/>
    <mergeCell ref="Q454:R454"/>
    <mergeCell ref="S454:T454"/>
    <mergeCell ref="B455:J455"/>
    <mergeCell ref="Q455:R455"/>
    <mergeCell ref="S455:T455"/>
    <mergeCell ref="B456:F456"/>
    <mergeCell ref="Q456:R456"/>
    <mergeCell ref="S456:T456"/>
    <mergeCell ref="C457:F457"/>
    <mergeCell ref="Q457:R457"/>
    <mergeCell ref="S457:T457"/>
    <mergeCell ref="C458:F458"/>
    <mergeCell ref="Q458:R458"/>
    <mergeCell ref="S458:T458"/>
    <mergeCell ref="C459:F459"/>
    <mergeCell ref="Q459:R459"/>
    <mergeCell ref="S459:T459"/>
    <mergeCell ref="C460:F460"/>
    <mergeCell ref="Q460:R460"/>
    <mergeCell ref="S460:T460"/>
    <mergeCell ref="C461:F461"/>
    <mergeCell ref="Q461:R461"/>
    <mergeCell ref="S461:T461"/>
    <mergeCell ref="C462:F462"/>
    <mergeCell ref="Q462:R462"/>
    <mergeCell ref="S462:T462"/>
    <mergeCell ref="C463:F463"/>
    <mergeCell ref="Q463:R463"/>
    <mergeCell ref="S463:T463"/>
    <mergeCell ref="C464:F464"/>
    <mergeCell ref="Q464:R464"/>
    <mergeCell ref="S464:T464"/>
    <mergeCell ref="C465:F465"/>
    <mergeCell ref="Q465:R465"/>
    <mergeCell ref="S465:T465"/>
    <mergeCell ref="C466:F466"/>
    <mergeCell ref="Q466:R466"/>
    <mergeCell ref="S466:T466"/>
    <mergeCell ref="C467:F467"/>
    <mergeCell ref="Q467:R467"/>
    <mergeCell ref="S467:T467"/>
    <mergeCell ref="C468:F468"/>
    <mergeCell ref="Q468:R468"/>
    <mergeCell ref="S468:T468"/>
    <mergeCell ref="C469:F469"/>
    <mergeCell ref="Q469:R469"/>
    <mergeCell ref="S469:T469"/>
    <mergeCell ref="C470:F470"/>
    <mergeCell ref="Q470:R470"/>
    <mergeCell ref="S470:T470"/>
    <mergeCell ref="C471:F471"/>
    <mergeCell ref="Q471:R471"/>
    <mergeCell ref="S471:T471"/>
    <mergeCell ref="C472:F472"/>
    <mergeCell ref="Q472:R472"/>
    <mergeCell ref="S472:T472"/>
    <mergeCell ref="C473:F473"/>
    <mergeCell ref="Q473:R473"/>
    <mergeCell ref="S473:T473"/>
    <mergeCell ref="C474:F474"/>
    <mergeCell ref="Q474:R474"/>
    <mergeCell ref="S474:T474"/>
    <mergeCell ref="C475:F475"/>
    <mergeCell ref="Q475:R475"/>
    <mergeCell ref="S475:T475"/>
    <mergeCell ref="C476:F476"/>
    <mergeCell ref="Q476:R476"/>
    <mergeCell ref="S476:T476"/>
    <mergeCell ref="C477:F477"/>
    <mergeCell ref="Q477:R477"/>
    <mergeCell ref="S477:T477"/>
    <mergeCell ref="C478:F478"/>
    <mergeCell ref="Q478:R478"/>
    <mergeCell ref="S478:T478"/>
    <mergeCell ref="C479:F479"/>
    <mergeCell ref="Q479:R479"/>
    <mergeCell ref="S479:T479"/>
    <mergeCell ref="C480:F480"/>
    <mergeCell ref="Q480:R480"/>
    <mergeCell ref="S480:T480"/>
    <mergeCell ref="C481:F481"/>
    <mergeCell ref="Q481:R481"/>
    <mergeCell ref="S481:T481"/>
    <mergeCell ref="C482:F482"/>
    <mergeCell ref="Q482:R482"/>
    <mergeCell ref="S482:T482"/>
    <mergeCell ref="C483:F483"/>
    <mergeCell ref="Q483:R483"/>
    <mergeCell ref="S483:T483"/>
    <mergeCell ref="C484:F484"/>
    <mergeCell ref="Q484:R484"/>
    <mergeCell ref="S484:T484"/>
    <mergeCell ref="C485:F485"/>
    <mergeCell ref="Q485:R485"/>
    <mergeCell ref="S485:T485"/>
    <mergeCell ref="C486:F486"/>
    <mergeCell ref="Q486:R486"/>
    <mergeCell ref="S486:T486"/>
    <mergeCell ref="C487:F487"/>
    <mergeCell ref="Q487:R487"/>
    <mergeCell ref="S487:T487"/>
    <mergeCell ref="C488:F488"/>
    <mergeCell ref="Q488:R488"/>
    <mergeCell ref="S488:T488"/>
    <mergeCell ref="C489:F489"/>
    <mergeCell ref="Q489:R489"/>
    <mergeCell ref="S489:T489"/>
    <mergeCell ref="C490:F490"/>
    <mergeCell ref="Q490:R490"/>
    <mergeCell ref="S490:T490"/>
    <mergeCell ref="C491:F491"/>
    <mergeCell ref="Q491:R491"/>
    <mergeCell ref="S491:T491"/>
    <mergeCell ref="C492:F492"/>
    <mergeCell ref="Q492:R492"/>
    <mergeCell ref="S492:T492"/>
    <mergeCell ref="C493:F493"/>
    <mergeCell ref="Q493:R493"/>
    <mergeCell ref="S493:T493"/>
    <mergeCell ref="C494:F494"/>
    <mergeCell ref="Q494:R494"/>
    <mergeCell ref="S494:T494"/>
    <mergeCell ref="C495:F495"/>
    <mergeCell ref="Q495:R495"/>
    <mergeCell ref="S495:T495"/>
    <mergeCell ref="C496:F496"/>
    <mergeCell ref="Q496:R496"/>
    <mergeCell ref="S496:T496"/>
    <mergeCell ref="C497:F497"/>
    <mergeCell ref="Q497:R497"/>
    <mergeCell ref="S497:T497"/>
    <mergeCell ref="C498:F498"/>
    <mergeCell ref="Q498:R498"/>
    <mergeCell ref="S498:T498"/>
    <mergeCell ref="C499:F499"/>
    <mergeCell ref="Q499:R499"/>
    <mergeCell ref="S499:T499"/>
    <mergeCell ref="C500:F500"/>
    <mergeCell ref="Q500:R500"/>
    <mergeCell ref="S500:T500"/>
    <mergeCell ref="C501:F501"/>
    <mergeCell ref="Q501:R501"/>
    <mergeCell ref="S501:T501"/>
    <mergeCell ref="C502:F502"/>
    <mergeCell ref="Q502:R502"/>
    <mergeCell ref="S502:T502"/>
    <mergeCell ref="C503:F503"/>
    <mergeCell ref="Q503:R503"/>
    <mergeCell ref="S503:T503"/>
    <mergeCell ref="C504:F504"/>
    <mergeCell ref="Q504:R504"/>
    <mergeCell ref="S504:T504"/>
    <mergeCell ref="C505:F505"/>
    <mergeCell ref="Q505:R505"/>
    <mergeCell ref="S505:T505"/>
    <mergeCell ref="C506:F506"/>
    <mergeCell ref="Q506:R506"/>
    <mergeCell ref="S506:T506"/>
    <mergeCell ref="C507:F507"/>
    <mergeCell ref="Q507:R507"/>
    <mergeCell ref="S507:T507"/>
    <mergeCell ref="C508:F508"/>
    <mergeCell ref="Q508:R508"/>
    <mergeCell ref="S508:T508"/>
    <mergeCell ref="C509:F509"/>
    <mergeCell ref="Q509:R509"/>
    <mergeCell ref="S509:T509"/>
    <mergeCell ref="C510:F510"/>
    <mergeCell ref="Q510:R510"/>
    <mergeCell ref="S510:T510"/>
    <mergeCell ref="C511:F511"/>
    <mergeCell ref="Q511:R511"/>
    <mergeCell ref="S511:T511"/>
    <mergeCell ref="C512:F512"/>
    <mergeCell ref="Q512:R512"/>
    <mergeCell ref="S512:T512"/>
    <mergeCell ref="C513:F513"/>
    <mergeCell ref="Q513:R513"/>
    <mergeCell ref="S513:T513"/>
    <mergeCell ref="C514:F514"/>
    <mergeCell ref="Q514:R514"/>
    <mergeCell ref="S514:T514"/>
    <mergeCell ref="C515:F515"/>
    <mergeCell ref="Q515:R515"/>
    <mergeCell ref="S515:T515"/>
    <mergeCell ref="C516:F516"/>
    <mergeCell ref="Q516:R516"/>
    <mergeCell ref="S516:T516"/>
    <mergeCell ref="C517:F517"/>
    <mergeCell ref="Q517:R517"/>
    <mergeCell ref="S517:T517"/>
    <mergeCell ref="C518:F518"/>
    <mergeCell ref="Q518:R518"/>
    <mergeCell ref="S518:T518"/>
    <mergeCell ref="C519:F519"/>
    <mergeCell ref="Q519:R519"/>
    <mergeCell ref="S519:T519"/>
    <mergeCell ref="C520:F520"/>
    <mergeCell ref="Q520:R520"/>
    <mergeCell ref="S520:T520"/>
    <mergeCell ref="C521:F521"/>
    <mergeCell ref="Q521:R521"/>
    <mergeCell ref="S521:T521"/>
    <mergeCell ref="C522:F522"/>
    <mergeCell ref="Q522:R522"/>
    <mergeCell ref="S522:T522"/>
    <mergeCell ref="C523:F523"/>
    <mergeCell ref="Q523:R523"/>
    <mergeCell ref="S523:T523"/>
    <mergeCell ref="C524:F524"/>
    <mergeCell ref="Q524:R524"/>
    <mergeCell ref="S524:T524"/>
    <mergeCell ref="C525:F525"/>
    <mergeCell ref="Q525:R525"/>
    <mergeCell ref="S525:T525"/>
    <mergeCell ref="C526:F526"/>
    <mergeCell ref="Q526:R526"/>
    <mergeCell ref="S526:T526"/>
    <mergeCell ref="C527:F527"/>
    <mergeCell ref="Q527:R527"/>
    <mergeCell ref="S527:T527"/>
    <mergeCell ref="C528:F528"/>
    <mergeCell ref="Q528:R528"/>
    <mergeCell ref="S528:T528"/>
    <mergeCell ref="C529:F529"/>
    <mergeCell ref="Q529:R529"/>
    <mergeCell ref="S529:T529"/>
    <mergeCell ref="C530:F530"/>
    <mergeCell ref="Q530:R530"/>
    <mergeCell ref="S530:T530"/>
    <mergeCell ref="C531:F531"/>
    <mergeCell ref="Q531:R531"/>
    <mergeCell ref="S531:T531"/>
    <mergeCell ref="C532:F532"/>
    <mergeCell ref="Q532:R532"/>
    <mergeCell ref="S532:T532"/>
    <mergeCell ref="C533:F533"/>
    <mergeCell ref="Q533:R533"/>
    <mergeCell ref="S533:T533"/>
    <mergeCell ref="C534:F534"/>
    <mergeCell ref="Q534:R534"/>
    <mergeCell ref="S534:T534"/>
    <mergeCell ref="C535:F535"/>
    <mergeCell ref="Q535:R535"/>
    <mergeCell ref="S535:T535"/>
    <mergeCell ref="C536:F536"/>
    <mergeCell ref="Q536:R536"/>
    <mergeCell ref="S536:T536"/>
    <mergeCell ref="C537:F537"/>
    <mergeCell ref="Q537:R537"/>
    <mergeCell ref="S537:T537"/>
    <mergeCell ref="C538:F538"/>
    <mergeCell ref="Q538:R538"/>
    <mergeCell ref="S538:T538"/>
    <mergeCell ref="C539:F539"/>
    <mergeCell ref="Q539:R539"/>
    <mergeCell ref="S539:T539"/>
    <mergeCell ref="C540:F540"/>
    <mergeCell ref="Q540:R540"/>
    <mergeCell ref="S540:T540"/>
    <mergeCell ref="C541:F541"/>
    <mergeCell ref="Q541:R541"/>
    <mergeCell ref="S541:T541"/>
    <mergeCell ref="C542:F542"/>
    <mergeCell ref="Q542:R542"/>
    <mergeCell ref="S542:T542"/>
    <mergeCell ref="C543:F543"/>
    <mergeCell ref="Q543:R543"/>
    <mergeCell ref="S543:T543"/>
    <mergeCell ref="C544:F544"/>
    <mergeCell ref="Q544:R544"/>
    <mergeCell ref="S544:T544"/>
    <mergeCell ref="C545:F545"/>
    <mergeCell ref="Q545:R545"/>
    <mergeCell ref="S545:T545"/>
    <mergeCell ref="C546:F546"/>
    <mergeCell ref="Q546:R546"/>
    <mergeCell ref="S546:T546"/>
    <mergeCell ref="C547:F547"/>
    <mergeCell ref="Q547:R547"/>
    <mergeCell ref="S547:T547"/>
    <mergeCell ref="C548:F548"/>
    <mergeCell ref="Q548:R548"/>
    <mergeCell ref="S548:T548"/>
    <mergeCell ref="C549:F549"/>
    <mergeCell ref="Q549:R549"/>
    <mergeCell ref="S549:T549"/>
    <mergeCell ref="C550:F550"/>
    <mergeCell ref="Q550:R550"/>
    <mergeCell ref="S550:T550"/>
    <mergeCell ref="C551:F551"/>
    <mergeCell ref="Q551:R551"/>
    <mergeCell ref="S551:T551"/>
    <mergeCell ref="C552:F552"/>
    <mergeCell ref="Q552:R552"/>
    <mergeCell ref="S552:T552"/>
    <mergeCell ref="C553:F553"/>
    <mergeCell ref="Q553:R553"/>
    <mergeCell ref="S553:T553"/>
    <mergeCell ref="C554:F554"/>
    <mergeCell ref="Q554:R554"/>
    <mergeCell ref="S554:T554"/>
    <mergeCell ref="C555:F555"/>
    <mergeCell ref="Q555:R555"/>
    <mergeCell ref="S555:T555"/>
    <mergeCell ref="C556:F556"/>
    <mergeCell ref="Q556:R556"/>
    <mergeCell ref="S556:T556"/>
    <mergeCell ref="C557:F557"/>
    <mergeCell ref="Q557:R557"/>
    <mergeCell ref="S557:T557"/>
    <mergeCell ref="C558:F558"/>
    <mergeCell ref="Q558:R558"/>
    <mergeCell ref="S558:T558"/>
    <mergeCell ref="C559:F559"/>
    <mergeCell ref="Q559:R559"/>
    <mergeCell ref="S559:T559"/>
    <mergeCell ref="C560:F560"/>
    <mergeCell ref="Q560:R560"/>
    <mergeCell ref="S560:T560"/>
    <mergeCell ref="C561:F561"/>
    <mergeCell ref="Q561:R561"/>
    <mergeCell ref="S561:T561"/>
    <mergeCell ref="C562:F562"/>
    <mergeCell ref="Q562:R562"/>
    <mergeCell ref="S562:T562"/>
    <mergeCell ref="C563:F563"/>
    <mergeCell ref="Q563:R563"/>
    <mergeCell ref="S563:T563"/>
    <mergeCell ref="C564:F564"/>
    <mergeCell ref="Q564:R564"/>
    <mergeCell ref="S564:T564"/>
    <mergeCell ref="C565:F565"/>
    <mergeCell ref="Q565:R565"/>
    <mergeCell ref="S565:T565"/>
    <mergeCell ref="C566:F566"/>
    <mergeCell ref="Q566:R566"/>
    <mergeCell ref="S566:T566"/>
    <mergeCell ref="C567:F567"/>
    <mergeCell ref="Q567:R567"/>
    <mergeCell ref="S567:T567"/>
    <mergeCell ref="C568:F568"/>
    <mergeCell ref="Q568:R568"/>
    <mergeCell ref="S568:T568"/>
    <mergeCell ref="C569:F569"/>
    <mergeCell ref="Q569:R569"/>
    <mergeCell ref="S569:T569"/>
    <mergeCell ref="C570:F570"/>
    <mergeCell ref="Q570:R570"/>
    <mergeCell ref="S570:T570"/>
    <mergeCell ref="C571:F571"/>
    <mergeCell ref="Q571:R571"/>
    <mergeCell ref="S571:T571"/>
    <mergeCell ref="C572:F572"/>
    <mergeCell ref="Q572:R572"/>
    <mergeCell ref="S572:T572"/>
    <mergeCell ref="C573:F573"/>
    <mergeCell ref="Q573:R573"/>
    <mergeCell ref="S573:T573"/>
    <mergeCell ref="C574:F574"/>
    <mergeCell ref="Q574:R574"/>
    <mergeCell ref="S574:T574"/>
    <mergeCell ref="C575:F575"/>
    <mergeCell ref="Q575:R575"/>
    <mergeCell ref="S575:T575"/>
    <mergeCell ref="C576:F576"/>
    <mergeCell ref="Q576:R576"/>
    <mergeCell ref="S576:T576"/>
    <mergeCell ref="C577:F577"/>
    <mergeCell ref="Q577:R577"/>
    <mergeCell ref="S577:T577"/>
    <mergeCell ref="C578:F578"/>
    <mergeCell ref="Q578:R578"/>
    <mergeCell ref="S578:T578"/>
    <mergeCell ref="C579:F579"/>
    <mergeCell ref="Q579:R579"/>
    <mergeCell ref="S579:T579"/>
    <mergeCell ref="C580:F580"/>
    <mergeCell ref="Q580:R580"/>
    <mergeCell ref="S580:T580"/>
    <mergeCell ref="C581:F581"/>
    <mergeCell ref="Q581:R581"/>
    <mergeCell ref="S581:T581"/>
    <mergeCell ref="C582:F582"/>
    <mergeCell ref="Q582:R582"/>
    <mergeCell ref="S582:T582"/>
    <mergeCell ref="C583:F583"/>
    <mergeCell ref="Q583:R583"/>
    <mergeCell ref="S583:T583"/>
    <mergeCell ref="C584:F584"/>
    <mergeCell ref="Q584:R584"/>
    <mergeCell ref="S584:T584"/>
    <mergeCell ref="C585:F585"/>
    <mergeCell ref="Q585:R585"/>
    <mergeCell ref="S585:T585"/>
    <mergeCell ref="C586:D586"/>
    <mergeCell ref="E586:F586"/>
    <mergeCell ref="Q586:R586"/>
    <mergeCell ref="S586:T586"/>
    <mergeCell ref="B587:J587"/>
    <mergeCell ref="Q587:R587"/>
    <mergeCell ref="S587:T587"/>
    <mergeCell ref="B588:F588"/>
    <mergeCell ref="Q588:R588"/>
    <mergeCell ref="S588:T588"/>
    <mergeCell ref="C589:F589"/>
    <mergeCell ref="Q589:R589"/>
    <mergeCell ref="S589:T589"/>
    <mergeCell ref="C590:F590"/>
    <mergeCell ref="Q590:R590"/>
    <mergeCell ref="S590:T590"/>
    <mergeCell ref="C591:F591"/>
    <mergeCell ref="Q591:R591"/>
    <mergeCell ref="S591:T591"/>
    <mergeCell ref="C592:F592"/>
    <mergeCell ref="Q592:R592"/>
    <mergeCell ref="S592:T592"/>
    <mergeCell ref="C593:F593"/>
    <mergeCell ref="Q593:R593"/>
    <mergeCell ref="S593:T593"/>
    <mergeCell ref="C594:F594"/>
    <mergeCell ref="Q594:R594"/>
    <mergeCell ref="S594:T594"/>
    <mergeCell ref="C595:F595"/>
    <mergeCell ref="Q595:R595"/>
    <mergeCell ref="S595:T595"/>
    <mergeCell ref="C596:F596"/>
    <mergeCell ref="Q596:R596"/>
    <mergeCell ref="S596:T596"/>
    <mergeCell ref="C597:F597"/>
    <mergeCell ref="Q597:R597"/>
    <mergeCell ref="S597:T597"/>
    <mergeCell ref="C598:F598"/>
    <mergeCell ref="Q598:R598"/>
    <mergeCell ref="S598:T598"/>
    <mergeCell ref="C599:F599"/>
    <mergeCell ref="Q599:R599"/>
    <mergeCell ref="S599:T599"/>
    <mergeCell ref="C600:F600"/>
    <mergeCell ref="Q600:R600"/>
    <mergeCell ref="S600:T600"/>
    <mergeCell ref="C601:F601"/>
    <mergeCell ref="Q601:R601"/>
    <mergeCell ref="S601:T601"/>
    <mergeCell ref="C602:F602"/>
    <mergeCell ref="Q602:R602"/>
    <mergeCell ref="S602:T602"/>
    <mergeCell ref="C603:F603"/>
    <mergeCell ref="Q603:R603"/>
    <mergeCell ref="S603:T603"/>
    <mergeCell ref="C604:F604"/>
    <mergeCell ref="Q604:R604"/>
    <mergeCell ref="S604:T604"/>
    <mergeCell ref="C605:F605"/>
    <mergeCell ref="Q605:R605"/>
    <mergeCell ref="S605:T605"/>
    <mergeCell ref="C606:F606"/>
    <mergeCell ref="Q606:R606"/>
    <mergeCell ref="S606:T606"/>
    <mergeCell ref="C607:F607"/>
    <mergeCell ref="Q607:R607"/>
    <mergeCell ref="S607:T607"/>
    <mergeCell ref="C608:F608"/>
    <mergeCell ref="Q608:R608"/>
    <mergeCell ref="S608:T608"/>
    <mergeCell ref="C609:F609"/>
    <mergeCell ref="Q609:R609"/>
    <mergeCell ref="S609:T609"/>
    <mergeCell ref="C610:F610"/>
    <mergeCell ref="Q610:R610"/>
    <mergeCell ref="S610:T610"/>
    <mergeCell ref="C611:F611"/>
    <mergeCell ref="Q611:R611"/>
    <mergeCell ref="S611:T611"/>
    <mergeCell ref="C612:F612"/>
    <mergeCell ref="Q612:R612"/>
    <mergeCell ref="S612:T612"/>
    <mergeCell ref="C613:F613"/>
    <mergeCell ref="Q613:R613"/>
    <mergeCell ref="S613:T613"/>
    <mergeCell ref="C614:F614"/>
    <mergeCell ref="Q614:R614"/>
    <mergeCell ref="S614:T614"/>
    <mergeCell ref="C615:F615"/>
    <mergeCell ref="Q615:R615"/>
    <mergeCell ref="S615:T615"/>
    <mergeCell ref="C616:F616"/>
    <mergeCell ref="Q616:R616"/>
    <mergeCell ref="S616:T616"/>
    <mergeCell ref="C617:F617"/>
    <mergeCell ref="Q617:R617"/>
    <mergeCell ref="S617:T617"/>
    <mergeCell ref="C618:F618"/>
    <mergeCell ref="Q618:R618"/>
    <mergeCell ref="S618:T618"/>
    <mergeCell ref="C619:F619"/>
    <mergeCell ref="Q619:R619"/>
    <mergeCell ref="S619:T619"/>
    <mergeCell ref="C620:F620"/>
    <mergeCell ref="Q620:R620"/>
    <mergeCell ref="S620:T620"/>
    <mergeCell ref="C621:F621"/>
    <mergeCell ref="Q621:R621"/>
    <mergeCell ref="S621:T621"/>
    <mergeCell ref="C622:F622"/>
    <mergeCell ref="Q622:R622"/>
    <mergeCell ref="S622:T622"/>
    <mergeCell ref="C623:F623"/>
    <mergeCell ref="Q623:R623"/>
    <mergeCell ref="S623:T623"/>
    <mergeCell ref="C624:F624"/>
    <mergeCell ref="Q624:R624"/>
    <mergeCell ref="S624:T624"/>
    <mergeCell ref="C625:F625"/>
    <mergeCell ref="Q625:R625"/>
    <mergeCell ref="S625:T625"/>
    <mergeCell ref="C626:F626"/>
    <mergeCell ref="Q626:R626"/>
    <mergeCell ref="S626:T626"/>
    <mergeCell ref="C627:F627"/>
    <mergeCell ref="Q627:R627"/>
    <mergeCell ref="S627:T627"/>
    <mergeCell ref="C628:F628"/>
    <mergeCell ref="Q628:R628"/>
    <mergeCell ref="S628:T628"/>
    <mergeCell ref="C629:F629"/>
    <mergeCell ref="Q629:R629"/>
    <mergeCell ref="S629:T629"/>
    <mergeCell ref="C630:F630"/>
    <mergeCell ref="Q630:R630"/>
    <mergeCell ref="S630:T630"/>
    <mergeCell ref="C631:F631"/>
    <mergeCell ref="Q631:R631"/>
    <mergeCell ref="S631:T631"/>
    <mergeCell ref="C632:F632"/>
    <mergeCell ref="Q632:R632"/>
    <mergeCell ref="S632:T632"/>
    <mergeCell ref="C633:F633"/>
    <mergeCell ref="Q633:R633"/>
    <mergeCell ref="S633:T633"/>
    <mergeCell ref="C634:F634"/>
    <mergeCell ref="Q634:R634"/>
    <mergeCell ref="S634:T634"/>
    <mergeCell ref="C635:F635"/>
    <mergeCell ref="Q635:R635"/>
    <mergeCell ref="S635:T635"/>
    <mergeCell ref="C636:F636"/>
    <mergeCell ref="Q636:R636"/>
    <mergeCell ref="S636:T636"/>
    <mergeCell ref="C637:F637"/>
    <mergeCell ref="Q637:R637"/>
    <mergeCell ref="S637:T637"/>
    <mergeCell ref="C638:F638"/>
    <mergeCell ref="Q638:R638"/>
    <mergeCell ref="S638:T638"/>
    <mergeCell ref="C639:F639"/>
    <mergeCell ref="Q639:R639"/>
    <mergeCell ref="S639:T639"/>
    <mergeCell ref="C640:F640"/>
    <mergeCell ref="Q640:R640"/>
    <mergeCell ref="S640:T640"/>
    <mergeCell ref="C641:F641"/>
    <mergeCell ref="Q641:R641"/>
    <mergeCell ref="S641:T641"/>
    <mergeCell ref="C642:F642"/>
    <mergeCell ref="Q642:R642"/>
    <mergeCell ref="S642:T642"/>
    <mergeCell ref="C643:F643"/>
    <mergeCell ref="Q643:R643"/>
    <mergeCell ref="S643:T643"/>
    <mergeCell ref="C644:F644"/>
    <mergeCell ref="Q644:R644"/>
    <mergeCell ref="S644:T644"/>
    <mergeCell ref="C645:F645"/>
    <mergeCell ref="Q645:R645"/>
    <mergeCell ref="S645:T645"/>
    <mergeCell ref="C646:F646"/>
    <mergeCell ref="Q646:R646"/>
    <mergeCell ref="S646:T646"/>
    <mergeCell ref="C647:F647"/>
    <mergeCell ref="Q647:R647"/>
    <mergeCell ref="S647:T647"/>
    <mergeCell ref="C648:F648"/>
    <mergeCell ref="Q648:R648"/>
    <mergeCell ref="S648:T648"/>
    <mergeCell ref="C649:F649"/>
    <mergeCell ref="Q649:R649"/>
    <mergeCell ref="S649:T649"/>
    <mergeCell ref="C650:F650"/>
    <mergeCell ref="Q650:R650"/>
    <mergeCell ref="S650:T650"/>
    <mergeCell ref="C651:F651"/>
    <mergeCell ref="Q651:R651"/>
    <mergeCell ref="S651:T651"/>
    <mergeCell ref="C652:F652"/>
    <mergeCell ref="Q652:R652"/>
    <mergeCell ref="S652:T652"/>
    <mergeCell ref="C653:F653"/>
    <mergeCell ref="Q653:R653"/>
    <mergeCell ref="S653:T653"/>
    <mergeCell ref="C654:F654"/>
    <mergeCell ref="Q654:R654"/>
    <mergeCell ref="S654:T654"/>
    <mergeCell ref="C655:F655"/>
    <mergeCell ref="Q655:R655"/>
    <mergeCell ref="S655:T655"/>
    <mergeCell ref="C656:F656"/>
    <mergeCell ref="Q656:R656"/>
    <mergeCell ref="S656:T656"/>
    <mergeCell ref="C657:F657"/>
    <mergeCell ref="Q657:R657"/>
    <mergeCell ref="S657:T657"/>
    <mergeCell ref="C658:F658"/>
    <mergeCell ref="Q658:R658"/>
    <mergeCell ref="S658:T658"/>
    <mergeCell ref="C659:F659"/>
    <mergeCell ref="Q659:R659"/>
    <mergeCell ref="S659:T659"/>
    <mergeCell ref="C660:F660"/>
    <mergeCell ref="Q660:R660"/>
    <mergeCell ref="S660:T660"/>
    <mergeCell ref="C661:F661"/>
    <mergeCell ref="Q661:R661"/>
    <mergeCell ref="S661:T661"/>
    <mergeCell ref="C662:F662"/>
    <mergeCell ref="Q662:R662"/>
    <mergeCell ref="S662:T662"/>
    <mergeCell ref="C663:F663"/>
    <mergeCell ref="Q663:R663"/>
    <mergeCell ref="S663:T663"/>
    <mergeCell ref="C664:F664"/>
    <mergeCell ref="Q664:R664"/>
    <mergeCell ref="S664:T664"/>
    <mergeCell ref="C665:F665"/>
    <mergeCell ref="Q665:R665"/>
    <mergeCell ref="S665:T665"/>
    <mergeCell ref="C666:F666"/>
    <mergeCell ref="Q666:R666"/>
    <mergeCell ref="S666:T666"/>
    <mergeCell ref="C667:F667"/>
    <mergeCell ref="Q667:R667"/>
    <mergeCell ref="S667:T667"/>
    <mergeCell ref="C668:F668"/>
    <mergeCell ref="Q668:R668"/>
    <mergeCell ref="S668:T668"/>
    <mergeCell ref="C669:F669"/>
    <mergeCell ref="Q669:R669"/>
    <mergeCell ref="S669:T669"/>
    <mergeCell ref="C670:F670"/>
    <mergeCell ref="Q670:R670"/>
    <mergeCell ref="S670:T670"/>
    <mergeCell ref="C671:F671"/>
    <mergeCell ref="Q671:R671"/>
    <mergeCell ref="S671:T671"/>
    <mergeCell ref="C672:F672"/>
    <mergeCell ref="Q672:R672"/>
    <mergeCell ref="S672:T672"/>
    <mergeCell ref="C673:F673"/>
    <mergeCell ref="Q673:R673"/>
    <mergeCell ref="S673:T673"/>
    <mergeCell ref="C674:F674"/>
    <mergeCell ref="Q674:R674"/>
    <mergeCell ref="S674:T674"/>
    <mergeCell ref="C675:F675"/>
    <mergeCell ref="Q675:R675"/>
    <mergeCell ref="S675:T675"/>
    <mergeCell ref="C676:F676"/>
    <mergeCell ref="Q676:R676"/>
    <mergeCell ref="S676:T676"/>
    <mergeCell ref="C677:F677"/>
    <mergeCell ref="Q677:R677"/>
    <mergeCell ref="S677:T677"/>
    <mergeCell ref="C678:F678"/>
    <mergeCell ref="Q678:R678"/>
    <mergeCell ref="S678:T678"/>
    <mergeCell ref="C679:F679"/>
    <mergeCell ref="Q679:R679"/>
    <mergeCell ref="S679:T679"/>
    <mergeCell ref="C680:F680"/>
    <mergeCell ref="Q680:R680"/>
    <mergeCell ref="S680:T680"/>
    <mergeCell ref="C681:F681"/>
    <mergeCell ref="Q681:R681"/>
    <mergeCell ref="S681:T681"/>
    <mergeCell ref="C682:F682"/>
    <mergeCell ref="Q682:R682"/>
    <mergeCell ref="S682:T682"/>
    <mergeCell ref="C683:F683"/>
    <mergeCell ref="Q683:R683"/>
    <mergeCell ref="S683:T683"/>
    <mergeCell ref="C684:F684"/>
    <mergeCell ref="Q684:R684"/>
    <mergeCell ref="S684:T684"/>
    <mergeCell ref="C685:F685"/>
    <mergeCell ref="Q685:R685"/>
    <mergeCell ref="S685:T685"/>
    <mergeCell ref="C686:F686"/>
    <mergeCell ref="Q686:R686"/>
    <mergeCell ref="S686:T686"/>
    <mergeCell ref="C687:F687"/>
    <mergeCell ref="Q687:R687"/>
    <mergeCell ref="S687:T687"/>
    <mergeCell ref="C688:F688"/>
    <mergeCell ref="Q688:R688"/>
    <mergeCell ref="S688:T688"/>
    <mergeCell ref="C689:F689"/>
    <mergeCell ref="Q689:R689"/>
    <mergeCell ref="S689:T689"/>
    <mergeCell ref="C690:F690"/>
    <mergeCell ref="Q690:R690"/>
    <mergeCell ref="S690:T690"/>
    <mergeCell ref="C691:F691"/>
    <mergeCell ref="Q691:R691"/>
    <mergeCell ref="S691:T691"/>
    <mergeCell ref="C692:F692"/>
    <mergeCell ref="Q692:R692"/>
    <mergeCell ref="S692:T692"/>
    <mergeCell ref="C693:F693"/>
    <mergeCell ref="Q693:R693"/>
    <mergeCell ref="S693:T693"/>
    <mergeCell ref="C694:F694"/>
    <mergeCell ref="Q694:R694"/>
    <mergeCell ref="S694:T694"/>
    <mergeCell ref="C695:F695"/>
    <mergeCell ref="Q695:R695"/>
    <mergeCell ref="S695:T695"/>
    <mergeCell ref="C696:F696"/>
    <mergeCell ref="Q696:R696"/>
    <mergeCell ref="S696:T696"/>
    <mergeCell ref="C697:F697"/>
    <mergeCell ref="Q697:R697"/>
    <mergeCell ref="S697:T697"/>
    <mergeCell ref="C698:F698"/>
    <mergeCell ref="Q698:R698"/>
    <mergeCell ref="S698:T698"/>
    <mergeCell ref="C699:F699"/>
    <mergeCell ref="Q699:R699"/>
    <mergeCell ref="S699:T699"/>
    <mergeCell ref="C700:F700"/>
    <mergeCell ref="Q700:R700"/>
    <mergeCell ref="S700:T700"/>
    <mergeCell ref="C701:F701"/>
    <mergeCell ref="Q701:R701"/>
    <mergeCell ref="S701:T701"/>
    <mergeCell ref="C702:F702"/>
    <mergeCell ref="Q702:R702"/>
    <mergeCell ref="S702:T702"/>
    <mergeCell ref="C703:F703"/>
    <mergeCell ref="Q703:R703"/>
    <mergeCell ref="S703:T703"/>
    <mergeCell ref="C704:F704"/>
    <mergeCell ref="Q704:R704"/>
    <mergeCell ref="S704:T704"/>
    <mergeCell ref="C705:F705"/>
    <mergeCell ref="Q705:R705"/>
    <mergeCell ref="S705:T705"/>
    <mergeCell ref="C706:F706"/>
    <mergeCell ref="Q706:R706"/>
    <mergeCell ref="S706:T706"/>
    <mergeCell ref="C707:F707"/>
    <mergeCell ref="Q707:R707"/>
    <mergeCell ref="S707:T707"/>
    <mergeCell ref="C708:F708"/>
    <mergeCell ref="Q708:R708"/>
    <mergeCell ref="S708:T708"/>
    <mergeCell ref="C709:F709"/>
    <mergeCell ref="Q709:R709"/>
    <mergeCell ref="S709:T709"/>
    <mergeCell ref="C710:F710"/>
    <mergeCell ref="Q710:R710"/>
    <mergeCell ref="S710:T710"/>
    <mergeCell ref="C711:F711"/>
    <mergeCell ref="Q711:R711"/>
    <mergeCell ref="S711:T711"/>
    <mergeCell ref="C712:F712"/>
    <mergeCell ref="Q712:R712"/>
    <mergeCell ref="S712:T712"/>
    <mergeCell ref="C713:F713"/>
    <mergeCell ref="Q713:R713"/>
    <mergeCell ref="S713:T713"/>
    <mergeCell ref="C714:F714"/>
    <mergeCell ref="Q714:R714"/>
    <mergeCell ref="S714:T714"/>
    <mergeCell ref="C715:F715"/>
    <mergeCell ref="Q715:R715"/>
    <mergeCell ref="S715:T715"/>
    <mergeCell ref="C716:F716"/>
    <mergeCell ref="Q716:R716"/>
    <mergeCell ref="S716:T716"/>
    <mergeCell ref="C717:F717"/>
    <mergeCell ref="Q717:R717"/>
    <mergeCell ref="S717:T717"/>
    <mergeCell ref="C718:F718"/>
    <mergeCell ref="Q718:R718"/>
    <mergeCell ref="S718:T718"/>
    <mergeCell ref="C719:F719"/>
    <mergeCell ref="Q719:R719"/>
    <mergeCell ref="S719:T719"/>
    <mergeCell ref="C720:F720"/>
    <mergeCell ref="Q720:R720"/>
    <mergeCell ref="S720:T720"/>
    <mergeCell ref="C721:F721"/>
    <mergeCell ref="Q721:R721"/>
    <mergeCell ref="S721:T721"/>
    <mergeCell ref="C722:F722"/>
    <mergeCell ref="Q722:R722"/>
    <mergeCell ref="S722:T722"/>
    <mergeCell ref="C723:F723"/>
    <mergeCell ref="Q723:R723"/>
    <mergeCell ref="S723:T723"/>
    <mergeCell ref="C724:F724"/>
    <mergeCell ref="Q724:R724"/>
    <mergeCell ref="S724:T724"/>
    <mergeCell ref="C725:F725"/>
    <mergeCell ref="Q725:R725"/>
    <mergeCell ref="S725:T725"/>
    <mergeCell ref="C726:F726"/>
    <mergeCell ref="Q726:R726"/>
    <mergeCell ref="S726:T726"/>
    <mergeCell ref="C727:F727"/>
    <mergeCell ref="Q727:R727"/>
    <mergeCell ref="S727:T727"/>
    <mergeCell ref="C728:F728"/>
    <mergeCell ref="Q728:R728"/>
    <mergeCell ref="S728:T728"/>
    <mergeCell ref="C729:F729"/>
    <mergeCell ref="Q729:R729"/>
    <mergeCell ref="S729:T729"/>
    <mergeCell ref="C730:F730"/>
    <mergeCell ref="Q730:R730"/>
    <mergeCell ref="S730:T730"/>
    <mergeCell ref="C731:F731"/>
    <mergeCell ref="Q731:R731"/>
    <mergeCell ref="S731:T731"/>
    <mergeCell ref="C732:F732"/>
    <mergeCell ref="Q732:R732"/>
    <mergeCell ref="S732:T732"/>
    <mergeCell ref="C733:F733"/>
    <mergeCell ref="Q733:R733"/>
    <mergeCell ref="S733:T733"/>
    <mergeCell ref="C734:F734"/>
    <mergeCell ref="Q734:R734"/>
    <mergeCell ref="S734:T734"/>
    <mergeCell ref="C735:F735"/>
    <mergeCell ref="Q735:R735"/>
    <mergeCell ref="S735:T735"/>
    <mergeCell ref="C736:F736"/>
    <mergeCell ref="Q736:R736"/>
    <mergeCell ref="S736:T736"/>
    <mergeCell ref="C737:F737"/>
    <mergeCell ref="Q737:R737"/>
    <mergeCell ref="S737:T737"/>
    <mergeCell ref="C738:F738"/>
    <mergeCell ref="Q738:R738"/>
    <mergeCell ref="S738:T738"/>
    <mergeCell ref="C739:F739"/>
    <mergeCell ref="Q739:R739"/>
    <mergeCell ref="S739:T739"/>
    <mergeCell ref="C740:F740"/>
    <mergeCell ref="Q740:R740"/>
    <mergeCell ref="S740:T740"/>
    <mergeCell ref="C741:F741"/>
    <mergeCell ref="Q741:R741"/>
    <mergeCell ref="S741:T741"/>
    <mergeCell ref="C742:F742"/>
    <mergeCell ref="Q742:R742"/>
    <mergeCell ref="S742:T742"/>
    <mergeCell ref="C743:F743"/>
    <mergeCell ref="Q743:R743"/>
    <mergeCell ref="S743:T743"/>
    <mergeCell ref="F746:Q746"/>
    <mergeCell ref="C744:F744"/>
    <mergeCell ref="Q744:R744"/>
    <mergeCell ref="S744:T744"/>
    <mergeCell ref="C745:D745"/>
    <mergeCell ref="E745:F745"/>
    <mergeCell ref="Q745:R745"/>
    <mergeCell ref="S745:T745"/>
  </mergeCells>
  <phoneticPr fontId="0" type="noConversion"/>
  <pageMargins left="1E-3" right="1E-3" top="0.25" bottom="0.67582992125984265" header="0.25" footer="0.25"/>
  <pageSetup orientation="landscape" r:id="rId1"/>
  <headerFooter alignWithMargins="0">
    <oddFooter xml:space="preserve">&amp;L&amp;"Arial"&amp;7 Sunday, August 13, 2017 &amp;C&amp;R&amp;"Arial"&amp;7Page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88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1307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/>
      <c r="J7" s="20"/>
      <c r="K7" s="20"/>
      <c r="L7" s="20"/>
      <c r="M7" s="20"/>
      <c r="N7" s="20"/>
      <c r="O7" s="20"/>
      <c r="P7" s="20"/>
      <c r="Q7" s="45" t="s">
        <v>1308</v>
      </c>
      <c r="R7" s="44"/>
      <c r="S7" s="46">
        <v>5038000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/>
      <c r="J8" s="20"/>
      <c r="K8" s="20"/>
      <c r="L8" s="20"/>
      <c r="M8" s="20"/>
      <c r="N8" s="20"/>
      <c r="O8" s="20"/>
      <c r="P8" s="20"/>
      <c r="Q8" s="45" t="s">
        <v>1309</v>
      </c>
      <c r="R8" s="44"/>
      <c r="S8" s="46">
        <v>520000</v>
      </c>
      <c r="T8" s="44"/>
    </row>
    <row r="9" spans="2:20" x14ac:dyDescent="0.2">
      <c r="B9" s="2"/>
      <c r="C9" s="42" t="s">
        <v>11808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/>
      <c r="J9" s="20"/>
      <c r="K9" s="20"/>
      <c r="L9" s="20"/>
      <c r="M9" s="20"/>
      <c r="N9" s="20"/>
      <c r="O9" s="20"/>
      <c r="P9" s="20"/>
      <c r="Q9" s="45" t="s">
        <v>1310</v>
      </c>
      <c r="R9" s="44"/>
      <c r="S9" s="46">
        <v>5478000</v>
      </c>
      <c r="T9" s="44"/>
    </row>
    <row r="10" spans="2:20" x14ac:dyDescent="0.2">
      <c r="B10" s="2"/>
      <c r="C10" s="42" t="s">
        <v>11809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/>
      <c r="I10" s="20"/>
      <c r="J10" s="20"/>
      <c r="K10" s="20"/>
      <c r="L10" s="20"/>
      <c r="M10" s="20"/>
      <c r="N10" s="20"/>
      <c r="O10" s="20"/>
      <c r="P10" s="20"/>
      <c r="Q10" s="45" t="s">
        <v>1311</v>
      </c>
      <c r="R10" s="44"/>
      <c r="S10" s="46">
        <v>234000</v>
      </c>
      <c r="T10" s="44"/>
    </row>
    <row r="11" spans="2:20" x14ac:dyDescent="0.2">
      <c r="B11" s="2"/>
      <c r="C11" s="42" t="s">
        <v>1312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1313</v>
      </c>
      <c r="I11" s="20"/>
      <c r="J11" s="20"/>
      <c r="K11" s="20"/>
      <c r="L11" s="20"/>
      <c r="M11" s="20"/>
      <c r="N11" s="20"/>
      <c r="O11" s="20"/>
      <c r="P11" s="20"/>
      <c r="Q11" s="45"/>
      <c r="R11" s="44"/>
      <c r="S11" s="46">
        <v>1000</v>
      </c>
      <c r="T11" s="44"/>
    </row>
    <row r="12" spans="2:20" x14ac:dyDescent="0.2">
      <c r="B12" s="2"/>
      <c r="C12" s="42" t="s">
        <v>189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 t="s">
        <v>1314</v>
      </c>
      <c r="I12" s="20"/>
      <c r="J12" s="20"/>
      <c r="K12" s="20"/>
      <c r="L12" s="20"/>
      <c r="M12" s="20"/>
      <c r="N12" s="20"/>
      <c r="O12" s="20"/>
      <c r="P12" s="20"/>
      <c r="Q12" s="45"/>
      <c r="R12" s="44"/>
      <c r="S12" s="46">
        <v>149000</v>
      </c>
      <c r="T12" s="44"/>
    </row>
    <row r="13" spans="2:20" x14ac:dyDescent="0.2">
      <c r="B13" s="2"/>
      <c r="C13" s="42" t="s">
        <v>194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/>
      <c r="J13" s="20"/>
      <c r="K13" s="20"/>
      <c r="L13" s="20"/>
      <c r="M13" s="20"/>
      <c r="N13" s="20"/>
      <c r="O13" s="20"/>
      <c r="P13" s="20"/>
      <c r="Q13" s="45" t="s">
        <v>1315</v>
      </c>
      <c r="R13" s="44"/>
      <c r="S13" s="46">
        <v>2206000</v>
      </c>
      <c r="T13" s="44"/>
    </row>
    <row r="14" spans="2:20" x14ac:dyDescent="0.2">
      <c r="B14" s="2"/>
      <c r="C14" s="42" t="s">
        <v>196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/>
      <c r="I14" s="20"/>
      <c r="J14" s="20"/>
      <c r="K14" s="20"/>
      <c r="L14" s="20"/>
      <c r="M14" s="20"/>
      <c r="N14" s="20"/>
      <c r="O14" s="20"/>
      <c r="P14" s="20"/>
      <c r="Q14" s="45" t="s">
        <v>1316</v>
      </c>
      <c r="R14" s="44"/>
      <c r="S14" s="46">
        <v>105000</v>
      </c>
      <c r="T14" s="44"/>
    </row>
    <row r="15" spans="2:20" x14ac:dyDescent="0.2">
      <c r="B15" s="2"/>
      <c r="C15" s="42" t="s">
        <v>199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1317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46">
        <v>48000</v>
      </c>
      <c r="T15" s="44"/>
    </row>
    <row r="16" spans="2:20" x14ac:dyDescent="0.2">
      <c r="B16" s="2"/>
      <c r="C16" s="42" t="s">
        <v>212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1318</v>
      </c>
      <c r="I16" s="20"/>
      <c r="J16" s="20"/>
      <c r="K16" s="20"/>
      <c r="L16" s="20"/>
      <c r="M16" s="20"/>
      <c r="N16" s="20"/>
      <c r="O16" s="20"/>
      <c r="P16" s="20"/>
      <c r="Q16" s="45"/>
      <c r="R16" s="44"/>
      <c r="S16" s="46">
        <v>169000</v>
      </c>
      <c r="T16" s="44"/>
    </row>
    <row r="17" spans="2:20" x14ac:dyDescent="0.2">
      <c r="B17" s="2"/>
      <c r="C17" s="42" t="s">
        <v>214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/>
      <c r="J17" s="20"/>
      <c r="K17" s="20"/>
      <c r="L17" s="20"/>
      <c r="M17" s="20"/>
      <c r="N17" s="20"/>
      <c r="O17" s="20"/>
      <c r="P17" s="20"/>
      <c r="Q17" s="45" t="s">
        <v>1319</v>
      </c>
      <c r="R17" s="44"/>
      <c r="S17" s="46">
        <v>2002000</v>
      </c>
      <c r="T17" s="44"/>
    </row>
    <row r="18" spans="2:20" x14ac:dyDescent="0.2">
      <c r="B18" s="2"/>
      <c r="C18" s="42" t="s">
        <v>216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/>
      <c r="I18" s="20"/>
      <c r="J18" s="20"/>
      <c r="K18" s="20"/>
      <c r="L18" s="20"/>
      <c r="M18" s="20"/>
      <c r="N18" s="20"/>
      <c r="O18" s="20"/>
      <c r="P18" s="20"/>
      <c r="Q18" s="45" t="s">
        <v>1317</v>
      </c>
      <c r="R18" s="44"/>
      <c r="S18" s="46">
        <v>48000</v>
      </c>
      <c r="T18" s="44"/>
    </row>
    <row r="19" spans="2:20" x14ac:dyDescent="0.2">
      <c r="B19" s="2"/>
      <c r="C19" s="42" t="s">
        <v>1320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 t="s">
        <v>1313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1000</v>
      </c>
      <c r="T19" s="44"/>
    </row>
    <row r="20" spans="2:20" x14ac:dyDescent="0.2">
      <c r="B20" s="2"/>
      <c r="C20" s="42" t="s">
        <v>1321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1322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486000</v>
      </c>
      <c r="T20" s="44"/>
    </row>
    <row r="21" spans="2:20" x14ac:dyDescent="0.2">
      <c r="B21" s="2"/>
      <c r="C21" s="42" t="s">
        <v>219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1323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39000</v>
      </c>
      <c r="T21" s="44"/>
    </row>
    <row r="22" spans="2:20" x14ac:dyDescent="0.2">
      <c r="B22" s="2"/>
      <c r="C22" s="42" t="s">
        <v>223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1324</v>
      </c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46">
        <v>47000</v>
      </c>
      <c r="T22" s="44"/>
    </row>
    <row r="23" spans="2:20" x14ac:dyDescent="0.2">
      <c r="B23" s="2"/>
      <c r="C23" s="42" t="s">
        <v>225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1325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29000</v>
      </c>
      <c r="T23" s="44"/>
    </row>
    <row r="24" spans="2:20" x14ac:dyDescent="0.2">
      <c r="B24" s="2"/>
      <c r="C24" s="42" t="s">
        <v>233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/>
      <c r="I24" s="20"/>
      <c r="J24" s="20"/>
      <c r="K24" s="20"/>
      <c r="L24" s="20"/>
      <c r="M24" s="20"/>
      <c r="N24" s="20"/>
      <c r="O24" s="20"/>
      <c r="P24" s="20"/>
      <c r="Q24" s="45" t="s">
        <v>1326</v>
      </c>
      <c r="R24" s="44"/>
      <c r="S24" s="46">
        <v>1743000</v>
      </c>
      <c r="T24" s="44"/>
    </row>
    <row r="25" spans="2:20" x14ac:dyDescent="0.2">
      <c r="B25" s="2"/>
      <c r="C25" s="42" t="s">
        <v>235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/>
      <c r="J25" s="20"/>
      <c r="K25" s="20"/>
      <c r="L25" s="20"/>
      <c r="M25" s="20"/>
      <c r="N25" s="20"/>
      <c r="O25" s="20"/>
      <c r="P25" s="20"/>
      <c r="Q25" s="45" t="s">
        <v>1327</v>
      </c>
      <c r="R25" s="44"/>
      <c r="S25" s="46">
        <v>63000</v>
      </c>
      <c r="T25" s="44"/>
    </row>
    <row r="26" spans="2:20" x14ac:dyDescent="0.2">
      <c r="B26" s="2"/>
      <c r="C26" s="42" t="s">
        <v>238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/>
      <c r="I26" s="20"/>
      <c r="J26" s="20"/>
      <c r="K26" s="20"/>
      <c r="L26" s="20"/>
      <c r="M26" s="20"/>
      <c r="N26" s="20"/>
      <c r="O26" s="20"/>
      <c r="P26" s="20"/>
      <c r="Q26" s="45" t="s">
        <v>1328</v>
      </c>
      <c r="R26" s="44"/>
      <c r="S26" s="46">
        <v>3305000</v>
      </c>
      <c r="T26" s="44"/>
    </row>
    <row r="27" spans="2:20" x14ac:dyDescent="0.2">
      <c r="B27" s="2"/>
      <c r="C27" s="42" t="s">
        <v>240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/>
      <c r="I27" s="20"/>
      <c r="J27" s="20"/>
      <c r="K27" s="20"/>
      <c r="L27" s="20"/>
      <c r="M27" s="20"/>
      <c r="N27" s="20"/>
      <c r="O27" s="20"/>
      <c r="P27" s="20"/>
      <c r="Q27" s="45" t="s">
        <v>1329</v>
      </c>
      <c r="R27" s="44"/>
      <c r="S27" s="46">
        <v>54000</v>
      </c>
      <c r="T27" s="44"/>
    </row>
    <row r="28" spans="2:20" x14ac:dyDescent="0.2">
      <c r="B28" s="2"/>
      <c r="C28" s="42" t="s">
        <v>243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 t="s">
        <v>1330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79000</v>
      </c>
      <c r="T28" s="44"/>
    </row>
    <row r="29" spans="2:20" x14ac:dyDescent="0.2">
      <c r="B29" s="2"/>
      <c r="C29" s="42" t="s">
        <v>244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 t="s">
        <v>1331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94000</v>
      </c>
      <c r="T29" s="44"/>
    </row>
    <row r="30" spans="2:20" x14ac:dyDescent="0.2">
      <c r="B30" s="2"/>
      <c r="C30" s="42" t="s">
        <v>247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/>
      <c r="J30" s="20"/>
      <c r="K30" s="20"/>
      <c r="L30" s="20"/>
      <c r="M30" s="20"/>
      <c r="N30" s="20"/>
      <c r="O30" s="20"/>
      <c r="P30" s="20"/>
      <c r="Q30" s="45" t="s">
        <v>1332</v>
      </c>
      <c r="R30" s="44"/>
      <c r="S30" s="46">
        <v>4670000</v>
      </c>
      <c r="T30" s="44"/>
    </row>
    <row r="31" spans="2:20" x14ac:dyDescent="0.2">
      <c r="B31" s="2"/>
      <c r="C31" s="42" t="s">
        <v>249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/>
      <c r="I31" s="20"/>
      <c r="J31" s="20"/>
      <c r="K31" s="20"/>
      <c r="L31" s="20"/>
      <c r="M31" s="20"/>
      <c r="N31" s="20"/>
      <c r="O31" s="20"/>
      <c r="P31" s="20"/>
      <c r="Q31" s="45" t="s">
        <v>1333</v>
      </c>
      <c r="R31" s="44"/>
      <c r="S31" s="46">
        <v>92000</v>
      </c>
      <c r="T31" s="44"/>
    </row>
    <row r="32" spans="2:20" x14ac:dyDescent="0.2">
      <c r="B32" s="2"/>
      <c r="C32" s="42" t="s">
        <v>256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COURTS</v>
      </c>
      <c r="H32" s="20"/>
      <c r="I32" s="20"/>
      <c r="J32" s="20"/>
      <c r="K32" s="20"/>
      <c r="L32" s="20"/>
      <c r="M32" s="20"/>
      <c r="N32" s="20"/>
      <c r="O32" s="20"/>
      <c r="P32" s="20"/>
      <c r="Q32" s="45" t="s">
        <v>1334</v>
      </c>
      <c r="R32" s="44"/>
      <c r="S32" s="46">
        <v>6459000</v>
      </c>
      <c r="T32" s="44"/>
    </row>
    <row r="33" spans="2:20" x14ac:dyDescent="0.2">
      <c r="B33" s="2"/>
      <c r="C33" s="42" t="s">
        <v>258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COURTS</v>
      </c>
      <c r="H33" s="20"/>
      <c r="I33" s="20"/>
      <c r="J33" s="20"/>
      <c r="K33" s="20"/>
      <c r="L33" s="20"/>
      <c r="M33" s="20"/>
      <c r="N33" s="20"/>
      <c r="O33" s="20"/>
      <c r="P33" s="20"/>
      <c r="Q33" s="45" t="s">
        <v>1335</v>
      </c>
      <c r="R33" s="44"/>
      <c r="S33" s="46">
        <v>277000</v>
      </c>
      <c r="T33" s="44"/>
    </row>
    <row r="34" spans="2:20" x14ac:dyDescent="0.2">
      <c r="B34" s="2"/>
      <c r="C34" s="42" t="s">
        <v>1336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COURTS</v>
      </c>
      <c r="H34" s="20"/>
      <c r="I34" s="20"/>
      <c r="J34" s="20"/>
      <c r="K34" s="20"/>
      <c r="L34" s="20"/>
      <c r="M34" s="20"/>
      <c r="N34" s="20"/>
      <c r="O34" s="20"/>
      <c r="P34" s="20"/>
      <c r="Q34" s="45" t="s">
        <v>1337</v>
      </c>
      <c r="R34" s="44"/>
      <c r="S34" s="46">
        <v>227000</v>
      </c>
      <c r="T34" s="44"/>
    </row>
    <row r="35" spans="2:20" ht="15" customHeight="1" x14ac:dyDescent="0.2">
      <c r="B35" s="2"/>
      <c r="C35" s="42" t="s">
        <v>951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COURTS</v>
      </c>
      <c r="H35" s="20"/>
      <c r="I35" s="20"/>
      <c r="J35" s="20"/>
      <c r="K35" s="20"/>
      <c r="L35" s="20"/>
      <c r="M35" s="20"/>
      <c r="N35" s="20"/>
      <c r="O35" s="20"/>
      <c r="P35" s="20"/>
      <c r="Q35" s="45" t="s">
        <v>1338</v>
      </c>
      <c r="R35" s="44"/>
      <c r="S35" s="46">
        <v>9000</v>
      </c>
      <c r="T35" s="44"/>
    </row>
    <row r="36" spans="2:20" x14ac:dyDescent="0.2">
      <c r="B36" s="2"/>
      <c r="C36" s="42" t="s">
        <v>566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CULTURE &amp; RECREATION</v>
      </c>
      <c r="H36" s="20" t="s">
        <v>1339</v>
      </c>
      <c r="I36" s="20" t="s">
        <v>1340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36439000</v>
      </c>
      <c r="T36" s="44"/>
    </row>
    <row r="37" spans="2:20" x14ac:dyDescent="0.2">
      <c r="B37" s="2"/>
      <c r="C37" s="42" t="s">
        <v>568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CULTURE &amp; RECREATION</v>
      </c>
      <c r="H37" s="20" t="s">
        <v>1341</v>
      </c>
      <c r="I37" s="20" t="s">
        <v>1342</v>
      </c>
      <c r="J37" s="20"/>
      <c r="K37" s="20"/>
      <c r="L37" s="20"/>
      <c r="M37" s="20"/>
      <c r="N37" s="20"/>
      <c r="O37" s="20"/>
      <c r="P37" s="20"/>
      <c r="Q37" s="45"/>
      <c r="R37" s="44"/>
      <c r="S37" s="46">
        <v>9963000</v>
      </c>
      <c r="T37" s="44"/>
    </row>
    <row r="38" spans="2:20" x14ac:dyDescent="0.2">
      <c r="B38" s="2"/>
      <c r="C38" s="42" t="s">
        <v>570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CULTURE &amp; RECREATION</v>
      </c>
      <c r="H38" s="20" t="s">
        <v>1343</v>
      </c>
      <c r="I38" s="20" t="s">
        <v>1344</v>
      </c>
      <c r="J38" s="20"/>
      <c r="K38" s="20" t="s">
        <v>1345</v>
      </c>
      <c r="L38" s="20"/>
      <c r="M38" s="20"/>
      <c r="N38" s="20"/>
      <c r="O38" s="20"/>
      <c r="P38" s="20"/>
      <c r="Q38" s="45"/>
      <c r="R38" s="44"/>
      <c r="S38" s="46">
        <v>9456000</v>
      </c>
      <c r="T38" s="44"/>
    </row>
    <row r="39" spans="2:20" x14ac:dyDescent="0.2">
      <c r="B39" s="2"/>
      <c r="C39" s="42" t="s">
        <v>1346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CULTURE &amp; RECREATION</v>
      </c>
      <c r="H39" s="20" t="s">
        <v>1347</v>
      </c>
      <c r="I39" s="20"/>
      <c r="J39" s="20"/>
      <c r="K39" s="20"/>
      <c r="L39" s="20"/>
      <c r="M39" s="20"/>
      <c r="N39" s="20"/>
      <c r="O39" s="20"/>
      <c r="P39" s="20"/>
      <c r="Q39" s="45"/>
      <c r="R39" s="44"/>
      <c r="S39" s="46">
        <v>4096000</v>
      </c>
      <c r="T39" s="44"/>
    </row>
    <row r="40" spans="2:20" x14ac:dyDescent="0.2">
      <c r="B40" s="2"/>
      <c r="C40" s="42" t="s">
        <v>261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CULTURE &amp; RECREATION</v>
      </c>
      <c r="H40" s="20" t="s">
        <v>1348</v>
      </c>
      <c r="I40" s="20" t="s">
        <v>1331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27687000</v>
      </c>
      <c r="T40" s="44"/>
    </row>
    <row r="41" spans="2:20" x14ac:dyDescent="0.2">
      <c r="B41" s="2"/>
      <c r="C41" s="42" t="s">
        <v>265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CULTURE &amp; RECREATION</v>
      </c>
      <c r="H41" s="20" t="s">
        <v>1349</v>
      </c>
      <c r="I41" s="20" t="s">
        <v>1350</v>
      </c>
      <c r="J41" s="20"/>
      <c r="K41" s="20" t="s">
        <v>1351</v>
      </c>
      <c r="L41" s="20"/>
      <c r="M41" s="20"/>
      <c r="N41" s="20"/>
      <c r="O41" s="20"/>
      <c r="P41" s="20"/>
      <c r="Q41" s="45"/>
      <c r="R41" s="44"/>
      <c r="S41" s="46">
        <v>10259000</v>
      </c>
      <c r="T41" s="44"/>
    </row>
    <row r="42" spans="2:20" x14ac:dyDescent="0.2">
      <c r="B42" s="2"/>
      <c r="C42" s="42" t="s">
        <v>269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CULTURE &amp; RECREATION</v>
      </c>
      <c r="H42" s="20" t="s">
        <v>1352</v>
      </c>
      <c r="I42" s="20" t="s">
        <v>1353</v>
      </c>
      <c r="J42" s="20"/>
      <c r="K42" s="20" t="s">
        <v>1354</v>
      </c>
      <c r="L42" s="20"/>
      <c r="M42" s="20"/>
      <c r="N42" s="20"/>
      <c r="O42" s="20"/>
      <c r="P42" s="20"/>
      <c r="Q42" s="45"/>
      <c r="R42" s="44"/>
      <c r="S42" s="46">
        <v>9640000</v>
      </c>
      <c r="T42" s="44"/>
    </row>
    <row r="43" spans="2:20" x14ac:dyDescent="0.2">
      <c r="B43" s="2"/>
      <c r="C43" s="42" t="s">
        <v>715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CULTURE &amp; RECREATION</v>
      </c>
      <c r="H43" s="20"/>
      <c r="I43" s="20" t="s">
        <v>1355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611000</v>
      </c>
      <c r="T43" s="44"/>
    </row>
    <row r="44" spans="2:20" x14ac:dyDescent="0.2">
      <c r="B44" s="2"/>
      <c r="C44" s="42" t="s">
        <v>1111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CULTURE &amp; RECREATION</v>
      </c>
      <c r="H44" s="20" t="s">
        <v>1356</v>
      </c>
      <c r="I44" s="20" t="s">
        <v>1330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835000</v>
      </c>
      <c r="T44" s="44"/>
    </row>
    <row r="45" spans="2:20" x14ac:dyDescent="0.2">
      <c r="B45" s="2"/>
      <c r="C45" s="42" t="s">
        <v>1113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CULTURE &amp; RECREATION</v>
      </c>
      <c r="H45" s="20" t="s">
        <v>1357</v>
      </c>
      <c r="I45" s="20" t="s">
        <v>1358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485000</v>
      </c>
      <c r="T45" s="44"/>
    </row>
    <row r="46" spans="2:20" x14ac:dyDescent="0.2">
      <c r="B46" s="2"/>
      <c r="C46" s="42" t="s">
        <v>1115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CULTURE &amp; RECREATION</v>
      </c>
      <c r="H46" s="20" t="s">
        <v>1313</v>
      </c>
      <c r="I46" s="20" t="s">
        <v>1359</v>
      </c>
      <c r="J46" s="20"/>
      <c r="K46" s="20" t="s">
        <v>1360</v>
      </c>
      <c r="L46" s="20"/>
      <c r="M46" s="20"/>
      <c r="N46" s="20"/>
      <c r="O46" s="20"/>
      <c r="P46" s="20"/>
      <c r="Q46" s="45"/>
      <c r="R46" s="44"/>
      <c r="S46" s="46">
        <v>1510000</v>
      </c>
      <c r="T46" s="44"/>
    </row>
    <row r="47" spans="2:20" x14ac:dyDescent="0.2">
      <c r="B47" s="2"/>
      <c r="C47" s="42" t="s">
        <v>1117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CULTURE &amp; RECREATION</v>
      </c>
      <c r="H47" s="20" t="s">
        <v>1361</v>
      </c>
      <c r="I47" s="20" t="s">
        <v>1353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2979000</v>
      </c>
      <c r="T47" s="44"/>
    </row>
    <row r="48" spans="2:20" x14ac:dyDescent="0.2">
      <c r="B48" s="2"/>
      <c r="C48" s="42" t="s">
        <v>273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CULTURE &amp; RECREATION</v>
      </c>
      <c r="H48" s="20"/>
      <c r="I48" s="20" t="s">
        <v>1362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238000</v>
      </c>
      <c r="T48" s="44"/>
    </row>
    <row r="49" spans="2:20" x14ac:dyDescent="0.2">
      <c r="B49" s="2"/>
      <c r="C49" s="42" t="s">
        <v>274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CULTURE &amp; RECREATION</v>
      </c>
      <c r="H49" s="20"/>
      <c r="I49" s="20" t="s">
        <v>1363</v>
      </c>
      <c r="J49" s="20"/>
      <c r="K49" s="20"/>
      <c r="L49" s="20"/>
      <c r="M49" s="20"/>
      <c r="N49" s="20"/>
      <c r="O49" s="20"/>
      <c r="P49" s="20"/>
      <c r="Q49" s="45"/>
      <c r="R49" s="44"/>
      <c r="S49" s="46">
        <v>11008000</v>
      </c>
      <c r="T49" s="44"/>
    </row>
    <row r="50" spans="2:20" x14ac:dyDescent="0.2">
      <c r="B50" s="2"/>
      <c r="C50" s="42" t="s">
        <v>277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CULTURE &amp; RECREATION</v>
      </c>
      <c r="H50" s="20"/>
      <c r="I50" s="20" t="s">
        <v>1364</v>
      </c>
      <c r="J50" s="20"/>
      <c r="K50" s="20" t="s">
        <v>1365</v>
      </c>
      <c r="L50" s="20"/>
      <c r="M50" s="20"/>
      <c r="N50" s="20"/>
      <c r="O50" s="20"/>
      <c r="P50" s="20"/>
      <c r="Q50" s="45"/>
      <c r="R50" s="44"/>
      <c r="S50" s="46">
        <v>4501000</v>
      </c>
      <c r="T50" s="44"/>
    </row>
    <row r="51" spans="2:20" x14ac:dyDescent="0.2">
      <c r="B51" s="2"/>
      <c r="C51" s="42" t="s">
        <v>1366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CULTURE &amp; RECREATION</v>
      </c>
      <c r="H51" s="20"/>
      <c r="I51" s="20" t="s">
        <v>1367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4395000</v>
      </c>
      <c r="T51" s="44"/>
    </row>
    <row r="52" spans="2:20" x14ac:dyDescent="0.2">
      <c r="B52" s="2"/>
      <c r="C52" s="42" t="s">
        <v>575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CULTURE &amp; RECREATION</v>
      </c>
      <c r="H52" s="20"/>
      <c r="I52" s="20" t="s">
        <v>1368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17315000</v>
      </c>
      <c r="T52" s="44"/>
    </row>
    <row r="53" spans="2:20" x14ac:dyDescent="0.2">
      <c r="B53" s="2"/>
      <c r="C53" s="42" t="s">
        <v>1369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CULTURE &amp; RECREATION</v>
      </c>
      <c r="H53" s="20"/>
      <c r="I53" s="20" t="s">
        <v>1327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63000</v>
      </c>
      <c r="T53" s="44"/>
    </row>
    <row r="54" spans="2:20" x14ac:dyDescent="0.2">
      <c r="B54" s="2"/>
      <c r="C54" s="42" t="s">
        <v>1370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ECONOMIC DEVELOPMENT</v>
      </c>
      <c r="H54" s="20" t="s">
        <v>1371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1507000</v>
      </c>
      <c r="T54" s="44"/>
    </row>
    <row r="55" spans="2:20" x14ac:dyDescent="0.2">
      <c r="B55" s="2"/>
      <c r="C55" s="42" t="s">
        <v>1372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ECONOMIC DEVELOPMENT</v>
      </c>
      <c r="H55" s="20" t="s">
        <v>1373</v>
      </c>
      <c r="I55" s="20" t="s">
        <v>1374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132000</v>
      </c>
      <c r="T55" s="44"/>
    </row>
    <row r="56" spans="2:20" x14ac:dyDescent="0.2">
      <c r="B56" s="2"/>
      <c r="C56" s="42" t="s">
        <v>278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ECONOMIC DEVELOPMENT</v>
      </c>
      <c r="H56" s="20" t="s">
        <v>1375</v>
      </c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46">
        <v>1141000</v>
      </c>
      <c r="T56" s="44"/>
    </row>
    <row r="57" spans="2:20" x14ac:dyDescent="0.2">
      <c r="B57" s="2"/>
      <c r="C57" s="42" t="s">
        <v>280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ECONOMIC DEVELOPMENT</v>
      </c>
      <c r="H57" s="20" t="s">
        <v>1376</v>
      </c>
      <c r="I57" s="20"/>
      <c r="J57" s="20"/>
      <c r="K57" s="20"/>
      <c r="L57" s="20"/>
      <c r="M57" s="20"/>
      <c r="N57" s="20"/>
      <c r="O57" s="20"/>
      <c r="P57" s="20"/>
      <c r="Q57" s="45"/>
      <c r="R57" s="44"/>
      <c r="S57" s="46">
        <v>982000</v>
      </c>
      <c r="T57" s="44"/>
    </row>
    <row r="58" spans="2:20" x14ac:dyDescent="0.2">
      <c r="B58" s="2"/>
      <c r="C58" s="42" t="s">
        <v>282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ECONOMIC DEVELOPMENT</v>
      </c>
      <c r="H58" s="20" t="s">
        <v>1377</v>
      </c>
      <c r="I58" s="20"/>
      <c r="J58" s="20"/>
      <c r="K58" s="20" t="s">
        <v>1378</v>
      </c>
      <c r="L58" s="20"/>
      <c r="M58" s="20"/>
      <c r="N58" s="20"/>
      <c r="O58" s="20"/>
      <c r="P58" s="20"/>
      <c r="Q58" s="45"/>
      <c r="R58" s="44"/>
      <c r="S58" s="46">
        <v>997000</v>
      </c>
      <c r="T58" s="44"/>
    </row>
    <row r="59" spans="2:20" x14ac:dyDescent="0.2">
      <c r="B59" s="2"/>
      <c r="C59" s="42" t="s">
        <v>286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ECONOMIC DEVELOPMENT</v>
      </c>
      <c r="H59" s="20" t="s">
        <v>1379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508000</v>
      </c>
      <c r="T59" s="44"/>
    </row>
    <row r="60" spans="2:20" x14ac:dyDescent="0.2">
      <c r="B60" s="2"/>
      <c r="C60" s="42" t="s">
        <v>288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ECONOMIC DEVELOPMENT</v>
      </c>
      <c r="H60" s="20" t="s">
        <v>1380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25000</v>
      </c>
      <c r="T60" s="44"/>
    </row>
    <row r="61" spans="2:20" x14ac:dyDescent="0.2">
      <c r="B61" s="2"/>
      <c r="C61" s="42" t="s">
        <v>290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ECONOMIC DEVELOPMENT</v>
      </c>
      <c r="H61" s="20" t="s">
        <v>1381</v>
      </c>
      <c r="I61" s="20" t="s">
        <v>1382</v>
      </c>
      <c r="J61" s="20"/>
      <c r="K61" s="20"/>
      <c r="L61" s="20"/>
      <c r="M61" s="20"/>
      <c r="N61" s="20"/>
      <c r="O61" s="20"/>
      <c r="P61" s="20"/>
      <c r="Q61" s="45" t="s">
        <v>1383</v>
      </c>
      <c r="R61" s="44"/>
      <c r="S61" s="46">
        <v>2319000</v>
      </c>
      <c r="T61" s="44"/>
    </row>
    <row r="62" spans="2:20" x14ac:dyDescent="0.2">
      <c r="B62" s="2"/>
      <c r="C62" s="42" t="s">
        <v>294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ECONOMIC DEVELOPMENT</v>
      </c>
      <c r="H62" s="20" t="s">
        <v>1036</v>
      </c>
      <c r="I62" s="20" t="s">
        <v>1384</v>
      </c>
      <c r="J62" s="20"/>
      <c r="K62" s="20"/>
      <c r="L62" s="20"/>
      <c r="M62" s="20"/>
      <c r="N62" s="20"/>
      <c r="O62" s="20"/>
      <c r="P62" s="20"/>
      <c r="Q62" s="45" t="s">
        <v>1385</v>
      </c>
      <c r="R62" s="44"/>
      <c r="S62" s="46">
        <v>6087000</v>
      </c>
      <c r="T62" s="44"/>
    </row>
    <row r="63" spans="2:20" x14ac:dyDescent="0.2">
      <c r="B63" s="2"/>
      <c r="C63" s="42" t="s">
        <v>298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ECONOMIC DEVELOPMENT</v>
      </c>
      <c r="H63" s="20"/>
      <c r="I63" s="20" t="s">
        <v>1386</v>
      </c>
      <c r="J63" s="20"/>
      <c r="K63" s="20" t="s">
        <v>1327</v>
      </c>
      <c r="L63" s="20"/>
      <c r="M63" s="20"/>
      <c r="N63" s="20"/>
      <c r="O63" s="20"/>
      <c r="P63" s="20"/>
      <c r="Q63" s="45"/>
      <c r="R63" s="44"/>
      <c r="S63" s="46">
        <v>661000</v>
      </c>
      <c r="T63" s="44"/>
    </row>
    <row r="64" spans="2:20" x14ac:dyDescent="0.2">
      <c r="B64" s="2"/>
      <c r="C64" s="42" t="s">
        <v>1387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ECONOMIC DEVELOPMENT</v>
      </c>
      <c r="H64" s="20"/>
      <c r="I64" s="20"/>
      <c r="J64" s="20"/>
      <c r="K64" s="20"/>
      <c r="L64" s="20"/>
      <c r="M64" s="20"/>
      <c r="N64" s="20"/>
      <c r="O64" s="20"/>
      <c r="P64" s="20"/>
      <c r="Q64" s="45" t="s">
        <v>202</v>
      </c>
      <c r="R64" s="44"/>
      <c r="S64" s="46">
        <v>5000</v>
      </c>
      <c r="T64" s="44"/>
    </row>
    <row r="65" spans="2:20" x14ac:dyDescent="0.2">
      <c r="B65" s="2"/>
      <c r="C65" s="42" t="s">
        <v>300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ECONOMIC DEVELOPMENT</v>
      </c>
      <c r="H65" s="20"/>
      <c r="I65" s="20" t="s">
        <v>1388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3343000</v>
      </c>
      <c r="T65" s="44"/>
    </row>
    <row r="66" spans="2:20" x14ac:dyDescent="0.2">
      <c r="B66" s="2"/>
      <c r="C66" s="42" t="s">
        <v>301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COURTS</v>
      </c>
      <c r="H66" s="20" t="s">
        <v>1389</v>
      </c>
      <c r="I66" s="20"/>
      <c r="J66" s="20"/>
      <c r="K66" s="20"/>
      <c r="L66" s="20"/>
      <c r="M66" s="20"/>
      <c r="N66" s="20"/>
      <c r="O66" s="20"/>
      <c r="P66" s="20"/>
      <c r="Q66" s="45"/>
      <c r="R66" s="44"/>
      <c r="S66" s="46">
        <v>225000</v>
      </c>
      <c r="T66" s="44"/>
    </row>
    <row r="67" spans="2:20" x14ac:dyDescent="0.2">
      <c r="B67" s="2"/>
      <c r="C67" s="42" t="s">
        <v>304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COURTS</v>
      </c>
      <c r="H67" s="20" t="s">
        <v>1390</v>
      </c>
      <c r="I67" s="20"/>
      <c r="J67" s="20"/>
      <c r="K67" s="20"/>
      <c r="L67" s="20"/>
      <c r="M67" s="20"/>
      <c r="N67" s="20"/>
      <c r="O67" s="20"/>
      <c r="P67" s="20"/>
      <c r="Q67" s="45"/>
      <c r="R67" s="44"/>
      <c r="S67" s="46">
        <v>19000</v>
      </c>
      <c r="T67" s="44"/>
    </row>
    <row r="68" spans="2:20" x14ac:dyDescent="0.2">
      <c r="B68" s="2"/>
      <c r="C68" s="42" t="s">
        <v>308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COURTS</v>
      </c>
      <c r="H68" s="20" t="s">
        <v>1391</v>
      </c>
      <c r="I68" s="20"/>
      <c r="J68" s="20"/>
      <c r="K68" s="20"/>
      <c r="L68" s="20"/>
      <c r="M68" s="20"/>
      <c r="N68" s="20"/>
      <c r="O68" s="20"/>
      <c r="P68" s="20"/>
      <c r="Q68" s="45"/>
      <c r="R68" s="44"/>
      <c r="S68" s="46">
        <v>1544000</v>
      </c>
      <c r="T68" s="44"/>
    </row>
    <row r="69" spans="2:20" x14ac:dyDescent="0.2">
      <c r="B69" s="2"/>
      <c r="C69" s="42" t="s">
        <v>311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COURTS</v>
      </c>
      <c r="H69" s="20" t="s">
        <v>1392</v>
      </c>
      <c r="I69" s="20"/>
      <c r="J69" s="20"/>
      <c r="K69" s="20"/>
      <c r="L69" s="20"/>
      <c r="M69" s="20"/>
      <c r="N69" s="20"/>
      <c r="O69" s="20"/>
      <c r="P69" s="20"/>
      <c r="Q69" s="45"/>
      <c r="R69" s="44"/>
      <c r="S69" s="46">
        <v>141000</v>
      </c>
      <c r="T69" s="44"/>
    </row>
    <row r="70" spans="2:20" x14ac:dyDescent="0.2">
      <c r="B70" s="2"/>
      <c r="C70" s="42" t="s">
        <v>315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COURTS</v>
      </c>
      <c r="H70" s="20" t="s">
        <v>1393</v>
      </c>
      <c r="I70" s="20"/>
      <c r="J70" s="20"/>
      <c r="K70" s="20"/>
      <c r="L70" s="20"/>
      <c r="M70" s="20"/>
      <c r="N70" s="20"/>
      <c r="O70" s="20"/>
      <c r="P70" s="20"/>
      <c r="Q70" s="45"/>
      <c r="R70" s="44"/>
      <c r="S70" s="46">
        <v>1064000</v>
      </c>
      <c r="T70" s="44"/>
    </row>
    <row r="71" spans="2:20" x14ac:dyDescent="0.2">
      <c r="B71" s="2"/>
      <c r="C71" s="42" t="s">
        <v>589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COURTS</v>
      </c>
      <c r="H71" s="20" t="s">
        <v>1394</v>
      </c>
      <c r="I71" s="20"/>
      <c r="J71" s="20"/>
      <c r="K71" s="20"/>
      <c r="L71" s="20"/>
      <c r="M71" s="20"/>
      <c r="N71" s="20"/>
      <c r="O71" s="20"/>
      <c r="P71" s="20"/>
      <c r="Q71" s="45"/>
      <c r="R71" s="44"/>
      <c r="S71" s="46">
        <v>110000</v>
      </c>
      <c r="T71" s="44"/>
    </row>
    <row r="72" spans="2:20" x14ac:dyDescent="0.2">
      <c r="B72" s="2"/>
      <c r="C72" s="42" t="s">
        <v>317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COURTS</v>
      </c>
      <c r="H72" s="20"/>
      <c r="I72" s="20"/>
      <c r="J72" s="20"/>
      <c r="K72" s="20"/>
      <c r="L72" s="20"/>
      <c r="M72" s="20"/>
      <c r="N72" s="20"/>
      <c r="O72" s="20"/>
      <c r="P72" s="20"/>
      <c r="Q72" s="45" t="s">
        <v>1395</v>
      </c>
      <c r="R72" s="44"/>
      <c r="S72" s="46">
        <v>3783000</v>
      </c>
      <c r="T72" s="44"/>
    </row>
    <row r="73" spans="2:20" x14ac:dyDescent="0.2">
      <c r="B73" s="2"/>
      <c r="C73" s="42" t="s">
        <v>320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COURTS</v>
      </c>
      <c r="H73" s="20" t="s">
        <v>1396</v>
      </c>
      <c r="I73" s="20"/>
      <c r="J73" s="20"/>
      <c r="K73" s="20"/>
      <c r="L73" s="20"/>
      <c r="M73" s="20"/>
      <c r="N73" s="20"/>
      <c r="O73" s="20"/>
      <c r="P73" s="20"/>
      <c r="Q73" s="45" t="s">
        <v>1397</v>
      </c>
      <c r="R73" s="44"/>
      <c r="S73" s="46">
        <v>1657000</v>
      </c>
      <c r="T73" s="44"/>
    </row>
    <row r="74" spans="2:20" x14ac:dyDescent="0.2">
      <c r="B74" s="2"/>
      <c r="C74" s="42" t="s">
        <v>593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COURTS</v>
      </c>
      <c r="H74" s="20" t="s">
        <v>1398</v>
      </c>
      <c r="I74" s="20"/>
      <c r="J74" s="20"/>
      <c r="K74" s="20"/>
      <c r="L74" s="20"/>
      <c r="M74" s="20"/>
      <c r="N74" s="20"/>
      <c r="O74" s="20"/>
      <c r="P74" s="20"/>
      <c r="Q74" s="45"/>
      <c r="R74" s="44"/>
      <c r="S74" s="46">
        <v>163000</v>
      </c>
      <c r="T74" s="44"/>
    </row>
    <row r="75" spans="2:20" x14ac:dyDescent="0.2">
      <c r="B75" s="2"/>
      <c r="C75" s="42" t="s">
        <v>1399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 t="s">
        <v>1380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25000</v>
      </c>
      <c r="T75" s="44"/>
    </row>
    <row r="76" spans="2:20" x14ac:dyDescent="0.2">
      <c r="B76" s="2"/>
      <c r="C76" s="42" t="s">
        <v>1400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/>
      <c r="I76" s="20"/>
      <c r="J76" s="20"/>
      <c r="K76" s="20"/>
      <c r="L76" s="20"/>
      <c r="M76" s="20"/>
      <c r="N76" s="20"/>
      <c r="O76" s="20"/>
      <c r="P76" s="20"/>
      <c r="Q76" s="45" t="s">
        <v>1401</v>
      </c>
      <c r="R76" s="44"/>
      <c r="S76" s="46">
        <v>784000</v>
      </c>
      <c r="T76" s="44"/>
    </row>
    <row r="77" spans="2:20" x14ac:dyDescent="0.2">
      <c r="B77" s="2"/>
      <c r="C77" s="42" t="s">
        <v>1402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/>
      <c r="I77" s="20"/>
      <c r="J77" s="20"/>
      <c r="K77" s="20"/>
      <c r="L77" s="20"/>
      <c r="M77" s="20"/>
      <c r="N77" s="20"/>
      <c r="O77" s="20"/>
      <c r="P77" s="20"/>
      <c r="Q77" s="45" t="s">
        <v>1403</v>
      </c>
      <c r="R77" s="44"/>
      <c r="S77" s="46">
        <v>27000</v>
      </c>
      <c r="T77" s="44"/>
    </row>
    <row r="78" spans="2:20" x14ac:dyDescent="0.2">
      <c r="B78" s="2"/>
      <c r="C78" s="42" t="s">
        <v>324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/>
      <c r="I78" s="20"/>
      <c r="J78" s="20"/>
      <c r="K78" s="20"/>
      <c r="L78" s="20"/>
      <c r="M78" s="20"/>
      <c r="N78" s="20"/>
      <c r="O78" s="20"/>
      <c r="P78" s="20"/>
      <c r="Q78" s="45" t="s">
        <v>1404</v>
      </c>
      <c r="R78" s="44"/>
      <c r="S78" s="46">
        <v>252000</v>
      </c>
      <c r="T78" s="44"/>
    </row>
    <row r="79" spans="2:20" x14ac:dyDescent="0.2">
      <c r="B79" s="2"/>
      <c r="C79" s="42" t="s">
        <v>326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/>
      <c r="I79" s="20"/>
      <c r="J79" s="20"/>
      <c r="K79" s="20"/>
      <c r="L79" s="20"/>
      <c r="M79" s="20"/>
      <c r="N79" s="20"/>
      <c r="O79" s="20"/>
      <c r="P79" s="20"/>
      <c r="Q79" s="45" t="s">
        <v>1405</v>
      </c>
      <c r="R79" s="44"/>
      <c r="S79" s="46">
        <v>472000</v>
      </c>
      <c r="T79" s="44"/>
    </row>
    <row r="80" spans="2:20" x14ac:dyDescent="0.2">
      <c r="B80" s="2"/>
      <c r="C80" s="42" t="s">
        <v>336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1406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46">
        <v>1262000</v>
      </c>
      <c r="T80" s="44"/>
    </row>
    <row r="81" spans="2:20" x14ac:dyDescent="0.2">
      <c r="B81" s="2"/>
      <c r="C81" s="42" t="s">
        <v>339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 t="s">
        <v>1407</v>
      </c>
      <c r="I81" s="20"/>
      <c r="J81" s="20"/>
      <c r="K81" s="20" t="s">
        <v>1408</v>
      </c>
      <c r="L81" s="20"/>
      <c r="M81" s="20"/>
      <c r="N81" s="20"/>
      <c r="O81" s="20"/>
      <c r="P81" s="20"/>
      <c r="Q81" s="45"/>
      <c r="R81" s="44"/>
      <c r="S81" s="46">
        <v>1746000</v>
      </c>
      <c r="T81" s="44"/>
    </row>
    <row r="82" spans="2:20" x14ac:dyDescent="0.2">
      <c r="B82" s="2"/>
      <c r="C82" s="42" t="s">
        <v>341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 t="s">
        <v>1409</v>
      </c>
      <c r="I82" s="20"/>
      <c r="J82" s="20"/>
      <c r="K82" s="20"/>
      <c r="L82" s="20"/>
      <c r="M82" s="20"/>
      <c r="N82" s="20"/>
      <c r="O82" s="20"/>
      <c r="P82" s="20"/>
      <c r="Q82" s="45" t="s">
        <v>1410</v>
      </c>
      <c r="R82" s="44"/>
      <c r="S82" s="46">
        <v>4452000</v>
      </c>
      <c r="T82" s="44"/>
    </row>
    <row r="83" spans="2:20" x14ac:dyDescent="0.2">
      <c r="B83" s="2"/>
      <c r="C83" s="42" t="s">
        <v>344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 t="s">
        <v>1411</v>
      </c>
      <c r="I83" s="20"/>
      <c r="J83" s="20"/>
      <c r="K83" s="20"/>
      <c r="L83" s="20"/>
      <c r="M83" s="20"/>
      <c r="N83" s="20"/>
      <c r="O83" s="20"/>
      <c r="P83" s="20"/>
      <c r="Q83" s="45" t="s">
        <v>1412</v>
      </c>
      <c r="R83" s="44"/>
      <c r="S83" s="46">
        <v>3033000</v>
      </c>
      <c r="T83" s="44"/>
    </row>
    <row r="84" spans="2:20" x14ac:dyDescent="0.2">
      <c r="B84" s="2"/>
      <c r="C84" s="42" t="s">
        <v>347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 t="s">
        <v>1413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83000</v>
      </c>
      <c r="T84" s="44"/>
    </row>
    <row r="85" spans="2:20" x14ac:dyDescent="0.2">
      <c r="B85" s="2"/>
      <c r="C85" s="42" t="s">
        <v>350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 t="s">
        <v>1414</v>
      </c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46">
        <v>262000</v>
      </c>
      <c r="T85" s="44"/>
    </row>
    <row r="86" spans="2:20" x14ac:dyDescent="0.2">
      <c r="B86" s="2"/>
      <c r="C86" s="42" t="s">
        <v>351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1415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12000</v>
      </c>
      <c r="T86" s="44"/>
    </row>
    <row r="87" spans="2:20" x14ac:dyDescent="0.2">
      <c r="B87" s="2"/>
      <c r="C87" s="42" t="s">
        <v>989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 t="s">
        <v>1416</v>
      </c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46">
        <v>167000</v>
      </c>
      <c r="T87" s="44"/>
    </row>
    <row r="88" spans="2:20" x14ac:dyDescent="0.2">
      <c r="B88" s="2"/>
      <c r="C88" s="42" t="s">
        <v>993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COURTS</v>
      </c>
      <c r="H88" s="20"/>
      <c r="I88" s="20"/>
      <c r="J88" s="20"/>
      <c r="K88" s="20" t="s">
        <v>1417</v>
      </c>
      <c r="L88" s="20"/>
      <c r="M88" s="20"/>
      <c r="N88" s="20"/>
      <c r="O88" s="20"/>
      <c r="P88" s="20"/>
      <c r="Q88" s="45"/>
      <c r="R88" s="44"/>
      <c r="S88" s="46">
        <v>58353000</v>
      </c>
      <c r="T88" s="44"/>
    </row>
    <row r="89" spans="2:20" x14ac:dyDescent="0.2">
      <c r="B89" s="2"/>
      <c r="C89" s="42" t="s">
        <v>359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GENERAL GOVERNMENT</v>
      </c>
      <c r="H89" s="20" t="s">
        <v>1418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3296000</v>
      </c>
      <c r="T89" s="44"/>
    </row>
    <row r="90" spans="2:20" x14ac:dyDescent="0.2">
      <c r="B90" s="2"/>
      <c r="C90" s="42" t="s">
        <v>361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GENERAL GOVERNMENT</v>
      </c>
      <c r="H90" s="20" t="s">
        <v>1419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46">
        <v>162000</v>
      </c>
      <c r="T90" s="44"/>
    </row>
    <row r="91" spans="2:20" x14ac:dyDescent="0.2">
      <c r="B91" s="2"/>
      <c r="C91" s="42" t="s">
        <v>1420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GENERAL GOVERNMENT</v>
      </c>
      <c r="H91" s="20" t="s">
        <v>1421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7000</v>
      </c>
      <c r="T91" s="44"/>
    </row>
    <row r="92" spans="2:20" x14ac:dyDescent="0.2">
      <c r="B92" s="2"/>
      <c r="C92" s="42" t="s">
        <v>363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GENERAL GOVERNMENT</v>
      </c>
      <c r="H92" s="20" t="s">
        <v>1422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5758000</v>
      </c>
      <c r="T92" s="44"/>
    </row>
    <row r="93" spans="2:20" x14ac:dyDescent="0.2">
      <c r="B93" s="2"/>
      <c r="C93" s="42" t="s">
        <v>365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GENERAL GOVERNMENT</v>
      </c>
      <c r="H93" s="20" t="s">
        <v>1423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1855000</v>
      </c>
      <c r="T93" s="44"/>
    </row>
    <row r="94" spans="2:20" x14ac:dyDescent="0.2">
      <c r="B94" s="2"/>
      <c r="C94" s="42" t="s">
        <v>367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GENERAL GOVERNMENT</v>
      </c>
      <c r="H94" s="20" t="s">
        <v>1313</v>
      </c>
      <c r="I94" s="20"/>
      <c r="J94" s="20"/>
      <c r="K94" s="20"/>
      <c r="L94" s="20"/>
      <c r="M94" s="20"/>
      <c r="N94" s="20"/>
      <c r="O94" s="20"/>
      <c r="P94" s="20"/>
      <c r="Q94" s="45"/>
      <c r="R94" s="44"/>
      <c r="S94" s="46">
        <v>1000</v>
      </c>
      <c r="T94" s="44"/>
    </row>
    <row r="95" spans="2:20" x14ac:dyDescent="0.2">
      <c r="B95" s="2"/>
      <c r="C95" s="42" t="s">
        <v>368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GENERAL GOVERNMENT</v>
      </c>
      <c r="H95" s="20" t="s">
        <v>1424</v>
      </c>
      <c r="I95" s="20"/>
      <c r="J95" s="20"/>
      <c r="K95" s="20"/>
      <c r="L95" s="20"/>
      <c r="M95" s="20"/>
      <c r="N95" s="20" t="s">
        <v>1425</v>
      </c>
      <c r="O95" s="20"/>
      <c r="P95" s="20"/>
      <c r="Q95" s="45"/>
      <c r="R95" s="44"/>
      <c r="S95" s="46">
        <v>39145000</v>
      </c>
      <c r="T95" s="44"/>
    </row>
    <row r="96" spans="2:20" x14ac:dyDescent="0.2">
      <c r="B96" s="2"/>
      <c r="C96" s="42" t="s">
        <v>371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GENERAL GOVERNMENT</v>
      </c>
      <c r="H96" s="20" t="s">
        <v>1426</v>
      </c>
      <c r="I96" s="20"/>
      <c r="J96" s="20"/>
      <c r="K96" s="20"/>
      <c r="L96" s="20"/>
      <c r="M96" s="20"/>
      <c r="N96" s="20" t="s">
        <v>1427</v>
      </c>
      <c r="O96" s="20"/>
      <c r="P96" s="20"/>
      <c r="Q96" s="45"/>
      <c r="R96" s="44"/>
      <c r="S96" s="46">
        <v>33572000</v>
      </c>
      <c r="T96" s="44"/>
    </row>
    <row r="97" spans="2:20" x14ac:dyDescent="0.2">
      <c r="B97" s="2"/>
      <c r="C97" s="42" t="s">
        <v>375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GENERAL GOVERNMENT</v>
      </c>
      <c r="H97" s="20" t="s">
        <v>1428</v>
      </c>
      <c r="I97" s="20"/>
      <c r="J97" s="20"/>
      <c r="K97" s="20" t="s">
        <v>1429</v>
      </c>
      <c r="L97" s="20"/>
      <c r="M97" s="20"/>
      <c r="N97" s="20"/>
      <c r="O97" s="20"/>
      <c r="P97" s="20"/>
      <c r="Q97" s="45"/>
      <c r="R97" s="44"/>
      <c r="S97" s="46">
        <v>19149000</v>
      </c>
      <c r="T97" s="44"/>
    </row>
    <row r="98" spans="2:20" x14ac:dyDescent="0.2">
      <c r="B98" s="2"/>
      <c r="C98" s="42" t="s">
        <v>377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GENERAL GOVERNMENT</v>
      </c>
      <c r="H98" s="20" t="s">
        <v>1430</v>
      </c>
      <c r="I98" s="20" t="s">
        <v>1431</v>
      </c>
      <c r="J98" s="20"/>
      <c r="K98" s="20"/>
      <c r="L98" s="20"/>
      <c r="M98" s="20"/>
      <c r="N98" s="20"/>
      <c r="O98" s="20"/>
      <c r="P98" s="20"/>
      <c r="Q98" s="45"/>
      <c r="R98" s="44"/>
      <c r="S98" s="46">
        <v>1950000</v>
      </c>
      <c r="T98" s="44"/>
    </row>
    <row r="99" spans="2:20" x14ac:dyDescent="0.2">
      <c r="B99" s="2"/>
      <c r="C99" s="42" t="s">
        <v>379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 t="s">
        <v>1432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7676000</v>
      </c>
      <c r="T99" s="44"/>
    </row>
    <row r="100" spans="2:20" x14ac:dyDescent="0.2">
      <c r="B100" s="2"/>
      <c r="C100" s="42" t="s">
        <v>381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1433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139000</v>
      </c>
      <c r="T100" s="44"/>
    </row>
    <row r="101" spans="2:20" x14ac:dyDescent="0.2">
      <c r="B101" s="2"/>
      <c r="C101" s="42" t="s">
        <v>776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 t="s">
        <v>1434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11384000</v>
      </c>
      <c r="T101" s="44"/>
    </row>
    <row r="102" spans="2:20" x14ac:dyDescent="0.2">
      <c r="B102" s="2"/>
      <c r="C102" s="42" t="s">
        <v>610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 t="s">
        <v>1435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1216000</v>
      </c>
      <c r="T102" s="44"/>
    </row>
    <row r="103" spans="2:20" x14ac:dyDescent="0.2">
      <c r="B103" s="2"/>
      <c r="C103" s="42" t="s">
        <v>383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GENERAL GOVERNMENT</v>
      </c>
      <c r="H103" s="20" t="s">
        <v>1436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68000</v>
      </c>
      <c r="T103" s="44"/>
    </row>
    <row r="104" spans="2:20" x14ac:dyDescent="0.2">
      <c r="B104" s="2"/>
      <c r="C104" s="42" t="s">
        <v>780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GENERAL GOVERNMENT</v>
      </c>
      <c r="H104" s="20" t="s">
        <v>1437</v>
      </c>
      <c r="I104" s="20"/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323000</v>
      </c>
      <c r="T104" s="44"/>
    </row>
    <row r="105" spans="2:20" x14ac:dyDescent="0.2">
      <c r="B105" s="2"/>
      <c r="C105" s="42" t="s">
        <v>612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GENERAL GOVERNMENT</v>
      </c>
      <c r="H105" s="20" t="s">
        <v>1438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15260000</v>
      </c>
      <c r="T105" s="44"/>
    </row>
    <row r="106" spans="2:20" x14ac:dyDescent="0.2">
      <c r="B106" s="2"/>
      <c r="C106" s="42" t="s">
        <v>614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GENERAL GOVERNMENT</v>
      </c>
      <c r="H106" s="20" t="s">
        <v>1439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8569000</v>
      </c>
      <c r="T106" s="44"/>
    </row>
    <row r="107" spans="2:20" x14ac:dyDescent="0.2">
      <c r="B107" s="2"/>
      <c r="C107" s="42" t="s">
        <v>384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GENERAL GOVERNMENT</v>
      </c>
      <c r="H107" s="20"/>
      <c r="I107" s="20"/>
      <c r="J107" s="20" t="s">
        <v>1440</v>
      </c>
      <c r="K107" s="20"/>
      <c r="L107" s="20"/>
      <c r="M107" s="20"/>
      <c r="N107" s="20"/>
      <c r="O107" s="20"/>
      <c r="P107" s="20"/>
      <c r="Q107" s="45"/>
      <c r="R107" s="44"/>
      <c r="S107" s="46">
        <v>67591000</v>
      </c>
      <c r="T107" s="44"/>
    </row>
    <row r="108" spans="2:20" x14ac:dyDescent="0.2">
      <c r="B108" s="2"/>
      <c r="C108" s="42" t="s">
        <v>387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GENERAL GOVERNMENT</v>
      </c>
      <c r="H108" s="20" t="s">
        <v>1441</v>
      </c>
      <c r="I108" s="20"/>
      <c r="J108" s="20"/>
      <c r="K108" s="20"/>
      <c r="L108" s="20"/>
      <c r="M108" s="20"/>
      <c r="N108" s="20" t="s">
        <v>1442</v>
      </c>
      <c r="O108" s="20"/>
      <c r="P108" s="20"/>
      <c r="Q108" s="45" t="s">
        <v>1443</v>
      </c>
      <c r="R108" s="44"/>
      <c r="S108" s="46">
        <v>23906000</v>
      </c>
      <c r="T108" s="44"/>
    </row>
    <row r="109" spans="2:20" x14ac:dyDescent="0.2">
      <c r="B109" s="2"/>
      <c r="C109" s="42" t="s">
        <v>390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GENERAL GOVERNMENT</v>
      </c>
      <c r="H109" s="20" t="s">
        <v>1444</v>
      </c>
      <c r="I109" s="20"/>
      <c r="J109" s="20"/>
      <c r="K109" s="20"/>
      <c r="L109" s="20"/>
      <c r="M109" s="20"/>
      <c r="N109" s="20" t="s">
        <v>1445</v>
      </c>
      <c r="O109" s="20"/>
      <c r="P109" s="20"/>
      <c r="Q109" s="45" t="s">
        <v>1446</v>
      </c>
      <c r="R109" s="44"/>
      <c r="S109" s="46">
        <v>134962000</v>
      </c>
      <c r="T109" s="44"/>
    </row>
    <row r="110" spans="2:20" x14ac:dyDescent="0.2">
      <c r="B110" s="2"/>
      <c r="C110" s="42" t="s">
        <v>396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GENERAL GOVERNMENT</v>
      </c>
      <c r="H110" s="20" t="s">
        <v>1447</v>
      </c>
      <c r="I110" s="20"/>
      <c r="J110" s="20"/>
      <c r="K110" s="20" t="s">
        <v>1448</v>
      </c>
      <c r="L110" s="20"/>
      <c r="M110" s="20"/>
      <c r="N110" s="20"/>
      <c r="O110" s="20"/>
      <c r="P110" s="20"/>
      <c r="Q110" s="45"/>
      <c r="R110" s="44"/>
      <c r="S110" s="46">
        <v>14349000</v>
      </c>
      <c r="T110" s="44"/>
    </row>
    <row r="111" spans="2:20" x14ac:dyDescent="0.2">
      <c r="B111" s="2"/>
      <c r="C111" s="42" t="s">
        <v>399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GENERAL GOVERNMENT</v>
      </c>
      <c r="H111" s="20" t="s">
        <v>1449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33639000</v>
      </c>
      <c r="T111" s="44"/>
    </row>
    <row r="112" spans="2:20" x14ac:dyDescent="0.2">
      <c r="B112" s="2"/>
      <c r="C112" s="42" t="s">
        <v>401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HEALTH &amp; HUMAN SERVICES</v>
      </c>
      <c r="H112" s="20" t="s">
        <v>1450</v>
      </c>
      <c r="I112" s="20" t="s">
        <v>1451</v>
      </c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22028000</v>
      </c>
      <c r="T112" s="44"/>
    </row>
    <row r="113" spans="2:20" x14ac:dyDescent="0.2">
      <c r="B113" s="2"/>
      <c r="C113" s="42" t="s">
        <v>404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HEALTH &amp; HUMAN SERVICES</v>
      </c>
      <c r="H113" s="20" t="s">
        <v>1452</v>
      </c>
      <c r="I113" s="20" t="s">
        <v>1453</v>
      </c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18871000</v>
      </c>
      <c r="T113" s="44"/>
    </row>
    <row r="114" spans="2:20" x14ac:dyDescent="0.2">
      <c r="B114" s="2"/>
      <c r="C114" s="42" t="s">
        <v>407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HEALTH &amp; HUMAN SERVICES</v>
      </c>
      <c r="H114" s="20" t="s">
        <v>1454</v>
      </c>
      <c r="I114" s="20" t="s">
        <v>1403</v>
      </c>
      <c r="J114" s="20"/>
      <c r="K114" s="20" t="s">
        <v>1455</v>
      </c>
      <c r="L114" s="20"/>
      <c r="M114" s="20"/>
      <c r="N114" s="20"/>
      <c r="O114" s="20"/>
      <c r="P114" s="20"/>
      <c r="Q114" s="45"/>
      <c r="R114" s="44"/>
      <c r="S114" s="46">
        <v>3258000</v>
      </c>
      <c r="T114" s="44"/>
    </row>
    <row r="115" spans="2:20" x14ac:dyDescent="0.2">
      <c r="B115" s="2"/>
      <c r="C115" s="42" t="s">
        <v>794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HEALTH &amp; HUMAN SERVICES</v>
      </c>
      <c r="H115" s="20" t="s">
        <v>1456</v>
      </c>
      <c r="I115" s="20" t="s">
        <v>1457</v>
      </c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31981000</v>
      </c>
      <c r="T115" s="44"/>
    </row>
    <row r="116" spans="2:20" x14ac:dyDescent="0.2">
      <c r="B116" s="2"/>
      <c r="C116" s="42" t="s">
        <v>1199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HEALTH &amp; HUMAN SERVICES</v>
      </c>
      <c r="H116" s="20" t="s">
        <v>1458</v>
      </c>
      <c r="I116" s="20" t="s">
        <v>1459</v>
      </c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758000</v>
      </c>
      <c r="T116" s="44"/>
    </row>
    <row r="117" spans="2:20" x14ac:dyDescent="0.2">
      <c r="B117" s="2"/>
      <c r="C117" s="42" t="s">
        <v>408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HEALTH &amp; HUMAN SERVICES</v>
      </c>
      <c r="H117" s="20"/>
      <c r="I117" s="20" t="s">
        <v>1460</v>
      </c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59000</v>
      </c>
      <c r="T117" s="44"/>
    </row>
    <row r="118" spans="2:20" x14ac:dyDescent="0.2">
      <c r="B118" s="2"/>
      <c r="C118" s="42" t="s">
        <v>1461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HEALTH &amp; HUMAN SERVICES</v>
      </c>
      <c r="H118" s="20" t="s">
        <v>1462</v>
      </c>
      <c r="I118" s="20"/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4285000</v>
      </c>
      <c r="T118" s="44"/>
    </row>
    <row r="119" spans="2:20" x14ac:dyDescent="0.2">
      <c r="B119" s="2"/>
      <c r="C119" s="42" t="s">
        <v>410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HEALTH &amp; HUMAN SERVICES</v>
      </c>
      <c r="H119" s="20" t="s">
        <v>1463</v>
      </c>
      <c r="I119" s="20" t="s">
        <v>1464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10318000</v>
      </c>
      <c r="T119" s="44"/>
    </row>
    <row r="120" spans="2:20" x14ac:dyDescent="0.2">
      <c r="B120" s="2"/>
      <c r="C120" s="42" t="s">
        <v>413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HEALTH &amp; HUMAN SERVICES</v>
      </c>
      <c r="H120" s="20" t="s">
        <v>1465</v>
      </c>
      <c r="I120" s="20" t="s">
        <v>1466</v>
      </c>
      <c r="J120" s="20"/>
      <c r="K120" s="20"/>
      <c r="L120" s="20"/>
      <c r="M120" s="20"/>
      <c r="N120" s="20"/>
      <c r="O120" s="20"/>
      <c r="P120" s="20"/>
      <c r="Q120" s="45" t="s">
        <v>202</v>
      </c>
      <c r="R120" s="44"/>
      <c r="S120" s="46">
        <v>12608000</v>
      </c>
      <c r="T120" s="44"/>
    </row>
    <row r="121" spans="2:20" x14ac:dyDescent="0.2">
      <c r="B121" s="2"/>
      <c r="C121" s="42" t="s">
        <v>416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HEALTH &amp; HUMAN SERVICES</v>
      </c>
      <c r="H121" s="20" t="s">
        <v>1467</v>
      </c>
      <c r="I121" s="20" t="s">
        <v>1468</v>
      </c>
      <c r="J121" s="20"/>
      <c r="K121" s="20" t="s">
        <v>1036</v>
      </c>
      <c r="L121" s="20"/>
      <c r="M121" s="20"/>
      <c r="N121" s="20"/>
      <c r="O121" s="20"/>
      <c r="P121" s="20"/>
      <c r="Q121" s="45"/>
      <c r="R121" s="44"/>
      <c r="S121" s="46">
        <v>83000</v>
      </c>
      <c r="T121" s="44"/>
    </row>
    <row r="122" spans="2:20" x14ac:dyDescent="0.2">
      <c r="B122" s="2"/>
      <c r="C122" s="42" t="s">
        <v>1208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HEALTH &amp; HUMAN SERVICES</v>
      </c>
      <c r="H122" s="20" t="s">
        <v>1469</v>
      </c>
      <c r="I122" s="20" t="s">
        <v>1470</v>
      </c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30028000</v>
      </c>
      <c r="T122" s="44"/>
    </row>
    <row r="123" spans="2:20" x14ac:dyDescent="0.2">
      <c r="B123" s="2"/>
      <c r="C123" s="42" t="s">
        <v>418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HEALTH &amp; HUMAN SERVICES</v>
      </c>
      <c r="H123" s="20" t="s">
        <v>1471</v>
      </c>
      <c r="I123" s="20" t="s">
        <v>1472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2124000</v>
      </c>
      <c r="T123" s="44"/>
    </row>
    <row r="124" spans="2:20" x14ac:dyDescent="0.2">
      <c r="B124" s="2"/>
      <c r="C124" s="42" t="s">
        <v>421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HEALTH &amp; HUMAN SERVICES</v>
      </c>
      <c r="H124" s="20" t="s">
        <v>1473</v>
      </c>
      <c r="I124" s="20" t="s">
        <v>1474</v>
      </c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190000</v>
      </c>
      <c r="T124" s="44"/>
    </row>
    <row r="125" spans="2:20" x14ac:dyDescent="0.2">
      <c r="B125" s="2"/>
      <c r="C125" s="42" t="s">
        <v>424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HEALTH &amp; HUMAN SERVICES</v>
      </c>
      <c r="H125" s="20" t="s">
        <v>1338</v>
      </c>
      <c r="I125" s="20"/>
      <c r="J125" s="20"/>
      <c r="K125" s="20" t="s">
        <v>1475</v>
      </c>
      <c r="L125" s="20"/>
      <c r="M125" s="20"/>
      <c r="N125" s="20"/>
      <c r="O125" s="20"/>
      <c r="P125" s="20"/>
      <c r="Q125" s="45"/>
      <c r="R125" s="44"/>
      <c r="S125" s="46">
        <v>249000</v>
      </c>
      <c r="T125" s="44"/>
    </row>
    <row r="126" spans="2:20" x14ac:dyDescent="0.2">
      <c r="B126" s="2"/>
      <c r="C126" s="42" t="s">
        <v>430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OTHER</v>
      </c>
      <c r="H126" s="20" t="s">
        <v>1476</v>
      </c>
      <c r="I126" s="20" t="s">
        <v>1477</v>
      </c>
      <c r="J126" s="20" t="s">
        <v>1478</v>
      </c>
      <c r="K126" s="20" t="s">
        <v>1479</v>
      </c>
      <c r="L126" s="20"/>
      <c r="M126" s="20" t="s">
        <v>1480</v>
      </c>
      <c r="N126" s="20"/>
      <c r="O126" s="20"/>
      <c r="P126" s="20"/>
      <c r="Q126" s="45"/>
      <c r="R126" s="44"/>
      <c r="S126" s="46">
        <v>337976000</v>
      </c>
      <c r="T126" s="44"/>
    </row>
    <row r="127" spans="2:20" x14ac:dyDescent="0.2">
      <c r="B127" s="2"/>
      <c r="C127" s="42" t="s">
        <v>803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OTHER</v>
      </c>
      <c r="H127" s="20"/>
      <c r="I127" s="20"/>
      <c r="J127" s="20"/>
      <c r="K127" s="20"/>
      <c r="L127" s="20"/>
      <c r="M127" s="20" t="s">
        <v>1481</v>
      </c>
      <c r="N127" s="20"/>
      <c r="O127" s="20"/>
      <c r="P127" s="20"/>
      <c r="Q127" s="45"/>
      <c r="R127" s="44"/>
      <c r="S127" s="46">
        <v>51361000</v>
      </c>
      <c r="T127" s="44"/>
    </row>
    <row r="128" spans="2:20" x14ac:dyDescent="0.2">
      <c r="B128" s="2"/>
      <c r="C128" s="42" t="s">
        <v>1482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OTHER</v>
      </c>
      <c r="H128" s="20"/>
      <c r="I128" s="20"/>
      <c r="J128" s="20"/>
      <c r="K128" s="20"/>
      <c r="L128" s="20"/>
      <c r="M128" s="20" t="s">
        <v>1483</v>
      </c>
      <c r="N128" s="20"/>
      <c r="O128" s="20"/>
      <c r="P128" s="20"/>
      <c r="Q128" s="45"/>
      <c r="R128" s="44"/>
      <c r="S128" s="46">
        <v>82075000</v>
      </c>
      <c r="T128" s="44"/>
    </row>
    <row r="129" spans="2:20" x14ac:dyDescent="0.2">
      <c r="B129" s="2"/>
      <c r="C129" s="42" t="s">
        <v>442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PHYSICAL ENVIRONMENT</v>
      </c>
      <c r="H129" s="20"/>
      <c r="I129" s="20"/>
      <c r="J129" s="20"/>
      <c r="K129" s="20"/>
      <c r="L129" s="20"/>
      <c r="M129" s="20" t="s">
        <v>1484</v>
      </c>
      <c r="N129" s="20"/>
      <c r="O129" s="20"/>
      <c r="P129" s="20"/>
      <c r="Q129" s="45"/>
      <c r="R129" s="44"/>
      <c r="S129" s="46">
        <v>2889000</v>
      </c>
      <c r="T129" s="44"/>
    </row>
    <row r="130" spans="2:20" x14ac:dyDescent="0.2">
      <c r="B130" s="2"/>
      <c r="C130" s="42" t="s">
        <v>445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PHYSICAL ENVIRONMENT</v>
      </c>
      <c r="H130" s="20"/>
      <c r="I130" s="20"/>
      <c r="J130" s="20"/>
      <c r="K130" s="20"/>
      <c r="L130" s="20"/>
      <c r="M130" s="20" t="s">
        <v>1485</v>
      </c>
      <c r="N130" s="20"/>
      <c r="O130" s="20"/>
      <c r="P130" s="20"/>
      <c r="Q130" s="45"/>
      <c r="R130" s="44"/>
      <c r="S130" s="46">
        <v>11269000</v>
      </c>
      <c r="T130" s="44"/>
    </row>
    <row r="131" spans="2:20" x14ac:dyDescent="0.2">
      <c r="B131" s="2"/>
      <c r="C131" s="42" t="s">
        <v>824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PHYSICAL ENVIRONMENT</v>
      </c>
      <c r="H131" s="20"/>
      <c r="I131" s="20"/>
      <c r="J131" s="20"/>
      <c r="K131" s="20"/>
      <c r="L131" s="20"/>
      <c r="M131" s="20" t="s">
        <v>1486</v>
      </c>
      <c r="N131" s="20"/>
      <c r="O131" s="20"/>
      <c r="P131" s="20"/>
      <c r="Q131" s="45"/>
      <c r="R131" s="44"/>
      <c r="S131" s="46">
        <v>25579000</v>
      </c>
      <c r="T131" s="44"/>
    </row>
    <row r="132" spans="2:20" x14ac:dyDescent="0.2">
      <c r="B132" s="2"/>
      <c r="C132" s="42" t="s">
        <v>826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PHYSICAL ENVIRONMENT</v>
      </c>
      <c r="H132" s="20"/>
      <c r="I132" s="20"/>
      <c r="J132" s="20"/>
      <c r="K132" s="20"/>
      <c r="L132" s="20"/>
      <c r="M132" s="20" t="s">
        <v>1487</v>
      </c>
      <c r="N132" s="20"/>
      <c r="O132" s="20"/>
      <c r="P132" s="20"/>
      <c r="Q132" s="45"/>
      <c r="R132" s="44"/>
      <c r="S132" s="46">
        <v>78185000</v>
      </c>
      <c r="T132" s="44"/>
    </row>
    <row r="133" spans="2:20" x14ac:dyDescent="0.2">
      <c r="B133" s="2"/>
      <c r="C133" s="42" t="s">
        <v>451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PHYSICAL ENVIRONMENT</v>
      </c>
      <c r="H133" s="20" t="s">
        <v>1488</v>
      </c>
      <c r="I133" s="20" t="s">
        <v>1489</v>
      </c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11652000</v>
      </c>
      <c r="T133" s="44"/>
    </row>
    <row r="134" spans="2:20" x14ac:dyDescent="0.2">
      <c r="B134" s="2"/>
      <c r="C134" s="42" t="s">
        <v>455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PHYSICAL ENVIRONMENT</v>
      </c>
      <c r="H134" s="20" t="s">
        <v>1490</v>
      </c>
      <c r="I134" s="20" t="s">
        <v>1491</v>
      </c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2985000</v>
      </c>
      <c r="T134" s="44"/>
    </row>
    <row r="135" spans="2:20" x14ac:dyDescent="0.2">
      <c r="B135" s="2"/>
      <c r="C135" s="42" t="s">
        <v>460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PHYSICAL ENVIRONMENT</v>
      </c>
      <c r="H135" s="20" t="s">
        <v>1492</v>
      </c>
      <c r="I135" s="20" t="s">
        <v>1493</v>
      </c>
      <c r="J135" s="20"/>
      <c r="K135" s="20" t="s">
        <v>1494</v>
      </c>
      <c r="L135" s="20"/>
      <c r="M135" s="20"/>
      <c r="N135" s="20"/>
      <c r="O135" s="20"/>
      <c r="P135" s="20"/>
      <c r="Q135" s="45"/>
      <c r="R135" s="44"/>
      <c r="S135" s="46">
        <v>3585000</v>
      </c>
      <c r="T135" s="44"/>
    </row>
    <row r="136" spans="2:20" x14ac:dyDescent="0.2">
      <c r="B136" s="2"/>
      <c r="C136" s="42" t="s">
        <v>837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PHYSICAL ENVIRONMENT</v>
      </c>
      <c r="H136" s="20"/>
      <c r="I136" s="20" t="s">
        <v>1492</v>
      </c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221000</v>
      </c>
      <c r="T136" s="44"/>
    </row>
    <row r="137" spans="2:20" x14ac:dyDescent="0.2">
      <c r="B137" s="2"/>
      <c r="C137" s="42" t="s">
        <v>464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PHYSICAL ENVIRONMENT</v>
      </c>
      <c r="H137" s="20"/>
      <c r="I137" s="20" t="s">
        <v>1495</v>
      </c>
      <c r="J137" s="20"/>
      <c r="K137" s="20" t="s">
        <v>1496</v>
      </c>
      <c r="L137" s="20"/>
      <c r="M137" s="20"/>
      <c r="N137" s="20"/>
      <c r="O137" s="20"/>
      <c r="P137" s="20"/>
      <c r="Q137" s="45"/>
      <c r="R137" s="44"/>
      <c r="S137" s="46">
        <v>2013000</v>
      </c>
      <c r="T137" s="44"/>
    </row>
    <row r="138" spans="2:20" x14ac:dyDescent="0.2">
      <c r="B138" s="2"/>
      <c r="C138" s="42" t="s">
        <v>840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PHYSICAL ENVIRONMENT</v>
      </c>
      <c r="H138" s="20"/>
      <c r="I138" s="20" t="s">
        <v>1497</v>
      </c>
      <c r="J138" s="20"/>
      <c r="K138" s="20" t="s">
        <v>1498</v>
      </c>
      <c r="L138" s="20"/>
      <c r="M138" s="20"/>
      <c r="N138" s="20"/>
      <c r="O138" s="20"/>
      <c r="P138" s="20"/>
      <c r="Q138" s="45"/>
      <c r="R138" s="44"/>
      <c r="S138" s="46">
        <v>864000</v>
      </c>
      <c r="T138" s="44"/>
    </row>
    <row r="139" spans="2:20" x14ac:dyDescent="0.2">
      <c r="B139" s="2"/>
      <c r="C139" s="42" t="s">
        <v>465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PUBLIC SAFETY</v>
      </c>
      <c r="H139" s="20" t="s">
        <v>1499</v>
      </c>
      <c r="I139" s="20" t="s">
        <v>1500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356775000</v>
      </c>
      <c r="T139" s="44"/>
    </row>
    <row r="140" spans="2:20" x14ac:dyDescent="0.2">
      <c r="B140" s="2"/>
      <c r="C140" s="42" t="s">
        <v>468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PUBLIC SAFETY</v>
      </c>
      <c r="H140" s="20" t="s">
        <v>1501</v>
      </c>
      <c r="I140" s="20" t="s">
        <v>1502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52225000</v>
      </c>
      <c r="T140" s="44"/>
    </row>
    <row r="141" spans="2:20" x14ac:dyDescent="0.2">
      <c r="B141" s="2"/>
      <c r="C141" s="42" t="s">
        <v>472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PUBLIC SAFETY</v>
      </c>
      <c r="H141" s="20" t="s">
        <v>1503</v>
      </c>
      <c r="I141" s="20" t="s">
        <v>1504</v>
      </c>
      <c r="J141" s="20"/>
      <c r="K141" s="20" t="s">
        <v>1505</v>
      </c>
      <c r="L141" s="20"/>
      <c r="M141" s="20"/>
      <c r="N141" s="20"/>
      <c r="O141" s="20"/>
      <c r="P141" s="20"/>
      <c r="Q141" s="45"/>
      <c r="R141" s="44"/>
      <c r="S141" s="46">
        <v>19663000</v>
      </c>
      <c r="T141" s="44"/>
    </row>
    <row r="142" spans="2:20" x14ac:dyDescent="0.2">
      <c r="B142" s="2"/>
      <c r="C142" s="42" t="s">
        <v>851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PUBLIC SAFETY</v>
      </c>
      <c r="H142" s="20" t="s">
        <v>1506</v>
      </c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625000</v>
      </c>
      <c r="T142" s="44"/>
    </row>
    <row r="143" spans="2:20" x14ac:dyDescent="0.2">
      <c r="B143" s="2"/>
      <c r="C143" s="42" t="s">
        <v>477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PUBLIC SAFETY</v>
      </c>
      <c r="H143" s="20" t="s">
        <v>1507</v>
      </c>
      <c r="I143" s="20" t="s">
        <v>1508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99946000</v>
      </c>
      <c r="T143" s="44"/>
    </row>
    <row r="144" spans="2:20" x14ac:dyDescent="0.2">
      <c r="B144" s="2"/>
      <c r="C144" s="42" t="s">
        <v>479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 t="s">
        <v>1509</v>
      </c>
      <c r="I144" s="20" t="s">
        <v>1510</v>
      </c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13128000</v>
      </c>
      <c r="T144" s="44"/>
    </row>
    <row r="145" spans="2:20" x14ac:dyDescent="0.2">
      <c r="B145" s="2"/>
      <c r="C145" s="42" t="s">
        <v>482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 t="s">
        <v>1511</v>
      </c>
      <c r="I145" s="20" t="s">
        <v>1512</v>
      </c>
      <c r="J145" s="20"/>
      <c r="K145" s="20" t="s">
        <v>1513</v>
      </c>
      <c r="L145" s="20"/>
      <c r="M145" s="20"/>
      <c r="N145" s="20"/>
      <c r="O145" s="20"/>
      <c r="P145" s="20"/>
      <c r="Q145" s="45"/>
      <c r="R145" s="44"/>
      <c r="S145" s="46">
        <v>2242000</v>
      </c>
      <c r="T145" s="44"/>
    </row>
    <row r="146" spans="2:20" x14ac:dyDescent="0.2">
      <c r="B146" s="2"/>
      <c r="C146" s="42" t="s">
        <v>488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 t="s">
        <v>1514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177776000</v>
      </c>
      <c r="T146" s="44"/>
    </row>
    <row r="147" spans="2:20" x14ac:dyDescent="0.2">
      <c r="B147" s="2"/>
      <c r="C147" s="42" t="s">
        <v>491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 t="s">
        <v>1515</v>
      </c>
      <c r="I147" s="20"/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47724000</v>
      </c>
      <c r="T147" s="44"/>
    </row>
    <row r="148" spans="2:20" x14ac:dyDescent="0.2">
      <c r="B148" s="2"/>
      <c r="C148" s="42" t="s">
        <v>495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PUBLIC SAFETY</v>
      </c>
      <c r="H148" s="20" t="s">
        <v>1516</v>
      </c>
      <c r="I148" s="20"/>
      <c r="J148" s="20"/>
      <c r="K148" s="20" t="s">
        <v>1517</v>
      </c>
      <c r="L148" s="20"/>
      <c r="M148" s="20"/>
      <c r="N148" s="20"/>
      <c r="O148" s="20"/>
      <c r="P148" s="20"/>
      <c r="Q148" s="45"/>
      <c r="R148" s="44"/>
      <c r="S148" s="46">
        <v>3467000</v>
      </c>
      <c r="T148" s="44"/>
    </row>
    <row r="149" spans="2:20" x14ac:dyDescent="0.2">
      <c r="B149" s="2"/>
      <c r="C149" s="42" t="s">
        <v>504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PUBLIC SAFETY</v>
      </c>
      <c r="H149" s="20" t="s">
        <v>1518</v>
      </c>
      <c r="I149" s="20" t="s">
        <v>1519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3790000</v>
      </c>
      <c r="T149" s="44"/>
    </row>
    <row r="150" spans="2:20" x14ac:dyDescent="0.2">
      <c r="B150" s="2"/>
      <c r="C150" s="42" t="s">
        <v>508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PUBLIC SAFETY</v>
      </c>
      <c r="H150" s="20" t="s">
        <v>1520</v>
      </c>
      <c r="I150" s="20" t="s">
        <v>1521</v>
      </c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11290000</v>
      </c>
      <c r="T150" s="44"/>
    </row>
    <row r="151" spans="2:20" x14ac:dyDescent="0.2">
      <c r="B151" s="2"/>
      <c r="C151" s="42" t="s">
        <v>512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PUBLIC SAFETY</v>
      </c>
      <c r="H151" s="20" t="s">
        <v>1522</v>
      </c>
      <c r="I151" s="20" t="s">
        <v>1523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5640000</v>
      </c>
      <c r="T151" s="44"/>
    </row>
    <row r="152" spans="2:20" x14ac:dyDescent="0.2">
      <c r="B152" s="2"/>
      <c r="C152" s="42" t="s">
        <v>883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PUBLIC SAFETY</v>
      </c>
      <c r="H152" s="20" t="s">
        <v>1524</v>
      </c>
      <c r="I152" s="20" t="s">
        <v>1525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554000</v>
      </c>
      <c r="T152" s="44"/>
    </row>
    <row r="153" spans="2:20" x14ac:dyDescent="0.2">
      <c r="B153" s="2"/>
      <c r="C153" s="42" t="s">
        <v>891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PUBLIC SAFETY</v>
      </c>
      <c r="H153" s="20" t="s">
        <v>1526</v>
      </c>
      <c r="I153" s="20"/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4457000</v>
      </c>
      <c r="T153" s="44"/>
    </row>
    <row r="154" spans="2:20" x14ac:dyDescent="0.2">
      <c r="B154" s="2"/>
      <c r="C154" s="42" t="s">
        <v>524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PUBLIC SAFETY</v>
      </c>
      <c r="H154" s="20" t="s">
        <v>1527</v>
      </c>
      <c r="I154" s="20" t="s">
        <v>202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1161000</v>
      </c>
      <c r="T154" s="44"/>
    </row>
    <row r="155" spans="2:20" x14ac:dyDescent="0.2">
      <c r="B155" s="2"/>
      <c r="C155" s="42" t="s">
        <v>894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PUBLIC SAFETY</v>
      </c>
      <c r="H155" s="20" t="s">
        <v>1528</v>
      </c>
      <c r="I155" s="20" t="s">
        <v>1415</v>
      </c>
      <c r="J155" s="20"/>
      <c r="K155" s="20" t="s">
        <v>1529</v>
      </c>
      <c r="L155" s="20"/>
      <c r="M155" s="20"/>
      <c r="N155" s="20"/>
      <c r="O155" s="20"/>
      <c r="P155" s="20"/>
      <c r="Q155" s="45"/>
      <c r="R155" s="44"/>
      <c r="S155" s="46">
        <v>142000</v>
      </c>
      <c r="T155" s="44"/>
    </row>
    <row r="156" spans="2:20" x14ac:dyDescent="0.2">
      <c r="B156" s="2"/>
      <c r="C156" s="42" t="s">
        <v>1530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PUBLIC SAFETY</v>
      </c>
      <c r="H156" s="20"/>
      <c r="I156" s="20" t="s">
        <v>1473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91000</v>
      </c>
      <c r="T156" s="44"/>
    </row>
    <row r="157" spans="2:20" x14ac:dyDescent="0.2">
      <c r="B157" s="2"/>
      <c r="C157" s="42" t="s">
        <v>1531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PUBLIC SAFETY</v>
      </c>
      <c r="H157" s="20" t="s">
        <v>1532</v>
      </c>
      <c r="I157" s="20"/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1617000</v>
      </c>
      <c r="T157" s="44"/>
    </row>
    <row r="158" spans="2:20" x14ac:dyDescent="0.2">
      <c r="B158" s="2"/>
      <c r="C158" s="42" t="s">
        <v>1533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PUBLIC SAFETY</v>
      </c>
      <c r="H158" s="20" t="s">
        <v>1534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314000</v>
      </c>
      <c r="T158" s="44"/>
    </row>
    <row r="159" spans="2:20" x14ac:dyDescent="0.2">
      <c r="B159" s="2"/>
      <c r="C159" s="42" t="s">
        <v>1535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PUBLIC SAFETY</v>
      </c>
      <c r="H159" s="20" t="s">
        <v>435</v>
      </c>
      <c r="I159" s="20"/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50000</v>
      </c>
      <c r="T159" s="44"/>
    </row>
    <row r="160" spans="2:20" x14ac:dyDescent="0.2">
      <c r="B160" s="2"/>
      <c r="C160" s="42" t="s">
        <v>1536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PUBLIC SAFETY</v>
      </c>
      <c r="H160" s="20" t="s">
        <v>1474</v>
      </c>
      <c r="I160" s="20"/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99000</v>
      </c>
      <c r="T160" s="44"/>
    </row>
    <row r="161" spans="2:20" x14ac:dyDescent="0.2">
      <c r="B161" s="2"/>
      <c r="C161" s="42" t="s">
        <v>526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PUBLIC SAFETY</v>
      </c>
      <c r="H161" s="20"/>
      <c r="I161" s="20" t="s">
        <v>1396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104000</v>
      </c>
      <c r="T161" s="44"/>
    </row>
    <row r="162" spans="2:20" x14ac:dyDescent="0.2">
      <c r="B162" s="2"/>
      <c r="C162" s="42" t="s">
        <v>529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PUBLIC SAFETY</v>
      </c>
      <c r="H162" s="20" t="s">
        <v>1537</v>
      </c>
      <c r="I162" s="20" t="s">
        <v>1313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27000</v>
      </c>
      <c r="T162" s="44"/>
    </row>
    <row r="163" spans="2:20" x14ac:dyDescent="0.2">
      <c r="B163" s="2"/>
      <c r="C163" s="42" t="s">
        <v>532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PUBLIC SAFETY</v>
      </c>
      <c r="H163" s="20"/>
      <c r="I163" s="20"/>
      <c r="J163" s="20"/>
      <c r="K163" s="20" t="s">
        <v>1538</v>
      </c>
      <c r="L163" s="20"/>
      <c r="M163" s="20"/>
      <c r="N163" s="20"/>
      <c r="O163" s="20"/>
      <c r="P163" s="20"/>
      <c r="Q163" s="45"/>
      <c r="R163" s="44"/>
      <c r="S163" s="46">
        <v>2407000</v>
      </c>
      <c r="T163" s="44"/>
    </row>
    <row r="164" spans="2:20" x14ac:dyDescent="0.2">
      <c r="B164" s="2"/>
      <c r="C164" s="42" t="s">
        <v>900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PUBLIC SAFETY</v>
      </c>
      <c r="H164" s="20" t="s">
        <v>1539</v>
      </c>
      <c r="I164" s="20"/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1060000</v>
      </c>
      <c r="T164" s="44"/>
    </row>
    <row r="165" spans="2:20" x14ac:dyDescent="0.2">
      <c r="B165" s="2"/>
      <c r="C165" s="42" t="s">
        <v>534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TRANSPORTATION</v>
      </c>
      <c r="H165" s="20"/>
      <c r="I165" s="20" t="s">
        <v>1540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17984000</v>
      </c>
      <c r="T165" s="44"/>
    </row>
    <row r="166" spans="2:20" x14ac:dyDescent="0.2">
      <c r="B166" s="2"/>
      <c r="C166" s="42" t="s">
        <v>537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TRANSPORTATION</v>
      </c>
      <c r="H166" s="20"/>
      <c r="I166" s="20" t="s">
        <v>1541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4769000</v>
      </c>
      <c r="T166" s="44"/>
    </row>
    <row r="167" spans="2:20" x14ac:dyDescent="0.2">
      <c r="B167" s="2"/>
      <c r="C167" s="42" t="s">
        <v>541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TRANSPORTATION</v>
      </c>
      <c r="H167" s="20"/>
      <c r="I167" s="20" t="s">
        <v>1542</v>
      </c>
      <c r="J167" s="20"/>
      <c r="K167" s="20" t="s">
        <v>1543</v>
      </c>
      <c r="L167" s="20"/>
      <c r="M167" s="20"/>
      <c r="N167" s="20"/>
      <c r="O167" s="20"/>
      <c r="P167" s="20"/>
      <c r="Q167" s="45"/>
      <c r="R167" s="44"/>
      <c r="S167" s="46">
        <v>39699000</v>
      </c>
      <c r="T167" s="44"/>
    </row>
    <row r="168" spans="2:20" x14ac:dyDescent="0.2">
      <c r="B168" s="2"/>
      <c r="C168" s="42" t="s">
        <v>906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TRANSPORTATION</v>
      </c>
      <c r="H168" s="20"/>
      <c r="I168" s="20" t="s">
        <v>1544</v>
      </c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20000</v>
      </c>
      <c r="T168" s="44"/>
    </row>
    <row r="169" spans="2:20" x14ac:dyDescent="0.2">
      <c r="B169" s="2"/>
      <c r="C169" s="42" t="s">
        <v>1284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TRANSPORTATION</v>
      </c>
      <c r="H169" s="20"/>
      <c r="I169" s="20"/>
      <c r="J169" s="20"/>
      <c r="K169" s="20"/>
      <c r="L169" s="20"/>
      <c r="M169" s="20" t="s">
        <v>1545</v>
      </c>
      <c r="N169" s="20"/>
      <c r="O169" s="20"/>
      <c r="P169" s="20"/>
      <c r="Q169" s="45"/>
      <c r="R169" s="44"/>
      <c r="S169" s="46">
        <v>32874000</v>
      </c>
      <c r="T169" s="44"/>
    </row>
    <row r="170" spans="2:20" x14ac:dyDescent="0.2">
      <c r="B170" s="2"/>
      <c r="C170" s="42" t="s">
        <v>1287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TRANSPORTATION</v>
      </c>
      <c r="H170" s="20"/>
      <c r="I170" s="20"/>
      <c r="J170" s="20"/>
      <c r="K170" s="20"/>
      <c r="L170" s="20"/>
      <c r="M170" s="20" t="s">
        <v>1546</v>
      </c>
      <c r="N170" s="20"/>
      <c r="O170" s="20"/>
      <c r="P170" s="20"/>
      <c r="Q170" s="45"/>
      <c r="R170" s="44"/>
      <c r="S170" s="46">
        <v>170440000</v>
      </c>
      <c r="T170" s="44"/>
    </row>
    <row r="171" spans="2:20" x14ac:dyDescent="0.2">
      <c r="B171" s="2"/>
      <c r="C171" s="42" t="s">
        <v>1547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TRANSPORTATION</v>
      </c>
      <c r="H171" s="20"/>
      <c r="I171" s="20"/>
      <c r="J171" s="20"/>
      <c r="K171" s="20"/>
      <c r="L171" s="20"/>
      <c r="M171" s="20" t="s">
        <v>1548</v>
      </c>
      <c r="N171" s="20"/>
      <c r="O171" s="20"/>
      <c r="P171" s="20"/>
      <c r="Q171" s="45"/>
      <c r="R171" s="44"/>
      <c r="S171" s="46">
        <v>19180000</v>
      </c>
      <c r="T171" s="44"/>
    </row>
    <row r="172" spans="2:20" x14ac:dyDescent="0.2">
      <c r="B172" s="2"/>
      <c r="C172" s="42" t="s">
        <v>1549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TRANSPORTATION</v>
      </c>
      <c r="H172" s="20"/>
      <c r="I172" s="20"/>
      <c r="J172" s="20"/>
      <c r="K172" s="20"/>
      <c r="L172" s="20"/>
      <c r="M172" s="20" t="s">
        <v>1550</v>
      </c>
      <c r="N172" s="20"/>
      <c r="O172" s="20"/>
      <c r="P172" s="20"/>
      <c r="Q172" s="45"/>
      <c r="R172" s="44"/>
      <c r="S172" s="46">
        <v>88413000</v>
      </c>
      <c r="T172" s="44"/>
    </row>
    <row r="173" spans="2:20" x14ac:dyDescent="0.2">
      <c r="B173" s="2"/>
      <c r="C173" s="42" t="s">
        <v>908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TRANSPORTATION</v>
      </c>
      <c r="H173" s="20" t="s">
        <v>1551</v>
      </c>
      <c r="I173" s="20" t="s">
        <v>1552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78547000</v>
      </c>
      <c r="T173" s="44"/>
    </row>
    <row r="174" spans="2:20" x14ac:dyDescent="0.2">
      <c r="B174" s="2"/>
      <c r="C174" s="42" t="s">
        <v>544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TRANSPORTATION</v>
      </c>
      <c r="H174" s="20" t="s">
        <v>1553</v>
      </c>
      <c r="I174" s="20" t="s">
        <v>1554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47718000</v>
      </c>
      <c r="T174" s="44"/>
    </row>
    <row r="175" spans="2:20" x14ac:dyDescent="0.2">
      <c r="B175" s="2"/>
      <c r="C175" s="42" t="s">
        <v>911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TRANSPORTATION</v>
      </c>
      <c r="H175" s="20" t="s">
        <v>1555</v>
      </c>
      <c r="I175" s="20" t="s">
        <v>1556</v>
      </c>
      <c r="J175" s="20"/>
      <c r="K175" s="20" t="s">
        <v>1557</v>
      </c>
      <c r="L175" s="20"/>
      <c r="M175" s="20"/>
      <c r="N175" s="20"/>
      <c r="O175" s="20"/>
      <c r="P175" s="20"/>
      <c r="Q175" s="45"/>
      <c r="R175" s="44"/>
      <c r="S175" s="46">
        <v>67279000</v>
      </c>
      <c r="T175" s="44"/>
    </row>
    <row r="176" spans="2:20" x14ac:dyDescent="0.2">
      <c r="B176" s="2"/>
      <c r="C176" s="42" t="s">
        <v>1298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TRANSPORTATION</v>
      </c>
      <c r="H176" s="20" t="s">
        <v>1558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6604000</v>
      </c>
      <c r="T176" s="44"/>
    </row>
    <row r="177" spans="2:20" x14ac:dyDescent="0.2">
      <c r="B177" s="22"/>
      <c r="C177" s="49"/>
      <c r="D177" s="48"/>
      <c r="E177" s="50" t="s">
        <v>3</v>
      </c>
      <c r="F177" s="44"/>
      <c r="G177" s="26"/>
      <c r="H177" s="23" t="s">
        <v>1559</v>
      </c>
      <c r="I177" s="23" t="s">
        <v>1560</v>
      </c>
      <c r="J177" s="23" t="s">
        <v>1561</v>
      </c>
      <c r="K177" s="23" t="s">
        <v>1562</v>
      </c>
      <c r="L177" s="23"/>
      <c r="M177" s="23" t="s">
        <v>1563</v>
      </c>
      <c r="N177" s="23" t="s">
        <v>1564</v>
      </c>
      <c r="O177" s="23"/>
      <c r="P177" s="23"/>
      <c r="Q177" s="51" t="s">
        <v>1565</v>
      </c>
      <c r="R177" s="44"/>
      <c r="S177" s="52">
        <v>2833867000</v>
      </c>
      <c r="T177" s="44"/>
    </row>
    <row r="178" spans="2:20" x14ac:dyDescent="0.2">
      <c r="B178" s="54" t="s">
        <v>1566</v>
      </c>
      <c r="C178" s="43"/>
      <c r="D178" s="43"/>
      <c r="E178" s="43"/>
      <c r="F178" s="43"/>
      <c r="G178" s="43"/>
      <c r="H178" s="43"/>
      <c r="I178" s="43"/>
      <c r="J178" s="44"/>
      <c r="K178" s="1"/>
      <c r="L178" s="1"/>
      <c r="M178" s="1"/>
      <c r="N178" s="1"/>
      <c r="O178" s="1"/>
      <c r="P178" s="1"/>
      <c r="Q178" s="55"/>
      <c r="R178" s="44"/>
      <c r="S178" s="55"/>
      <c r="T178" s="44"/>
    </row>
    <row r="179" spans="2:20" ht="18" x14ac:dyDescent="0.2">
      <c r="B179" s="56" t="s">
        <v>159</v>
      </c>
      <c r="C179" s="48"/>
      <c r="D179" s="48"/>
      <c r="E179" s="48"/>
      <c r="F179" s="48"/>
      <c r="G179" s="27" t="s">
        <v>11817</v>
      </c>
      <c r="H179" s="24" t="s">
        <v>160</v>
      </c>
      <c r="I179" s="24" t="s">
        <v>161</v>
      </c>
      <c r="J179" s="24" t="s">
        <v>162</v>
      </c>
      <c r="K179" s="24" t="s">
        <v>163</v>
      </c>
      <c r="L179" s="24" t="s">
        <v>164</v>
      </c>
      <c r="M179" s="24" t="s">
        <v>165</v>
      </c>
      <c r="N179" s="24" t="s">
        <v>166</v>
      </c>
      <c r="O179" s="24" t="s">
        <v>167</v>
      </c>
      <c r="P179" s="24" t="s">
        <v>168</v>
      </c>
      <c r="Q179" s="57" t="s">
        <v>169</v>
      </c>
      <c r="R179" s="44"/>
      <c r="S179" s="57" t="s">
        <v>3</v>
      </c>
      <c r="T179" s="44"/>
    </row>
    <row r="180" spans="2:20" x14ac:dyDescent="0.2">
      <c r="B180" s="2"/>
      <c r="C180" s="42" t="s">
        <v>170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COURTS</v>
      </c>
      <c r="H180" s="20"/>
      <c r="I180" s="20" t="s">
        <v>1567</v>
      </c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18720</v>
      </c>
      <c r="T180" s="44"/>
    </row>
    <row r="181" spans="2:20" x14ac:dyDescent="0.2">
      <c r="B181" s="2"/>
      <c r="C181" s="42" t="s">
        <v>172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COURTS</v>
      </c>
      <c r="H181" s="20"/>
      <c r="I181" s="20" t="s">
        <v>1568</v>
      </c>
      <c r="J181" s="20"/>
      <c r="K181" s="20"/>
      <c r="L181" s="20"/>
      <c r="M181" s="20"/>
      <c r="N181" s="20"/>
      <c r="O181" s="20"/>
      <c r="P181" s="20"/>
      <c r="Q181" s="45"/>
      <c r="R181" s="44"/>
      <c r="S181" s="53">
        <v>621</v>
      </c>
      <c r="T181" s="44"/>
    </row>
    <row r="182" spans="2:20" x14ac:dyDescent="0.2">
      <c r="B182" s="2"/>
      <c r="C182" s="42" t="s">
        <v>11808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COURTS</v>
      </c>
      <c r="H182" s="20"/>
      <c r="I182" s="20" t="s">
        <v>1569</v>
      </c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49306</v>
      </c>
      <c r="T182" s="44"/>
    </row>
    <row r="183" spans="2:20" x14ac:dyDescent="0.2">
      <c r="B183" s="2"/>
      <c r="C183" s="42" t="s">
        <v>11809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COURTS</v>
      </c>
      <c r="H183" s="20"/>
      <c r="I183" s="20" t="s">
        <v>1570</v>
      </c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2878</v>
      </c>
      <c r="T183" s="44"/>
    </row>
    <row r="184" spans="2:20" x14ac:dyDescent="0.2">
      <c r="B184" s="2"/>
      <c r="C184" s="42" t="s">
        <v>194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COURTS</v>
      </c>
      <c r="H184" s="20" t="s">
        <v>1571</v>
      </c>
      <c r="I184" s="20" t="s">
        <v>1572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48661</v>
      </c>
      <c r="T184" s="44"/>
    </row>
    <row r="185" spans="2:20" x14ac:dyDescent="0.2">
      <c r="B185" s="2"/>
      <c r="C185" s="42" t="s">
        <v>196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COURTS</v>
      </c>
      <c r="H185" s="20"/>
      <c r="I185" s="20" t="s">
        <v>1573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2051</v>
      </c>
      <c r="T185" s="44"/>
    </row>
    <row r="186" spans="2:20" x14ac:dyDescent="0.2">
      <c r="B186" s="2"/>
      <c r="C186" s="42" t="s">
        <v>214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COURTS</v>
      </c>
      <c r="H186" s="20"/>
      <c r="I186" s="20" t="s">
        <v>1574</v>
      </c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8664</v>
      </c>
      <c r="T186" s="44"/>
    </row>
    <row r="187" spans="2:20" x14ac:dyDescent="0.2">
      <c r="B187" s="2"/>
      <c r="C187" s="42" t="s">
        <v>216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COURTS</v>
      </c>
      <c r="H187" s="20"/>
      <c r="I187" s="20" t="s">
        <v>1575</v>
      </c>
      <c r="J187" s="20"/>
      <c r="K187" s="20"/>
      <c r="L187" s="20"/>
      <c r="M187" s="20"/>
      <c r="N187" s="20"/>
      <c r="O187" s="20"/>
      <c r="P187" s="20"/>
      <c r="Q187" s="45"/>
      <c r="R187" s="44"/>
      <c r="S187" s="53">
        <v>159</v>
      </c>
      <c r="T187" s="44"/>
    </row>
    <row r="188" spans="2:20" x14ac:dyDescent="0.2">
      <c r="B188" s="2"/>
      <c r="C188" s="42" t="s">
        <v>219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COURTS</v>
      </c>
      <c r="H188" s="20" t="s">
        <v>1576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1502</v>
      </c>
      <c r="T188" s="44"/>
    </row>
    <row r="189" spans="2:20" x14ac:dyDescent="0.2">
      <c r="B189" s="2"/>
      <c r="C189" s="42" t="s">
        <v>223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COURTS</v>
      </c>
      <c r="H189" s="20" t="s">
        <v>1577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53">
        <v>894</v>
      </c>
      <c r="T189" s="44"/>
    </row>
    <row r="190" spans="2:20" x14ac:dyDescent="0.2">
      <c r="B190" s="2"/>
      <c r="C190" s="42" t="s">
        <v>227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COURTS</v>
      </c>
      <c r="H190" s="20"/>
      <c r="I190" s="20" t="s">
        <v>1578</v>
      </c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2178</v>
      </c>
      <c r="T190" s="44"/>
    </row>
    <row r="191" spans="2:20" x14ac:dyDescent="0.2">
      <c r="B191" s="2"/>
      <c r="C191" s="42" t="s">
        <v>230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COURTS</v>
      </c>
      <c r="H191" s="20"/>
      <c r="I191" s="20" t="s">
        <v>1579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1581</v>
      </c>
      <c r="T191" s="44"/>
    </row>
    <row r="192" spans="2:20" x14ac:dyDescent="0.2">
      <c r="B192" s="2"/>
      <c r="C192" s="42" t="s">
        <v>233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COURTS</v>
      </c>
      <c r="H192" s="20"/>
      <c r="I192" s="20" t="s">
        <v>1580</v>
      </c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4073</v>
      </c>
      <c r="T192" s="44"/>
    </row>
    <row r="193" spans="2:20" x14ac:dyDescent="0.2">
      <c r="B193" s="2"/>
      <c r="C193" s="42" t="s">
        <v>235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COURTS</v>
      </c>
      <c r="H193" s="20"/>
      <c r="I193" s="20" t="s">
        <v>1581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53">
        <v>68</v>
      </c>
      <c r="T193" s="44"/>
    </row>
    <row r="194" spans="2:20" x14ac:dyDescent="0.2">
      <c r="B194" s="2"/>
      <c r="C194" s="42" t="s">
        <v>238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/>
      <c r="I194" s="20" t="s">
        <v>1582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16291</v>
      </c>
      <c r="T194" s="44"/>
    </row>
    <row r="195" spans="2:20" x14ac:dyDescent="0.2">
      <c r="B195" s="2"/>
      <c r="C195" s="42" t="s">
        <v>240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/>
      <c r="I195" s="20" t="s">
        <v>1583</v>
      </c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1603</v>
      </c>
      <c r="T195" s="44"/>
    </row>
    <row r="196" spans="2:20" x14ac:dyDescent="0.2">
      <c r="B196" s="2"/>
      <c r="C196" s="42" t="s">
        <v>247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/>
      <c r="I196" s="20" t="s">
        <v>1584</v>
      </c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26108</v>
      </c>
      <c r="T196" s="44"/>
    </row>
    <row r="197" spans="2:20" x14ac:dyDescent="0.2">
      <c r="B197" s="2"/>
      <c r="C197" s="42" t="s">
        <v>249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/>
      <c r="I197" s="20" t="s">
        <v>1585</v>
      </c>
      <c r="J197" s="20"/>
      <c r="K197" s="20"/>
      <c r="L197" s="20"/>
      <c r="M197" s="20"/>
      <c r="N197" s="20"/>
      <c r="O197" s="20"/>
      <c r="P197" s="20"/>
      <c r="Q197" s="45"/>
      <c r="R197" s="44"/>
      <c r="S197" s="53">
        <v>93</v>
      </c>
      <c r="T197" s="44"/>
    </row>
    <row r="198" spans="2:20" x14ac:dyDescent="0.2">
      <c r="B198" s="2"/>
      <c r="C198" s="42" t="s">
        <v>1085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 t="s">
        <v>1586</v>
      </c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39494</v>
      </c>
      <c r="T198" s="44"/>
    </row>
    <row r="199" spans="2:20" x14ac:dyDescent="0.2">
      <c r="B199" s="2"/>
      <c r="C199" s="42" t="s">
        <v>1087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COURTS</v>
      </c>
      <c r="H199" s="20" t="s">
        <v>1587</v>
      </c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1648</v>
      </c>
      <c r="T199" s="44"/>
    </row>
    <row r="200" spans="2:20" x14ac:dyDescent="0.2">
      <c r="B200" s="2"/>
      <c r="C200" s="42" t="s">
        <v>256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/>
      <c r="I200" s="20" t="s">
        <v>1588</v>
      </c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57384</v>
      </c>
      <c r="T200" s="44"/>
    </row>
    <row r="201" spans="2:20" x14ac:dyDescent="0.2">
      <c r="B201" s="2"/>
      <c r="C201" s="42" t="s">
        <v>258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/>
      <c r="I201" s="20" t="s">
        <v>1589</v>
      </c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3740</v>
      </c>
      <c r="T201" s="44"/>
    </row>
    <row r="202" spans="2:20" x14ac:dyDescent="0.2">
      <c r="B202" s="2"/>
      <c r="C202" s="42" t="s">
        <v>566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CULTURE &amp; RECREATION</v>
      </c>
      <c r="H202" s="20"/>
      <c r="I202" s="20" t="s">
        <v>1590</v>
      </c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456937</v>
      </c>
      <c r="T202" s="44"/>
    </row>
    <row r="203" spans="2:20" x14ac:dyDescent="0.2">
      <c r="B203" s="2"/>
      <c r="C203" s="42" t="s">
        <v>568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CULTURE &amp; RECREATION</v>
      </c>
      <c r="H203" s="20"/>
      <c r="I203" s="20" t="s">
        <v>1591</v>
      </c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113456</v>
      </c>
      <c r="T203" s="44"/>
    </row>
    <row r="204" spans="2:20" x14ac:dyDescent="0.2">
      <c r="B204" s="2"/>
      <c r="C204" s="42" t="s">
        <v>261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CULTURE &amp; RECREATION</v>
      </c>
      <c r="H204" s="20" t="s">
        <v>1592</v>
      </c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3622</v>
      </c>
      <c r="T204" s="44"/>
    </row>
    <row r="205" spans="2:20" x14ac:dyDescent="0.2">
      <c r="B205" s="2"/>
      <c r="C205" s="42" t="s">
        <v>265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CULTURE &amp; RECREATION</v>
      </c>
      <c r="H205" s="20" t="s">
        <v>1593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38571</v>
      </c>
      <c r="T205" s="44"/>
    </row>
    <row r="206" spans="2:20" x14ac:dyDescent="0.2">
      <c r="B206" s="2"/>
      <c r="C206" s="42" t="s">
        <v>269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CULTURE &amp; RECREATION</v>
      </c>
      <c r="H206" s="20" t="s">
        <v>1594</v>
      </c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16184</v>
      </c>
      <c r="T206" s="44"/>
    </row>
    <row r="207" spans="2:20" x14ac:dyDescent="0.2">
      <c r="B207" s="2"/>
      <c r="C207" s="42" t="s">
        <v>715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CULTURE &amp; RECREATION</v>
      </c>
      <c r="H207" s="20" t="s">
        <v>1595</v>
      </c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12500</v>
      </c>
      <c r="T207" s="44"/>
    </row>
    <row r="208" spans="2:20" x14ac:dyDescent="0.2">
      <c r="B208" s="2"/>
      <c r="C208" s="42" t="s">
        <v>1113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CULTURE &amp; RECREATION</v>
      </c>
      <c r="H208" s="20"/>
      <c r="I208" s="20" t="s">
        <v>1596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48454</v>
      </c>
      <c r="T208" s="44"/>
    </row>
    <row r="209" spans="2:20" x14ac:dyDescent="0.2">
      <c r="B209" s="2"/>
      <c r="C209" s="42" t="s">
        <v>278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ECONOMIC DEVELOPMENT</v>
      </c>
      <c r="H209" s="20" t="s">
        <v>1597</v>
      </c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11674</v>
      </c>
      <c r="T209" s="44"/>
    </row>
    <row r="210" spans="2:20" x14ac:dyDescent="0.2">
      <c r="B210" s="2"/>
      <c r="C210" s="42" t="s">
        <v>280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ECONOMIC DEVELOPMENT</v>
      </c>
      <c r="H210" s="20" t="s">
        <v>1359</v>
      </c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15000</v>
      </c>
      <c r="T210" s="44"/>
    </row>
    <row r="211" spans="2:20" x14ac:dyDescent="0.2">
      <c r="B211" s="2"/>
      <c r="C211" s="42" t="s">
        <v>286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ECONOMIC DEVELOPMENT</v>
      </c>
      <c r="H211" s="20" t="s">
        <v>1598</v>
      </c>
      <c r="I211" s="20"/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21859</v>
      </c>
      <c r="T211" s="44"/>
    </row>
    <row r="212" spans="2:20" x14ac:dyDescent="0.2">
      <c r="B212" s="2"/>
      <c r="C212" s="42" t="s">
        <v>288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ECONOMIC DEVELOPMENT</v>
      </c>
      <c r="H212" s="20" t="s">
        <v>1599</v>
      </c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1709</v>
      </c>
      <c r="T212" s="44"/>
    </row>
    <row r="213" spans="2:20" x14ac:dyDescent="0.2">
      <c r="B213" s="2"/>
      <c r="C213" s="42" t="s">
        <v>290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ECONOMIC DEVELOPMENT</v>
      </c>
      <c r="H213" s="20" t="s">
        <v>1600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-2468</v>
      </c>
      <c r="T213" s="44"/>
    </row>
    <row r="214" spans="2:20" x14ac:dyDescent="0.2">
      <c r="B214" s="2"/>
      <c r="C214" s="42" t="s">
        <v>294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ECONOMIC DEVELOPMENT</v>
      </c>
      <c r="H214" s="20" t="s">
        <v>1601</v>
      </c>
      <c r="I214" s="20" t="s">
        <v>1602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350246</v>
      </c>
      <c r="T214" s="44"/>
    </row>
    <row r="215" spans="2:20" x14ac:dyDescent="0.2">
      <c r="B215" s="2"/>
      <c r="C215" s="42" t="s">
        <v>298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ECONOMIC DEVELOPMENT</v>
      </c>
      <c r="H215" s="20"/>
      <c r="I215" s="20" t="s">
        <v>1603</v>
      </c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2309</v>
      </c>
      <c r="T215" s="44"/>
    </row>
    <row r="216" spans="2:20" x14ac:dyDescent="0.2">
      <c r="B216" s="2"/>
      <c r="C216" s="42" t="s">
        <v>304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COURTS</v>
      </c>
      <c r="H216" s="20" t="s">
        <v>1604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9293</v>
      </c>
      <c r="T216" s="44"/>
    </row>
    <row r="217" spans="2:20" x14ac:dyDescent="0.2">
      <c r="B217" s="2"/>
      <c r="C217" s="42" t="s">
        <v>307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COURTS</v>
      </c>
      <c r="H217" s="20" t="s">
        <v>1605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1181</v>
      </c>
      <c r="T217" s="44"/>
    </row>
    <row r="218" spans="2:20" x14ac:dyDescent="0.2">
      <c r="B218" s="2"/>
      <c r="C218" s="42" t="s">
        <v>308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COURTS</v>
      </c>
      <c r="H218" s="20" t="s">
        <v>1606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24614</v>
      </c>
      <c r="T218" s="44"/>
    </row>
    <row r="219" spans="2:20" x14ac:dyDescent="0.2">
      <c r="B219" s="2"/>
      <c r="C219" s="42" t="s">
        <v>315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COURTS</v>
      </c>
      <c r="H219" s="20" t="s">
        <v>1607</v>
      </c>
      <c r="I219" s="20"/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4966</v>
      </c>
      <c r="T219" s="44"/>
    </row>
    <row r="220" spans="2:20" x14ac:dyDescent="0.2">
      <c r="B220" s="2"/>
      <c r="C220" s="42" t="s">
        <v>317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COURTS</v>
      </c>
      <c r="H220" s="20"/>
      <c r="I220" s="20" t="s">
        <v>1608</v>
      </c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172891</v>
      </c>
      <c r="T220" s="44"/>
    </row>
    <row r="221" spans="2:20" x14ac:dyDescent="0.2">
      <c r="B221" s="2"/>
      <c r="C221" s="42" t="s">
        <v>320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COURTS</v>
      </c>
      <c r="H221" s="20" t="s">
        <v>1609</v>
      </c>
      <c r="I221" s="20" t="s">
        <v>1610</v>
      </c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21648</v>
      </c>
      <c r="T221" s="44"/>
    </row>
    <row r="222" spans="2:20" x14ac:dyDescent="0.2">
      <c r="B222" s="2"/>
      <c r="C222" s="42" t="s">
        <v>593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COURTS</v>
      </c>
      <c r="H222" s="20" t="s">
        <v>1611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9265</v>
      </c>
      <c r="T222" s="44"/>
    </row>
    <row r="223" spans="2:20" x14ac:dyDescent="0.2">
      <c r="B223" s="2"/>
      <c r="C223" s="42" t="s">
        <v>1399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COURTS</v>
      </c>
      <c r="H223" s="20" t="s">
        <v>1612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1293</v>
      </c>
      <c r="T223" s="44"/>
    </row>
    <row r="224" spans="2:20" x14ac:dyDescent="0.2">
      <c r="B224" s="2"/>
      <c r="C224" s="42" t="s">
        <v>324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COURTS</v>
      </c>
      <c r="H224" s="20"/>
      <c r="I224" s="20" t="s">
        <v>1613</v>
      </c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6698</v>
      </c>
      <c r="T224" s="44"/>
    </row>
    <row r="225" spans="2:20" x14ac:dyDescent="0.2">
      <c r="B225" s="2"/>
      <c r="C225" s="42" t="s">
        <v>326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COURTS</v>
      </c>
      <c r="H225" s="20"/>
      <c r="I225" s="20" t="s">
        <v>1614</v>
      </c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3211</v>
      </c>
      <c r="T225" s="44"/>
    </row>
    <row r="226" spans="2:20" x14ac:dyDescent="0.2">
      <c r="B226" s="2"/>
      <c r="C226" s="42" t="s">
        <v>330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COURTS</v>
      </c>
      <c r="H226" s="20"/>
      <c r="I226" s="20" t="s">
        <v>1615</v>
      </c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20174</v>
      </c>
      <c r="T226" s="44"/>
    </row>
    <row r="227" spans="2:20" x14ac:dyDescent="0.2">
      <c r="B227" s="2"/>
      <c r="C227" s="42" t="s">
        <v>341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COURTS</v>
      </c>
      <c r="H227" s="20"/>
      <c r="I227" s="20" t="s">
        <v>1616</v>
      </c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1588</v>
      </c>
      <c r="T227" s="44"/>
    </row>
    <row r="228" spans="2:20" x14ac:dyDescent="0.2">
      <c r="B228" s="2"/>
      <c r="C228" s="42" t="s">
        <v>344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COURTS</v>
      </c>
      <c r="H228" s="20"/>
      <c r="I228" s="20" t="s">
        <v>1617</v>
      </c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19531</v>
      </c>
      <c r="T228" s="44"/>
    </row>
    <row r="229" spans="2:20" x14ac:dyDescent="0.2">
      <c r="B229" s="2"/>
      <c r="C229" s="42" t="s">
        <v>751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COURTS</v>
      </c>
      <c r="H229" s="20" t="s">
        <v>1618</v>
      </c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1670</v>
      </c>
      <c r="T229" s="44"/>
    </row>
    <row r="230" spans="2:20" x14ac:dyDescent="0.2">
      <c r="B230" s="2"/>
      <c r="C230" s="42" t="s">
        <v>359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GENERAL GOVERNMENT</v>
      </c>
      <c r="H230" s="20" t="s">
        <v>1619</v>
      </c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46">
        <v>203682</v>
      </c>
      <c r="T230" s="44"/>
    </row>
    <row r="231" spans="2:20" x14ac:dyDescent="0.2">
      <c r="B231" s="2"/>
      <c r="C231" s="42" t="s">
        <v>361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GENERAL GOVERNMENT</v>
      </c>
      <c r="H231" s="20" t="s">
        <v>1620</v>
      </c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10663</v>
      </c>
      <c r="T231" s="44"/>
    </row>
    <row r="232" spans="2:20" x14ac:dyDescent="0.2">
      <c r="B232" s="2"/>
      <c r="C232" s="42" t="s">
        <v>363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GENERAL GOVERNMENT</v>
      </c>
      <c r="H232" s="20" t="s">
        <v>1621</v>
      </c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141855</v>
      </c>
      <c r="T232" s="44"/>
    </row>
    <row r="233" spans="2:20" x14ac:dyDescent="0.2">
      <c r="B233" s="2"/>
      <c r="C233" s="42" t="s">
        <v>365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GENERAL GOVERNMENT</v>
      </c>
      <c r="H233" s="20" t="s">
        <v>1622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2369</v>
      </c>
      <c r="T233" s="44"/>
    </row>
    <row r="234" spans="2:20" x14ac:dyDescent="0.2">
      <c r="B234" s="2"/>
      <c r="C234" s="42" t="s">
        <v>368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GENERAL GOVERNMENT</v>
      </c>
      <c r="H234" s="20" t="s">
        <v>1623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1172252</v>
      </c>
      <c r="T234" s="44"/>
    </row>
    <row r="235" spans="2:20" x14ac:dyDescent="0.2">
      <c r="B235" s="2"/>
      <c r="C235" s="42" t="s">
        <v>371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GENERAL GOVERNMENT</v>
      </c>
      <c r="H235" s="20" t="s">
        <v>1624</v>
      </c>
      <c r="I235" s="20"/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511170</v>
      </c>
      <c r="T235" s="44"/>
    </row>
    <row r="236" spans="2:20" x14ac:dyDescent="0.2">
      <c r="B236" s="2"/>
      <c r="C236" s="42" t="s">
        <v>375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GENERAL GOVERNMENT</v>
      </c>
      <c r="H236" s="20" t="s">
        <v>1625</v>
      </c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4390</v>
      </c>
      <c r="T236" s="44"/>
    </row>
    <row r="237" spans="2:20" x14ac:dyDescent="0.2">
      <c r="B237" s="2"/>
      <c r="C237" s="42" t="s">
        <v>381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GENERAL GOVERNMENT</v>
      </c>
      <c r="H237" s="20" t="s">
        <v>1626</v>
      </c>
      <c r="I237" s="20"/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24377</v>
      </c>
      <c r="T237" s="44"/>
    </row>
    <row r="238" spans="2:20" x14ac:dyDescent="0.2">
      <c r="B238" s="2"/>
      <c r="C238" s="42" t="s">
        <v>610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GENERAL GOVERNMENT</v>
      </c>
      <c r="H238" s="20" t="s">
        <v>1627</v>
      </c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16545</v>
      </c>
      <c r="T238" s="44"/>
    </row>
    <row r="239" spans="2:20" x14ac:dyDescent="0.2">
      <c r="B239" s="2"/>
      <c r="C239" s="42" t="s">
        <v>387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GENERAL GOVERNMENT</v>
      </c>
      <c r="H239" s="20" t="s">
        <v>1628</v>
      </c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258358</v>
      </c>
      <c r="T239" s="44"/>
    </row>
    <row r="240" spans="2:20" x14ac:dyDescent="0.2">
      <c r="B240" s="2"/>
      <c r="C240" s="42" t="s">
        <v>390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GENERAL GOVERNMENT</v>
      </c>
      <c r="H240" s="20" t="s">
        <v>1629</v>
      </c>
      <c r="I240" s="20" t="s">
        <v>671</v>
      </c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332808</v>
      </c>
      <c r="T240" s="44"/>
    </row>
    <row r="241" spans="2:20" x14ac:dyDescent="0.2">
      <c r="B241" s="2"/>
      <c r="C241" s="42" t="s">
        <v>396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GENERAL GOVERNMENT</v>
      </c>
      <c r="H241" s="20" t="s">
        <v>1630</v>
      </c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9936</v>
      </c>
      <c r="T241" s="44"/>
    </row>
    <row r="242" spans="2:20" x14ac:dyDescent="0.2">
      <c r="B242" s="2"/>
      <c r="C242" s="42" t="s">
        <v>404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HEALTH &amp; HUMAN SERVICES</v>
      </c>
      <c r="H242" s="20" t="s">
        <v>1631</v>
      </c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250187</v>
      </c>
      <c r="T242" s="44"/>
    </row>
    <row r="243" spans="2:20" x14ac:dyDescent="0.2">
      <c r="B243" s="2"/>
      <c r="C243" s="42" t="s">
        <v>794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HEALTH &amp; HUMAN SERVICES</v>
      </c>
      <c r="H243" s="20" t="s">
        <v>1632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25500</v>
      </c>
      <c r="T243" s="44"/>
    </row>
    <row r="244" spans="2:20" x14ac:dyDescent="0.2">
      <c r="B244" s="2"/>
      <c r="C244" s="42" t="s">
        <v>408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HEALTH &amp; HUMAN SERVICES</v>
      </c>
      <c r="H244" s="20" t="s">
        <v>1633</v>
      </c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4741</v>
      </c>
      <c r="T244" s="44"/>
    </row>
    <row r="245" spans="2:20" x14ac:dyDescent="0.2">
      <c r="B245" s="2"/>
      <c r="C245" s="42" t="s">
        <v>1208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HEALTH &amp; HUMAN SERVICES</v>
      </c>
      <c r="H245" s="20" t="s">
        <v>1634</v>
      </c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24300</v>
      </c>
      <c r="T245" s="44"/>
    </row>
    <row r="246" spans="2:20" x14ac:dyDescent="0.2">
      <c r="B246" s="2"/>
      <c r="C246" s="42" t="s">
        <v>421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HEALTH &amp; HUMAN SERVICES</v>
      </c>
      <c r="H246" s="20" t="s">
        <v>1635</v>
      </c>
      <c r="I246" s="20"/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1200</v>
      </c>
      <c r="T246" s="44"/>
    </row>
    <row r="247" spans="2:20" x14ac:dyDescent="0.2">
      <c r="B247" s="2"/>
      <c r="C247" s="42" t="s">
        <v>430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OTHER</v>
      </c>
      <c r="H247" s="20" t="s">
        <v>1636</v>
      </c>
      <c r="I247" s="20" t="s">
        <v>1637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456449</v>
      </c>
      <c r="T247" s="44"/>
    </row>
    <row r="248" spans="2:20" x14ac:dyDescent="0.2">
      <c r="B248" s="2"/>
      <c r="C248" s="42" t="s">
        <v>1638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COURTS</v>
      </c>
      <c r="H248" s="20"/>
      <c r="I248" s="20" t="s">
        <v>1639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36044</v>
      </c>
      <c r="T248" s="44"/>
    </row>
    <row r="249" spans="2:20" x14ac:dyDescent="0.2">
      <c r="B249" s="2"/>
      <c r="C249" s="42" t="s">
        <v>807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PHYSICAL ENVIRONMENT</v>
      </c>
      <c r="H249" s="20" t="s">
        <v>1640</v>
      </c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341925</v>
      </c>
      <c r="T249" s="44"/>
    </row>
    <row r="250" spans="2:20" x14ac:dyDescent="0.2">
      <c r="B250" s="2"/>
      <c r="C250" s="42" t="s">
        <v>451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PHYSICAL ENVIRONMENT</v>
      </c>
      <c r="H250" s="20" t="s">
        <v>1641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74236</v>
      </c>
      <c r="T250" s="44"/>
    </row>
    <row r="251" spans="2:20" x14ac:dyDescent="0.2">
      <c r="B251" s="2"/>
      <c r="C251" s="42" t="s">
        <v>455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PHYSICAL ENVIRONMENT</v>
      </c>
      <c r="H251" s="20" t="s">
        <v>1642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6690</v>
      </c>
      <c r="T251" s="44"/>
    </row>
    <row r="252" spans="2:20" x14ac:dyDescent="0.2">
      <c r="B252" s="2"/>
      <c r="C252" s="42" t="s">
        <v>840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PHYSICAL ENVIRONMENT</v>
      </c>
      <c r="H252" s="20"/>
      <c r="I252" s="20" t="s">
        <v>1643</v>
      </c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78683</v>
      </c>
      <c r="T252" s="44"/>
    </row>
    <row r="253" spans="2:20" x14ac:dyDescent="0.2">
      <c r="B253" s="2"/>
      <c r="C253" s="42" t="s">
        <v>1028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PHYSICAL ENVIRONMENT</v>
      </c>
      <c r="H253" s="20"/>
      <c r="I253" s="20" t="s">
        <v>1644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47278</v>
      </c>
      <c r="T253" s="44"/>
    </row>
    <row r="254" spans="2:20" x14ac:dyDescent="0.2">
      <c r="B254" s="2"/>
      <c r="C254" s="42" t="s">
        <v>841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PHYSICAL ENVIRONMENT</v>
      </c>
      <c r="H254" s="20"/>
      <c r="I254" s="20" t="s">
        <v>1645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84310</v>
      </c>
      <c r="T254" s="44"/>
    </row>
    <row r="255" spans="2:20" x14ac:dyDescent="0.2">
      <c r="B255" s="2"/>
      <c r="C255" s="42" t="s">
        <v>843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PHYSICAL ENVIRONMENT</v>
      </c>
      <c r="H255" s="20"/>
      <c r="I255" s="20" t="s">
        <v>1646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84994</v>
      </c>
      <c r="T255" s="44"/>
    </row>
    <row r="256" spans="2:20" x14ac:dyDescent="0.2">
      <c r="B256" s="2"/>
      <c r="C256" s="42" t="s">
        <v>465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PUBLIC SAFETY</v>
      </c>
      <c r="H256" s="20" t="s">
        <v>1647</v>
      </c>
      <c r="I256" s="20" t="s">
        <v>1648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1118952</v>
      </c>
      <c r="T256" s="44"/>
    </row>
    <row r="257" spans="2:20" x14ac:dyDescent="0.2">
      <c r="B257" s="2"/>
      <c r="C257" s="42" t="s">
        <v>468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PUBLIC SAFETY</v>
      </c>
      <c r="H257" s="20" t="s">
        <v>1649</v>
      </c>
      <c r="I257" s="20" t="s">
        <v>1650</v>
      </c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400903</v>
      </c>
      <c r="T257" s="44"/>
    </row>
    <row r="258" spans="2:20" x14ac:dyDescent="0.2">
      <c r="B258" s="2"/>
      <c r="C258" s="42" t="s">
        <v>472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PUBLIC SAFETY</v>
      </c>
      <c r="H258" s="20" t="s">
        <v>1651</v>
      </c>
      <c r="I258" s="20" t="s">
        <v>1652</v>
      </c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74732</v>
      </c>
      <c r="T258" s="44"/>
    </row>
    <row r="259" spans="2:20" x14ac:dyDescent="0.2">
      <c r="B259" s="2"/>
      <c r="C259" s="42" t="s">
        <v>479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PUBLIC SAFETY</v>
      </c>
      <c r="H259" s="20" t="s">
        <v>1653</v>
      </c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65585</v>
      </c>
      <c r="T259" s="44"/>
    </row>
    <row r="260" spans="2:20" x14ac:dyDescent="0.2">
      <c r="B260" s="2"/>
      <c r="C260" s="42" t="s">
        <v>486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PUBLIC SAFETY</v>
      </c>
      <c r="H260" s="20" t="s">
        <v>1654</v>
      </c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44701</v>
      </c>
      <c r="T260" s="44"/>
    </row>
    <row r="261" spans="2:20" x14ac:dyDescent="0.2">
      <c r="B261" s="2"/>
      <c r="C261" s="42" t="s">
        <v>488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PUBLIC SAFETY</v>
      </c>
      <c r="H261" s="20" t="s">
        <v>1655</v>
      </c>
      <c r="I261" s="20" t="s">
        <v>1415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303947</v>
      </c>
      <c r="T261" s="44"/>
    </row>
    <row r="262" spans="2:20" x14ac:dyDescent="0.2">
      <c r="B262" s="2"/>
      <c r="C262" s="42" t="s">
        <v>491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PUBLIC SAFETY</v>
      </c>
      <c r="H262" s="20" t="s">
        <v>1656</v>
      </c>
      <c r="I262" s="20" t="s">
        <v>1657</v>
      </c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428502</v>
      </c>
      <c r="T262" s="44"/>
    </row>
    <row r="263" spans="2:20" x14ac:dyDescent="0.2">
      <c r="B263" s="2"/>
      <c r="C263" s="42" t="s">
        <v>495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PUBLIC SAFETY</v>
      </c>
      <c r="H263" s="20"/>
      <c r="I263" s="20" t="s">
        <v>1658</v>
      </c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1496</v>
      </c>
      <c r="T263" s="44"/>
    </row>
    <row r="264" spans="2:20" x14ac:dyDescent="0.2">
      <c r="B264" s="2"/>
      <c r="C264" s="42" t="s">
        <v>498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PUBLIC SAFETY</v>
      </c>
      <c r="H264" s="20" t="s">
        <v>1659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48396</v>
      </c>
      <c r="T264" s="44"/>
    </row>
    <row r="265" spans="2:20" x14ac:dyDescent="0.2">
      <c r="B265" s="2"/>
      <c r="C265" s="42" t="s">
        <v>501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PUBLIC SAFETY</v>
      </c>
      <c r="H265" s="20" t="s">
        <v>1660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3693</v>
      </c>
      <c r="T265" s="44"/>
    </row>
    <row r="266" spans="2:20" x14ac:dyDescent="0.2">
      <c r="B266" s="2"/>
      <c r="C266" s="42" t="s">
        <v>504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PUBLIC SAFETY</v>
      </c>
      <c r="H266" s="20" t="s">
        <v>1661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118250</v>
      </c>
      <c r="T266" s="44"/>
    </row>
    <row r="267" spans="2:20" x14ac:dyDescent="0.2">
      <c r="B267" s="2"/>
      <c r="C267" s="42" t="s">
        <v>508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PUBLIC SAFETY</v>
      </c>
      <c r="H267" s="20" t="s">
        <v>1662</v>
      </c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1264283</v>
      </c>
      <c r="T267" s="44"/>
    </row>
    <row r="268" spans="2:20" x14ac:dyDescent="0.2">
      <c r="B268" s="2"/>
      <c r="C268" s="42" t="s">
        <v>512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PUBLIC SAFETY</v>
      </c>
      <c r="H268" s="20" t="s">
        <v>1663</v>
      </c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6207</v>
      </c>
      <c r="T268" s="44"/>
    </row>
    <row r="269" spans="2:20" x14ac:dyDescent="0.2">
      <c r="B269" s="2"/>
      <c r="C269" s="42" t="s">
        <v>517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PUBLIC SAFETY</v>
      </c>
      <c r="H269" s="20" t="s">
        <v>1475</v>
      </c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240000</v>
      </c>
      <c r="T269" s="44"/>
    </row>
    <row r="270" spans="2:20" x14ac:dyDescent="0.2">
      <c r="B270" s="2"/>
      <c r="C270" s="42" t="s">
        <v>524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PUBLIC SAFETY</v>
      </c>
      <c r="H270" s="20" t="s">
        <v>1664</v>
      </c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39242</v>
      </c>
      <c r="T270" s="44"/>
    </row>
    <row r="271" spans="2:20" x14ac:dyDescent="0.2">
      <c r="B271" s="2"/>
      <c r="C271" s="42" t="s">
        <v>526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PUBLIC SAFETY</v>
      </c>
      <c r="H271" s="20" t="s">
        <v>1665</v>
      </c>
      <c r="I271" s="20" t="s">
        <v>1666</v>
      </c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209284</v>
      </c>
      <c r="T271" s="44"/>
    </row>
    <row r="272" spans="2:20" x14ac:dyDescent="0.2">
      <c r="B272" s="2"/>
      <c r="C272" s="42" t="s">
        <v>529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PUBLIC SAFETY</v>
      </c>
      <c r="H272" s="20" t="s">
        <v>1667</v>
      </c>
      <c r="I272" s="20" t="s">
        <v>1668</v>
      </c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88951</v>
      </c>
      <c r="T272" s="44"/>
    </row>
    <row r="273" spans="2:20" x14ac:dyDescent="0.2">
      <c r="B273" s="2"/>
      <c r="C273" s="42" t="s">
        <v>532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PUBLIC SAFETY</v>
      </c>
      <c r="H273" s="20" t="s">
        <v>1669</v>
      </c>
      <c r="I273" s="20" t="s">
        <v>1670</v>
      </c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14094</v>
      </c>
      <c r="T273" s="44"/>
    </row>
    <row r="274" spans="2:20" x14ac:dyDescent="0.2">
      <c r="B274" s="2"/>
      <c r="C274" s="42" t="s">
        <v>534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TRANSPORTATION</v>
      </c>
      <c r="H274" s="20" t="s">
        <v>1671</v>
      </c>
      <c r="I274" s="20" t="s">
        <v>1672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585184</v>
      </c>
      <c r="T274" s="44"/>
    </row>
    <row r="275" spans="2:20" x14ac:dyDescent="0.2">
      <c r="B275" s="2"/>
      <c r="C275" s="42" t="s">
        <v>537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TRANSPORTATION</v>
      </c>
      <c r="H275" s="20" t="s">
        <v>1673</v>
      </c>
      <c r="I275" s="20" t="s">
        <v>1674</v>
      </c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1145826</v>
      </c>
      <c r="T275" s="44"/>
    </row>
    <row r="276" spans="2:20" x14ac:dyDescent="0.2">
      <c r="B276" s="2"/>
      <c r="C276" s="42" t="s">
        <v>541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TRANSPORTATION</v>
      </c>
      <c r="H276" s="20" t="s">
        <v>1675</v>
      </c>
      <c r="I276" s="20" t="s">
        <v>1676</v>
      </c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2981091</v>
      </c>
      <c r="T276" s="44"/>
    </row>
    <row r="277" spans="2:20" x14ac:dyDescent="0.2">
      <c r="B277" s="2"/>
      <c r="C277" s="42" t="s">
        <v>904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TRANSPORTATION</v>
      </c>
      <c r="H277" s="20"/>
      <c r="I277" s="20" t="s">
        <v>1677</v>
      </c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202296</v>
      </c>
      <c r="T277" s="44"/>
    </row>
    <row r="278" spans="2:20" x14ac:dyDescent="0.2">
      <c r="B278" s="2"/>
      <c r="C278" s="42" t="s">
        <v>1284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TRANSPORTATION</v>
      </c>
      <c r="H278" s="20"/>
      <c r="I278" s="20" t="s">
        <v>1678</v>
      </c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46796</v>
      </c>
      <c r="T278" s="44"/>
    </row>
    <row r="279" spans="2:20" x14ac:dyDescent="0.2">
      <c r="B279" s="2"/>
      <c r="C279" s="42" t="s">
        <v>1287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TRANSPORTATION</v>
      </c>
      <c r="H279" s="20"/>
      <c r="I279" s="20" t="s">
        <v>1679</v>
      </c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142571</v>
      </c>
      <c r="T279" s="44"/>
    </row>
    <row r="280" spans="2:20" x14ac:dyDescent="0.2">
      <c r="B280" s="2"/>
      <c r="C280" s="42" t="s">
        <v>1291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TRANSPORTATION</v>
      </c>
      <c r="H280" s="20"/>
      <c r="I280" s="20" t="s">
        <v>1680</v>
      </c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502165</v>
      </c>
      <c r="T280" s="44"/>
    </row>
    <row r="281" spans="2:20" x14ac:dyDescent="0.2">
      <c r="B281" s="22"/>
      <c r="C281" s="49"/>
      <c r="D281" s="48"/>
      <c r="E281" s="50" t="s">
        <v>3</v>
      </c>
      <c r="F281" s="44"/>
      <c r="G281" s="26"/>
      <c r="H281" s="23" t="s">
        <v>1681</v>
      </c>
      <c r="I281" s="23" t="s">
        <v>1682</v>
      </c>
      <c r="J281" s="23"/>
      <c r="K281" s="23"/>
      <c r="L281" s="23"/>
      <c r="M281" s="23"/>
      <c r="N281" s="23"/>
      <c r="O281" s="23"/>
      <c r="P281" s="23"/>
      <c r="Q281" s="51"/>
      <c r="R281" s="44"/>
      <c r="S281" s="52">
        <v>15957882</v>
      </c>
      <c r="T281" s="44"/>
    </row>
    <row r="282" spans="2:20" x14ac:dyDescent="0.2">
      <c r="B282" s="54" t="s">
        <v>1683</v>
      </c>
      <c r="C282" s="43"/>
      <c r="D282" s="43"/>
      <c r="E282" s="43"/>
      <c r="F282" s="43"/>
      <c r="G282" s="43"/>
      <c r="H282" s="43"/>
      <c r="I282" s="43"/>
      <c r="J282" s="44"/>
      <c r="K282" s="1"/>
      <c r="L282" s="1"/>
      <c r="M282" s="1"/>
      <c r="N282" s="1"/>
      <c r="O282" s="1"/>
      <c r="P282" s="1"/>
      <c r="Q282" s="55"/>
      <c r="R282" s="44"/>
      <c r="S282" s="55"/>
      <c r="T282" s="44"/>
    </row>
    <row r="283" spans="2:20" ht="18" x14ac:dyDescent="0.2">
      <c r="B283" s="56" t="s">
        <v>159</v>
      </c>
      <c r="C283" s="48"/>
      <c r="D283" s="48"/>
      <c r="E283" s="48"/>
      <c r="F283" s="48"/>
      <c r="G283" s="27" t="s">
        <v>11817</v>
      </c>
      <c r="H283" s="24" t="s">
        <v>160</v>
      </c>
      <c r="I283" s="24" t="s">
        <v>161</v>
      </c>
      <c r="J283" s="24" t="s">
        <v>162</v>
      </c>
      <c r="K283" s="24" t="s">
        <v>163</v>
      </c>
      <c r="L283" s="24" t="s">
        <v>164</v>
      </c>
      <c r="M283" s="24" t="s">
        <v>165</v>
      </c>
      <c r="N283" s="24" t="s">
        <v>166</v>
      </c>
      <c r="O283" s="24" t="s">
        <v>167</v>
      </c>
      <c r="P283" s="24" t="s">
        <v>168</v>
      </c>
      <c r="Q283" s="57" t="s">
        <v>169</v>
      </c>
      <c r="R283" s="44"/>
      <c r="S283" s="57" t="s">
        <v>3</v>
      </c>
      <c r="T283" s="44"/>
    </row>
    <row r="284" spans="2:20" x14ac:dyDescent="0.2">
      <c r="B284" s="2"/>
      <c r="C284" s="42" t="s">
        <v>170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 t="s">
        <v>1684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463312</v>
      </c>
      <c r="T284" s="44"/>
    </row>
    <row r="285" spans="2:20" x14ac:dyDescent="0.2">
      <c r="B285" s="2"/>
      <c r="C285" s="42" t="s">
        <v>172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 t="s">
        <v>1685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79277</v>
      </c>
      <c r="T285" s="44"/>
    </row>
    <row r="286" spans="2:20" x14ac:dyDescent="0.2">
      <c r="B286" s="2"/>
      <c r="C286" s="42" t="s">
        <v>11808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/>
      <c r="I286" s="20" t="s">
        <v>1686</v>
      </c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209156</v>
      </c>
      <c r="T286" s="44"/>
    </row>
    <row r="287" spans="2:20" x14ac:dyDescent="0.2">
      <c r="B287" s="2"/>
      <c r="C287" s="42" t="s">
        <v>11809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/>
      <c r="I287" s="20" t="s">
        <v>1687</v>
      </c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3485</v>
      </c>
      <c r="T287" s="44"/>
    </row>
    <row r="288" spans="2:20" x14ac:dyDescent="0.2">
      <c r="B288" s="2"/>
      <c r="C288" s="42" t="s">
        <v>183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/>
      <c r="I288" s="20" t="s">
        <v>1688</v>
      </c>
      <c r="J288" s="20"/>
      <c r="K288" s="20"/>
      <c r="L288" s="20"/>
      <c r="M288" s="20"/>
      <c r="N288" s="20" t="s">
        <v>1689</v>
      </c>
      <c r="O288" s="20"/>
      <c r="P288" s="20"/>
      <c r="Q288" s="45"/>
      <c r="R288" s="44"/>
      <c r="S288" s="46">
        <v>475035</v>
      </c>
      <c r="T288" s="44"/>
    </row>
    <row r="289" spans="2:20" x14ac:dyDescent="0.2">
      <c r="B289" s="2"/>
      <c r="C289" s="42" t="s">
        <v>185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/>
      <c r="I289" s="20" t="s">
        <v>1690</v>
      </c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25924</v>
      </c>
      <c r="T289" s="44"/>
    </row>
    <row r="290" spans="2:20" x14ac:dyDescent="0.2">
      <c r="B290" s="2"/>
      <c r="C290" s="42" t="s">
        <v>1691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/>
      <c r="I290" s="20" t="s">
        <v>1692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78022</v>
      </c>
      <c r="T290" s="44"/>
    </row>
    <row r="291" spans="2:20" x14ac:dyDescent="0.2">
      <c r="B291" s="2"/>
      <c r="C291" s="42" t="s">
        <v>194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/>
      <c r="I291" s="20" t="s">
        <v>1693</v>
      </c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96494</v>
      </c>
      <c r="T291" s="44"/>
    </row>
    <row r="292" spans="2:20" x14ac:dyDescent="0.2">
      <c r="B292" s="2"/>
      <c r="C292" s="42" t="s">
        <v>196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 t="s">
        <v>1694</v>
      </c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16955</v>
      </c>
      <c r="T292" s="44"/>
    </row>
    <row r="293" spans="2:20" x14ac:dyDescent="0.2">
      <c r="B293" s="2"/>
      <c r="C293" s="42" t="s">
        <v>683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COURTS</v>
      </c>
      <c r="H293" s="20"/>
      <c r="I293" s="20" t="s">
        <v>1695</v>
      </c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52688</v>
      </c>
      <c r="T293" s="44"/>
    </row>
    <row r="294" spans="2:20" x14ac:dyDescent="0.2">
      <c r="B294" s="2"/>
      <c r="C294" s="42" t="s">
        <v>685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COURTS</v>
      </c>
      <c r="H294" s="20"/>
      <c r="I294" s="20" t="s">
        <v>1696</v>
      </c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5536</v>
      </c>
      <c r="T294" s="44"/>
    </row>
    <row r="295" spans="2:20" x14ac:dyDescent="0.2">
      <c r="B295" s="2"/>
      <c r="C295" s="42" t="s">
        <v>214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/>
      <c r="I295" s="20" t="s">
        <v>1697</v>
      </c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79671</v>
      </c>
      <c r="T295" s="44"/>
    </row>
    <row r="296" spans="2:20" x14ac:dyDescent="0.2">
      <c r="B296" s="2"/>
      <c r="C296" s="42" t="s">
        <v>216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 t="s">
        <v>1698</v>
      </c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18675</v>
      </c>
      <c r="T296" s="44"/>
    </row>
    <row r="297" spans="2:20" x14ac:dyDescent="0.2">
      <c r="B297" s="2"/>
      <c r="C297" s="42" t="s">
        <v>223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 t="s">
        <v>1699</v>
      </c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1269</v>
      </c>
      <c r="T297" s="44"/>
    </row>
    <row r="298" spans="2:20" x14ac:dyDescent="0.2">
      <c r="B298" s="2"/>
      <c r="C298" s="42" t="s">
        <v>233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 t="s">
        <v>1700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115141</v>
      </c>
      <c r="T298" s="44"/>
    </row>
    <row r="299" spans="2:20" x14ac:dyDescent="0.2">
      <c r="B299" s="2"/>
      <c r="C299" s="42" t="s">
        <v>235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 t="s">
        <v>1701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13185</v>
      </c>
      <c r="T299" s="44"/>
    </row>
    <row r="300" spans="2:20" x14ac:dyDescent="0.2">
      <c r="B300" s="2"/>
      <c r="C300" s="42" t="s">
        <v>1702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/>
      <c r="I300" s="20" t="s">
        <v>1703</v>
      </c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185600</v>
      </c>
      <c r="T300" s="44"/>
    </row>
    <row r="301" spans="2:20" x14ac:dyDescent="0.2">
      <c r="B301" s="2"/>
      <c r="C301" s="42" t="s">
        <v>238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/>
      <c r="I301" s="20" t="s">
        <v>1704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124277</v>
      </c>
      <c r="T301" s="44"/>
    </row>
    <row r="302" spans="2:20" x14ac:dyDescent="0.2">
      <c r="B302" s="2"/>
      <c r="C302" s="42" t="s">
        <v>240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/>
      <c r="I302" s="20" t="s">
        <v>624</v>
      </c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7384</v>
      </c>
      <c r="T302" s="44"/>
    </row>
    <row r="303" spans="2:20" x14ac:dyDescent="0.2">
      <c r="B303" s="2"/>
      <c r="C303" s="42" t="s">
        <v>247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/>
      <c r="I303" s="20" t="s">
        <v>1705</v>
      </c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329640</v>
      </c>
      <c r="T303" s="44"/>
    </row>
    <row r="304" spans="2:20" x14ac:dyDescent="0.2">
      <c r="B304" s="2"/>
      <c r="C304" s="42" t="s">
        <v>249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COURTS</v>
      </c>
      <c r="H304" s="20"/>
      <c r="I304" s="20" t="s">
        <v>1706</v>
      </c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20009</v>
      </c>
      <c r="T304" s="44"/>
    </row>
    <row r="305" spans="2:20" x14ac:dyDescent="0.2">
      <c r="B305" s="2"/>
      <c r="C305" s="42" t="s">
        <v>256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COURTS</v>
      </c>
      <c r="H305" s="20"/>
      <c r="I305" s="20" t="s">
        <v>1707</v>
      </c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291609</v>
      </c>
      <c r="T305" s="44"/>
    </row>
    <row r="306" spans="2:20" x14ac:dyDescent="0.2">
      <c r="B306" s="2"/>
      <c r="C306" s="42" t="s">
        <v>258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COURTS</v>
      </c>
      <c r="H306" s="20"/>
      <c r="I306" s="20" t="s">
        <v>1708</v>
      </c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8293</v>
      </c>
      <c r="T306" s="44"/>
    </row>
    <row r="307" spans="2:20" x14ac:dyDescent="0.2">
      <c r="B307" s="2"/>
      <c r="C307" s="42" t="s">
        <v>566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CULTURE &amp; RECREATION</v>
      </c>
      <c r="H307" s="20" t="s">
        <v>1709</v>
      </c>
      <c r="I307" s="20"/>
      <c r="J307" s="20"/>
      <c r="K307" s="20"/>
      <c r="L307" s="20"/>
      <c r="M307" s="20"/>
      <c r="N307" s="20" t="s">
        <v>1710</v>
      </c>
      <c r="O307" s="20"/>
      <c r="P307" s="20"/>
      <c r="Q307" s="45"/>
      <c r="R307" s="44"/>
      <c r="S307" s="46">
        <v>1813044</v>
      </c>
      <c r="T307" s="44"/>
    </row>
    <row r="308" spans="2:20" x14ac:dyDescent="0.2">
      <c r="B308" s="2"/>
      <c r="C308" s="42" t="s">
        <v>568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CULTURE &amp; RECREATION</v>
      </c>
      <c r="H308" s="20" t="s">
        <v>1711</v>
      </c>
      <c r="I308" s="20" t="s">
        <v>1712</v>
      </c>
      <c r="J308" s="20"/>
      <c r="K308" s="20" t="s">
        <v>1713</v>
      </c>
      <c r="L308" s="20"/>
      <c r="M308" s="20"/>
      <c r="N308" s="20"/>
      <c r="O308" s="20"/>
      <c r="P308" s="20"/>
      <c r="Q308" s="45"/>
      <c r="R308" s="44"/>
      <c r="S308" s="46">
        <v>1538286</v>
      </c>
      <c r="T308" s="44"/>
    </row>
    <row r="309" spans="2:20" x14ac:dyDescent="0.2">
      <c r="B309" s="2"/>
      <c r="C309" s="42" t="s">
        <v>570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CULTURE &amp; RECREATION</v>
      </c>
      <c r="H309" s="20" t="s">
        <v>1714</v>
      </c>
      <c r="I309" s="20" t="s">
        <v>1715</v>
      </c>
      <c r="J309" s="20"/>
      <c r="K309" s="20" t="s">
        <v>1716</v>
      </c>
      <c r="L309" s="20"/>
      <c r="M309" s="20"/>
      <c r="N309" s="20"/>
      <c r="O309" s="20"/>
      <c r="P309" s="20"/>
      <c r="Q309" s="45"/>
      <c r="R309" s="44"/>
      <c r="S309" s="46">
        <v>1192817</v>
      </c>
      <c r="T309" s="44"/>
    </row>
    <row r="310" spans="2:20" x14ac:dyDescent="0.2">
      <c r="B310" s="2"/>
      <c r="C310" s="42" t="s">
        <v>261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CULTURE &amp; RECREATION</v>
      </c>
      <c r="H310" s="20" t="s">
        <v>1717</v>
      </c>
      <c r="I310" s="20"/>
      <c r="J310" s="20"/>
      <c r="K310" s="20"/>
      <c r="L310" s="20"/>
      <c r="M310" s="20"/>
      <c r="N310" s="20" t="s">
        <v>1718</v>
      </c>
      <c r="O310" s="20"/>
      <c r="P310" s="20"/>
      <c r="Q310" s="45"/>
      <c r="R310" s="44"/>
      <c r="S310" s="46">
        <v>3460655</v>
      </c>
      <c r="T310" s="44"/>
    </row>
    <row r="311" spans="2:20" x14ac:dyDescent="0.2">
      <c r="B311" s="2"/>
      <c r="C311" s="42" t="s">
        <v>265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CULTURE &amp; RECREATION</v>
      </c>
      <c r="H311" s="20" t="s">
        <v>1719</v>
      </c>
      <c r="I311" s="20" t="s">
        <v>1720</v>
      </c>
      <c r="J311" s="20"/>
      <c r="K311" s="20" t="s">
        <v>1721</v>
      </c>
      <c r="L311" s="20"/>
      <c r="M311" s="20"/>
      <c r="N311" s="20"/>
      <c r="O311" s="20"/>
      <c r="P311" s="20"/>
      <c r="Q311" s="45"/>
      <c r="R311" s="44"/>
      <c r="S311" s="46">
        <v>5391699</v>
      </c>
      <c r="T311" s="44"/>
    </row>
    <row r="312" spans="2:20" x14ac:dyDescent="0.2">
      <c r="B312" s="2"/>
      <c r="C312" s="42" t="s">
        <v>269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CULTURE &amp; RECREATION</v>
      </c>
      <c r="H312" s="20" t="s">
        <v>1722</v>
      </c>
      <c r="I312" s="20" t="s">
        <v>1723</v>
      </c>
      <c r="J312" s="20"/>
      <c r="K312" s="20" t="s">
        <v>1724</v>
      </c>
      <c r="L312" s="20"/>
      <c r="M312" s="20"/>
      <c r="N312" s="20"/>
      <c r="O312" s="20"/>
      <c r="P312" s="20"/>
      <c r="Q312" s="45"/>
      <c r="R312" s="44"/>
      <c r="S312" s="46">
        <v>4724167</v>
      </c>
      <c r="T312" s="44"/>
    </row>
    <row r="313" spans="2:20" x14ac:dyDescent="0.2">
      <c r="B313" s="2"/>
      <c r="C313" s="42" t="s">
        <v>273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CULTURE &amp; RECREATION</v>
      </c>
      <c r="H313" s="20" t="s">
        <v>1725</v>
      </c>
      <c r="I313" s="20" t="s">
        <v>1726</v>
      </c>
      <c r="J313" s="20"/>
      <c r="K313" s="20"/>
      <c r="L313" s="20"/>
      <c r="M313" s="20"/>
      <c r="N313" s="20" t="s">
        <v>1727</v>
      </c>
      <c r="O313" s="20"/>
      <c r="P313" s="20"/>
      <c r="Q313" s="45"/>
      <c r="R313" s="44"/>
      <c r="S313" s="46">
        <v>947463</v>
      </c>
      <c r="T313" s="44"/>
    </row>
    <row r="314" spans="2:20" x14ac:dyDescent="0.2">
      <c r="B314" s="2"/>
      <c r="C314" s="42" t="s">
        <v>274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CULTURE &amp; RECREATION</v>
      </c>
      <c r="H314" s="20" t="s">
        <v>1728</v>
      </c>
      <c r="I314" s="20" t="s">
        <v>1729</v>
      </c>
      <c r="J314" s="20"/>
      <c r="K314" s="20" t="s">
        <v>1730</v>
      </c>
      <c r="L314" s="20"/>
      <c r="M314" s="20"/>
      <c r="N314" s="20"/>
      <c r="O314" s="20"/>
      <c r="P314" s="20"/>
      <c r="Q314" s="45"/>
      <c r="R314" s="44"/>
      <c r="S314" s="46">
        <v>4245175</v>
      </c>
      <c r="T314" s="44"/>
    </row>
    <row r="315" spans="2:20" x14ac:dyDescent="0.2">
      <c r="B315" s="2"/>
      <c r="C315" s="42" t="s">
        <v>277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CULTURE &amp; RECREATION</v>
      </c>
      <c r="H315" s="20"/>
      <c r="I315" s="20" t="s">
        <v>1731</v>
      </c>
      <c r="J315" s="20"/>
      <c r="K315" s="20" t="s">
        <v>1732</v>
      </c>
      <c r="L315" s="20"/>
      <c r="M315" s="20"/>
      <c r="N315" s="20"/>
      <c r="O315" s="20"/>
      <c r="P315" s="20"/>
      <c r="Q315" s="45"/>
      <c r="R315" s="44"/>
      <c r="S315" s="46">
        <v>96675</v>
      </c>
      <c r="T315" s="44"/>
    </row>
    <row r="316" spans="2:20" x14ac:dyDescent="0.2">
      <c r="B316" s="2"/>
      <c r="C316" s="42" t="s">
        <v>1733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CULTURE &amp; RECREATION</v>
      </c>
      <c r="H316" s="20"/>
      <c r="I316" s="20"/>
      <c r="J316" s="20" t="s">
        <v>1734</v>
      </c>
      <c r="K316" s="20"/>
      <c r="L316" s="20"/>
      <c r="M316" s="20"/>
      <c r="N316" s="20"/>
      <c r="O316" s="20"/>
      <c r="P316" s="20"/>
      <c r="Q316" s="45"/>
      <c r="R316" s="44"/>
      <c r="S316" s="46">
        <v>2105436</v>
      </c>
      <c r="T316" s="44"/>
    </row>
    <row r="317" spans="2:20" x14ac:dyDescent="0.2">
      <c r="B317" s="2"/>
      <c r="C317" s="42" t="s">
        <v>1735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CULTURE &amp; RECREATION</v>
      </c>
      <c r="H317" s="20"/>
      <c r="I317" s="20"/>
      <c r="J317" s="20" t="s">
        <v>1736</v>
      </c>
      <c r="K317" s="20"/>
      <c r="L317" s="20"/>
      <c r="M317" s="20"/>
      <c r="N317" s="20"/>
      <c r="O317" s="20"/>
      <c r="P317" s="20"/>
      <c r="Q317" s="45"/>
      <c r="R317" s="44"/>
      <c r="S317" s="46">
        <v>22500997</v>
      </c>
      <c r="T317" s="44"/>
    </row>
    <row r="318" spans="2:20" x14ac:dyDescent="0.2">
      <c r="B318" s="2"/>
      <c r="C318" s="42" t="s">
        <v>1737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CULTURE &amp; RECREATION</v>
      </c>
      <c r="H318" s="20" t="s">
        <v>1380</v>
      </c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25000</v>
      </c>
      <c r="T318" s="44"/>
    </row>
    <row r="319" spans="2:20" x14ac:dyDescent="0.2">
      <c r="B319" s="2"/>
      <c r="C319" s="42" t="s">
        <v>278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ECONOMIC DEVELOPMENT</v>
      </c>
      <c r="H319" s="20" t="s">
        <v>1738</v>
      </c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641268</v>
      </c>
      <c r="T319" s="44"/>
    </row>
    <row r="320" spans="2:20" x14ac:dyDescent="0.2">
      <c r="B320" s="2"/>
      <c r="C320" s="42" t="s">
        <v>280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ECONOMIC DEVELOPMENT</v>
      </c>
      <c r="H320" s="20" t="s">
        <v>1739</v>
      </c>
      <c r="I320" s="20"/>
      <c r="J320" s="20"/>
      <c r="K320" s="20"/>
      <c r="L320" s="20"/>
      <c r="M320" s="20"/>
      <c r="N320" s="20"/>
      <c r="O320" s="20"/>
      <c r="P320" s="20"/>
      <c r="Q320" s="45" t="s">
        <v>1740</v>
      </c>
      <c r="R320" s="44"/>
      <c r="S320" s="46">
        <v>529964</v>
      </c>
      <c r="T320" s="44"/>
    </row>
    <row r="321" spans="2:20" x14ac:dyDescent="0.2">
      <c r="B321" s="2"/>
      <c r="C321" s="42" t="s">
        <v>286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ECONOMIC DEVELOPMENT</v>
      </c>
      <c r="H321" s="20" t="s">
        <v>1741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209498</v>
      </c>
      <c r="T321" s="44"/>
    </row>
    <row r="322" spans="2:20" x14ac:dyDescent="0.2">
      <c r="B322" s="2"/>
      <c r="C322" s="42" t="s">
        <v>288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ECONOMIC DEVELOPMENT</v>
      </c>
      <c r="H322" s="20" t="s">
        <v>1742</v>
      </c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34524</v>
      </c>
      <c r="T322" s="44"/>
    </row>
    <row r="323" spans="2:20" x14ac:dyDescent="0.2">
      <c r="B323" s="2"/>
      <c r="C323" s="42" t="s">
        <v>290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ECONOMIC DEVELOPMENT</v>
      </c>
      <c r="H323" s="20"/>
      <c r="I323" s="20" t="s">
        <v>1743</v>
      </c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302938</v>
      </c>
      <c r="T323" s="44"/>
    </row>
    <row r="324" spans="2:20" x14ac:dyDescent="0.2">
      <c r="B324" s="2"/>
      <c r="C324" s="42" t="s">
        <v>294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ECONOMIC DEVELOPMENT</v>
      </c>
      <c r="H324" s="20"/>
      <c r="I324" s="20" t="s">
        <v>1744</v>
      </c>
      <c r="J324" s="20"/>
      <c r="K324" s="20"/>
      <c r="L324" s="20"/>
      <c r="M324" s="20"/>
      <c r="N324" s="20"/>
      <c r="O324" s="20"/>
      <c r="P324" s="20"/>
      <c r="Q324" s="45"/>
      <c r="R324" s="44"/>
      <c r="S324" s="46">
        <v>1192659</v>
      </c>
      <c r="T324" s="44"/>
    </row>
    <row r="325" spans="2:20" x14ac:dyDescent="0.2">
      <c r="B325" s="2"/>
      <c r="C325" s="42" t="s">
        <v>300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ECONOMIC DEVELOPMENT</v>
      </c>
      <c r="H325" s="20" t="s">
        <v>1745</v>
      </c>
      <c r="I325" s="20" t="s">
        <v>1746</v>
      </c>
      <c r="J325" s="20"/>
      <c r="K325" s="20"/>
      <c r="L325" s="20"/>
      <c r="M325" s="20"/>
      <c r="N325" s="20"/>
      <c r="O325" s="20"/>
      <c r="P325" s="20"/>
      <c r="Q325" s="45"/>
      <c r="R325" s="44"/>
      <c r="S325" s="46">
        <v>1257568</v>
      </c>
      <c r="T325" s="44"/>
    </row>
    <row r="326" spans="2:20" x14ac:dyDescent="0.2">
      <c r="B326" s="2"/>
      <c r="C326" s="42" t="s">
        <v>301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COURTS</v>
      </c>
      <c r="H326" s="20"/>
      <c r="I326" s="20" t="s">
        <v>1747</v>
      </c>
      <c r="J326" s="20"/>
      <c r="K326" s="20"/>
      <c r="L326" s="20"/>
      <c r="M326" s="20"/>
      <c r="N326" s="20" t="s">
        <v>1748</v>
      </c>
      <c r="O326" s="20"/>
      <c r="P326" s="20"/>
      <c r="Q326" s="45"/>
      <c r="R326" s="44"/>
      <c r="S326" s="46">
        <v>357816</v>
      </c>
      <c r="T326" s="44"/>
    </row>
    <row r="327" spans="2:20" x14ac:dyDescent="0.2">
      <c r="B327" s="2"/>
      <c r="C327" s="42" t="s">
        <v>304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COURTS</v>
      </c>
      <c r="H327" s="20"/>
      <c r="I327" s="20" t="s">
        <v>1749</v>
      </c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118866</v>
      </c>
      <c r="T327" s="44"/>
    </row>
    <row r="328" spans="2:20" x14ac:dyDescent="0.2">
      <c r="B328" s="2"/>
      <c r="C328" s="42" t="s">
        <v>307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COURTS</v>
      </c>
      <c r="H328" s="20"/>
      <c r="I328" s="20" t="s">
        <v>1750</v>
      </c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47593</v>
      </c>
      <c r="T328" s="44"/>
    </row>
    <row r="329" spans="2:20" x14ac:dyDescent="0.2">
      <c r="B329" s="2"/>
      <c r="C329" s="42" t="s">
        <v>308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COURTS</v>
      </c>
      <c r="H329" s="20"/>
      <c r="I329" s="20" t="s">
        <v>1751</v>
      </c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207662</v>
      </c>
      <c r="T329" s="44"/>
    </row>
    <row r="330" spans="2:20" x14ac:dyDescent="0.2">
      <c r="B330" s="2"/>
      <c r="C330" s="42" t="s">
        <v>311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COURTS</v>
      </c>
      <c r="H330" s="20"/>
      <c r="I330" s="20" t="s">
        <v>1752</v>
      </c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16297</v>
      </c>
      <c r="T330" s="44"/>
    </row>
    <row r="331" spans="2:20" x14ac:dyDescent="0.2">
      <c r="B331" s="2"/>
      <c r="C331" s="42" t="s">
        <v>315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COURTS</v>
      </c>
      <c r="H331" s="20"/>
      <c r="I331" s="20" t="s">
        <v>1753</v>
      </c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152078</v>
      </c>
      <c r="T331" s="44"/>
    </row>
    <row r="332" spans="2:20" x14ac:dyDescent="0.2">
      <c r="B332" s="2"/>
      <c r="C332" s="42" t="s">
        <v>317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COURTS</v>
      </c>
      <c r="H332" s="20" t="s">
        <v>1754</v>
      </c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680768</v>
      </c>
      <c r="T332" s="44"/>
    </row>
    <row r="333" spans="2:20" x14ac:dyDescent="0.2">
      <c r="B333" s="2"/>
      <c r="C333" s="42" t="s">
        <v>320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COURTS</v>
      </c>
      <c r="H333" s="20" t="s">
        <v>1755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39287</v>
      </c>
      <c r="T333" s="44"/>
    </row>
    <row r="334" spans="2:20" x14ac:dyDescent="0.2">
      <c r="B334" s="2"/>
      <c r="C334" s="42" t="s">
        <v>593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COURTS</v>
      </c>
      <c r="H334" s="20" t="s">
        <v>1756</v>
      </c>
      <c r="I334" s="20" t="s">
        <v>1757</v>
      </c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51797</v>
      </c>
      <c r="T334" s="44"/>
    </row>
    <row r="335" spans="2:20" x14ac:dyDescent="0.2">
      <c r="B335" s="2"/>
      <c r="C335" s="42" t="s">
        <v>1400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COURTS</v>
      </c>
      <c r="H335" s="20"/>
      <c r="I335" s="20" t="s">
        <v>1758</v>
      </c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46979</v>
      </c>
      <c r="T335" s="44"/>
    </row>
    <row r="336" spans="2:20" x14ac:dyDescent="0.2">
      <c r="B336" s="2"/>
      <c r="C336" s="42" t="s">
        <v>1402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COURTS</v>
      </c>
      <c r="H336" s="20"/>
      <c r="I336" s="20" t="s">
        <v>1759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53">
        <v>815</v>
      </c>
      <c r="T336" s="44"/>
    </row>
    <row r="337" spans="2:20" x14ac:dyDescent="0.2">
      <c r="B337" s="2"/>
      <c r="C337" s="42" t="s">
        <v>324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COURTS</v>
      </c>
      <c r="H337" s="20"/>
      <c r="I337" s="20" t="s">
        <v>1760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78134</v>
      </c>
      <c r="T337" s="44"/>
    </row>
    <row r="338" spans="2:20" x14ac:dyDescent="0.2">
      <c r="B338" s="2"/>
      <c r="C338" s="42" t="s">
        <v>326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COURTS</v>
      </c>
      <c r="H338" s="20"/>
      <c r="I338" s="20" t="s">
        <v>1761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71727</v>
      </c>
      <c r="T338" s="44"/>
    </row>
    <row r="339" spans="2:20" x14ac:dyDescent="0.2">
      <c r="B339" s="2"/>
      <c r="C339" s="42" t="s">
        <v>341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COURTS</v>
      </c>
      <c r="H339" s="20" t="s">
        <v>1762</v>
      </c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651910</v>
      </c>
      <c r="T339" s="44"/>
    </row>
    <row r="340" spans="2:20" x14ac:dyDescent="0.2">
      <c r="B340" s="2"/>
      <c r="C340" s="42" t="s">
        <v>344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COURTS</v>
      </c>
      <c r="H340" s="20" t="s">
        <v>1763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149965</v>
      </c>
      <c r="T340" s="44"/>
    </row>
    <row r="341" spans="2:20" x14ac:dyDescent="0.2">
      <c r="B341" s="2"/>
      <c r="C341" s="42" t="s">
        <v>347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COURTS</v>
      </c>
      <c r="H341" s="20" t="s">
        <v>1764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38333</v>
      </c>
      <c r="T341" s="44"/>
    </row>
    <row r="342" spans="2:20" x14ac:dyDescent="0.2">
      <c r="B342" s="2"/>
      <c r="C342" s="42" t="s">
        <v>351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COURTS</v>
      </c>
      <c r="H342" s="20"/>
      <c r="I342" s="20" t="s">
        <v>1765</v>
      </c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17507</v>
      </c>
      <c r="T342" s="44"/>
    </row>
    <row r="343" spans="2:20" x14ac:dyDescent="0.2">
      <c r="B343" s="2"/>
      <c r="C343" s="42" t="s">
        <v>355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COURTS</v>
      </c>
      <c r="H343" s="20" t="s">
        <v>1766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15782</v>
      </c>
      <c r="T343" s="44"/>
    </row>
    <row r="344" spans="2:20" x14ac:dyDescent="0.2">
      <c r="B344" s="2"/>
      <c r="C344" s="42" t="s">
        <v>600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COURTS</v>
      </c>
      <c r="H344" s="20"/>
      <c r="I344" s="20" t="s">
        <v>1767</v>
      </c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651213</v>
      </c>
      <c r="T344" s="44"/>
    </row>
    <row r="345" spans="2:20" x14ac:dyDescent="0.2">
      <c r="B345" s="2"/>
      <c r="C345" s="42" t="s">
        <v>602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COURTS</v>
      </c>
      <c r="H345" s="20"/>
      <c r="I345" s="20" t="s">
        <v>1768</v>
      </c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935177</v>
      </c>
      <c r="T345" s="44"/>
    </row>
    <row r="346" spans="2:20" x14ac:dyDescent="0.2">
      <c r="B346" s="2"/>
      <c r="C346" s="42" t="s">
        <v>359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GENERAL GOVERNMENT</v>
      </c>
      <c r="H346" s="20" t="s">
        <v>1769</v>
      </c>
      <c r="I346" s="20"/>
      <c r="J346" s="20"/>
      <c r="K346" s="20"/>
      <c r="L346" s="20"/>
      <c r="M346" s="20"/>
      <c r="N346" s="20" t="s">
        <v>1770</v>
      </c>
      <c r="O346" s="20"/>
      <c r="P346" s="20"/>
      <c r="Q346" s="45"/>
      <c r="R346" s="44"/>
      <c r="S346" s="46">
        <v>368650</v>
      </c>
      <c r="T346" s="44"/>
    </row>
    <row r="347" spans="2:20" x14ac:dyDescent="0.2">
      <c r="B347" s="2"/>
      <c r="C347" s="42" t="s">
        <v>361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GENERAL GOVERNMENT</v>
      </c>
      <c r="H347" s="20" t="s">
        <v>1771</v>
      </c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198108</v>
      </c>
      <c r="T347" s="44"/>
    </row>
    <row r="348" spans="2:20" x14ac:dyDescent="0.2">
      <c r="B348" s="2"/>
      <c r="C348" s="42" t="s">
        <v>363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GENERAL GOVERNMENT</v>
      </c>
      <c r="H348" s="20" t="s">
        <v>1772</v>
      </c>
      <c r="I348" s="20"/>
      <c r="J348" s="20"/>
      <c r="K348" s="20"/>
      <c r="L348" s="20"/>
      <c r="M348" s="20"/>
      <c r="N348" s="20" t="s">
        <v>1773</v>
      </c>
      <c r="O348" s="20"/>
      <c r="P348" s="20"/>
      <c r="Q348" s="45"/>
      <c r="R348" s="44"/>
      <c r="S348" s="46">
        <v>622627</v>
      </c>
      <c r="T348" s="44"/>
    </row>
    <row r="349" spans="2:20" x14ac:dyDescent="0.2">
      <c r="B349" s="2"/>
      <c r="C349" s="42" t="s">
        <v>365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GENERAL GOVERNMENT</v>
      </c>
      <c r="H349" s="20" t="s">
        <v>1774</v>
      </c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97011</v>
      </c>
      <c r="T349" s="44"/>
    </row>
    <row r="350" spans="2:20" x14ac:dyDescent="0.2">
      <c r="B350" s="2"/>
      <c r="C350" s="42" t="s">
        <v>367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GENERAL GOVERNMENT</v>
      </c>
      <c r="H350" s="20" t="s">
        <v>1775</v>
      </c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9623</v>
      </c>
      <c r="T350" s="44"/>
    </row>
    <row r="351" spans="2:20" x14ac:dyDescent="0.2">
      <c r="B351" s="2"/>
      <c r="C351" s="42" t="s">
        <v>368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GENERAL GOVERNMENT</v>
      </c>
      <c r="H351" s="20" t="s">
        <v>1776</v>
      </c>
      <c r="I351" s="20"/>
      <c r="J351" s="20"/>
      <c r="K351" s="20"/>
      <c r="L351" s="20"/>
      <c r="M351" s="20"/>
      <c r="N351" s="20" t="s">
        <v>1777</v>
      </c>
      <c r="O351" s="20"/>
      <c r="P351" s="20"/>
      <c r="Q351" s="45"/>
      <c r="R351" s="44"/>
      <c r="S351" s="46">
        <v>13592578</v>
      </c>
      <c r="T351" s="44"/>
    </row>
    <row r="352" spans="2:20" x14ac:dyDescent="0.2">
      <c r="B352" s="2"/>
      <c r="C352" s="42" t="s">
        <v>371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GENERAL GOVERNMENT</v>
      </c>
      <c r="H352" s="20" t="s">
        <v>1778</v>
      </c>
      <c r="I352" s="20" t="s">
        <v>1779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3114406</v>
      </c>
      <c r="T352" s="44"/>
    </row>
    <row r="353" spans="2:20" x14ac:dyDescent="0.2">
      <c r="B353" s="2"/>
      <c r="C353" s="42" t="s">
        <v>375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GENERAL GOVERNMENT</v>
      </c>
      <c r="H353" s="20" t="s">
        <v>1780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58333</v>
      </c>
      <c r="T353" s="44"/>
    </row>
    <row r="354" spans="2:20" x14ac:dyDescent="0.2">
      <c r="B354" s="2"/>
      <c r="C354" s="42" t="s">
        <v>379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GENERAL GOVERNMENT</v>
      </c>
      <c r="H354" s="20" t="s">
        <v>1781</v>
      </c>
      <c r="I354" s="20"/>
      <c r="J354" s="20"/>
      <c r="K354" s="20"/>
      <c r="L354" s="20"/>
      <c r="M354" s="20"/>
      <c r="N354" s="20" t="s">
        <v>1782</v>
      </c>
      <c r="O354" s="20"/>
      <c r="P354" s="20"/>
      <c r="Q354" s="45"/>
      <c r="R354" s="44"/>
      <c r="S354" s="46">
        <v>651091</v>
      </c>
      <c r="T354" s="44"/>
    </row>
    <row r="355" spans="2:20" x14ac:dyDescent="0.2">
      <c r="B355" s="2"/>
      <c r="C355" s="42" t="s">
        <v>381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GENERAL GOVERNMENT</v>
      </c>
      <c r="H355" s="20" t="s">
        <v>1783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32383</v>
      </c>
      <c r="T355" s="44"/>
    </row>
    <row r="356" spans="2:20" x14ac:dyDescent="0.2">
      <c r="B356" s="2"/>
      <c r="C356" s="42" t="s">
        <v>776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GENERAL GOVERNMENT</v>
      </c>
      <c r="H356" s="20" t="s">
        <v>1784</v>
      </c>
      <c r="I356" s="20"/>
      <c r="J356" s="20"/>
      <c r="K356" s="20"/>
      <c r="L356" s="20"/>
      <c r="M356" s="20"/>
      <c r="N356" s="20" t="s">
        <v>1785</v>
      </c>
      <c r="O356" s="20"/>
      <c r="P356" s="20"/>
      <c r="Q356" s="45"/>
      <c r="R356" s="44"/>
      <c r="S356" s="46">
        <v>2182983</v>
      </c>
      <c r="T356" s="44"/>
    </row>
    <row r="357" spans="2:20" x14ac:dyDescent="0.2">
      <c r="B357" s="2"/>
      <c r="C357" s="42" t="s">
        <v>610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GENERAL GOVERNMENT</v>
      </c>
      <c r="H357" s="20" t="s">
        <v>1786</v>
      </c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1195215</v>
      </c>
      <c r="T357" s="44"/>
    </row>
    <row r="358" spans="2:20" x14ac:dyDescent="0.2">
      <c r="B358" s="2"/>
      <c r="C358" s="42" t="s">
        <v>612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GENERAL GOVERNMENT</v>
      </c>
      <c r="H358" s="20" t="s">
        <v>1787</v>
      </c>
      <c r="I358" s="20"/>
      <c r="J358" s="20"/>
      <c r="K358" s="20"/>
      <c r="L358" s="20"/>
      <c r="M358" s="20"/>
      <c r="N358" s="20" t="s">
        <v>1788</v>
      </c>
      <c r="O358" s="20"/>
      <c r="P358" s="20"/>
      <c r="Q358" s="45"/>
      <c r="R358" s="44"/>
      <c r="S358" s="46">
        <v>1310079</v>
      </c>
      <c r="T358" s="44"/>
    </row>
    <row r="359" spans="2:20" x14ac:dyDescent="0.2">
      <c r="B359" s="2"/>
      <c r="C359" s="42" t="s">
        <v>614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GENERAL GOVERNMENT</v>
      </c>
      <c r="H359" s="20" t="s">
        <v>1789</v>
      </c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1995172</v>
      </c>
      <c r="T359" s="44"/>
    </row>
    <row r="360" spans="2:20" x14ac:dyDescent="0.2">
      <c r="B360" s="2"/>
      <c r="C360" s="42" t="s">
        <v>387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GENERAL GOVERNMENT</v>
      </c>
      <c r="H360" s="20" t="s">
        <v>1790</v>
      </c>
      <c r="I360" s="20" t="s">
        <v>1791</v>
      </c>
      <c r="J360" s="20"/>
      <c r="K360" s="20"/>
      <c r="L360" s="20"/>
      <c r="M360" s="20"/>
      <c r="N360" s="20" t="s">
        <v>1792</v>
      </c>
      <c r="O360" s="20"/>
      <c r="P360" s="20"/>
      <c r="Q360" s="45"/>
      <c r="R360" s="44"/>
      <c r="S360" s="46">
        <v>4940085</v>
      </c>
      <c r="T360" s="44"/>
    </row>
    <row r="361" spans="2:20" x14ac:dyDescent="0.2">
      <c r="B361" s="2"/>
      <c r="C361" s="42" t="s">
        <v>390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GENERAL GOVERNMENT</v>
      </c>
      <c r="H361" s="20" t="s">
        <v>1793</v>
      </c>
      <c r="I361" s="20" t="s">
        <v>1794</v>
      </c>
      <c r="J361" s="20"/>
      <c r="K361" s="20" t="s">
        <v>1795</v>
      </c>
      <c r="L361" s="20"/>
      <c r="M361" s="20"/>
      <c r="N361" s="20" t="s">
        <v>1796</v>
      </c>
      <c r="O361" s="20"/>
      <c r="P361" s="20"/>
      <c r="Q361" s="45"/>
      <c r="R361" s="44"/>
      <c r="S361" s="46">
        <v>36349243</v>
      </c>
      <c r="T361" s="44"/>
    </row>
    <row r="362" spans="2:20" x14ac:dyDescent="0.2">
      <c r="B362" s="2"/>
      <c r="C362" s="42" t="s">
        <v>396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GENERAL GOVERNMENT</v>
      </c>
      <c r="H362" s="20" t="s">
        <v>1797</v>
      </c>
      <c r="I362" s="20" t="s">
        <v>1798</v>
      </c>
      <c r="J362" s="20"/>
      <c r="K362" s="20" t="s">
        <v>1799</v>
      </c>
      <c r="L362" s="20"/>
      <c r="M362" s="20"/>
      <c r="N362" s="20"/>
      <c r="O362" s="20"/>
      <c r="P362" s="20"/>
      <c r="Q362" s="45"/>
      <c r="R362" s="44"/>
      <c r="S362" s="46">
        <v>2271967</v>
      </c>
      <c r="T362" s="44"/>
    </row>
    <row r="363" spans="2:20" x14ac:dyDescent="0.2">
      <c r="B363" s="2"/>
      <c r="C363" s="42" t="s">
        <v>786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GENERAL GOVERNMENT</v>
      </c>
      <c r="H363" s="20"/>
      <c r="I363" s="20" t="s">
        <v>1800</v>
      </c>
      <c r="J363" s="20"/>
      <c r="K363" s="20" t="s">
        <v>1801</v>
      </c>
      <c r="L363" s="20"/>
      <c r="M363" s="20"/>
      <c r="N363" s="20"/>
      <c r="O363" s="20"/>
      <c r="P363" s="20"/>
      <c r="Q363" s="45"/>
      <c r="R363" s="44"/>
      <c r="S363" s="46">
        <v>4544454</v>
      </c>
      <c r="T363" s="44"/>
    </row>
    <row r="364" spans="2:20" x14ac:dyDescent="0.2">
      <c r="B364" s="2"/>
      <c r="C364" s="42" t="s">
        <v>399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GENERAL GOVERNMENT</v>
      </c>
      <c r="H364" s="20"/>
      <c r="I364" s="20"/>
      <c r="J364" s="20"/>
      <c r="K364" s="20" t="s">
        <v>1802</v>
      </c>
      <c r="L364" s="20"/>
      <c r="M364" s="20"/>
      <c r="N364" s="20"/>
      <c r="O364" s="20"/>
      <c r="P364" s="20"/>
      <c r="Q364" s="45"/>
      <c r="R364" s="44"/>
      <c r="S364" s="46">
        <v>2174823</v>
      </c>
      <c r="T364" s="44"/>
    </row>
    <row r="365" spans="2:20" x14ac:dyDescent="0.2">
      <c r="B365" s="2"/>
      <c r="C365" s="42" t="s">
        <v>401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HEALTH &amp; HUMAN SERVICES</v>
      </c>
      <c r="H365" s="20" t="s">
        <v>1803</v>
      </c>
      <c r="I365" s="20"/>
      <c r="J365" s="20"/>
      <c r="K365" s="20"/>
      <c r="L365" s="20"/>
      <c r="M365" s="20"/>
      <c r="N365" s="20" t="s">
        <v>1804</v>
      </c>
      <c r="O365" s="20"/>
      <c r="P365" s="20"/>
      <c r="Q365" s="45"/>
      <c r="R365" s="44"/>
      <c r="S365" s="46">
        <v>1005906</v>
      </c>
      <c r="T365" s="44"/>
    </row>
    <row r="366" spans="2:20" x14ac:dyDescent="0.2">
      <c r="B366" s="2"/>
      <c r="C366" s="42" t="s">
        <v>404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HEALTH &amp; HUMAN SERVICES</v>
      </c>
      <c r="H366" s="20" t="s">
        <v>1805</v>
      </c>
      <c r="I366" s="20" t="s">
        <v>1806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2757404</v>
      </c>
      <c r="T366" s="44"/>
    </row>
    <row r="367" spans="2:20" x14ac:dyDescent="0.2">
      <c r="B367" s="2"/>
      <c r="C367" s="42" t="s">
        <v>407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HEALTH &amp; HUMAN SERVICES</v>
      </c>
      <c r="H367" s="20" t="s">
        <v>1807</v>
      </c>
      <c r="I367" s="20"/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350254</v>
      </c>
      <c r="T367" s="44"/>
    </row>
    <row r="368" spans="2:20" x14ac:dyDescent="0.2">
      <c r="B368" s="2"/>
      <c r="C368" s="42" t="s">
        <v>794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HEALTH &amp; HUMAN SERVICES</v>
      </c>
      <c r="H368" s="20" t="s">
        <v>1808</v>
      </c>
      <c r="I368" s="20" t="s">
        <v>1809</v>
      </c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746105</v>
      </c>
      <c r="T368" s="44"/>
    </row>
    <row r="369" spans="2:20" x14ac:dyDescent="0.2">
      <c r="B369" s="2"/>
      <c r="C369" s="42" t="s">
        <v>1461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HEALTH &amp; HUMAN SERVICES</v>
      </c>
      <c r="H369" s="20" t="s">
        <v>1810</v>
      </c>
      <c r="I369" s="20"/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2017410</v>
      </c>
      <c r="T369" s="44"/>
    </row>
    <row r="370" spans="2:20" x14ac:dyDescent="0.2">
      <c r="B370" s="2"/>
      <c r="C370" s="42" t="s">
        <v>410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HEALTH &amp; HUMAN SERVICES</v>
      </c>
      <c r="H370" s="20" t="s">
        <v>1811</v>
      </c>
      <c r="I370" s="20" t="s">
        <v>1812</v>
      </c>
      <c r="J370" s="20"/>
      <c r="K370" s="20"/>
      <c r="L370" s="20"/>
      <c r="M370" s="20"/>
      <c r="N370" s="20" t="s">
        <v>1813</v>
      </c>
      <c r="O370" s="20"/>
      <c r="P370" s="20"/>
      <c r="Q370" s="45"/>
      <c r="R370" s="44"/>
      <c r="S370" s="46">
        <v>1935433</v>
      </c>
      <c r="T370" s="44"/>
    </row>
    <row r="371" spans="2:20" x14ac:dyDescent="0.2">
      <c r="B371" s="2"/>
      <c r="C371" s="42" t="s">
        <v>413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HEALTH &amp; HUMAN SERVICES</v>
      </c>
      <c r="H371" s="20" t="s">
        <v>1814</v>
      </c>
      <c r="I371" s="20" t="s">
        <v>1815</v>
      </c>
      <c r="J371" s="20"/>
      <c r="K371" s="20" t="s">
        <v>1816</v>
      </c>
      <c r="L371" s="20"/>
      <c r="M371" s="20"/>
      <c r="N371" s="20"/>
      <c r="O371" s="20"/>
      <c r="P371" s="20"/>
      <c r="Q371" s="45"/>
      <c r="R371" s="44"/>
      <c r="S371" s="46">
        <v>5235165</v>
      </c>
      <c r="T371" s="44"/>
    </row>
    <row r="372" spans="2:20" x14ac:dyDescent="0.2">
      <c r="B372" s="2"/>
      <c r="C372" s="42" t="s">
        <v>416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HEALTH &amp; HUMAN SERVICES</v>
      </c>
      <c r="H372" s="20"/>
      <c r="I372" s="20"/>
      <c r="J372" s="20"/>
      <c r="K372" s="20" t="s">
        <v>1817</v>
      </c>
      <c r="L372" s="20"/>
      <c r="M372" s="20"/>
      <c r="N372" s="20"/>
      <c r="O372" s="20"/>
      <c r="P372" s="20"/>
      <c r="Q372" s="45"/>
      <c r="R372" s="44"/>
      <c r="S372" s="46">
        <v>17414</v>
      </c>
      <c r="T372" s="44"/>
    </row>
    <row r="373" spans="2:20" x14ac:dyDescent="0.2">
      <c r="B373" s="2"/>
      <c r="C373" s="42" t="s">
        <v>1208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HEALTH &amp; HUMAN SERVICES</v>
      </c>
      <c r="H373" s="20" t="s">
        <v>1359</v>
      </c>
      <c r="I373" s="20" t="s">
        <v>1818</v>
      </c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85000</v>
      </c>
      <c r="T373" s="44"/>
    </row>
    <row r="374" spans="2:20" x14ac:dyDescent="0.2">
      <c r="B374" s="2"/>
      <c r="C374" s="42" t="s">
        <v>418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HEALTH &amp; HUMAN SERVICES</v>
      </c>
      <c r="H374" s="20" t="s">
        <v>1819</v>
      </c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76548</v>
      </c>
      <c r="T374" s="44"/>
    </row>
    <row r="375" spans="2:20" x14ac:dyDescent="0.2">
      <c r="B375" s="2"/>
      <c r="C375" s="42" t="s">
        <v>421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HEALTH &amp; HUMAN SERVICES</v>
      </c>
      <c r="H375" s="20" t="s">
        <v>1820</v>
      </c>
      <c r="I375" s="20" t="s">
        <v>1652</v>
      </c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137306</v>
      </c>
      <c r="T375" s="44"/>
    </row>
    <row r="376" spans="2:20" x14ac:dyDescent="0.2">
      <c r="B376" s="2"/>
      <c r="C376" s="42" t="s">
        <v>430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OTHER</v>
      </c>
      <c r="H376" s="20" t="s">
        <v>1821</v>
      </c>
      <c r="I376" s="20" t="s">
        <v>1822</v>
      </c>
      <c r="J376" s="20" t="s">
        <v>1823</v>
      </c>
      <c r="K376" s="20" t="s">
        <v>1824</v>
      </c>
      <c r="L376" s="20"/>
      <c r="M376" s="20" t="s">
        <v>1825</v>
      </c>
      <c r="N376" s="20" t="s">
        <v>1826</v>
      </c>
      <c r="O376" s="20"/>
      <c r="P376" s="20"/>
      <c r="Q376" s="45"/>
      <c r="R376" s="44"/>
      <c r="S376" s="46">
        <v>87353008</v>
      </c>
      <c r="T376" s="44"/>
    </row>
    <row r="377" spans="2:20" x14ac:dyDescent="0.2">
      <c r="B377" s="2"/>
      <c r="C377" s="42" t="s">
        <v>439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/>
      <c r="I377" s="20" t="s">
        <v>1827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114419</v>
      </c>
      <c r="T377" s="44"/>
    </row>
    <row r="378" spans="2:20" x14ac:dyDescent="0.2">
      <c r="B378" s="2"/>
      <c r="C378" s="42" t="s">
        <v>1828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OTHER</v>
      </c>
      <c r="H378" s="20"/>
      <c r="I378" s="20"/>
      <c r="J378" s="20"/>
      <c r="K378" s="20"/>
      <c r="L378" s="20"/>
      <c r="M378" s="20" t="s">
        <v>1829</v>
      </c>
      <c r="N378" s="20"/>
      <c r="O378" s="20"/>
      <c r="P378" s="20"/>
      <c r="Q378" s="45"/>
      <c r="R378" s="44"/>
      <c r="S378" s="46">
        <v>1522386</v>
      </c>
      <c r="T378" s="44"/>
    </row>
    <row r="379" spans="2:20" x14ac:dyDescent="0.2">
      <c r="B379" s="2"/>
      <c r="C379" s="42" t="s">
        <v>1830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OTHER</v>
      </c>
      <c r="H379" s="20"/>
      <c r="I379" s="20"/>
      <c r="J379" s="20"/>
      <c r="K379" s="20"/>
      <c r="L379" s="20"/>
      <c r="M379" s="20" t="s">
        <v>1831</v>
      </c>
      <c r="N379" s="20"/>
      <c r="O379" s="20"/>
      <c r="P379" s="20"/>
      <c r="Q379" s="45"/>
      <c r="R379" s="44"/>
      <c r="S379" s="46">
        <v>4207682</v>
      </c>
      <c r="T379" s="44"/>
    </row>
    <row r="380" spans="2:20" x14ac:dyDescent="0.2">
      <c r="B380" s="2"/>
      <c r="C380" s="42" t="s">
        <v>804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PHYSICAL ENVIRONMENT</v>
      </c>
      <c r="H380" s="20"/>
      <c r="I380" s="20"/>
      <c r="J380" s="20"/>
      <c r="K380" s="20"/>
      <c r="L380" s="20"/>
      <c r="M380" s="20" t="s">
        <v>1832</v>
      </c>
      <c r="N380" s="20"/>
      <c r="O380" s="20"/>
      <c r="P380" s="20"/>
      <c r="Q380" s="45"/>
      <c r="R380" s="44"/>
      <c r="S380" s="46">
        <v>2444593</v>
      </c>
      <c r="T380" s="44"/>
    </row>
    <row r="381" spans="2:20" x14ac:dyDescent="0.2">
      <c r="B381" s="2"/>
      <c r="C381" s="42" t="s">
        <v>440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PHYSICAL ENVIRONMENT</v>
      </c>
      <c r="H381" s="20"/>
      <c r="I381" s="20"/>
      <c r="J381" s="20"/>
      <c r="K381" s="20" t="s">
        <v>1833</v>
      </c>
      <c r="L381" s="20"/>
      <c r="M381" s="20" t="s">
        <v>1834</v>
      </c>
      <c r="N381" s="20"/>
      <c r="O381" s="20"/>
      <c r="P381" s="20"/>
      <c r="Q381" s="45"/>
      <c r="R381" s="44"/>
      <c r="S381" s="46">
        <v>17876274</v>
      </c>
      <c r="T381" s="44"/>
    </row>
    <row r="382" spans="2:20" x14ac:dyDescent="0.2">
      <c r="B382" s="2"/>
      <c r="C382" s="42" t="s">
        <v>807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PHYSICAL ENVIRONMENT</v>
      </c>
      <c r="H382" s="20" t="s">
        <v>1835</v>
      </c>
      <c r="I382" s="20"/>
      <c r="J382" s="20"/>
      <c r="K382" s="20"/>
      <c r="L382" s="20"/>
      <c r="M382" s="20" t="s">
        <v>1836</v>
      </c>
      <c r="N382" s="20"/>
      <c r="O382" s="20"/>
      <c r="P382" s="20"/>
      <c r="Q382" s="45"/>
      <c r="R382" s="44"/>
      <c r="S382" s="46">
        <v>126043</v>
      </c>
      <c r="T382" s="44"/>
    </row>
    <row r="383" spans="2:20" x14ac:dyDescent="0.2">
      <c r="B383" s="2"/>
      <c r="C383" s="42" t="s">
        <v>442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PHYSICAL ENVIRONMENT</v>
      </c>
      <c r="H383" s="20"/>
      <c r="I383" s="20"/>
      <c r="J383" s="20"/>
      <c r="K383" s="20"/>
      <c r="L383" s="20"/>
      <c r="M383" s="20" t="s">
        <v>1837</v>
      </c>
      <c r="N383" s="20"/>
      <c r="O383" s="20"/>
      <c r="P383" s="20"/>
      <c r="Q383" s="45"/>
      <c r="R383" s="44"/>
      <c r="S383" s="46">
        <v>1620143</v>
      </c>
      <c r="T383" s="44"/>
    </row>
    <row r="384" spans="2:20" x14ac:dyDescent="0.2">
      <c r="B384" s="2"/>
      <c r="C384" s="42" t="s">
        <v>445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PHYSICAL ENVIRONMENT</v>
      </c>
      <c r="H384" s="20"/>
      <c r="I384" s="20"/>
      <c r="J384" s="20"/>
      <c r="K384" s="20"/>
      <c r="L384" s="20"/>
      <c r="M384" s="20" t="s">
        <v>1838</v>
      </c>
      <c r="N384" s="20"/>
      <c r="O384" s="20"/>
      <c r="P384" s="20"/>
      <c r="Q384" s="45"/>
      <c r="R384" s="44"/>
      <c r="S384" s="46">
        <v>16478476</v>
      </c>
      <c r="T384" s="44"/>
    </row>
    <row r="385" spans="2:20" x14ac:dyDescent="0.2">
      <c r="B385" s="2"/>
      <c r="C385" s="42" t="s">
        <v>818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PHYSICAL ENVIRONMENT</v>
      </c>
      <c r="H385" s="20"/>
      <c r="I385" s="20"/>
      <c r="J385" s="20"/>
      <c r="K385" s="20"/>
      <c r="L385" s="20"/>
      <c r="M385" s="20" t="s">
        <v>1839</v>
      </c>
      <c r="N385" s="20"/>
      <c r="O385" s="20"/>
      <c r="P385" s="20"/>
      <c r="Q385" s="45"/>
      <c r="R385" s="44"/>
      <c r="S385" s="46">
        <v>5414393</v>
      </c>
      <c r="T385" s="44"/>
    </row>
    <row r="386" spans="2:20" x14ac:dyDescent="0.2">
      <c r="B386" s="2"/>
      <c r="C386" s="42" t="s">
        <v>819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PHYSICAL ENVIRONMENT</v>
      </c>
      <c r="H386" s="20"/>
      <c r="I386" s="20"/>
      <c r="J386" s="20"/>
      <c r="K386" s="20"/>
      <c r="L386" s="20"/>
      <c r="M386" s="20" t="s">
        <v>1840</v>
      </c>
      <c r="N386" s="20"/>
      <c r="O386" s="20"/>
      <c r="P386" s="20"/>
      <c r="Q386" s="45"/>
      <c r="R386" s="44"/>
      <c r="S386" s="46">
        <v>6010243</v>
      </c>
      <c r="T386" s="44"/>
    </row>
    <row r="387" spans="2:20" x14ac:dyDescent="0.2">
      <c r="B387" s="2"/>
      <c r="C387" s="42" t="s">
        <v>820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PHYSICAL ENVIRONMENT</v>
      </c>
      <c r="H387" s="20" t="s">
        <v>1841</v>
      </c>
      <c r="I387" s="20"/>
      <c r="J387" s="20"/>
      <c r="K387" s="20"/>
      <c r="L387" s="20"/>
      <c r="M387" s="20" t="s">
        <v>1842</v>
      </c>
      <c r="N387" s="20"/>
      <c r="O387" s="20"/>
      <c r="P387" s="20"/>
      <c r="Q387" s="45"/>
      <c r="R387" s="44"/>
      <c r="S387" s="46">
        <v>283099</v>
      </c>
      <c r="T387" s="44"/>
    </row>
    <row r="388" spans="2:20" x14ac:dyDescent="0.2">
      <c r="B388" s="2"/>
      <c r="C388" s="42" t="s">
        <v>821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PHYSICAL ENVIRONMENT</v>
      </c>
      <c r="H388" s="20"/>
      <c r="I388" s="20"/>
      <c r="J388" s="20"/>
      <c r="K388" s="20"/>
      <c r="L388" s="20"/>
      <c r="M388" s="20" t="s">
        <v>1843</v>
      </c>
      <c r="N388" s="20"/>
      <c r="O388" s="20"/>
      <c r="P388" s="20"/>
      <c r="Q388" s="45"/>
      <c r="R388" s="44"/>
      <c r="S388" s="53">
        <v>408</v>
      </c>
      <c r="T388" s="44"/>
    </row>
    <row r="389" spans="2:20" x14ac:dyDescent="0.2">
      <c r="B389" s="2"/>
      <c r="C389" s="42" t="s">
        <v>824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PHYSICAL ENVIRONMENT</v>
      </c>
      <c r="H389" s="20"/>
      <c r="I389" s="20"/>
      <c r="J389" s="20"/>
      <c r="K389" s="20" t="s">
        <v>941</v>
      </c>
      <c r="L389" s="20"/>
      <c r="M389" s="20" t="s">
        <v>1844</v>
      </c>
      <c r="N389" s="20"/>
      <c r="O389" s="20"/>
      <c r="P389" s="20"/>
      <c r="Q389" s="45"/>
      <c r="R389" s="44"/>
      <c r="S389" s="46">
        <v>4534101</v>
      </c>
      <c r="T389" s="44"/>
    </row>
    <row r="390" spans="2:20" x14ac:dyDescent="0.2">
      <c r="B390" s="2"/>
      <c r="C390" s="42" t="s">
        <v>826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PHYSICAL ENVIRONMENT</v>
      </c>
      <c r="H390" s="20"/>
      <c r="I390" s="20"/>
      <c r="J390" s="20"/>
      <c r="K390" s="20" t="s">
        <v>1845</v>
      </c>
      <c r="L390" s="20"/>
      <c r="M390" s="20" t="s">
        <v>1846</v>
      </c>
      <c r="N390" s="20"/>
      <c r="O390" s="20"/>
      <c r="P390" s="20"/>
      <c r="Q390" s="45"/>
      <c r="R390" s="44"/>
      <c r="S390" s="46">
        <v>16991400</v>
      </c>
      <c r="T390" s="44"/>
    </row>
    <row r="391" spans="2:20" x14ac:dyDescent="0.2">
      <c r="B391" s="2"/>
      <c r="C391" s="42" t="s">
        <v>828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PHYSICAL ENVIRONMENT</v>
      </c>
      <c r="H391" s="20" t="s">
        <v>1847</v>
      </c>
      <c r="I391" s="20"/>
      <c r="J391" s="20"/>
      <c r="K391" s="20" t="s">
        <v>1848</v>
      </c>
      <c r="L391" s="20"/>
      <c r="M391" s="20" t="s">
        <v>1849</v>
      </c>
      <c r="N391" s="20"/>
      <c r="O391" s="20"/>
      <c r="P391" s="20"/>
      <c r="Q391" s="45"/>
      <c r="R391" s="44"/>
      <c r="S391" s="46">
        <v>127075</v>
      </c>
      <c r="T391" s="44"/>
    </row>
    <row r="392" spans="2:20" x14ac:dyDescent="0.2">
      <c r="B392" s="2"/>
      <c r="C392" s="42" t="s">
        <v>831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PHYSICAL ENVIRONMENT</v>
      </c>
      <c r="H392" s="20"/>
      <c r="I392" s="20"/>
      <c r="J392" s="20"/>
      <c r="K392" s="20"/>
      <c r="L392" s="20"/>
      <c r="M392" s="20" t="s">
        <v>1598</v>
      </c>
      <c r="N392" s="20"/>
      <c r="O392" s="20"/>
      <c r="P392" s="20"/>
      <c r="Q392" s="45"/>
      <c r="R392" s="44"/>
      <c r="S392" s="46">
        <v>21859</v>
      </c>
      <c r="T392" s="44"/>
    </row>
    <row r="393" spans="2:20" x14ac:dyDescent="0.2">
      <c r="B393" s="2"/>
      <c r="C393" s="42" t="s">
        <v>451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PHYSICAL ENVIRONMENT</v>
      </c>
      <c r="H393" s="20" t="s">
        <v>1850</v>
      </c>
      <c r="I393" s="20"/>
      <c r="J393" s="20"/>
      <c r="K393" s="20"/>
      <c r="L393" s="20"/>
      <c r="M393" s="20"/>
      <c r="N393" s="20" t="s">
        <v>1851</v>
      </c>
      <c r="O393" s="20"/>
      <c r="P393" s="20"/>
      <c r="Q393" s="45"/>
      <c r="R393" s="44"/>
      <c r="S393" s="46">
        <v>1280208</v>
      </c>
      <c r="T393" s="44"/>
    </row>
    <row r="394" spans="2:20" x14ac:dyDescent="0.2">
      <c r="B394" s="2"/>
      <c r="C394" s="42" t="s">
        <v>455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PHYSICAL ENVIRONMENT</v>
      </c>
      <c r="H394" s="20" t="s">
        <v>1852</v>
      </c>
      <c r="I394" s="20" t="s">
        <v>1853</v>
      </c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629040</v>
      </c>
      <c r="T394" s="44"/>
    </row>
    <row r="395" spans="2:20" x14ac:dyDescent="0.2">
      <c r="B395" s="2"/>
      <c r="C395" s="42" t="s">
        <v>460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PHYSICAL ENVIRONMENT</v>
      </c>
      <c r="H395" s="20" t="s">
        <v>1854</v>
      </c>
      <c r="I395" s="20" t="s">
        <v>1855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129180</v>
      </c>
      <c r="T395" s="44"/>
    </row>
    <row r="396" spans="2:20" x14ac:dyDescent="0.2">
      <c r="B396" s="2"/>
      <c r="C396" s="42" t="s">
        <v>1856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PHYSICAL ENVIRONMENT</v>
      </c>
      <c r="H396" s="20"/>
      <c r="I396" s="20"/>
      <c r="J396" s="20" t="s">
        <v>1857</v>
      </c>
      <c r="K396" s="20"/>
      <c r="L396" s="20"/>
      <c r="M396" s="20"/>
      <c r="N396" s="20"/>
      <c r="O396" s="20"/>
      <c r="P396" s="20"/>
      <c r="Q396" s="45"/>
      <c r="R396" s="44"/>
      <c r="S396" s="46">
        <v>3222785</v>
      </c>
      <c r="T396" s="44"/>
    </row>
    <row r="397" spans="2:20" x14ac:dyDescent="0.2">
      <c r="B397" s="2"/>
      <c r="C397" s="42" t="s">
        <v>837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PHYSICAL ENVIRONMENT</v>
      </c>
      <c r="H397" s="20" t="s">
        <v>1858</v>
      </c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116196</v>
      </c>
      <c r="T397" s="44"/>
    </row>
    <row r="398" spans="2:20" x14ac:dyDescent="0.2">
      <c r="B398" s="2"/>
      <c r="C398" s="42" t="s">
        <v>838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PHYSICAL ENVIRONMENT</v>
      </c>
      <c r="H398" s="20" t="s">
        <v>1859</v>
      </c>
      <c r="I398" s="20" t="s">
        <v>1860</v>
      </c>
      <c r="J398" s="20"/>
      <c r="K398" s="20"/>
      <c r="L398" s="20"/>
      <c r="M398" s="20"/>
      <c r="N398" s="20" t="s">
        <v>1861</v>
      </c>
      <c r="O398" s="20"/>
      <c r="P398" s="20"/>
      <c r="Q398" s="45"/>
      <c r="R398" s="44"/>
      <c r="S398" s="46">
        <v>872796</v>
      </c>
      <c r="T398" s="44"/>
    </row>
    <row r="399" spans="2:20" x14ac:dyDescent="0.2">
      <c r="B399" s="2"/>
      <c r="C399" s="42" t="s">
        <v>464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PHYSICAL ENVIRONMENT</v>
      </c>
      <c r="H399" s="20" t="s">
        <v>1862</v>
      </c>
      <c r="I399" s="20" t="s">
        <v>1863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122190</v>
      </c>
      <c r="T399" s="44"/>
    </row>
    <row r="400" spans="2:20" x14ac:dyDescent="0.2">
      <c r="B400" s="2"/>
      <c r="C400" s="42" t="s">
        <v>841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PHYSICAL ENVIRONMENT</v>
      </c>
      <c r="H400" s="20" t="s">
        <v>1864</v>
      </c>
      <c r="I400" s="20" t="s">
        <v>1865</v>
      </c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5171010</v>
      </c>
      <c r="T400" s="44"/>
    </row>
    <row r="401" spans="2:20" x14ac:dyDescent="0.2">
      <c r="B401" s="2"/>
      <c r="C401" s="42" t="s">
        <v>843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PHYSICAL ENVIRONMENT</v>
      </c>
      <c r="H401" s="20" t="s">
        <v>1866</v>
      </c>
      <c r="I401" s="20" t="s">
        <v>1867</v>
      </c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1751768</v>
      </c>
      <c r="T401" s="44"/>
    </row>
    <row r="402" spans="2:20" x14ac:dyDescent="0.2">
      <c r="B402" s="2"/>
      <c r="C402" s="42" t="s">
        <v>845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PHYSICAL ENVIRONMENT</v>
      </c>
      <c r="H402" s="20"/>
      <c r="I402" s="20" t="s">
        <v>1868</v>
      </c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180596</v>
      </c>
      <c r="T402" s="44"/>
    </row>
    <row r="403" spans="2:20" x14ac:dyDescent="0.2">
      <c r="B403" s="2"/>
      <c r="C403" s="42" t="s">
        <v>1869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PHYSICAL ENVIRONMENT</v>
      </c>
      <c r="H403" s="20"/>
      <c r="I403" s="20" t="s">
        <v>1870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88620</v>
      </c>
      <c r="T403" s="44"/>
    </row>
    <row r="404" spans="2:20" x14ac:dyDescent="0.2">
      <c r="B404" s="2"/>
      <c r="C404" s="42" t="s">
        <v>465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PUBLIC SAFETY</v>
      </c>
      <c r="H404" s="20" t="s">
        <v>1871</v>
      </c>
      <c r="I404" s="20" t="s">
        <v>1872</v>
      </c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44872533</v>
      </c>
      <c r="T404" s="44"/>
    </row>
    <row r="405" spans="2:20" x14ac:dyDescent="0.2">
      <c r="B405" s="2"/>
      <c r="C405" s="42" t="s">
        <v>468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PUBLIC SAFETY</v>
      </c>
      <c r="H405" s="20" t="s">
        <v>1873</v>
      </c>
      <c r="I405" s="20" t="s">
        <v>1874</v>
      </c>
      <c r="J405" s="20"/>
      <c r="K405" s="20" t="s">
        <v>1875</v>
      </c>
      <c r="L405" s="20"/>
      <c r="M405" s="20"/>
      <c r="N405" s="20"/>
      <c r="O405" s="20"/>
      <c r="P405" s="20"/>
      <c r="Q405" s="45"/>
      <c r="R405" s="44"/>
      <c r="S405" s="46">
        <v>9802374</v>
      </c>
      <c r="T405" s="44"/>
    </row>
    <row r="406" spans="2:20" x14ac:dyDescent="0.2">
      <c r="B406" s="2"/>
      <c r="C406" s="42" t="s">
        <v>472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PUBLIC SAFETY</v>
      </c>
      <c r="H406" s="20" t="s">
        <v>1876</v>
      </c>
      <c r="I406" s="20" t="s">
        <v>1877</v>
      </c>
      <c r="J406" s="20"/>
      <c r="K406" s="20" t="s">
        <v>1878</v>
      </c>
      <c r="L406" s="20"/>
      <c r="M406" s="20"/>
      <c r="N406" s="20"/>
      <c r="O406" s="20"/>
      <c r="P406" s="20"/>
      <c r="Q406" s="45"/>
      <c r="R406" s="44"/>
      <c r="S406" s="46">
        <v>3991344</v>
      </c>
      <c r="T406" s="44"/>
    </row>
    <row r="407" spans="2:20" x14ac:dyDescent="0.2">
      <c r="B407" s="2"/>
      <c r="C407" s="42" t="s">
        <v>477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PUBLIC SAFETY</v>
      </c>
      <c r="H407" s="20"/>
      <c r="I407" s="20" t="s">
        <v>1879</v>
      </c>
      <c r="J407" s="20"/>
      <c r="K407" s="20"/>
      <c r="L407" s="20"/>
      <c r="M407" s="20"/>
      <c r="N407" s="20" t="s">
        <v>1880</v>
      </c>
      <c r="O407" s="20"/>
      <c r="P407" s="20"/>
      <c r="Q407" s="45"/>
      <c r="R407" s="44"/>
      <c r="S407" s="46">
        <v>17535446</v>
      </c>
      <c r="T407" s="44"/>
    </row>
    <row r="408" spans="2:20" x14ac:dyDescent="0.2">
      <c r="B408" s="2"/>
      <c r="C408" s="42" t="s">
        <v>479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PUBLIC SAFETY</v>
      </c>
      <c r="H408" s="20" t="s">
        <v>1881</v>
      </c>
      <c r="I408" s="20" t="s">
        <v>1882</v>
      </c>
      <c r="J408" s="20"/>
      <c r="K408" s="20" t="s">
        <v>1883</v>
      </c>
      <c r="L408" s="20"/>
      <c r="M408" s="20"/>
      <c r="N408" s="20"/>
      <c r="O408" s="20"/>
      <c r="P408" s="20"/>
      <c r="Q408" s="45"/>
      <c r="R408" s="44"/>
      <c r="S408" s="46">
        <v>4449307</v>
      </c>
      <c r="T408" s="44"/>
    </row>
    <row r="409" spans="2:20" x14ac:dyDescent="0.2">
      <c r="B409" s="2"/>
      <c r="C409" s="42" t="s">
        <v>482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PUBLIC SAFETY</v>
      </c>
      <c r="H409" s="20"/>
      <c r="I409" s="20" t="s">
        <v>1884</v>
      </c>
      <c r="J409" s="20"/>
      <c r="K409" s="20" t="s">
        <v>1885</v>
      </c>
      <c r="L409" s="20"/>
      <c r="M409" s="20"/>
      <c r="N409" s="20"/>
      <c r="O409" s="20"/>
      <c r="P409" s="20"/>
      <c r="Q409" s="45"/>
      <c r="R409" s="44"/>
      <c r="S409" s="46">
        <v>424150</v>
      </c>
      <c r="T409" s="44"/>
    </row>
    <row r="410" spans="2:20" x14ac:dyDescent="0.2">
      <c r="B410" s="2"/>
      <c r="C410" s="42" t="s">
        <v>488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PUBLIC SAFETY</v>
      </c>
      <c r="H410" s="20"/>
      <c r="I410" s="20" t="s">
        <v>1886</v>
      </c>
      <c r="J410" s="20"/>
      <c r="K410" s="20"/>
      <c r="L410" s="20"/>
      <c r="M410" s="20"/>
      <c r="N410" s="20" t="s">
        <v>1887</v>
      </c>
      <c r="O410" s="20"/>
      <c r="P410" s="20"/>
      <c r="Q410" s="45"/>
      <c r="R410" s="44"/>
      <c r="S410" s="46">
        <v>770308</v>
      </c>
      <c r="T410" s="44"/>
    </row>
    <row r="411" spans="2:20" x14ac:dyDescent="0.2">
      <c r="B411" s="2"/>
      <c r="C411" s="42" t="s">
        <v>491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PUBLIC SAFETY</v>
      </c>
      <c r="H411" s="20"/>
      <c r="I411" s="20" t="s">
        <v>1888</v>
      </c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2908309</v>
      </c>
      <c r="T411" s="44"/>
    </row>
    <row r="412" spans="2:20" x14ac:dyDescent="0.2">
      <c r="B412" s="2"/>
      <c r="C412" s="42" t="s">
        <v>495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PUBLIC SAFETY</v>
      </c>
      <c r="H412" s="20"/>
      <c r="I412" s="20"/>
      <c r="J412" s="20"/>
      <c r="K412" s="20" t="s">
        <v>1889</v>
      </c>
      <c r="L412" s="20"/>
      <c r="M412" s="20"/>
      <c r="N412" s="20"/>
      <c r="O412" s="20"/>
      <c r="P412" s="20"/>
      <c r="Q412" s="45"/>
      <c r="R412" s="44"/>
      <c r="S412" s="46">
        <v>28445</v>
      </c>
      <c r="T412" s="44"/>
    </row>
    <row r="413" spans="2:20" x14ac:dyDescent="0.2">
      <c r="B413" s="2"/>
      <c r="C413" s="42" t="s">
        <v>498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PUBLIC SAFETY</v>
      </c>
      <c r="H413" s="20" t="s">
        <v>1890</v>
      </c>
      <c r="I413" s="20" t="s">
        <v>1891</v>
      </c>
      <c r="J413" s="20"/>
      <c r="K413" s="20"/>
      <c r="L413" s="20"/>
      <c r="M413" s="20"/>
      <c r="N413" s="20" t="s">
        <v>1892</v>
      </c>
      <c r="O413" s="20"/>
      <c r="P413" s="20"/>
      <c r="Q413" s="45"/>
      <c r="R413" s="44"/>
      <c r="S413" s="46">
        <v>3399212</v>
      </c>
      <c r="T413" s="44"/>
    </row>
    <row r="414" spans="2:20" x14ac:dyDescent="0.2">
      <c r="B414" s="2"/>
      <c r="C414" s="42" t="s">
        <v>501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PUBLIC SAFETY</v>
      </c>
      <c r="H414" s="20" t="s">
        <v>1893</v>
      </c>
      <c r="I414" s="20" t="s">
        <v>1894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1042824</v>
      </c>
      <c r="T414" s="44"/>
    </row>
    <row r="415" spans="2:20" x14ac:dyDescent="0.2">
      <c r="B415" s="2"/>
      <c r="C415" s="42" t="s">
        <v>870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PUBLIC SAFETY</v>
      </c>
      <c r="H415" s="20" t="s">
        <v>1895</v>
      </c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399795</v>
      </c>
      <c r="T415" s="44"/>
    </row>
    <row r="416" spans="2:20" x14ac:dyDescent="0.2">
      <c r="B416" s="2"/>
      <c r="C416" s="42" t="s">
        <v>504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PUBLIC SAFETY</v>
      </c>
      <c r="H416" s="20" t="s">
        <v>1896</v>
      </c>
      <c r="I416" s="20"/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343957</v>
      </c>
      <c r="T416" s="44"/>
    </row>
    <row r="417" spans="2:20" x14ac:dyDescent="0.2">
      <c r="B417" s="2"/>
      <c r="C417" s="42" t="s">
        <v>508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PUBLIC SAFETY</v>
      </c>
      <c r="H417" s="20" t="s">
        <v>1897</v>
      </c>
      <c r="I417" s="20" t="s">
        <v>1898</v>
      </c>
      <c r="J417" s="20"/>
      <c r="K417" s="20" t="s">
        <v>1899</v>
      </c>
      <c r="L417" s="20"/>
      <c r="M417" s="20"/>
      <c r="N417" s="20"/>
      <c r="O417" s="20"/>
      <c r="P417" s="20"/>
      <c r="Q417" s="45"/>
      <c r="R417" s="44"/>
      <c r="S417" s="46">
        <v>806447</v>
      </c>
      <c r="T417" s="44"/>
    </row>
    <row r="418" spans="2:20" x14ac:dyDescent="0.2">
      <c r="B418" s="2"/>
      <c r="C418" s="42" t="s">
        <v>512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PUBLIC SAFETY</v>
      </c>
      <c r="H418" s="20" t="s">
        <v>1900</v>
      </c>
      <c r="I418" s="20"/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287252</v>
      </c>
      <c r="T418" s="44"/>
    </row>
    <row r="419" spans="2:20" x14ac:dyDescent="0.2">
      <c r="B419" s="2"/>
      <c r="C419" s="42" t="s">
        <v>515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PUBLIC SAFETY</v>
      </c>
      <c r="H419" s="20" t="s">
        <v>1901</v>
      </c>
      <c r="I419" s="20"/>
      <c r="J419" s="20"/>
      <c r="K419" s="20"/>
      <c r="L419" s="20"/>
      <c r="M419" s="20"/>
      <c r="N419" s="20" t="s">
        <v>1902</v>
      </c>
      <c r="O419" s="20"/>
      <c r="P419" s="20"/>
      <c r="Q419" s="45"/>
      <c r="R419" s="44"/>
      <c r="S419" s="46">
        <v>10786182</v>
      </c>
      <c r="T419" s="44"/>
    </row>
    <row r="420" spans="2:20" x14ac:dyDescent="0.2">
      <c r="B420" s="2"/>
      <c r="C420" s="42" t="s">
        <v>517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PUBLIC SAFETY</v>
      </c>
      <c r="H420" s="20" t="s">
        <v>1903</v>
      </c>
      <c r="I420" s="20"/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2096552</v>
      </c>
      <c r="T420" s="44"/>
    </row>
    <row r="421" spans="2:20" x14ac:dyDescent="0.2">
      <c r="B421" s="2"/>
      <c r="C421" s="42" t="s">
        <v>520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PUBLIC SAFETY</v>
      </c>
      <c r="H421" s="20" t="s">
        <v>1904</v>
      </c>
      <c r="I421" s="20"/>
      <c r="J421" s="20"/>
      <c r="K421" s="20" t="s">
        <v>1905</v>
      </c>
      <c r="L421" s="20"/>
      <c r="M421" s="20"/>
      <c r="N421" s="20"/>
      <c r="O421" s="20"/>
      <c r="P421" s="20"/>
      <c r="Q421" s="45"/>
      <c r="R421" s="44"/>
      <c r="S421" s="46">
        <v>614966</v>
      </c>
      <c r="T421" s="44"/>
    </row>
    <row r="422" spans="2:20" x14ac:dyDescent="0.2">
      <c r="B422" s="2"/>
      <c r="C422" s="42" t="s">
        <v>524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PUBLIC SAFETY</v>
      </c>
      <c r="H422" s="20" t="s">
        <v>1906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526238</v>
      </c>
      <c r="T422" s="44"/>
    </row>
    <row r="423" spans="2:20" x14ac:dyDescent="0.2">
      <c r="B423" s="2"/>
      <c r="C423" s="42" t="s">
        <v>529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PUBLIC SAFETY</v>
      </c>
      <c r="H423" s="20" t="s">
        <v>1907</v>
      </c>
      <c r="I423" s="20" t="s">
        <v>1908</v>
      </c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700020</v>
      </c>
      <c r="T423" s="44"/>
    </row>
    <row r="424" spans="2:20" x14ac:dyDescent="0.2">
      <c r="B424" s="2"/>
      <c r="C424" s="42" t="s">
        <v>532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PUBLIC SAFETY</v>
      </c>
      <c r="H424" s="20" t="s">
        <v>1909</v>
      </c>
      <c r="I424" s="20"/>
      <c r="J424" s="20"/>
      <c r="K424" s="20" t="s">
        <v>1910</v>
      </c>
      <c r="L424" s="20"/>
      <c r="M424" s="20"/>
      <c r="N424" s="20"/>
      <c r="O424" s="20"/>
      <c r="P424" s="20"/>
      <c r="Q424" s="45"/>
      <c r="R424" s="44"/>
      <c r="S424" s="46">
        <v>36088</v>
      </c>
      <c r="T424" s="44"/>
    </row>
    <row r="425" spans="2:20" x14ac:dyDescent="0.2">
      <c r="B425" s="2"/>
      <c r="C425" s="42" t="s">
        <v>900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PUBLIC SAFETY</v>
      </c>
      <c r="H425" s="20"/>
      <c r="I425" s="20" t="s">
        <v>1911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31965</v>
      </c>
      <c r="T425" s="44"/>
    </row>
    <row r="426" spans="2:20" x14ac:dyDescent="0.2">
      <c r="B426" s="2"/>
      <c r="C426" s="42" t="s">
        <v>534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TRANSPORTATION</v>
      </c>
      <c r="H426" s="20" t="s">
        <v>1912</v>
      </c>
      <c r="I426" s="20" t="s">
        <v>1913</v>
      </c>
      <c r="J426" s="20"/>
      <c r="K426" s="20"/>
      <c r="L426" s="20"/>
      <c r="M426" s="20"/>
      <c r="N426" s="20" t="s">
        <v>1914</v>
      </c>
      <c r="O426" s="20"/>
      <c r="P426" s="20"/>
      <c r="Q426" s="45"/>
      <c r="R426" s="44"/>
      <c r="S426" s="46">
        <v>9810751</v>
      </c>
      <c r="T426" s="44"/>
    </row>
    <row r="427" spans="2:20" x14ac:dyDescent="0.2">
      <c r="B427" s="2"/>
      <c r="C427" s="42" t="s">
        <v>537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TRANSPORTATION</v>
      </c>
      <c r="H427" s="20" t="s">
        <v>1915</v>
      </c>
      <c r="I427" s="20" t="s">
        <v>1916</v>
      </c>
      <c r="J427" s="20"/>
      <c r="K427" s="20" t="s">
        <v>1917</v>
      </c>
      <c r="L427" s="20"/>
      <c r="M427" s="20"/>
      <c r="N427" s="20"/>
      <c r="O427" s="20"/>
      <c r="P427" s="20"/>
      <c r="Q427" s="45"/>
      <c r="R427" s="44"/>
      <c r="S427" s="46">
        <v>29043566</v>
      </c>
      <c r="T427" s="44"/>
    </row>
    <row r="428" spans="2:20" x14ac:dyDescent="0.2">
      <c r="B428" s="2"/>
      <c r="C428" s="42" t="s">
        <v>541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TRANSPORTATION</v>
      </c>
      <c r="H428" s="20" t="s">
        <v>1918</v>
      </c>
      <c r="I428" s="20" t="s">
        <v>1919</v>
      </c>
      <c r="J428" s="20"/>
      <c r="K428" s="20" t="s">
        <v>1920</v>
      </c>
      <c r="L428" s="20"/>
      <c r="M428" s="20"/>
      <c r="N428" s="20"/>
      <c r="O428" s="20"/>
      <c r="P428" s="20"/>
      <c r="Q428" s="45"/>
      <c r="R428" s="44"/>
      <c r="S428" s="46">
        <v>36244255</v>
      </c>
      <c r="T428" s="44"/>
    </row>
    <row r="429" spans="2:20" x14ac:dyDescent="0.2">
      <c r="B429" s="2"/>
      <c r="C429" s="42" t="s">
        <v>904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TRANSPORTATION</v>
      </c>
      <c r="H429" s="20"/>
      <c r="I429" s="20" t="s">
        <v>1921</v>
      </c>
      <c r="J429" s="20"/>
      <c r="K429" s="20" t="s">
        <v>1922</v>
      </c>
      <c r="L429" s="20"/>
      <c r="M429" s="20"/>
      <c r="N429" s="20"/>
      <c r="O429" s="20"/>
      <c r="P429" s="20"/>
      <c r="Q429" s="45"/>
      <c r="R429" s="44"/>
      <c r="S429" s="46">
        <v>2870388</v>
      </c>
      <c r="T429" s="44"/>
    </row>
    <row r="430" spans="2:20" x14ac:dyDescent="0.2">
      <c r="B430" s="22"/>
      <c r="C430" s="49"/>
      <c r="D430" s="48"/>
      <c r="E430" s="50" t="s">
        <v>3</v>
      </c>
      <c r="F430" s="44"/>
      <c r="G430" s="26"/>
      <c r="H430" s="23" t="s">
        <v>1923</v>
      </c>
      <c r="I430" s="23" t="s">
        <v>1924</v>
      </c>
      <c r="J430" s="23" t="s">
        <v>1925</v>
      </c>
      <c r="K430" s="23" t="s">
        <v>1926</v>
      </c>
      <c r="L430" s="23"/>
      <c r="M430" s="23" t="s">
        <v>1927</v>
      </c>
      <c r="N430" s="23" t="s">
        <v>1928</v>
      </c>
      <c r="O430" s="23"/>
      <c r="P430" s="23"/>
      <c r="Q430" s="51" t="s">
        <v>1740</v>
      </c>
      <c r="R430" s="44"/>
      <c r="S430" s="52">
        <v>511825617</v>
      </c>
      <c r="T430" s="44"/>
    </row>
    <row r="431" spans="2:20" x14ac:dyDescent="0.2">
      <c r="B431" s="54" t="s">
        <v>1929</v>
      </c>
      <c r="C431" s="43"/>
      <c r="D431" s="43"/>
      <c r="E431" s="43"/>
      <c r="F431" s="43"/>
      <c r="G431" s="43"/>
      <c r="H431" s="43"/>
      <c r="I431" s="43"/>
      <c r="J431" s="44"/>
      <c r="K431" s="1"/>
      <c r="L431" s="1"/>
      <c r="M431" s="1"/>
      <c r="N431" s="1"/>
      <c r="O431" s="1"/>
      <c r="P431" s="1"/>
      <c r="Q431" s="55"/>
      <c r="R431" s="44"/>
      <c r="S431" s="55"/>
      <c r="T431" s="44"/>
    </row>
    <row r="432" spans="2:20" ht="18" x14ac:dyDescent="0.2">
      <c r="B432" s="56" t="s">
        <v>159</v>
      </c>
      <c r="C432" s="48"/>
      <c r="D432" s="48"/>
      <c r="E432" s="48"/>
      <c r="F432" s="48"/>
      <c r="G432" s="27" t="s">
        <v>11817</v>
      </c>
      <c r="H432" s="24" t="s">
        <v>160</v>
      </c>
      <c r="I432" s="24" t="s">
        <v>161</v>
      </c>
      <c r="J432" s="24" t="s">
        <v>162</v>
      </c>
      <c r="K432" s="24" t="s">
        <v>163</v>
      </c>
      <c r="L432" s="24" t="s">
        <v>164</v>
      </c>
      <c r="M432" s="24" t="s">
        <v>165</v>
      </c>
      <c r="N432" s="24" t="s">
        <v>166</v>
      </c>
      <c r="O432" s="24" t="s">
        <v>167</v>
      </c>
      <c r="P432" s="24" t="s">
        <v>168</v>
      </c>
      <c r="Q432" s="57" t="s">
        <v>169</v>
      </c>
      <c r="R432" s="44"/>
      <c r="S432" s="57" t="s">
        <v>3</v>
      </c>
      <c r="T432" s="44"/>
    </row>
    <row r="433" spans="2:20" x14ac:dyDescent="0.2">
      <c r="B433" s="2"/>
      <c r="C433" s="42" t="s">
        <v>170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 t="s">
        <v>1930</v>
      </c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254902</v>
      </c>
      <c r="T433" s="44"/>
    </row>
    <row r="434" spans="2:20" x14ac:dyDescent="0.2">
      <c r="B434" s="2"/>
      <c r="C434" s="42" t="s">
        <v>11808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 t="s">
        <v>1931</v>
      </c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288260</v>
      </c>
      <c r="T434" s="44"/>
    </row>
    <row r="435" spans="2:20" x14ac:dyDescent="0.2">
      <c r="B435" s="2"/>
      <c r="C435" s="42" t="s">
        <v>11809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 t="s">
        <v>1932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53">
        <v>53</v>
      </c>
      <c r="T435" s="44"/>
    </row>
    <row r="436" spans="2:20" x14ac:dyDescent="0.2">
      <c r="B436" s="2"/>
      <c r="C436" s="42" t="s">
        <v>177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/>
      <c r="I436" s="20" t="s">
        <v>1933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48315</v>
      </c>
      <c r="T436" s="44"/>
    </row>
    <row r="437" spans="2:20" x14ac:dyDescent="0.2">
      <c r="B437" s="2"/>
      <c r="C437" s="42" t="s">
        <v>179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/>
      <c r="I437" s="20" t="s">
        <v>1934</v>
      </c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40658</v>
      </c>
      <c r="T437" s="44"/>
    </row>
    <row r="438" spans="2:20" x14ac:dyDescent="0.2">
      <c r="B438" s="2"/>
      <c r="C438" s="42" t="s">
        <v>194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 t="s">
        <v>1935</v>
      </c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235529</v>
      </c>
      <c r="T438" s="44"/>
    </row>
    <row r="439" spans="2:20" x14ac:dyDescent="0.2">
      <c r="B439" s="2"/>
      <c r="C439" s="42" t="s">
        <v>196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 t="s">
        <v>1936</v>
      </c>
      <c r="I439" s="20"/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5874</v>
      </c>
      <c r="T439" s="44"/>
    </row>
    <row r="440" spans="2:20" x14ac:dyDescent="0.2">
      <c r="B440" s="2"/>
      <c r="C440" s="42" t="s">
        <v>214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 t="s">
        <v>1937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68774</v>
      </c>
      <c r="T440" s="44"/>
    </row>
    <row r="441" spans="2:20" x14ac:dyDescent="0.2">
      <c r="B441" s="2"/>
      <c r="C441" s="42" t="s">
        <v>216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COURTS</v>
      </c>
      <c r="H441" s="20" t="s">
        <v>1938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53">
        <v>97</v>
      </c>
      <c r="T441" s="44"/>
    </row>
    <row r="442" spans="2:20" x14ac:dyDescent="0.2">
      <c r="B442" s="2"/>
      <c r="C442" s="42" t="s">
        <v>1321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COURTS</v>
      </c>
      <c r="H442" s="20"/>
      <c r="I442" s="20" t="s">
        <v>1939</v>
      </c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36766</v>
      </c>
      <c r="T442" s="44"/>
    </row>
    <row r="443" spans="2:20" x14ac:dyDescent="0.2">
      <c r="B443" s="2"/>
      <c r="C443" s="42" t="s">
        <v>219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COURTS</v>
      </c>
      <c r="H443" s="20"/>
      <c r="I443" s="20" t="s">
        <v>1940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1284</v>
      </c>
      <c r="T443" s="44"/>
    </row>
    <row r="444" spans="2:20" x14ac:dyDescent="0.2">
      <c r="B444" s="2"/>
      <c r="C444" s="42" t="s">
        <v>223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COURTS</v>
      </c>
      <c r="H444" s="20" t="s">
        <v>1580</v>
      </c>
      <c r="I444" s="20" t="s">
        <v>1941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5622</v>
      </c>
      <c r="T444" s="44"/>
    </row>
    <row r="445" spans="2:20" x14ac:dyDescent="0.2">
      <c r="B445" s="2"/>
      <c r="C445" s="42" t="s">
        <v>233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COURTS</v>
      </c>
      <c r="H445" s="20" t="s">
        <v>1942</v>
      </c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118365</v>
      </c>
      <c r="T445" s="44"/>
    </row>
    <row r="446" spans="2:20" x14ac:dyDescent="0.2">
      <c r="B446" s="2"/>
      <c r="C446" s="42" t="s">
        <v>235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COURTS</v>
      </c>
      <c r="H446" s="20" t="s">
        <v>1943</v>
      </c>
      <c r="I446" s="20"/>
      <c r="J446" s="20"/>
      <c r="K446" s="20"/>
      <c r="L446" s="20"/>
      <c r="M446" s="20"/>
      <c r="N446" s="20"/>
      <c r="O446" s="20"/>
      <c r="P446" s="20"/>
      <c r="Q446" s="45"/>
      <c r="R446" s="44"/>
      <c r="S446" s="53">
        <v>23</v>
      </c>
      <c r="T446" s="44"/>
    </row>
    <row r="447" spans="2:20" x14ac:dyDescent="0.2">
      <c r="B447" s="2"/>
      <c r="C447" s="42" t="s">
        <v>238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COURTS</v>
      </c>
      <c r="H447" s="20" t="s">
        <v>1944</v>
      </c>
      <c r="I447" s="20"/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85765</v>
      </c>
      <c r="T447" s="44"/>
    </row>
    <row r="448" spans="2:20" x14ac:dyDescent="0.2">
      <c r="B448" s="2"/>
      <c r="C448" s="42" t="s">
        <v>247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COURTS</v>
      </c>
      <c r="H448" s="20" t="s">
        <v>1945</v>
      </c>
      <c r="I448" s="20"/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69927</v>
      </c>
      <c r="T448" s="44"/>
    </row>
    <row r="449" spans="2:20" x14ac:dyDescent="0.2">
      <c r="B449" s="2"/>
      <c r="C449" s="42" t="s">
        <v>256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COURTS</v>
      </c>
      <c r="H449" s="20" t="s">
        <v>1946</v>
      </c>
      <c r="I449" s="20"/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128280</v>
      </c>
      <c r="T449" s="44"/>
    </row>
    <row r="450" spans="2:20" x14ac:dyDescent="0.2">
      <c r="B450" s="2"/>
      <c r="C450" s="42" t="s">
        <v>566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CULTURE &amp; RECREATION</v>
      </c>
      <c r="H450" s="20"/>
      <c r="I450" s="20" t="s">
        <v>1947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1836928</v>
      </c>
      <c r="T450" s="44"/>
    </row>
    <row r="451" spans="2:20" x14ac:dyDescent="0.2">
      <c r="B451" s="2"/>
      <c r="C451" s="42" t="s">
        <v>568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CULTURE &amp; RECREATION</v>
      </c>
      <c r="H451" s="20"/>
      <c r="I451" s="20" t="s">
        <v>1948</v>
      </c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568616</v>
      </c>
      <c r="T451" s="44"/>
    </row>
    <row r="452" spans="2:20" x14ac:dyDescent="0.2">
      <c r="B452" s="2"/>
      <c r="C452" s="42" t="s">
        <v>570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CULTURE &amp; RECREATION</v>
      </c>
      <c r="H452" s="20"/>
      <c r="I452" s="20" t="s">
        <v>1949</v>
      </c>
      <c r="J452" s="20" t="s">
        <v>1950</v>
      </c>
      <c r="K452" s="20"/>
      <c r="L452" s="20"/>
      <c r="M452" s="20"/>
      <c r="N452" s="20"/>
      <c r="O452" s="20"/>
      <c r="P452" s="20"/>
      <c r="Q452" s="45"/>
      <c r="R452" s="44"/>
      <c r="S452" s="46">
        <v>866075</v>
      </c>
      <c r="T452" s="44"/>
    </row>
    <row r="453" spans="2:20" x14ac:dyDescent="0.2">
      <c r="B453" s="2"/>
      <c r="C453" s="42" t="s">
        <v>709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CULTURE &amp; RECREATION</v>
      </c>
      <c r="H453" s="20"/>
      <c r="I453" s="20" t="s">
        <v>1951</v>
      </c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431942</v>
      </c>
      <c r="T453" s="44"/>
    </row>
    <row r="454" spans="2:20" x14ac:dyDescent="0.2">
      <c r="B454" s="2"/>
      <c r="C454" s="42" t="s">
        <v>1346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CULTURE &amp; RECREATION</v>
      </c>
      <c r="H454" s="20"/>
      <c r="I454" s="20" t="s">
        <v>1952</v>
      </c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31812</v>
      </c>
      <c r="T454" s="44"/>
    </row>
    <row r="455" spans="2:20" x14ac:dyDescent="0.2">
      <c r="B455" s="2"/>
      <c r="C455" s="42" t="s">
        <v>261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CULTURE &amp; RECREATION</v>
      </c>
      <c r="H455" s="20" t="s">
        <v>1953</v>
      </c>
      <c r="I455" s="20"/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546128</v>
      </c>
      <c r="T455" s="44"/>
    </row>
    <row r="456" spans="2:20" x14ac:dyDescent="0.2">
      <c r="B456" s="2"/>
      <c r="C456" s="42" t="s">
        <v>265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CULTURE &amp; RECREATION</v>
      </c>
      <c r="H456" s="20" t="s">
        <v>1954</v>
      </c>
      <c r="I456" s="20" t="s">
        <v>1955</v>
      </c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406413</v>
      </c>
      <c r="T456" s="44"/>
    </row>
    <row r="457" spans="2:20" x14ac:dyDescent="0.2">
      <c r="B457" s="2"/>
      <c r="C457" s="42" t="s">
        <v>269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CULTURE &amp; RECREATION</v>
      </c>
      <c r="H457" s="20" t="s">
        <v>1956</v>
      </c>
      <c r="I457" s="20" t="s">
        <v>1957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18102</v>
      </c>
      <c r="T457" s="44"/>
    </row>
    <row r="458" spans="2:20" x14ac:dyDescent="0.2">
      <c r="B458" s="2"/>
      <c r="C458" s="42" t="s">
        <v>1958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CULTURE &amp; RECREATION</v>
      </c>
      <c r="H458" s="20" t="s">
        <v>1959</v>
      </c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109110</v>
      </c>
      <c r="T458" s="44"/>
    </row>
    <row r="459" spans="2:20" x14ac:dyDescent="0.2">
      <c r="B459" s="2"/>
      <c r="C459" s="42" t="s">
        <v>1366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CULTURE &amp; RECREATION</v>
      </c>
      <c r="H459" s="20" t="s">
        <v>1960</v>
      </c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2101</v>
      </c>
      <c r="T459" s="44"/>
    </row>
    <row r="460" spans="2:20" x14ac:dyDescent="0.2">
      <c r="B460" s="2"/>
      <c r="C460" s="42" t="s">
        <v>575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CULTURE &amp; RECREATION</v>
      </c>
      <c r="H460" s="20" t="s">
        <v>1961</v>
      </c>
      <c r="I460" s="20" t="s">
        <v>1962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2599</v>
      </c>
      <c r="T460" s="44"/>
    </row>
    <row r="461" spans="2:20" x14ac:dyDescent="0.2">
      <c r="B461" s="2"/>
      <c r="C461" s="42" t="s">
        <v>1369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CULTURE &amp; RECREATION</v>
      </c>
      <c r="H461" s="20"/>
      <c r="I461" s="20" t="s">
        <v>1963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13364</v>
      </c>
      <c r="T461" s="44"/>
    </row>
    <row r="462" spans="2:20" x14ac:dyDescent="0.2">
      <c r="B462" s="2"/>
      <c r="C462" s="42" t="s">
        <v>278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ECONOMIC DEVELOPMENT</v>
      </c>
      <c r="H462" s="20"/>
      <c r="I462" s="20" t="s">
        <v>1964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188981</v>
      </c>
      <c r="T462" s="44"/>
    </row>
    <row r="463" spans="2:20" x14ac:dyDescent="0.2">
      <c r="B463" s="2"/>
      <c r="C463" s="42" t="s">
        <v>280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ECONOMIC DEVELOPMENT</v>
      </c>
      <c r="H463" s="20"/>
      <c r="I463" s="20" t="s">
        <v>1965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633712</v>
      </c>
      <c r="T463" s="44"/>
    </row>
    <row r="464" spans="2:20" x14ac:dyDescent="0.2">
      <c r="B464" s="2"/>
      <c r="C464" s="42" t="s">
        <v>282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ECONOMIC DEVELOPMENT</v>
      </c>
      <c r="H464" s="20"/>
      <c r="I464" s="20" t="s">
        <v>1966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55986</v>
      </c>
      <c r="T464" s="44"/>
    </row>
    <row r="465" spans="2:20" x14ac:dyDescent="0.2">
      <c r="B465" s="2"/>
      <c r="C465" s="42" t="s">
        <v>284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ECONOMIC DEVELOPMENT</v>
      </c>
      <c r="H465" s="20"/>
      <c r="I465" s="20" t="s">
        <v>1967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36982</v>
      </c>
      <c r="T465" s="44"/>
    </row>
    <row r="466" spans="2:20" x14ac:dyDescent="0.2">
      <c r="B466" s="2"/>
      <c r="C466" s="42" t="s">
        <v>286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ECONOMIC DEVELOPMENT</v>
      </c>
      <c r="H466" s="20" t="s">
        <v>1968</v>
      </c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171330</v>
      </c>
      <c r="T466" s="44"/>
    </row>
    <row r="467" spans="2:20" x14ac:dyDescent="0.2">
      <c r="B467" s="2"/>
      <c r="C467" s="42" t="s">
        <v>288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ECONOMIC DEVELOPMENT</v>
      </c>
      <c r="H467" s="20" t="s">
        <v>1969</v>
      </c>
      <c r="I467" s="20"/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14907</v>
      </c>
      <c r="T467" s="44"/>
    </row>
    <row r="468" spans="2:20" x14ac:dyDescent="0.2">
      <c r="B468" s="2"/>
      <c r="C468" s="42" t="s">
        <v>290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ECONOMIC DEVELOPMENT</v>
      </c>
      <c r="H468" s="20" t="s">
        <v>1970</v>
      </c>
      <c r="I468" s="20" t="s">
        <v>1971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188130</v>
      </c>
      <c r="T468" s="44"/>
    </row>
    <row r="469" spans="2:20" x14ac:dyDescent="0.2">
      <c r="B469" s="2"/>
      <c r="C469" s="42" t="s">
        <v>294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ECONOMIC DEVELOPMENT</v>
      </c>
      <c r="H469" s="20" t="s">
        <v>1972</v>
      </c>
      <c r="I469" s="20" t="s">
        <v>1973</v>
      </c>
      <c r="J469" s="20"/>
      <c r="K469" s="20"/>
      <c r="L469" s="20"/>
      <c r="M469" s="20"/>
      <c r="N469" s="20"/>
      <c r="O469" s="20"/>
      <c r="P469" s="20"/>
      <c r="Q469" s="45"/>
      <c r="R469" s="44"/>
      <c r="S469" s="46">
        <v>225277</v>
      </c>
      <c r="T469" s="44"/>
    </row>
    <row r="470" spans="2:20" x14ac:dyDescent="0.2">
      <c r="B470" s="2"/>
      <c r="C470" s="42" t="s">
        <v>300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ECONOMIC DEVELOPMENT</v>
      </c>
      <c r="H470" s="20"/>
      <c r="I470" s="20" t="s">
        <v>1974</v>
      </c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320000</v>
      </c>
      <c r="T470" s="44"/>
    </row>
    <row r="471" spans="2:20" x14ac:dyDescent="0.2">
      <c r="B471" s="2"/>
      <c r="C471" s="42" t="s">
        <v>1142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COURTS</v>
      </c>
      <c r="H471" s="20"/>
      <c r="I471" s="20" t="s">
        <v>1975</v>
      </c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116510</v>
      </c>
      <c r="T471" s="44"/>
    </row>
    <row r="472" spans="2:20" x14ac:dyDescent="0.2">
      <c r="B472" s="2"/>
      <c r="C472" s="42" t="s">
        <v>308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COURTS</v>
      </c>
      <c r="H472" s="20" t="s">
        <v>1976</v>
      </c>
      <c r="I472" s="20" t="s">
        <v>1977</v>
      </c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41971</v>
      </c>
      <c r="T472" s="44"/>
    </row>
    <row r="473" spans="2:20" x14ac:dyDescent="0.2">
      <c r="B473" s="2"/>
      <c r="C473" s="42" t="s">
        <v>311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COURTS</v>
      </c>
      <c r="H473" s="20"/>
      <c r="I473" s="20" t="s">
        <v>1978</v>
      </c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16552</v>
      </c>
      <c r="T473" s="44"/>
    </row>
    <row r="474" spans="2:20" x14ac:dyDescent="0.2">
      <c r="B474" s="2"/>
      <c r="C474" s="42" t="s">
        <v>313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COURTS</v>
      </c>
      <c r="H474" s="20"/>
      <c r="I474" s="20" t="s">
        <v>1979</v>
      </c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32266</v>
      </c>
      <c r="T474" s="44"/>
    </row>
    <row r="475" spans="2:20" x14ac:dyDescent="0.2">
      <c r="B475" s="2"/>
      <c r="C475" s="42" t="s">
        <v>315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COURTS</v>
      </c>
      <c r="H475" s="20" t="s">
        <v>1980</v>
      </c>
      <c r="I475" s="20" t="s">
        <v>1981</v>
      </c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28660</v>
      </c>
      <c r="T475" s="44"/>
    </row>
    <row r="476" spans="2:20" x14ac:dyDescent="0.2">
      <c r="B476" s="2"/>
      <c r="C476" s="42" t="s">
        <v>317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COURTS</v>
      </c>
      <c r="H476" s="20" t="s">
        <v>1982</v>
      </c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46">
        <v>501437</v>
      </c>
      <c r="T476" s="44"/>
    </row>
    <row r="477" spans="2:20" x14ac:dyDescent="0.2">
      <c r="B477" s="2"/>
      <c r="C477" s="42" t="s">
        <v>320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COURTS</v>
      </c>
      <c r="H477" s="20" t="s">
        <v>1983</v>
      </c>
      <c r="I477" s="20"/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21041</v>
      </c>
      <c r="T477" s="44"/>
    </row>
    <row r="478" spans="2:20" x14ac:dyDescent="0.2">
      <c r="B478" s="2"/>
      <c r="C478" s="42" t="s">
        <v>737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COURTS</v>
      </c>
      <c r="H478" s="20"/>
      <c r="I478" s="20" t="s">
        <v>1984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120679</v>
      </c>
      <c r="T478" s="44"/>
    </row>
    <row r="479" spans="2:20" x14ac:dyDescent="0.2">
      <c r="B479" s="2"/>
      <c r="C479" s="42" t="s">
        <v>593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COURTS</v>
      </c>
      <c r="H479" s="20" t="s">
        <v>1985</v>
      </c>
      <c r="I479" s="20" t="s">
        <v>1986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72338</v>
      </c>
      <c r="T479" s="44"/>
    </row>
    <row r="480" spans="2:20" x14ac:dyDescent="0.2">
      <c r="B480" s="2"/>
      <c r="C480" s="42" t="s">
        <v>1399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COURTS</v>
      </c>
      <c r="H480" s="20"/>
      <c r="I480" s="20" t="s">
        <v>1987</v>
      </c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59286</v>
      </c>
      <c r="T480" s="44"/>
    </row>
    <row r="481" spans="2:20" x14ac:dyDescent="0.2">
      <c r="B481" s="2"/>
      <c r="C481" s="42" t="s">
        <v>324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COURTS</v>
      </c>
      <c r="H481" s="20" t="s">
        <v>1988</v>
      </c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135092</v>
      </c>
      <c r="T481" s="44"/>
    </row>
    <row r="482" spans="2:20" x14ac:dyDescent="0.2">
      <c r="B482" s="2"/>
      <c r="C482" s="42" t="s">
        <v>326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COURTS</v>
      </c>
      <c r="H482" s="20" t="s">
        <v>1989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29024</v>
      </c>
      <c r="T482" s="44"/>
    </row>
    <row r="483" spans="2:20" x14ac:dyDescent="0.2">
      <c r="B483" s="2"/>
      <c r="C483" s="42" t="s">
        <v>1990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COURTS</v>
      </c>
      <c r="H483" s="20"/>
      <c r="I483" s="20" t="s">
        <v>1991</v>
      </c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5966</v>
      </c>
      <c r="T483" s="44"/>
    </row>
    <row r="484" spans="2:20" x14ac:dyDescent="0.2">
      <c r="B484" s="2"/>
      <c r="C484" s="42" t="s">
        <v>989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COURTS</v>
      </c>
      <c r="H484" s="20"/>
      <c r="I484" s="20" t="s">
        <v>1992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21086</v>
      </c>
      <c r="T484" s="44"/>
    </row>
    <row r="485" spans="2:20" x14ac:dyDescent="0.2">
      <c r="B485" s="2"/>
      <c r="C485" s="42" t="s">
        <v>600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COURTS</v>
      </c>
      <c r="H485" s="20" t="s">
        <v>1993</v>
      </c>
      <c r="I485" s="20" t="s">
        <v>1994</v>
      </c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421380</v>
      </c>
      <c r="T485" s="44"/>
    </row>
    <row r="486" spans="2:20" x14ac:dyDescent="0.2">
      <c r="B486" s="2"/>
      <c r="C486" s="42" t="s">
        <v>602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COURTS</v>
      </c>
      <c r="H486" s="20" t="s">
        <v>1995</v>
      </c>
      <c r="I486" s="20" t="s">
        <v>1996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31816</v>
      </c>
      <c r="T486" s="44"/>
    </row>
    <row r="487" spans="2:20" x14ac:dyDescent="0.2">
      <c r="B487" s="2"/>
      <c r="C487" s="42" t="s">
        <v>359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GENERAL GOVERNMENT</v>
      </c>
      <c r="H487" s="20" t="s">
        <v>1997</v>
      </c>
      <c r="I487" s="20" t="s">
        <v>1998</v>
      </c>
      <c r="J487" s="20"/>
      <c r="K487" s="20"/>
      <c r="L487" s="20"/>
      <c r="M487" s="20"/>
      <c r="N487" s="20" t="s">
        <v>1999</v>
      </c>
      <c r="O487" s="20"/>
      <c r="P487" s="20"/>
      <c r="Q487" s="45"/>
      <c r="R487" s="44"/>
      <c r="S487" s="46">
        <v>4779710</v>
      </c>
      <c r="T487" s="44"/>
    </row>
    <row r="488" spans="2:20" x14ac:dyDescent="0.2">
      <c r="B488" s="2"/>
      <c r="C488" s="42" t="s">
        <v>361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GENERAL GOVERNMENT</v>
      </c>
      <c r="H488" s="20" t="s">
        <v>2000</v>
      </c>
      <c r="I488" s="20"/>
      <c r="J488" s="20"/>
      <c r="K488" s="20"/>
      <c r="L488" s="20"/>
      <c r="M488" s="20"/>
      <c r="N488" s="20" t="s">
        <v>2001</v>
      </c>
      <c r="O488" s="20"/>
      <c r="P488" s="20"/>
      <c r="Q488" s="45"/>
      <c r="R488" s="44"/>
      <c r="S488" s="46">
        <v>3542329</v>
      </c>
      <c r="T488" s="44"/>
    </row>
    <row r="489" spans="2:20" x14ac:dyDescent="0.2">
      <c r="B489" s="2"/>
      <c r="C489" s="42" t="s">
        <v>757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GENERAL GOVERNMENT</v>
      </c>
      <c r="H489" s="20" t="s">
        <v>2002</v>
      </c>
      <c r="I489" s="20"/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6476029</v>
      </c>
      <c r="T489" s="44"/>
    </row>
    <row r="490" spans="2:20" x14ac:dyDescent="0.2">
      <c r="B490" s="2"/>
      <c r="C490" s="42" t="s">
        <v>2003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GENERAL GOVERNMENT</v>
      </c>
      <c r="H490" s="20" t="s">
        <v>2004</v>
      </c>
      <c r="I490" s="20"/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1400356</v>
      </c>
      <c r="T490" s="44"/>
    </row>
    <row r="491" spans="2:20" x14ac:dyDescent="0.2">
      <c r="B491" s="2"/>
      <c r="C491" s="42" t="s">
        <v>1420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GENERAL GOVERNMENT</v>
      </c>
      <c r="H491" s="20" t="s">
        <v>2005</v>
      </c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387026</v>
      </c>
      <c r="T491" s="44"/>
    </row>
    <row r="492" spans="2:20" x14ac:dyDescent="0.2">
      <c r="B492" s="2"/>
      <c r="C492" s="42" t="s">
        <v>363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GENERAL GOVERNMENT</v>
      </c>
      <c r="H492" s="20" t="s">
        <v>2006</v>
      </c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177213</v>
      </c>
      <c r="T492" s="44"/>
    </row>
    <row r="493" spans="2:20" x14ac:dyDescent="0.2">
      <c r="B493" s="2"/>
      <c r="C493" s="42" t="s">
        <v>365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GENERAL GOVERNMENT</v>
      </c>
      <c r="H493" s="20" t="s">
        <v>2007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17542</v>
      </c>
      <c r="T493" s="44"/>
    </row>
    <row r="494" spans="2:20" x14ac:dyDescent="0.2">
      <c r="B494" s="2"/>
      <c r="C494" s="42" t="s">
        <v>368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GENERAL GOVERNMENT</v>
      </c>
      <c r="H494" s="20" t="s">
        <v>2008</v>
      </c>
      <c r="I494" s="20" t="s">
        <v>2009</v>
      </c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9683739</v>
      </c>
      <c r="T494" s="44"/>
    </row>
    <row r="495" spans="2:20" x14ac:dyDescent="0.2">
      <c r="B495" s="2"/>
      <c r="C495" s="42" t="s">
        <v>371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GENERAL GOVERNMENT</v>
      </c>
      <c r="H495" s="20" t="s">
        <v>2010</v>
      </c>
      <c r="I495" s="20" t="s">
        <v>2011</v>
      </c>
      <c r="J495" s="20"/>
      <c r="K495" s="20"/>
      <c r="L495" s="20"/>
      <c r="M495" s="20" t="s">
        <v>2012</v>
      </c>
      <c r="N495" s="20"/>
      <c r="O495" s="20"/>
      <c r="P495" s="20"/>
      <c r="Q495" s="45"/>
      <c r="R495" s="44"/>
      <c r="S495" s="46">
        <v>4572806</v>
      </c>
      <c r="T495" s="44"/>
    </row>
    <row r="496" spans="2:20" x14ac:dyDescent="0.2">
      <c r="B496" s="2"/>
      <c r="C496" s="42" t="s">
        <v>375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GENERAL GOVERNMENT</v>
      </c>
      <c r="H496" s="20" t="s">
        <v>2013</v>
      </c>
      <c r="I496" s="20"/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434905</v>
      </c>
      <c r="T496" s="44"/>
    </row>
    <row r="497" spans="2:20" x14ac:dyDescent="0.2">
      <c r="B497" s="2"/>
      <c r="C497" s="42" t="s">
        <v>379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GENERAL GOVERNMENT</v>
      </c>
      <c r="H497" s="20" t="s">
        <v>2014</v>
      </c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254269</v>
      </c>
      <c r="T497" s="44"/>
    </row>
    <row r="498" spans="2:20" x14ac:dyDescent="0.2">
      <c r="B498" s="2"/>
      <c r="C498" s="42" t="s">
        <v>381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GENERAL GOVERNMENT</v>
      </c>
      <c r="H498" s="20" t="s">
        <v>2015</v>
      </c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139885</v>
      </c>
      <c r="T498" s="44"/>
    </row>
    <row r="499" spans="2:20" x14ac:dyDescent="0.2">
      <c r="B499" s="2"/>
      <c r="C499" s="42" t="s">
        <v>776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GENERAL GOVERNMENT</v>
      </c>
      <c r="H499" s="20" t="s">
        <v>2016</v>
      </c>
      <c r="I499" s="20"/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914675</v>
      </c>
      <c r="T499" s="44"/>
    </row>
    <row r="500" spans="2:20" x14ac:dyDescent="0.2">
      <c r="B500" s="2"/>
      <c r="C500" s="42" t="s">
        <v>610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GENERAL GOVERNMENT</v>
      </c>
      <c r="H500" s="20" t="s">
        <v>2017</v>
      </c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130057</v>
      </c>
      <c r="T500" s="44"/>
    </row>
    <row r="501" spans="2:20" x14ac:dyDescent="0.2">
      <c r="B501" s="2"/>
      <c r="C501" s="42" t="s">
        <v>384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GENERAL GOVERNMENT</v>
      </c>
      <c r="H501" s="20"/>
      <c r="I501" s="20"/>
      <c r="J501" s="20" t="s">
        <v>2018</v>
      </c>
      <c r="K501" s="20"/>
      <c r="L501" s="20"/>
      <c r="M501" s="20"/>
      <c r="N501" s="20"/>
      <c r="O501" s="20"/>
      <c r="P501" s="20"/>
      <c r="Q501" s="45"/>
      <c r="R501" s="44"/>
      <c r="S501" s="46">
        <v>1330421</v>
      </c>
      <c r="T501" s="44"/>
    </row>
    <row r="502" spans="2:20" x14ac:dyDescent="0.2">
      <c r="B502" s="2"/>
      <c r="C502" s="42" t="s">
        <v>387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GENERAL GOVERNMENT</v>
      </c>
      <c r="H502" s="20" t="s">
        <v>2019</v>
      </c>
      <c r="I502" s="20"/>
      <c r="J502" s="20"/>
      <c r="K502" s="20"/>
      <c r="L502" s="20"/>
      <c r="M502" s="20"/>
      <c r="N502" s="20" t="s">
        <v>2020</v>
      </c>
      <c r="O502" s="20"/>
      <c r="P502" s="20"/>
      <c r="Q502" s="45"/>
      <c r="R502" s="44"/>
      <c r="S502" s="46">
        <v>4395577</v>
      </c>
      <c r="T502" s="44"/>
    </row>
    <row r="503" spans="2:20" x14ac:dyDescent="0.2">
      <c r="B503" s="2"/>
      <c r="C503" s="42" t="s">
        <v>390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GENERAL GOVERNMENT</v>
      </c>
      <c r="H503" s="20" t="s">
        <v>2021</v>
      </c>
      <c r="I503" s="20"/>
      <c r="J503" s="20"/>
      <c r="K503" s="20"/>
      <c r="L503" s="20"/>
      <c r="M503" s="20"/>
      <c r="N503" s="20" t="s">
        <v>2022</v>
      </c>
      <c r="O503" s="20"/>
      <c r="P503" s="20"/>
      <c r="Q503" s="45"/>
      <c r="R503" s="44"/>
      <c r="S503" s="46">
        <v>2963218</v>
      </c>
      <c r="T503" s="44"/>
    </row>
    <row r="504" spans="2:20" x14ac:dyDescent="0.2">
      <c r="B504" s="2"/>
      <c r="C504" s="42" t="s">
        <v>396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GENERAL GOVERNMENT</v>
      </c>
      <c r="H504" s="20" t="s">
        <v>2023</v>
      </c>
      <c r="I504" s="20"/>
      <c r="J504" s="20"/>
      <c r="K504" s="20" t="s">
        <v>2024</v>
      </c>
      <c r="L504" s="20"/>
      <c r="M504" s="20"/>
      <c r="N504" s="20" t="s">
        <v>2025</v>
      </c>
      <c r="O504" s="20"/>
      <c r="P504" s="20"/>
      <c r="Q504" s="45"/>
      <c r="R504" s="44"/>
      <c r="S504" s="46">
        <v>848931</v>
      </c>
      <c r="T504" s="44"/>
    </row>
    <row r="505" spans="2:20" x14ac:dyDescent="0.2">
      <c r="B505" s="2"/>
      <c r="C505" s="42" t="s">
        <v>401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HEALTH &amp; HUMAN SERVICES</v>
      </c>
      <c r="H505" s="20" t="s">
        <v>2026</v>
      </c>
      <c r="I505" s="20"/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648277</v>
      </c>
      <c r="T505" s="44"/>
    </row>
    <row r="506" spans="2:20" x14ac:dyDescent="0.2">
      <c r="B506" s="2"/>
      <c r="C506" s="42" t="s">
        <v>404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HEALTH &amp; HUMAN SERVICES</v>
      </c>
      <c r="H506" s="20" t="s">
        <v>2027</v>
      </c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1120396</v>
      </c>
      <c r="T506" s="44"/>
    </row>
    <row r="507" spans="2:20" x14ac:dyDescent="0.2">
      <c r="B507" s="2"/>
      <c r="C507" s="42" t="s">
        <v>794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HEALTH &amp; HUMAN SERVICES</v>
      </c>
      <c r="H507" s="20" t="s">
        <v>2028</v>
      </c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5324</v>
      </c>
      <c r="T507" s="44"/>
    </row>
    <row r="508" spans="2:20" x14ac:dyDescent="0.2">
      <c r="B508" s="2"/>
      <c r="C508" s="42" t="s">
        <v>1461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HEALTH &amp; HUMAN SERVICES</v>
      </c>
      <c r="H508" s="20" t="s">
        <v>2029</v>
      </c>
      <c r="I508" s="20"/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483360</v>
      </c>
      <c r="T508" s="44"/>
    </row>
    <row r="509" spans="2:20" x14ac:dyDescent="0.2">
      <c r="B509" s="2"/>
      <c r="C509" s="42" t="s">
        <v>413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HEALTH &amp; HUMAN SERVICES</v>
      </c>
      <c r="H509" s="20" t="s">
        <v>2030</v>
      </c>
      <c r="I509" s="20" t="s">
        <v>2031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2093300</v>
      </c>
      <c r="T509" s="44"/>
    </row>
    <row r="510" spans="2:20" x14ac:dyDescent="0.2">
      <c r="B510" s="2"/>
      <c r="C510" s="42" t="s">
        <v>418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HEALTH &amp; HUMAN SERVICES</v>
      </c>
      <c r="H510" s="20" t="s">
        <v>2032</v>
      </c>
      <c r="I510" s="20" t="s">
        <v>2033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1343023</v>
      </c>
      <c r="T510" s="44"/>
    </row>
    <row r="511" spans="2:20" x14ac:dyDescent="0.2">
      <c r="B511" s="2"/>
      <c r="C511" s="42" t="s">
        <v>421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HEALTH &amp; HUMAN SERVICES</v>
      </c>
      <c r="H511" s="20" t="s">
        <v>2034</v>
      </c>
      <c r="I511" s="20" t="s">
        <v>2035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3097811</v>
      </c>
      <c r="T511" s="44"/>
    </row>
    <row r="512" spans="2:20" x14ac:dyDescent="0.2">
      <c r="B512" s="2"/>
      <c r="C512" s="42" t="s">
        <v>424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HEALTH &amp; HUMAN SERVICES</v>
      </c>
      <c r="H512" s="20" t="s">
        <v>2036</v>
      </c>
      <c r="I512" s="20" t="s">
        <v>2037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226210</v>
      </c>
      <c r="T512" s="44"/>
    </row>
    <row r="513" spans="2:20" x14ac:dyDescent="0.2">
      <c r="B513" s="2"/>
      <c r="C513" s="42" t="s">
        <v>2038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HEALTH &amp; HUMAN SERVICES</v>
      </c>
      <c r="H513" s="20" t="s">
        <v>2039</v>
      </c>
      <c r="I513" s="20"/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5380</v>
      </c>
      <c r="T513" s="44"/>
    </row>
    <row r="514" spans="2:20" x14ac:dyDescent="0.2">
      <c r="B514" s="2"/>
      <c r="C514" s="42" t="s">
        <v>427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HEALTH &amp; HUMAN SERVICES</v>
      </c>
      <c r="H514" s="20" t="s">
        <v>2040</v>
      </c>
      <c r="I514" s="20"/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58080</v>
      </c>
      <c r="T514" s="44"/>
    </row>
    <row r="515" spans="2:20" x14ac:dyDescent="0.2">
      <c r="B515" s="2"/>
      <c r="C515" s="42" t="s">
        <v>430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OTHER</v>
      </c>
      <c r="H515" s="20" t="s">
        <v>2041</v>
      </c>
      <c r="I515" s="20" t="s">
        <v>2042</v>
      </c>
      <c r="J515" s="20"/>
      <c r="K515" s="20" t="s">
        <v>2043</v>
      </c>
      <c r="L515" s="20"/>
      <c r="M515" s="20" t="s">
        <v>2044</v>
      </c>
      <c r="N515" s="20" t="s">
        <v>2045</v>
      </c>
      <c r="O515" s="20"/>
      <c r="P515" s="20"/>
      <c r="Q515" s="45"/>
      <c r="R515" s="44"/>
      <c r="S515" s="46">
        <v>16184309</v>
      </c>
      <c r="T515" s="44"/>
    </row>
    <row r="516" spans="2:20" x14ac:dyDescent="0.2">
      <c r="B516" s="2"/>
      <c r="C516" s="42" t="s">
        <v>440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PHYSICAL ENVIRONMENT</v>
      </c>
      <c r="H516" s="20"/>
      <c r="I516" s="20" t="s">
        <v>2046</v>
      </c>
      <c r="J516" s="20"/>
      <c r="K516" s="20"/>
      <c r="L516" s="20"/>
      <c r="M516" s="20" t="s">
        <v>2047</v>
      </c>
      <c r="N516" s="20"/>
      <c r="O516" s="20"/>
      <c r="P516" s="20"/>
      <c r="Q516" s="45"/>
      <c r="R516" s="44"/>
      <c r="S516" s="46">
        <v>4192</v>
      </c>
      <c r="T516" s="44"/>
    </row>
    <row r="517" spans="2:20" x14ac:dyDescent="0.2">
      <c r="B517" s="2"/>
      <c r="C517" s="42" t="s">
        <v>808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PHYSICAL ENVIRONMENT</v>
      </c>
      <c r="H517" s="20"/>
      <c r="I517" s="20" t="s">
        <v>2048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458108</v>
      </c>
      <c r="T517" s="44"/>
    </row>
    <row r="518" spans="2:20" x14ac:dyDescent="0.2">
      <c r="B518" s="2"/>
      <c r="C518" s="42" t="s">
        <v>442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PHYSICAL ENVIRONMENT</v>
      </c>
      <c r="H518" s="20"/>
      <c r="I518" s="20"/>
      <c r="J518" s="20"/>
      <c r="K518" s="20"/>
      <c r="L518" s="20"/>
      <c r="M518" s="20" t="s">
        <v>2049</v>
      </c>
      <c r="N518" s="20"/>
      <c r="O518" s="20"/>
      <c r="P518" s="20"/>
      <c r="Q518" s="45"/>
      <c r="R518" s="44"/>
      <c r="S518" s="46">
        <v>1241548</v>
      </c>
      <c r="T518" s="44"/>
    </row>
    <row r="519" spans="2:20" x14ac:dyDescent="0.2">
      <c r="B519" s="2"/>
      <c r="C519" s="42" t="s">
        <v>445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PHYSICAL ENVIRONMENT</v>
      </c>
      <c r="H519" s="20"/>
      <c r="I519" s="20"/>
      <c r="J519" s="20"/>
      <c r="K519" s="20"/>
      <c r="L519" s="20"/>
      <c r="M519" s="20" t="s">
        <v>2050</v>
      </c>
      <c r="N519" s="20"/>
      <c r="O519" s="20"/>
      <c r="P519" s="20"/>
      <c r="Q519" s="45"/>
      <c r="R519" s="44"/>
      <c r="S519" s="46">
        <v>1951143</v>
      </c>
      <c r="T519" s="44"/>
    </row>
    <row r="520" spans="2:20" x14ac:dyDescent="0.2">
      <c r="B520" s="2"/>
      <c r="C520" s="42" t="s">
        <v>449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PHYSICAL ENVIRONMENT</v>
      </c>
      <c r="H520" s="20"/>
      <c r="I520" s="20"/>
      <c r="J520" s="20"/>
      <c r="K520" s="20"/>
      <c r="L520" s="20"/>
      <c r="M520" s="20" t="s">
        <v>2051</v>
      </c>
      <c r="N520" s="20"/>
      <c r="O520" s="20"/>
      <c r="P520" s="20"/>
      <c r="Q520" s="45"/>
      <c r="R520" s="44"/>
      <c r="S520" s="46">
        <v>2850025</v>
      </c>
      <c r="T520" s="44"/>
    </row>
    <row r="521" spans="2:20" x14ac:dyDescent="0.2">
      <c r="B521" s="2"/>
      <c r="C521" s="42" t="s">
        <v>819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PHYSICAL ENVIRONMENT</v>
      </c>
      <c r="H521" s="20"/>
      <c r="I521" s="20" t="s">
        <v>2052</v>
      </c>
      <c r="J521" s="20"/>
      <c r="K521" s="20"/>
      <c r="L521" s="20"/>
      <c r="M521" s="20" t="s">
        <v>2053</v>
      </c>
      <c r="N521" s="20"/>
      <c r="O521" s="20"/>
      <c r="P521" s="20"/>
      <c r="Q521" s="45"/>
      <c r="R521" s="44"/>
      <c r="S521" s="46">
        <v>5585</v>
      </c>
      <c r="T521" s="44"/>
    </row>
    <row r="522" spans="2:20" x14ac:dyDescent="0.2">
      <c r="B522" s="2"/>
      <c r="C522" s="42" t="s">
        <v>824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PHYSICAL ENVIRONMENT</v>
      </c>
      <c r="H522" s="20"/>
      <c r="I522" s="20"/>
      <c r="J522" s="20"/>
      <c r="K522" s="20"/>
      <c r="L522" s="20"/>
      <c r="M522" s="20" t="s">
        <v>2054</v>
      </c>
      <c r="N522" s="20"/>
      <c r="O522" s="20"/>
      <c r="P522" s="20"/>
      <c r="Q522" s="45"/>
      <c r="R522" s="44"/>
      <c r="S522" s="46">
        <v>3740339</v>
      </c>
      <c r="T522" s="44"/>
    </row>
    <row r="523" spans="2:20" x14ac:dyDescent="0.2">
      <c r="B523" s="2"/>
      <c r="C523" s="42" t="s">
        <v>826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PHYSICAL ENVIRONMENT</v>
      </c>
      <c r="H523" s="20"/>
      <c r="I523" s="20"/>
      <c r="J523" s="20"/>
      <c r="K523" s="20"/>
      <c r="L523" s="20"/>
      <c r="M523" s="20" t="s">
        <v>2055</v>
      </c>
      <c r="N523" s="20"/>
      <c r="O523" s="20"/>
      <c r="P523" s="20"/>
      <c r="Q523" s="45"/>
      <c r="R523" s="44"/>
      <c r="S523" s="46">
        <v>9227368</v>
      </c>
      <c r="T523" s="44"/>
    </row>
    <row r="524" spans="2:20" x14ac:dyDescent="0.2">
      <c r="B524" s="2"/>
      <c r="C524" s="42" t="s">
        <v>828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PHYSICAL ENVIRONMENT</v>
      </c>
      <c r="H524" s="20"/>
      <c r="I524" s="20"/>
      <c r="J524" s="20"/>
      <c r="K524" s="20"/>
      <c r="L524" s="20"/>
      <c r="M524" s="20" t="s">
        <v>2056</v>
      </c>
      <c r="N524" s="20"/>
      <c r="O524" s="20"/>
      <c r="P524" s="20"/>
      <c r="Q524" s="45"/>
      <c r="R524" s="44"/>
      <c r="S524" s="46">
        <v>537860</v>
      </c>
      <c r="T524" s="44"/>
    </row>
    <row r="525" spans="2:20" x14ac:dyDescent="0.2">
      <c r="B525" s="2"/>
      <c r="C525" s="42" t="s">
        <v>829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PHYSICAL ENVIRONMENT</v>
      </c>
      <c r="H525" s="20"/>
      <c r="I525" s="20"/>
      <c r="J525" s="20"/>
      <c r="K525" s="20"/>
      <c r="L525" s="20"/>
      <c r="M525" s="20" t="s">
        <v>2057</v>
      </c>
      <c r="N525" s="20"/>
      <c r="O525" s="20"/>
      <c r="P525" s="20"/>
      <c r="Q525" s="45"/>
      <c r="R525" s="44"/>
      <c r="S525" s="46">
        <v>2013826</v>
      </c>
      <c r="T525" s="44"/>
    </row>
    <row r="526" spans="2:20" x14ac:dyDescent="0.2">
      <c r="B526" s="2"/>
      <c r="C526" s="42" t="s">
        <v>831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PHYSICAL ENVIRONMENT</v>
      </c>
      <c r="H526" s="20"/>
      <c r="I526" s="20"/>
      <c r="J526" s="20"/>
      <c r="K526" s="20"/>
      <c r="L526" s="20"/>
      <c r="M526" s="20" t="s">
        <v>2058</v>
      </c>
      <c r="N526" s="20"/>
      <c r="O526" s="20"/>
      <c r="P526" s="20"/>
      <c r="Q526" s="45"/>
      <c r="R526" s="44"/>
      <c r="S526" s="46">
        <v>-2127</v>
      </c>
      <c r="T526" s="44"/>
    </row>
    <row r="527" spans="2:20" x14ac:dyDescent="0.2">
      <c r="B527" s="2"/>
      <c r="C527" s="42" t="s">
        <v>451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PHYSICAL ENVIRONMENT</v>
      </c>
      <c r="H527" s="20" t="s">
        <v>2059</v>
      </c>
      <c r="I527" s="20" t="s">
        <v>2060</v>
      </c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578332</v>
      </c>
      <c r="T527" s="44"/>
    </row>
    <row r="528" spans="2:20" x14ac:dyDescent="0.2">
      <c r="B528" s="2"/>
      <c r="C528" s="42" t="s">
        <v>455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PHYSICAL ENVIRONMENT</v>
      </c>
      <c r="H528" s="20" t="s">
        <v>2061</v>
      </c>
      <c r="I528" s="20" t="s">
        <v>2062</v>
      </c>
      <c r="J528" s="20"/>
      <c r="K528" s="20"/>
      <c r="L528" s="20"/>
      <c r="M528" s="20" t="s">
        <v>2063</v>
      </c>
      <c r="N528" s="20"/>
      <c r="O528" s="20"/>
      <c r="P528" s="20"/>
      <c r="Q528" s="45"/>
      <c r="R528" s="44"/>
      <c r="S528" s="46">
        <v>2843429</v>
      </c>
      <c r="T528" s="44"/>
    </row>
    <row r="529" spans="2:20" x14ac:dyDescent="0.2">
      <c r="B529" s="2"/>
      <c r="C529" s="42" t="s">
        <v>837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PHYSICAL ENVIRONMENT</v>
      </c>
      <c r="H529" s="20" t="s">
        <v>2064</v>
      </c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16062</v>
      </c>
      <c r="T529" s="44"/>
    </row>
    <row r="530" spans="2:20" x14ac:dyDescent="0.2">
      <c r="B530" s="2"/>
      <c r="C530" s="42" t="s">
        <v>1028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PHYSICAL ENVIRONMENT</v>
      </c>
      <c r="H530" s="20"/>
      <c r="I530" s="20" t="s">
        <v>2065</v>
      </c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117191</v>
      </c>
      <c r="T530" s="44"/>
    </row>
    <row r="531" spans="2:20" x14ac:dyDescent="0.2">
      <c r="B531" s="2"/>
      <c r="C531" s="42" t="s">
        <v>841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PHYSICAL ENVIRONMENT</v>
      </c>
      <c r="H531" s="20"/>
      <c r="I531" s="20" t="s">
        <v>2066</v>
      </c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33601</v>
      </c>
      <c r="T531" s="44"/>
    </row>
    <row r="532" spans="2:20" x14ac:dyDescent="0.2">
      <c r="B532" s="2"/>
      <c r="C532" s="42" t="s">
        <v>465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PUBLIC SAFETY</v>
      </c>
      <c r="H532" s="20" t="s">
        <v>2067</v>
      </c>
      <c r="I532" s="20" t="s">
        <v>2068</v>
      </c>
      <c r="J532" s="20"/>
      <c r="K532" s="20"/>
      <c r="L532" s="20"/>
      <c r="M532" s="20"/>
      <c r="N532" s="20" t="s">
        <v>2069</v>
      </c>
      <c r="O532" s="20"/>
      <c r="P532" s="20"/>
      <c r="Q532" s="45"/>
      <c r="R532" s="44"/>
      <c r="S532" s="46">
        <v>26074837</v>
      </c>
      <c r="T532" s="44"/>
    </row>
    <row r="533" spans="2:20" x14ac:dyDescent="0.2">
      <c r="B533" s="2"/>
      <c r="C533" s="42" t="s">
        <v>468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PUBLIC SAFETY</v>
      </c>
      <c r="H533" s="20" t="s">
        <v>2070</v>
      </c>
      <c r="I533" s="20" t="s">
        <v>2071</v>
      </c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5048839</v>
      </c>
      <c r="T533" s="44"/>
    </row>
    <row r="534" spans="2:20" x14ac:dyDescent="0.2">
      <c r="B534" s="2"/>
      <c r="C534" s="42" t="s">
        <v>472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PUBLIC SAFETY</v>
      </c>
      <c r="H534" s="20" t="s">
        <v>2072</v>
      </c>
      <c r="I534" s="20" t="s">
        <v>2073</v>
      </c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1122007</v>
      </c>
      <c r="T534" s="44"/>
    </row>
    <row r="535" spans="2:20" x14ac:dyDescent="0.2">
      <c r="B535" s="2"/>
      <c r="C535" s="42" t="s">
        <v>851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PUBLIC SAFETY</v>
      </c>
      <c r="H535" s="20" t="s">
        <v>2074</v>
      </c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369441</v>
      </c>
      <c r="T535" s="44"/>
    </row>
    <row r="536" spans="2:20" x14ac:dyDescent="0.2">
      <c r="B536" s="2"/>
      <c r="C536" s="42" t="s">
        <v>477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PUBLIC SAFETY</v>
      </c>
      <c r="H536" s="20"/>
      <c r="I536" s="20" t="s">
        <v>2075</v>
      </c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5718173</v>
      </c>
      <c r="T536" s="44"/>
    </row>
    <row r="537" spans="2:20" x14ac:dyDescent="0.2">
      <c r="B537" s="2"/>
      <c r="C537" s="42" t="s">
        <v>479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PUBLIC SAFETY</v>
      </c>
      <c r="H537" s="20"/>
      <c r="I537" s="20" t="s">
        <v>2076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1906832</v>
      </c>
      <c r="T537" s="44"/>
    </row>
    <row r="538" spans="2:20" x14ac:dyDescent="0.2">
      <c r="B538" s="2"/>
      <c r="C538" s="42" t="s">
        <v>482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PUBLIC SAFETY</v>
      </c>
      <c r="H538" s="20"/>
      <c r="I538" s="20" t="s">
        <v>2077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1707980</v>
      </c>
      <c r="T538" s="44"/>
    </row>
    <row r="539" spans="2:20" x14ac:dyDescent="0.2">
      <c r="B539" s="2"/>
      <c r="C539" s="42" t="s">
        <v>491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PUBLIC SAFETY</v>
      </c>
      <c r="H539" s="20" t="s">
        <v>2078</v>
      </c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14267177</v>
      </c>
      <c r="T539" s="44"/>
    </row>
    <row r="540" spans="2:20" x14ac:dyDescent="0.2">
      <c r="B540" s="2"/>
      <c r="C540" s="42" t="s">
        <v>864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PUBLIC SAFETY</v>
      </c>
      <c r="H540" s="20" t="s">
        <v>2079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505830</v>
      </c>
      <c r="T540" s="44"/>
    </row>
    <row r="541" spans="2:20" x14ac:dyDescent="0.2">
      <c r="B541" s="2"/>
      <c r="C541" s="42" t="s">
        <v>498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PUBLIC SAFETY</v>
      </c>
      <c r="H541" s="20"/>
      <c r="I541" s="20"/>
      <c r="J541" s="20"/>
      <c r="K541" s="20"/>
      <c r="L541" s="20"/>
      <c r="M541" s="20" t="s">
        <v>2080</v>
      </c>
      <c r="N541" s="20"/>
      <c r="O541" s="20"/>
      <c r="P541" s="20"/>
      <c r="Q541" s="45" t="s">
        <v>2081</v>
      </c>
      <c r="R541" s="44"/>
      <c r="S541" s="46">
        <v>7212366</v>
      </c>
      <c r="T541" s="44"/>
    </row>
    <row r="542" spans="2:20" x14ac:dyDescent="0.2">
      <c r="B542" s="2"/>
      <c r="C542" s="42" t="s">
        <v>501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PUBLIC SAFETY</v>
      </c>
      <c r="H542" s="20"/>
      <c r="I542" s="20"/>
      <c r="J542" s="20"/>
      <c r="K542" s="20"/>
      <c r="L542" s="20"/>
      <c r="M542" s="20" t="s">
        <v>2082</v>
      </c>
      <c r="N542" s="20"/>
      <c r="O542" s="20"/>
      <c r="P542" s="20"/>
      <c r="Q542" s="45" t="s">
        <v>2083</v>
      </c>
      <c r="R542" s="44"/>
      <c r="S542" s="46">
        <v>3658831</v>
      </c>
      <c r="T542" s="44"/>
    </row>
    <row r="543" spans="2:20" x14ac:dyDescent="0.2">
      <c r="B543" s="2"/>
      <c r="C543" s="42" t="s">
        <v>504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PUBLIC SAFETY</v>
      </c>
      <c r="H543" s="20"/>
      <c r="I543" s="20" t="s">
        <v>2084</v>
      </c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181563</v>
      </c>
      <c r="T543" s="44"/>
    </row>
    <row r="544" spans="2:20" x14ac:dyDescent="0.2">
      <c r="B544" s="2"/>
      <c r="C544" s="42" t="s">
        <v>517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PUBLIC SAFETY</v>
      </c>
      <c r="H544" s="20"/>
      <c r="I544" s="20" t="s">
        <v>2085</v>
      </c>
      <c r="J544" s="20"/>
      <c r="K544" s="20"/>
      <c r="L544" s="20"/>
      <c r="M544" s="20"/>
      <c r="N544" s="20"/>
      <c r="O544" s="20"/>
      <c r="P544" s="20"/>
      <c r="Q544" s="45"/>
      <c r="R544" s="44"/>
      <c r="S544" s="53">
        <v>470</v>
      </c>
      <c r="T544" s="44"/>
    </row>
    <row r="545" spans="2:20" x14ac:dyDescent="0.2">
      <c r="B545" s="2"/>
      <c r="C545" s="42" t="s">
        <v>524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PUBLIC SAFETY</v>
      </c>
      <c r="H545" s="20" t="s">
        <v>2086</v>
      </c>
      <c r="I545" s="20"/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378158</v>
      </c>
      <c r="T545" s="44"/>
    </row>
    <row r="546" spans="2:20" x14ac:dyDescent="0.2">
      <c r="B546" s="2"/>
      <c r="C546" s="42" t="s">
        <v>526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PUBLIC SAFETY</v>
      </c>
      <c r="H546" s="20" t="s">
        <v>2087</v>
      </c>
      <c r="I546" s="20" t="s">
        <v>2088</v>
      </c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641822</v>
      </c>
      <c r="T546" s="44"/>
    </row>
    <row r="547" spans="2:20" x14ac:dyDescent="0.2">
      <c r="B547" s="2"/>
      <c r="C547" s="42" t="s">
        <v>529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PUBLIC SAFETY</v>
      </c>
      <c r="H547" s="20" t="s">
        <v>2089</v>
      </c>
      <c r="I547" s="20" t="s">
        <v>2090</v>
      </c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667517</v>
      </c>
      <c r="T547" s="44"/>
    </row>
    <row r="548" spans="2:20" x14ac:dyDescent="0.2">
      <c r="B548" s="2"/>
      <c r="C548" s="42" t="s">
        <v>532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PUBLIC SAFETY</v>
      </c>
      <c r="H548" s="20" t="s">
        <v>2091</v>
      </c>
      <c r="I548" s="20" t="s">
        <v>2092</v>
      </c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3840</v>
      </c>
      <c r="T548" s="44"/>
    </row>
    <row r="549" spans="2:20" x14ac:dyDescent="0.2">
      <c r="B549" s="2"/>
      <c r="C549" s="42" t="s">
        <v>898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PUBLIC SAFETY</v>
      </c>
      <c r="H549" s="20"/>
      <c r="I549" s="20" t="s">
        <v>2093</v>
      </c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7564</v>
      </c>
      <c r="T549" s="44"/>
    </row>
    <row r="550" spans="2:20" x14ac:dyDescent="0.2">
      <c r="B550" s="2"/>
      <c r="C550" s="42" t="s">
        <v>534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TRANSPORTATION</v>
      </c>
      <c r="H550" s="20"/>
      <c r="I550" s="20" t="s">
        <v>2094</v>
      </c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4973094</v>
      </c>
      <c r="T550" s="44"/>
    </row>
    <row r="551" spans="2:20" x14ac:dyDescent="0.2">
      <c r="B551" s="2"/>
      <c r="C551" s="42" t="s">
        <v>537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TRANSPORTATION</v>
      </c>
      <c r="H551" s="20"/>
      <c r="I551" s="20" t="s">
        <v>2095</v>
      </c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2675603</v>
      </c>
      <c r="T551" s="44"/>
    </row>
    <row r="552" spans="2:20" x14ac:dyDescent="0.2">
      <c r="B552" s="2"/>
      <c r="C552" s="42" t="s">
        <v>541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TRANSPORTATION</v>
      </c>
      <c r="H552" s="20"/>
      <c r="I552" s="20" t="s">
        <v>2096</v>
      </c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3674606</v>
      </c>
      <c r="T552" s="44"/>
    </row>
    <row r="553" spans="2:20" x14ac:dyDescent="0.2">
      <c r="B553" s="2"/>
      <c r="C553" s="42" t="s">
        <v>904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TRANSPORTATION</v>
      </c>
      <c r="H553" s="20"/>
      <c r="I553" s="20" t="s">
        <v>2097</v>
      </c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21575</v>
      </c>
      <c r="T553" s="44"/>
    </row>
    <row r="554" spans="2:20" x14ac:dyDescent="0.2">
      <c r="B554" s="2"/>
      <c r="C554" s="42" t="s">
        <v>906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TRANSPORTATION</v>
      </c>
      <c r="H554" s="20"/>
      <c r="I554" s="20" t="s">
        <v>2098</v>
      </c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400000</v>
      </c>
      <c r="T554" s="44"/>
    </row>
    <row r="555" spans="2:20" x14ac:dyDescent="0.2">
      <c r="B555" s="2"/>
      <c r="C555" s="42" t="s">
        <v>1287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TRANSPORTATION</v>
      </c>
      <c r="H555" s="20" t="s">
        <v>2099</v>
      </c>
      <c r="I555" s="20" t="s">
        <v>2100</v>
      </c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410848</v>
      </c>
      <c r="T555" s="44"/>
    </row>
    <row r="556" spans="2:20" x14ac:dyDescent="0.2">
      <c r="B556" s="2"/>
      <c r="C556" s="42" t="s">
        <v>1291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TRANSPORTATION</v>
      </c>
      <c r="H556" s="20"/>
      <c r="I556" s="20" t="s">
        <v>2101</v>
      </c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124579</v>
      </c>
      <c r="T556" s="44"/>
    </row>
    <row r="557" spans="2:20" x14ac:dyDescent="0.2">
      <c r="B557" s="2"/>
      <c r="C557" s="42" t="s">
        <v>2102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TRANSPORTATION</v>
      </c>
      <c r="H557" s="20" t="s">
        <v>2103</v>
      </c>
      <c r="I557" s="20"/>
      <c r="J557" s="20" t="s">
        <v>2104</v>
      </c>
      <c r="K557" s="20"/>
      <c r="L557" s="20"/>
      <c r="M557" s="20"/>
      <c r="N557" s="20"/>
      <c r="O557" s="20"/>
      <c r="P557" s="20"/>
      <c r="Q557" s="45"/>
      <c r="R557" s="44"/>
      <c r="S557" s="46">
        <v>2169019</v>
      </c>
      <c r="T557" s="44"/>
    </row>
    <row r="558" spans="2:20" x14ac:dyDescent="0.2">
      <c r="B558" s="2"/>
      <c r="C558" s="42" t="s">
        <v>1549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TRANSPORTATION</v>
      </c>
      <c r="H558" s="20"/>
      <c r="I558" s="20"/>
      <c r="J558" s="20"/>
      <c r="K558" s="20"/>
      <c r="L558" s="20"/>
      <c r="M558" s="20" t="s">
        <v>2105</v>
      </c>
      <c r="N558" s="20"/>
      <c r="O558" s="20"/>
      <c r="P558" s="20"/>
      <c r="Q558" s="45"/>
      <c r="R558" s="44"/>
      <c r="S558" s="46">
        <v>30842</v>
      </c>
      <c r="T558" s="44"/>
    </row>
    <row r="559" spans="2:20" x14ac:dyDescent="0.2">
      <c r="B559" s="2"/>
      <c r="C559" s="42" t="s">
        <v>908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TRANSPORTATION</v>
      </c>
      <c r="H559" s="20"/>
      <c r="I559" s="20" t="s">
        <v>2106</v>
      </c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1162960</v>
      </c>
      <c r="T559" s="44"/>
    </row>
    <row r="560" spans="2:20" x14ac:dyDescent="0.2">
      <c r="B560" s="2"/>
      <c r="C560" s="42" t="s">
        <v>544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TRANSPORTATION</v>
      </c>
      <c r="H560" s="20"/>
      <c r="I560" s="20" t="s">
        <v>2107</v>
      </c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790177</v>
      </c>
      <c r="T560" s="44"/>
    </row>
    <row r="561" spans="2:20" x14ac:dyDescent="0.2">
      <c r="B561" s="2"/>
      <c r="C561" s="42" t="s">
        <v>911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TRANSPORTATION</v>
      </c>
      <c r="H561" s="20"/>
      <c r="I561" s="20" t="s">
        <v>2108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60912</v>
      </c>
      <c r="T561" s="44"/>
    </row>
    <row r="562" spans="2:20" x14ac:dyDescent="0.2">
      <c r="B562" s="2"/>
      <c r="C562" s="42" t="s">
        <v>2109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TRANSPORTATION</v>
      </c>
      <c r="H562" s="20"/>
      <c r="I562" s="20" t="s">
        <v>1938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53">
        <v>97</v>
      </c>
      <c r="T562" s="44"/>
    </row>
    <row r="563" spans="2:20" x14ac:dyDescent="0.2">
      <c r="B563" s="2"/>
      <c r="C563" s="42" t="s">
        <v>2110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TRANSPORTATION</v>
      </c>
      <c r="H563" s="20"/>
      <c r="I563" s="20" t="s">
        <v>2111</v>
      </c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50412</v>
      </c>
      <c r="T563" s="44"/>
    </row>
    <row r="564" spans="2:20" x14ac:dyDescent="0.2">
      <c r="B564" s="22"/>
      <c r="C564" s="49"/>
      <c r="D564" s="48"/>
      <c r="E564" s="50" t="s">
        <v>3</v>
      </c>
      <c r="F564" s="44"/>
      <c r="G564" s="26"/>
      <c r="H564" s="23" t="s">
        <v>2112</v>
      </c>
      <c r="I564" s="23" t="s">
        <v>2113</v>
      </c>
      <c r="J564" s="23" t="s">
        <v>2114</v>
      </c>
      <c r="K564" s="23" t="s">
        <v>2115</v>
      </c>
      <c r="L564" s="23"/>
      <c r="M564" s="23" t="s">
        <v>2116</v>
      </c>
      <c r="N564" s="23" t="s">
        <v>2117</v>
      </c>
      <c r="O564" s="23"/>
      <c r="P564" s="23"/>
      <c r="Q564" s="51" t="s">
        <v>2118</v>
      </c>
      <c r="R564" s="44"/>
      <c r="S564" s="52">
        <v>189060704</v>
      </c>
      <c r="T564" s="44"/>
    </row>
    <row r="565" spans="2:20" x14ac:dyDescent="0.2">
      <c r="B565" s="54" t="s">
        <v>2119</v>
      </c>
      <c r="C565" s="43"/>
      <c r="D565" s="43"/>
      <c r="E565" s="43"/>
      <c r="F565" s="43"/>
      <c r="G565" s="43"/>
      <c r="H565" s="43"/>
      <c r="I565" s="43"/>
      <c r="J565" s="44"/>
      <c r="K565" s="1"/>
      <c r="L565" s="1"/>
      <c r="M565" s="1"/>
      <c r="N565" s="1"/>
      <c r="O565" s="1"/>
      <c r="P565" s="1"/>
      <c r="Q565" s="55"/>
      <c r="R565" s="44"/>
      <c r="S565" s="55"/>
      <c r="T565" s="44"/>
    </row>
    <row r="566" spans="2:20" ht="18" x14ac:dyDescent="0.2">
      <c r="B566" s="56" t="s">
        <v>159</v>
      </c>
      <c r="C566" s="48"/>
      <c r="D566" s="48"/>
      <c r="E566" s="48"/>
      <c r="F566" s="48"/>
      <c r="G566" s="27" t="s">
        <v>11817</v>
      </c>
      <c r="H566" s="24" t="s">
        <v>160</v>
      </c>
      <c r="I566" s="24" t="s">
        <v>161</v>
      </c>
      <c r="J566" s="24" t="s">
        <v>162</v>
      </c>
      <c r="K566" s="24" t="s">
        <v>163</v>
      </c>
      <c r="L566" s="24" t="s">
        <v>164</v>
      </c>
      <c r="M566" s="24" t="s">
        <v>165</v>
      </c>
      <c r="N566" s="24" t="s">
        <v>166</v>
      </c>
      <c r="O566" s="24" t="s">
        <v>167</v>
      </c>
      <c r="P566" s="24" t="s">
        <v>168</v>
      </c>
      <c r="Q566" s="57" t="s">
        <v>169</v>
      </c>
      <c r="R566" s="44"/>
      <c r="S566" s="57" t="s">
        <v>3</v>
      </c>
      <c r="T566" s="44"/>
    </row>
    <row r="567" spans="2:20" x14ac:dyDescent="0.2">
      <c r="B567" s="2"/>
      <c r="C567" s="42" t="s">
        <v>170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COURTS</v>
      </c>
      <c r="H567" s="20"/>
      <c r="I567" s="20" t="s">
        <v>2120</v>
      </c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317494</v>
      </c>
      <c r="T567" s="44"/>
    </row>
    <row r="568" spans="2:20" x14ac:dyDescent="0.2">
      <c r="B568" s="2"/>
      <c r="C568" s="42" t="s">
        <v>172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COURTS</v>
      </c>
      <c r="H568" s="20"/>
      <c r="I568" s="20" t="s">
        <v>2121</v>
      </c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18561</v>
      </c>
      <c r="T568" s="44"/>
    </row>
    <row r="569" spans="2:20" x14ac:dyDescent="0.2">
      <c r="B569" s="2"/>
      <c r="C569" s="42" t="s">
        <v>11808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COURTS</v>
      </c>
      <c r="H569" s="20"/>
      <c r="I569" s="20" t="s">
        <v>2122</v>
      </c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447522</v>
      </c>
      <c r="T569" s="44"/>
    </row>
    <row r="570" spans="2:20" x14ac:dyDescent="0.2">
      <c r="B570" s="2"/>
      <c r="C570" s="42" t="s">
        <v>11809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COURTS</v>
      </c>
      <c r="H570" s="20"/>
      <c r="I570" s="20" t="s">
        <v>2123</v>
      </c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10437</v>
      </c>
      <c r="T570" s="44"/>
    </row>
    <row r="571" spans="2:20" x14ac:dyDescent="0.2">
      <c r="B571" s="2"/>
      <c r="C571" s="42" t="s">
        <v>11810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COURTS</v>
      </c>
      <c r="H571" s="20"/>
      <c r="I571" s="20" t="s">
        <v>2124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1022</v>
      </c>
      <c r="T571" s="44"/>
    </row>
    <row r="572" spans="2:20" x14ac:dyDescent="0.2">
      <c r="B572" s="2"/>
      <c r="C572" s="42" t="s">
        <v>179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COURTS</v>
      </c>
      <c r="H572" s="20"/>
      <c r="I572" s="20" t="s">
        <v>2125</v>
      </c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321853</v>
      </c>
      <c r="T572" s="44"/>
    </row>
    <row r="573" spans="2:20" x14ac:dyDescent="0.2">
      <c r="B573" s="2"/>
      <c r="C573" s="42" t="s">
        <v>194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COURTS</v>
      </c>
      <c r="H573" s="20"/>
      <c r="I573" s="20" t="s">
        <v>2126</v>
      </c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872252</v>
      </c>
      <c r="T573" s="44"/>
    </row>
    <row r="574" spans="2:20" x14ac:dyDescent="0.2">
      <c r="B574" s="2"/>
      <c r="C574" s="42" t="s">
        <v>196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COURTS</v>
      </c>
      <c r="H574" s="20"/>
      <c r="I574" s="20" t="s">
        <v>2127</v>
      </c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26064</v>
      </c>
      <c r="T574" s="44"/>
    </row>
    <row r="575" spans="2:20" x14ac:dyDescent="0.2">
      <c r="B575" s="2"/>
      <c r="C575" s="42" t="s">
        <v>198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COURTS</v>
      </c>
      <c r="H575" s="20"/>
      <c r="I575" s="20" t="s">
        <v>2128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2044</v>
      </c>
      <c r="T575" s="44"/>
    </row>
    <row r="576" spans="2:20" x14ac:dyDescent="0.2">
      <c r="B576" s="2"/>
      <c r="C576" s="42" t="s">
        <v>214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COURTS</v>
      </c>
      <c r="H576" s="20"/>
      <c r="I576" s="20" t="s">
        <v>2129</v>
      </c>
      <c r="J576" s="20"/>
      <c r="K576" s="20"/>
      <c r="L576" s="20"/>
      <c r="M576" s="20"/>
      <c r="N576" s="20"/>
      <c r="O576" s="20"/>
      <c r="P576" s="20"/>
      <c r="Q576" s="45"/>
      <c r="R576" s="44"/>
      <c r="S576" s="46">
        <v>80554</v>
      </c>
      <c r="T576" s="44"/>
    </row>
    <row r="577" spans="2:20" x14ac:dyDescent="0.2">
      <c r="B577" s="2"/>
      <c r="C577" s="42" t="s">
        <v>216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COURTS</v>
      </c>
      <c r="H577" s="20"/>
      <c r="I577" s="20" t="s">
        <v>2130</v>
      </c>
      <c r="J577" s="20"/>
      <c r="K577" s="20"/>
      <c r="L577" s="20"/>
      <c r="M577" s="20"/>
      <c r="N577" s="20"/>
      <c r="O577" s="20"/>
      <c r="P577" s="20"/>
      <c r="Q577" s="45"/>
      <c r="R577" s="44"/>
      <c r="S577" s="53">
        <v>753</v>
      </c>
      <c r="T577" s="44"/>
    </row>
    <row r="578" spans="2:20" x14ac:dyDescent="0.2">
      <c r="B578" s="2"/>
      <c r="C578" s="42" t="s">
        <v>223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COURTS</v>
      </c>
      <c r="H578" s="20"/>
      <c r="I578" s="20" t="s">
        <v>2131</v>
      </c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6216</v>
      </c>
      <c r="T578" s="44"/>
    </row>
    <row r="579" spans="2:20" x14ac:dyDescent="0.2">
      <c r="B579" s="2"/>
      <c r="C579" s="42" t="s">
        <v>225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COURTS</v>
      </c>
      <c r="H579" s="20"/>
      <c r="I579" s="20" t="s">
        <v>2132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1851</v>
      </c>
      <c r="T579" s="44"/>
    </row>
    <row r="580" spans="2:20" x14ac:dyDescent="0.2">
      <c r="B580" s="2"/>
      <c r="C580" s="42" t="s">
        <v>227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COURTS</v>
      </c>
      <c r="H580" s="20" t="s">
        <v>2133</v>
      </c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46">
        <v>66742</v>
      </c>
      <c r="T580" s="44"/>
    </row>
    <row r="581" spans="2:20" x14ac:dyDescent="0.2">
      <c r="B581" s="2"/>
      <c r="C581" s="42" t="s">
        <v>230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COURTS</v>
      </c>
      <c r="H581" s="20" t="s">
        <v>2134</v>
      </c>
      <c r="I581" s="20" t="s">
        <v>2135</v>
      </c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7328</v>
      </c>
      <c r="T581" s="44"/>
    </row>
    <row r="582" spans="2:20" x14ac:dyDescent="0.2">
      <c r="B582" s="2"/>
      <c r="C582" s="42" t="s">
        <v>233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COURTS</v>
      </c>
      <c r="H582" s="20"/>
      <c r="I582" s="20" t="s">
        <v>2136</v>
      </c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38546</v>
      </c>
      <c r="T582" s="44"/>
    </row>
    <row r="583" spans="2:20" x14ac:dyDescent="0.2">
      <c r="B583" s="2"/>
      <c r="C583" s="42" t="s">
        <v>235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COURTS</v>
      </c>
      <c r="H583" s="20"/>
      <c r="I583" s="20" t="s">
        <v>2137</v>
      </c>
      <c r="J583" s="20"/>
      <c r="K583" s="20"/>
      <c r="L583" s="20"/>
      <c r="M583" s="20"/>
      <c r="N583" s="20"/>
      <c r="O583" s="20"/>
      <c r="P583" s="20"/>
      <c r="Q583" s="45"/>
      <c r="R583" s="44"/>
      <c r="S583" s="53">
        <v>857</v>
      </c>
      <c r="T583" s="44"/>
    </row>
    <row r="584" spans="2:20" x14ac:dyDescent="0.2">
      <c r="B584" s="2"/>
      <c r="C584" s="42" t="s">
        <v>238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COURTS</v>
      </c>
      <c r="H584" s="20"/>
      <c r="I584" s="20" t="s">
        <v>2138</v>
      </c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252262</v>
      </c>
      <c r="T584" s="44"/>
    </row>
    <row r="585" spans="2:20" x14ac:dyDescent="0.2">
      <c r="B585" s="2"/>
      <c r="C585" s="42" t="s">
        <v>240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COURTS</v>
      </c>
      <c r="H585" s="20"/>
      <c r="I585" s="20" t="s">
        <v>2139</v>
      </c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8584</v>
      </c>
      <c r="T585" s="44"/>
    </row>
    <row r="586" spans="2:20" x14ac:dyDescent="0.2">
      <c r="B586" s="2"/>
      <c r="C586" s="42" t="s">
        <v>561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COURTS</v>
      </c>
      <c r="H586" s="20" t="s">
        <v>2140</v>
      </c>
      <c r="I586" s="20"/>
      <c r="J586" s="20"/>
      <c r="K586" s="20"/>
      <c r="L586" s="20"/>
      <c r="M586" s="20"/>
      <c r="N586" s="20"/>
      <c r="O586" s="20"/>
      <c r="P586" s="20"/>
      <c r="Q586" s="45"/>
      <c r="R586" s="44"/>
      <c r="S586" s="53">
        <v>530</v>
      </c>
      <c r="T586" s="44"/>
    </row>
    <row r="587" spans="2:20" x14ac:dyDescent="0.2">
      <c r="B587" s="2"/>
      <c r="C587" s="42" t="s">
        <v>2141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COURTS</v>
      </c>
      <c r="H587" s="20" t="s">
        <v>2142</v>
      </c>
      <c r="I587" s="20"/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1329</v>
      </c>
      <c r="T587" s="44"/>
    </row>
    <row r="588" spans="2:20" x14ac:dyDescent="0.2">
      <c r="B588" s="2"/>
      <c r="C588" s="42" t="s">
        <v>247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COURTS</v>
      </c>
      <c r="H588" s="20"/>
      <c r="I588" s="20" t="s">
        <v>2143</v>
      </c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599550</v>
      </c>
      <c r="T588" s="44"/>
    </row>
    <row r="589" spans="2:20" x14ac:dyDescent="0.2">
      <c r="B589" s="2"/>
      <c r="C589" s="42" t="s">
        <v>249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COURTS</v>
      </c>
      <c r="H589" s="20"/>
      <c r="I589" s="20" t="s">
        <v>2144</v>
      </c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27467</v>
      </c>
      <c r="T589" s="44"/>
    </row>
    <row r="590" spans="2:20" x14ac:dyDescent="0.2">
      <c r="B590" s="2"/>
      <c r="C590" s="42" t="s">
        <v>251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COURTS</v>
      </c>
      <c r="H590" s="20"/>
      <c r="I590" s="20" t="s">
        <v>2124</v>
      </c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1022</v>
      </c>
      <c r="T590" s="44"/>
    </row>
    <row r="591" spans="2:20" x14ac:dyDescent="0.2">
      <c r="B591" s="2"/>
      <c r="C591" s="42" t="s">
        <v>256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COURTS</v>
      </c>
      <c r="H591" s="20"/>
      <c r="I591" s="20" t="s">
        <v>2145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257504</v>
      </c>
      <c r="T591" s="44"/>
    </row>
    <row r="592" spans="2:20" x14ac:dyDescent="0.2">
      <c r="B592" s="2"/>
      <c r="C592" s="42" t="s">
        <v>258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COURTS</v>
      </c>
      <c r="H592" s="20"/>
      <c r="I592" s="20" t="s">
        <v>2146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8685</v>
      </c>
      <c r="T592" s="44"/>
    </row>
    <row r="593" spans="2:20" x14ac:dyDescent="0.2">
      <c r="B593" s="2"/>
      <c r="C593" s="42" t="s">
        <v>566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CULTURE &amp; RECREATION</v>
      </c>
      <c r="H593" s="20" t="s">
        <v>2147</v>
      </c>
      <c r="I593" s="20"/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1951243</v>
      </c>
      <c r="T593" s="44"/>
    </row>
    <row r="594" spans="2:20" x14ac:dyDescent="0.2">
      <c r="B594" s="2"/>
      <c r="C594" s="42" t="s">
        <v>568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CULTURE &amp; RECREATION</v>
      </c>
      <c r="H594" s="20" t="s">
        <v>2148</v>
      </c>
      <c r="I594" s="20"/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277209</v>
      </c>
      <c r="T594" s="44"/>
    </row>
    <row r="595" spans="2:20" x14ac:dyDescent="0.2">
      <c r="B595" s="2"/>
      <c r="C595" s="42" t="s">
        <v>570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CULTURE &amp; RECREATION</v>
      </c>
      <c r="H595" s="20" t="s">
        <v>2149</v>
      </c>
      <c r="I595" s="20" t="s">
        <v>2150</v>
      </c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200193</v>
      </c>
      <c r="T595" s="44"/>
    </row>
    <row r="596" spans="2:20" x14ac:dyDescent="0.2">
      <c r="B596" s="2"/>
      <c r="C596" s="42" t="s">
        <v>261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CULTURE &amp; RECREATION</v>
      </c>
      <c r="H596" s="20" t="s">
        <v>2151</v>
      </c>
      <c r="I596" s="20"/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877282</v>
      </c>
      <c r="T596" s="44"/>
    </row>
    <row r="597" spans="2:20" x14ac:dyDescent="0.2">
      <c r="B597" s="2"/>
      <c r="C597" s="42" t="s">
        <v>265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CULTURE &amp; RECREATION</v>
      </c>
      <c r="H597" s="20" t="s">
        <v>2152</v>
      </c>
      <c r="I597" s="20"/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918739</v>
      </c>
      <c r="T597" s="44"/>
    </row>
    <row r="598" spans="2:20" x14ac:dyDescent="0.2">
      <c r="B598" s="2"/>
      <c r="C598" s="42" t="s">
        <v>269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CULTURE &amp; RECREATION</v>
      </c>
      <c r="H598" s="20" t="s">
        <v>2153</v>
      </c>
      <c r="I598" s="20"/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34928</v>
      </c>
      <c r="T598" s="44"/>
    </row>
    <row r="599" spans="2:20" x14ac:dyDescent="0.2">
      <c r="B599" s="2"/>
      <c r="C599" s="42" t="s">
        <v>1113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CULTURE &amp; RECREATION</v>
      </c>
      <c r="H599" s="20"/>
      <c r="I599" s="20" t="s">
        <v>2154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10237</v>
      </c>
      <c r="T599" s="44"/>
    </row>
    <row r="600" spans="2:20" x14ac:dyDescent="0.2">
      <c r="B600" s="2"/>
      <c r="C600" s="42" t="s">
        <v>1115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CULTURE &amp; RECREATION</v>
      </c>
      <c r="H600" s="20"/>
      <c r="I600" s="20" t="s">
        <v>2155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23565</v>
      </c>
      <c r="T600" s="44"/>
    </row>
    <row r="601" spans="2:20" x14ac:dyDescent="0.2">
      <c r="B601" s="2"/>
      <c r="C601" s="42" t="s">
        <v>274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CULTURE &amp; RECREATION</v>
      </c>
      <c r="H601" s="20" t="s">
        <v>2156</v>
      </c>
      <c r="I601" s="20"/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3775</v>
      </c>
      <c r="T601" s="44"/>
    </row>
    <row r="602" spans="2:20" x14ac:dyDescent="0.2">
      <c r="B602" s="2"/>
      <c r="C602" s="42" t="s">
        <v>1372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ECONOMIC DEVELOPMENT</v>
      </c>
      <c r="H602" s="20" t="s">
        <v>2157</v>
      </c>
      <c r="I602" s="20"/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73674</v>
      </c>
      <c r="T602" s="44"/>
    </row>
    <row r="603" spans="2:20" x14ac:dyDescent="0.2">
      <c r="B603" s="2"/>
      <c r="C603" s="42" t="s">
        <v>286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ECONOMIC DEVELOPMENT</v>
      </c>
      <c r="H603" s="20" t="s">
        <v>2158</v>
      </c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47998</v>
      </c>
      <c r="T603" s="44"/>
    </row>
    <row r="604" spans="2:20" x14ac:dyDescent="0.2">
      <c r="B604" s="2"/>
      <c r="C604" s="42" t="s">
        <v>288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ECONOMIC DEVELOPMENT</v>
      </c>
      <c r="H604" s="20" t="s">
        <v>2159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4855</v>
      </c>
      <c r="T604" s="44"/>
    </row>
    <row r="605" spans="2:20" x14ac:dyDescent="0.2">
      <c r="B605" s="2"/>
      <c r="C605" s="42" t="s">
        <v>580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ECONOMIC DEVELOPMENT</v>
      </c>
      <c r="H605" s="20" t="s">
        <v>2160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53">
        <v>144</v>
      </c>
      <c r="T605" s="44"/>
    </row>
    <row r="606" spans="2:20" x14ac:dyDescent="0.2">
      <c r="B606" s="2"/>
      <c r="C606" s="42" t="s">
        <v>290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ECONOMIC DEVELOPMENT</v>
      </c>
      <c r="H606" s="20"/>
      <c r="I606" s="20" t="s">
        <v>2161</v>
      </c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43054</v>
      </c>
      <c r="T606" s="44"/>
    </row>
    <row r="607" spans="2:20" x14ac:dyDescent="0.2">
      <c r="B607" s="2"/>
      <c r="C607" s="42" t="s">
        <v>294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ECONOMIC DEVELOPMENT</v>
      </c>
      <c r="H607" s="20"/>
      <c r="I607" s="20" t="s">
        <v>2162</v>
      </c>
      <c r="J607" s="20"/>
      <c r="K607" s="20"/>
      <c r="L607" s="20"/>
      <c r="M607" s="20"/>
      <c r="N607" s="20"/>
      <c r="O607" s="20"/>
      <c r="P607" s="20"/>
      <c r="Q607" s="45" t="s">
        <v>2163</v>
      </c>
      <c r="R607" s="44"/>
      <c r="S607" s="46">
        <v>976255</v>
      </c>
      <c r="T607" s="44"/>
    </row>
    <row r="608" spans="2:20" x14ac:dyDescent="0.2">
      <c r="B608" s="2"/>
      <c r="C608" s="42" t="s">
        <v>298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ECONOMIC DEVELOPMENT</v>
      </c>
      <c r="H608" s="20"/>
      <c r="I608" s="20" t="s">
        <v>2164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4549</v>
      </c>
      <c r="T608" s="44"/>
    </row>
    <row r="609" spans="2:20" x14ac:dyDescent="0.2">
      <c r="B609" s="2"/>
      <c r="C609" s="42" t="s">
        <v>727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ECONOMIC DEVELOPMENT</v>
      </c>
      <c r="H609" s="20"/>
      <c r="I609" s="20" t="s">
        <v>2165</v>
      </c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80392</v>
      </c>
      <c r="T609" s="44"/>
    </row>
    <row r="610" spans="2:20" x14ac:dyDescent="0.2">
      <c r="B610" s="2"/>
      <c r="C610" s="42" t="s">
        <v>583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ECONOMIC DEVELOPMENT</v>
      </c>
      <c r="H610" s="20"/>
      <c r="I610" s="20" t="s">
        <v>2166</v>
      </c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326265</v>
      </c>
      <c r="T610" s="44"/>
    </row>
    <row r="611" spans="2:20" x14ac:dyDescent="0.2">
      <c r="B611" s="2"/>
      <c r="C611" s="42" t="s">
        <v>1136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ECONOMIC DEVELOPMENT</v>
      </c>
      <c r="H611" s="20"/>
      <c r="I611" s="20" t="s">
        <v>2167</v>
      </c>
      <c r="J611" s="20"/>
      <c r="K611" s="20"/>
      <c r="L611" s="20"/>
      <c r="M611" s="20"/>
      <c r="N611" s="20"/>
      <c r="O611" s="20"/>
      <c r="P611" s="20"/>
      <c r="Q611" s="45"/>
      <c r="R611" s="44"/>
      <c r="S611" s="53">
        <v>192</v>
      </c>
      <c r="T611" s="44"/>
    </row>
    <row r="612" spans="2:20" x14ac:dyDescent="0.2">
      <c r="B612" s="2"/>
      <c r="C612" s="42" t="s">
        <v>304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COURTS</v>
      </c>
      <c r="H612" s="20"/>
      <c r="I612" s="20" t="s">
        <v>2168</v>
      </c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154019</v>
      </c>
      <c r="T612" s="44"/>
    </row>
    <row r="613" spans="2:20" x14ac:dyDescent="0.2">
      <c r="B613" s="2"/>
      <c r="C613" s="42" t="s">
        <v>307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COURTS</v>
      </c>
      <c r="H613" s="20"/>
      <c r="I613" s="20" t="s">
        <v>2169</v>
      </c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13025</v>
      </c>
      <c r="T613" s="44"/>
    </row>
    <row r="614" spans="2:20" x14ac:dyDescent="0.2">
      <c r="B614" s="2"/>
      <c r="C614" s="42" t="s">
        <v>315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COURTS</v>
      </c>
      <c r="H614" s="20"/>
      <c r="I614" s="20" t="s">
        <v>2170</v>
      </c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8753</v>
      </c>
      <c r="T614" s="44"/>
    </row>
    <row r="615" spans="2:20" x14ac:dyDescent="0.2">
      <c r="B615" s="2"/>
      <c r="C615" s="42" t="s">
        <v>589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COURTS</v>
      </c>
      <c r="H615" s="20"/>
      <c r="I615" s="20" t="s">
        <v>2171</v>
      </c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22499</v>
      </c>
      <c r="T615" s="44"/>
    </row>
    <row r="616" spans="2:20" x14ac:dyDescent="0.2">
      <c r="B616" s="2"/>
      <c r="C616" s="42" t="s">
        <v>317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COURTS</v>
      </c>
      <c r="H616" s="20" t="s">
        <v>2172</v>
      </c>
      <c r="I616" s="20" t="s">
        <v>2173</v>
      </c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645814</v>
      </c>
      <c r="T616" s="44"/>
    </row>
    <row r="617" spans="2:20" x14ac:dyDescent="0.2">
      <c r="B617" s="2"/>
      <c r="C617" s="42" t="s">
        <v>320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COURTS</v>
      </c>
      <c r="H617" s="20" t="s">
        <v>2174</v>
      </c>
      <c r="I617" s="20" t="s">
        <v>2175</v>
      </c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177853</v>
      </c>
      <c r="T617" s="44"/>
    </row>
    <row r="618" spans="2:20" x14ac:dyDescent="0.2">
      <c r="B618" s="2"/>
      <c r="C618" s="42" t="s">
        <v>323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COURTS</v>
      </c>
      <c r="H618" s="20"/>
      <c r="I618" s="20" t="s">
        <v>2176</v>
      </c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2981</v>
      </c>
      <c r="T618" s="44"/>
    </row>
    <row r="619" spans="2:20" x14ac:dyDescent="0.2">
      <c r="B619" s="2"/>
      <c r="C619" s="42" t="s">
        <v>593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COURTS</v>
      </c>
      <c r="H619" s="20"/>
      <c r="I619" s="20" t="s">
        <v>462</v>
      </c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50134</v>
      </c>
      <c r="T619" s="44"/>
    </row>
    <row r="620" spans="2:20" x14ac:dyDescent="0.2">
      <c r="B620" s="2"/>
      <c r="C620" s="42" t="s">
        <v>1399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COURTS</v>
      </c>
      <c r="H620" s="20"/>
      <c r="I620" s="20" t="s">
        <v>2177</v>
      </c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9799</v>
      </c>
      <c r="T620" s="44"/>
    </row>
    <row r="621" spans="2:20" x14ac:dyDescent="0.2">
      <c r="B621" s="2"/>
      <c r="C621" s="42" t="s">
        <v>324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COURTS</v>
      </c>
      <c r="H621" s="20"/>
      <c r="I621" s="20" t="s">
        <v>2178</v>
      </c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42708</v>
      </c>
      <c r="T621" s="44"/>
    </row>
    <row r="622" spans="2:20" x14ac:dyDescent="0.2">
      <c r="B622" s="2"/>
      <c r="C622" s="42" t="s">
        <v>326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COURTS</v>
      </c>
      <c r="H622" s="20"/>
      <c r="I622" s="20" t="s">
        <v>2179</v>
      </c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33054</v>
      </c>
      <c r="T622" s="44"/>
    </row>
    <row r="623" spans="2:20" x14ac:dyDescent="0.2">
      <c r="B623" s="2"/>
      <c r="C623" s="42" t="s">
        <v>328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COURTS</v>
      </c>
      <c r="H623" s="20" t="s">
        <v>2180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1063833</v>
      </c>
      <c r="T623" s="44"/>
    </row>
    <row r="624" spans="2:20" x14ac:dyDescent="0.2">
      <c r="B624" s="2"/>
      <c r="C624" s="42" t="s">
        <v>330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COURTS</v>
      </c>
      <c r="H624" s="20" t="s">
        <v>2181</v>
      </c>
      <c r="I624" s="20"/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214466</v>
      </c>
      <c r="T624" s="44"/>
    </row>
    <row r="625" spans="2:20" x14ac:dyDescent="0.2">
      <c r="B625" s="2"/>
      <c r="C625" s="42" t="s">
        <v>341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COURTS</v>
      </c>
      <c r="H625" s="20"/>
      <c r="I625" s="20" t="s">
        <v>2182</v>
      </c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213157</v>
      </c>
      <c r="T625" s="44"/>
    </row>
    <row r="626" spans="2:20" x14ac:dyDescent="0.2">
      <c r="B626" s="2"/>
      <c r="C626" s="42" t="s">
        <v>344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COURTS</v>
      </c>
      <c r="H626" s="20"/>
      <c r="I626" s="20" t="s">
        <v>2183</v>
      </c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262841</v>
      </c>
      <c r="T626" s="44"/>
    </row>
    <row r="627" spans="2:20" x14ac:dyDescent="0.2">
      <c r="B627" s="2"/>
      <c r="C627" s="42" t="s">
        <v>347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COURTS</v>
      </c>
      <c r="H627" s="20"/>
      <c r="I627" s="20" t="s">
        <v>2184</v>
      </c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21987</v>
      </c>
      <c r="T627" s="44"/>
    </row>
    <row r="628" spans="2:20" x14ac:dyDescent="0.2">
      <c r="B628" s="2"/>
      <c r="C628" s="42" t="s">
        <v>600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COURTS</v>
      </c>
      <c r="H628" s="20"/>
      <c r="I628" s="20" t="s">
        <v>2185</v>
      </c>
      <c r="J628" s="20"/>
      <c r="K628" s="20"/>
      <c r="L628" s="20"/>
      <c r="M628" s="20"/>
      <c r="N628" s="20"/>
      <c r="O628" s="20"/>
      <c r="P628" s="20"/>
      <c r="Q628" s="45"/>
      <c r="R628" s="44"/>
      <c r="S628" s="46">
        <v>29736</v>
      </c>
      <c r="T628" s="44"/>
    </row>
    <row r="629" spans="2:20" x14ac:dyDescent="0.2">
      <c r="B629" s="2"/>
      <c r="C629" s="42" t="s">
        <v>602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COURTS</v>
      </c>
      <c r="H629" s="20"/>
      <c r="I629" s="20" t="s">
        <v>2186</v>
      </c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2402</v>
      </c>
      <c r="T629" s="44"/>
    </row>
    <row r="630" spans="2:20" x14ac:dyDescent="0.2">
      <c r="B630" s="2"/>
      <c r="C630" s="42" t="s">
        <v>359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GENERAL GOVERNMENT</v>
      </c>
      <c r="H630" s="20" t="s">
        <v>2187</v>
      </c>
      <c r="I630" s="20"/>
      <c r="J630" s="20"/>
      <c r="K630" s="20"/>
      <c r="L630" s="20"/>
      <c r="M630" s="20"/>
      <c r="N630" s="20"/>
      <c r="O630" s="20"/>
      <c r="P630" s="20"/>
      <c r="Q630" s="45"/>
      <c r="R630" s="44"/>
      <c r="S630" s="46">
        <v>341275</v>
      </c>
      <c r="T630" s="44"/>
    </row>
    <row r="631" spans="2:20" x14ac:dyDescent="0.2">
      <c r="B631" s="2"/>
      <c r="C631" s="42" t="s">
        <v>361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GENERAL GOVERNMENT</v>
      </c>
      <c r="H631" s="20" t="s">
        <v>2188</v>
      </c>
      <c r="I631" s="20"/>
      <c r="J631" s="20"/>
      <c r="K631" s="20"/>
      <c r="L631" s="20"/>
      <c r="M631" s="20"/>
      <c r="N631" s="20"/>
      <c r="O631" s="20"/>
      <c r="P631" s="20"/>
      <c r="Q631" s="45"/>
      <c r="R631" s="44"/>
      <c r="S631" s="46">
        <v>217667</v>
      </c>
      <c r="T631" s="44"/>
    </row>
    <row r="632" spans="2:20" x14ac:dyDescent="0.2">
      <c r="B632" s="2"/>
      <c r="C632" s="42" t="s">
        <v>363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GENERAL GOVERNMENT</v>
      </c>
      <c r="H632" s="20" t="s">
        <v>2189</v>
      </c>
      <c r="I632" s="20"/>
      <c r="J632" s="20"/>
      <c r="K632" s="20"/>
      <c r="L632" s="20"/>
      <c r="M632" s="20"/>
      <c r="N632" s="20"/>
      <c r="O632" s="20"/>
      <c r="P632" s="20"/>
      <c r="Q632" s="45"/>
      <c r="R632" s="44"/>
      <c r="S632" s="46">
        <v>350704</v>
      </c>
      <c r="T632" s="44"/>
    </row>
    <row r="633" spans="2:20" x14ac:dyDescent="0.2">
      <c r="B633" s="2"/>
      <c r="C633" s="42" t="s">
        <v>365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GENERAL GOVERNMENT</v>
      </c>
      <c r="H633" s="20" t="s">
        <v>2190</v>
      </c>
      <c r="I633" s="20"/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90140</v>
      </c>
      <c r="T633" s="44"/>
    </row>
    <row r="634" spans="2:20" x14ac:dyDescent="0.2">
      <c r="B634" s="2"/>
      <c r="C634" s="42" t="s">
        <v>368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GENERAL GOVERNMENT</v>
      </c>
      <c r="H634" s="20" t="s">
        <v>2191</v>
      </c>
      <c r="I634" s="20"/>
      <c r="J634" s="20"/>
      <c r="K634" s="20"/>
      <c r="L634" s="20"/>
      <c r="M634" s="20"/>
      <c r="N634" s="20" t="s">
        <v>2192</v>
      </c>
      <c r="O634" s="20"/>
      <c r="P634" s="20"/>
      <c r="Q634" s="45"/>
      <c r="R634" s="44"/>
      <c r="S634" s="46">
        <v>24495577</v>
      </c>
      <c r="T634" s="44"/>
    </row>
    <row r="635" spans="2:20" x14ac:dyDescent="0.2">
      <c r="B635" s="2"/>
      <c r="C635" s="42" t="s">
        <v>371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GENERAL GOVERNMENT</v>
      </c>
      <c r="H635" s="20" t="s">
        <v>2193</v>
      </c>
      <c r="I635" s="20"/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4053778</v>
      </c>
      <c r="T635" s="44"/>
    </row>
    <row r="636" spans="2:20" x14ac:dyDescent="0.2">
      <c r="B636" s="2"/>
      <c r="C636" s="42" t="s">
        <v>375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GENERAL GOVERNMENT</v>
      </c>
      <c r="H636" s="20" t="s">
        <v>2194</v>
      </c>
      <c r="I636" s="20"/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205099</v>
      </c>
      <c r="T636" s="44"/>
    </row>
    <row r="637" spans="2:20" x14ac:dyDescent="0.2">
      <c r="B637" s="2"/>
      <c r="C637" s="42" t="s">
        <v>379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GENERAL GOVERNMENT</v>
      </c>
      <c r="H637" s="20" t="s">
        <v>2195</v>
      </c>
      <c r="I637" s="20"/>
      <c r="J637" s="20"/>
      <c r="K637" s="20"/>
      <c r="L637" s="20"/>
      <c r="M637" s="20"/>
      <c r="N637" s="20"/>
      <c r="O637" s="20"/>
      <c r="P637" s="20"/>
      <c r="Q637" s="45"/>
      <c r="R637" s="44"/>
      <c r="S637" s="46">
        <v>499113</v>
      </c>
      <c r="T637" s="44"/>
    </row>
    <row r="638" spans="2:20" x14ac:dyDescent="0.2">
      <c r="B638" s="2"/>
      <c r="C638" s="42" t="s">
        <v>381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GENERAL GOVERNMENT</v>
      </c>
      <c r="H638" s="20" t="s">
        <v>2196</v>
      </c>
      <c r="I638" s="20"/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166755</v>
      </c>
      <c r="T638" s="44"/>
    </row>
    <row r="639" spans="2:20" x14ac:dyDescent="0.2">
      <c r="B639" s="2"/>
      <c r="C639" s="42" t="s">
        <v>776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GENERAL GOVERNMENT</v>
      </c>
      <c r="H639" s="20" t="s">
        <v>2197</v>
      </c>
      <c r="I639" s="20" t="s">
        <v>2198</v>
      </c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2011285</v>
      </c>
      <c r="T639" s="44"/>
    </row>
    <row r="640" spans="2:20" x14ac:dyDescent="0.2">
      <c r="B640" s="2"/>
      <c r="C640" s="42" t="s">
        <v>610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GENERAL GOVERNMENT</v>
      </c>
      <c r="H640" s="20" t="s">
        <v>2199</v>
      </c>
      <c r="I640" s="20" t="s">
        <v>2200</v>
      </c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1188119</v>
      </c>
      <c r="T640" s="44"/>
    </row>
    <row r="641" spans="2:20" x14ac:dyDescent="0.2">
      <c r="B641" s="2"/>
      <c r="C641" s="42" t="s">
        <v>383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GENERAL GOVERNMENT</v>
      </c>
      <c r="H641" s="20" t="s">
        <v>2201</v>
      </c>
      <c r="I641" s="20" t="s">
        <v>2202</v>
      </c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9954</v>
      </c>
      <c r="T641" s="44"/>
    </row>
    <row r="642" spans="2:20" x14ac:dyDescent="0.2">
      <c r="B642" s="2"/>
      <c r="C642" s="42" t="s">
        <v>612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GENERAL GOVERNMENT</v>
      </c>
      <c r="H642" s="20" t="s">
        <v>2203</v>
      </c>
      <c r="I642" s="20"/>
      <c r="J642" s="20"/>
      <c r="K642" s="20"/>
      <c r="L642" s="20"/>
      <c r="M642" s="20"/>
      <c r="N642" s="20"/>
      <c r="O642" s="20"/>
      <c r="P642" s="20"/>
      <c r="Q642" s="45"/>
      <c r="R642" s="44"/>
      <c r="S642" s="46">
        <v>94389</v>
      </c>
      <c r="T642" s="44"/>
    </row>
    <row r="643" spans="2:20" x14ac:dyDescent="0.2">
      <c r="B643" s="2"/>
      <c r="C643" s="42" t="s">
        <v>614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GENERAL GOVERNMENT</v>
      </c>
      <c r="H643" s="20" t="s">
        <v>2204</v>
      </c>
      <c r="I643" s="20"/>
      <c r="J643" s="20"/>
      <c r="K643" s="20"/>
      <c r="L643" s="20"/>
      <c r="M643" s="20"/>
      <c r="N643" s="20"/>
      <c r="O643" s="20"/>
      <c r="P643" s="20"/>
      <c r="Q643" s="45"/>
      <c r="R643" s="44"/>
      <c r="S643" s="46">
        <v>18092</v>
      </c>
      <c r="T643" s="44"/>
    </row>
    <row r="644" spans="2:20" x14ac:dyDescent="0.2">
      <c r="B644" s="2"/>
      <c r="C644" s="42" t="s">
        <v>616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GENERAL GOVERNMENT</v>
      </c>
      <c r="H644" s="20" t="s">
        <v>2205</v>
      </c>
      <c r="I644" s="20"/>
      <c r="J644" s="20"/>
      <c r="K644" s="20"/>
      <c r="L644" s="20"/>
      <c r="M644" s="20"/>
      <c r="N644" s="20"/>
      <c r="O644" s="20"/>
      <c r="P644" s="20"/>
      <c r="Q644" s="45"/>
      <c r="R644" s="44"/>
      <c r="S644" s="46">
        <v>25526</v>
      </c>
      <c r="T644" s="44"/>
    </row>
    <row r="645" spans="2:20" x14ac:dyDescent="0.2">
      <c r="B645" s="2"/>
      <c r="C645" s="42" t="s">
        <v>387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GENERAL GOVERNMENT</v>
      </c>
      <c r="H645" s="20" t="s">
        <v>2206</v>
      </c>
      <c r="I645" s="20"/>
      <c r="J645" s="20"/>
      <c r="K645" s="20"/>
      <c r="L645" s="20"/>
      <c r="M645" s="20"/>
      <c r="N645" s="20"/>
      <c r="O645" s="20"/>
      <c r="P645" s="20"/>
      <c r="Q645" s="45"/>
      <c r="R645" s="44"/>
      <c r="S645" s="46">
        <v>1373616</v>
      </c>
      <c r="T645" s="44"/>
    </row>
    <row r="646" spans="2:20" x14ac:dyDescent="0.2">
      <c r="B646" s="2"/>
      <c r="C646" s="42" t="s">
        <v>390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GENERAL GOVERNMENT</v>
      </c>
      <c r="H646" s="20" t="s">
        <v>2207</v>
      </c>
      <c r="I646" s="20" t="s">
        <v>2208</v>
      </c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1040083</v>
      </c>
      <c r="T646" s="44"/>
    </row>
    <row r="647" spans="2:20" x14ac:dyDescent="0.2">
      <c r="B647" s="2"/>
      <c r="C647" s="42" t="s">
        <v>396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GENERAL GOVERNMENT</v>
      </c>
      <c r="H647" s="20" t="s">
        <v>2209</v>
      </c>
      <c r="I647" s="20"/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32347</v>
      </c>
      <c r="T647" s="44"/>
    </row>
    <row r="648" spans="2:20" x14ac:dyDescent="0.2">
      <c r="B648" s="2"/>
      <c r="C648" s="42" t="s">
        <v>2210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HEALTH &amp; HUMAN SERVICES</v>
      </c>
      <c r="H648" s="20" t="s">
        <v>2211</v>
      </c>
      <c r="I648" s="20"/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25220</v>
      </c>
      <c r="T648" s="44"/>
    </row>
    <row r="649" spans="2:20" x14ac:dyDescent="0.2">
      <c r="B649" s="2"/>
      <c r="C649" s="42" t="s">
        <v>401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HEALTH &amp; HUMAN SERVICES</v>
      </c>
      <c r="H649" s="20" t="s">
        <v>2212</v>
      </c>
      <c r="I649" s="20"/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674456</v>
      </c>
      <c r="T649" s="44"/>
    </row>
    <row r="650" spans="2:20" x14ac:dyDescent="0.2">
      <c r="B650" s="2"/>
      <c r="C650" s="42" t="s">
        <v>404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HEALTH &amp; HUMAN SERVICES</v>
      </c>
      <c r="H650" s="20" t="s">
        <v>2213</v>
      </c>
      <c r="I650" s="20" t="s">
        <v>2214</v>
      </c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669693</v>
      </c>
      <c r="T650" s="44"/>
    </row>
    <row r="651" spans="2:20" x14ac:dyDescent="0.2">
      <c r="B651" s="2"/>
      <c r="C651" s="42" t="s">
        <v>407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HEALTH &amp; HUMAN SERVICES</v>
      </c>
      <c r="H651" s="20" t="s">
        <v>2215</v>
      </c>
      <c r="I651" s="20"/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65911</v>
      </c>
      <c r="T651" s="44"/>
    </row>
    <row r="652" spans="2:20" x14ac:dyDescent="0.2">
      <c r="B652" s="2"/>
      <c r="C652" s="42" t="s">
        <v>410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HEALTH &amp; HUMAN SERVICES</v>
      </c>
      <c r="H652" s="20" t="s">
        <v>2216</v>
      </c>
      <c r="I652" s="20"/>
      <c r="J652" s="20"/>
      <c r="K652" s="20"/>
      <c r="L652" s="20"/>
      <c r="M652" s="20"/>
      <c r="N652" s="20"/>
      <c r="O652" s="20"/>
      <c r="P652" s="20"/>
      <c r="Q652" s="45"/>
      <c r="R652" s="44"/>
      <c r="S652" s="46">
        <v>56506</v>
      </c>
      <c r="T652" s="44"/>
    </row>
    <row r="653" spans="2:20" x14ac:dyDescent="0.2">
      <c r="B653" s="2"/>
      <c r="C653" s="42" t="s">
        <v>413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HEALTH &amp; HUMAN SERVICES</v>
      </c>
      <c r="H653" s="20" t="s">
        <v>2217</v>
      </c>
      <c r="I653" s="20" t="s">
        <v>2218</v>
      </c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4096674</v>
      </c>
      <c r="T653" s="44"/>
    </row>
    <row r="654" spans="2:20" x14ac:dyDescent="0.2">
      <c r="B654" s="2"/>
      <c r="C654" s="42" t="s">
        <v>430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OTHER</v>
      </c>
      <c r="H654" s="20" t="s">
        <v>2219</v>
      </c>
      <c r="I654" s="20" t="s">
        <v>2220</v>
      </c>
      <c r="J654" s="20" t="s">
        <v>2221</v>
      </c>
      <c r="K654" s="20" t="s">
        <v>2222</v>
      </c>
      <c r="L654" s="20"/>
      <c r="M654" s="20"/>
      <c r="N654" s="20"/>
      <c r="O654" s="20"/>
      <c r="P654" s="20"/>
      <c r="Q654" s="45"/>
      <c r="R654" s="44"/>
      <c r="S654" s="46">
        <v>27373543</v>
      </c>
      <c r="T654" s="44"/>
    </row>
    <row r="655" spans="2:20" x14ac:dyDescent="0.2">
      <c r="B655" s="2"/>
      <c r="C655" s="42" t="s">
        <v>442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PHYSICAL ENVIRONMENT</v>
      </c>
      <c r="H655" s="20"/>
      <c r="I655" s="20"/>
      <c r="J655" s="20"/>
      <c r="K655" s="20"/>
      <c r="L655" s="20"/>
      <c r="M655" s="20" t="s">
        <v>2223</v>
      </c>
      <c r="N655" s="20"/>
      <c r="O655" s="20"/>
      <c r="P655" s="20"/>
      <c r="Q655" s="45"/>
      <c r="R655" s="44"/>
      <c r="S655" s="46">
        <v>1397966</v>
      </c>
      <c r="T655" s="44"/>
    </row>
    <row r="656" spans="2:20" x14ac:dyDescent="0.2">
      <c r="B656" s="2"/>
      <c r="C656" s="42" t="s">
        <v>445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PHYSICAL ENVIRONMENT</v>
      </c>
      <c r="H656" s="20"/>
      <c r="I656" s="20"/>
      <c r="J656" s="20"/>
      <c r="K656" s="20"/>
      <c r="L656" s="20"/>
      <c r="M656" s="20" t="s">
        <v>2224</v>
      </c>
      <c r="N656" s="20"/>
      <c r="O656" s="20"/>
      <c r="P656" s="20"/>
      <c r="Q656" s="45"/>
      <c r="R656" s="44"/>
      <c r="S656" s="46">
        <v>16141670</v>
      </c>
      <c r="T656" s="44"/>
    </row>
    <row r="657" spans="2:20" x14ac:dyDescent="0.2">
      <c r="B657" s="2"/>
      <c r="C657" s="42" t="s">
        <v>449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PHYSICAL ENVIRONMENT</v>
      </c>
      <c r="H657" s="20"/>
      <c r="I657" s="20"/>
      <c r="J657" s="20"/>
      <c r="K657" s="20"/>
      <c r="L657" s="20"/>
      <c r="M657" s="20" t="s">
        <v>2225</v>
      </c>
      <c r="N657" s="20"/>
      <c r="O657" s="20"/>
      <c r="P657" s="20"/>
      <c r="Q657" s="45"/>
      <c r="R657" s="44"/>
      <c r="S657" s="46">
        <v>2357</v>
      </c>
      <c r="T657" s="44"/>
    </row>
    <row r="658" spans="2:20" x14ac:dyDescent="0.2">
      <c r="B658" s="2"/>
      <c r="C658" s="42" t="s">
        <v>451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PHYSICAL ENVIRONMENT</v>
      </c>
      <c r="H658" s="20" t="s">
        <v>2226</v>
      </c>
      <c r="I658" s="20" t="s">
        <v>2227</v>
      </c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938399</v>
      </c>
      <c r="T658" s="44"/>
    </row>
    <row r="659" spans="2:20" x14ac:dyDescent="0.2">
      <c r="B659" s="2"/>
      <c r="C659" s="42" t="s">
        <v>455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PHYSICAL ENVIRONMENT</v>
      </c>
      <c r="H659" s="20" t="s">
        <v>2228</v>
      </c>
      <c r="I659" s="20" t="s">
        <v>2229</v>
      </c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117024</v>
      </c>
      <c r="T659" s="44"/>
    </row>
    <row r="660" spans="2:20" x14ac:dyDescent="0.2">
      <c r="B660" s="2"/>
      <c r="C660" s="42" t="s">
        <v>460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PHYSICAL ENVIRONMENT</v>
      </c>
      <c r="H660" s="20" t="s">
        <v>2230</v>
      </c>
      <c r="I660" s="20" t="s">
        <v>2231</v>
      </c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16251</v>
      </c>
      <c r="T660" s="44"/>
    </row>
    <row r="661" spans="2:20" x14ac:dyDescent="0.2">
      <c r="B661" s="2"/>
      <c r="C661" s="42" t="s">
        <v>1028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PHYSICAL ENVIRONMENT</v>
      </c>
      <c r="H661" s="20"/>
      <c r="I661" s="20" t="s">
        <v>2232</v>
      </c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169763</v>
      </c>
      <c r="T661" s="44"/>
    </row>
    <row r="662" spans="2:20" x14ac:dyDescent="0.2">
      <c r="B662" s="2"/>
      <c r="C662" s="42" t="s">
        <v>841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PHYSICAL ENVIRONMENT</v>
      </c>
      <c r="H662" s="20"/>
      <c r="I662" s="20" t="s">
        <v>2233</v>
      </c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72798</v>
      </c>
      <c r="T662" s="44"/>
    </row>
    <row r="663" spans="2:20" x14ac:dyDescent="0.2">
      <c r="B663" s="2"/>
      <c r="C663" s="42" t="s">
        <v>465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PUBLIC SAFETY</v>
      </c>
      <c r="H663" s="20" t="s">
        <v>2234</v>
      </c>
      <c r="I663" s="20" t="s">
        <v>2235</v>
      </c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29502635</v>
      </c>
      <c r="T663" s="44"/>
    </row>
    <row r="664" spans="2:20" x14ac:dyDescent="0.2">
      <c r="B664" s="2"/>
      <c r="C664" s="42" t="s">
        <v>468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PUBLIC SAFETY</v>
      </c>
      <c r="H664" s="20" t="s">
        <v>2236</v>
      </c>
      <c r="I664" s="20" t="s">
        <v>2237</v>
      </c>
      <c r="J664" s="20"/>
      <c r="K664" s="20"/>
      <c r="L664" s="20"/>
      <c r="M664" s="20"/>
      <c r="N664" s="20"/>
      <c r="O664" s="20"/>
      <c r="P664" s="20"/>
      <c r="Q664" s="45"/>
      <c r="R664" s="44"/>
      <c r="S664" s="46">
        <v>5615212</v>
      </c>
      <c r="T664" s="44"/>
    </row>
    <row r="665" spans="2:20" x14ac:dyDescent="0.2">
      <c r="B665" s="2"/>
      <c r="C665" s="42" t="s">
        <v>472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PUBLIC SAFETY</v>
      </c>
      <c r="H665" s="20" t="s">
        <v>2238</v>
      </c>
      <c r="I665" s="20" t="s">
        <v>2239</v>
      </c>
      <c r="J665" s="20"/>
      <c r="K665" s="20"/>
      <c r="L665" s="20"/>
      <c r="M665" s="20"/>
      <c r="N665" s="20"/>
      <c r="O665" s="20"/>
      <c r="P665" s="20"/>
      <c r="Q665" s="45"/>
      <c r="R665" s="44"/>
      <c r="S665" s="46">
        <v>1789627</v>
      </c>
      <c r="T665" s="44"/>
    </row>
    <row r="666" spans="2:20" x14ac:dyDescent="0.2">
      <c r="B666" s="2"/>
      <c r="C666" s="42" t="s">
        <v>477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PUBLIC SAFETY</v>
      </c>
      <c r="H666" s="20"/>
      <c r="I666" s="20" t="s">
        <v>2240</v>
      </c>
      <c r="J666" s="20"/>
      <c r="K666" s="20"/>
      <c r="L666" s="20"/>
      <c r="M666" s="20"/>
      <c r="N666" s="20"/>
      <c r="O666" s="20"/>
      <c r="P666" s="20"/>
      <c r="Q666" s="45"/>
      <c r="R666" s="44"/>
      <c r="S666" s="46">
        <v>3575794</v>
      </c>
      <c r="T666" s="44"/>
    </row>
    <row r="667" spans="2:20" x14ac:dyDescent="0.2">
      <c r="B667" s="2"/>
      <c r="C667" s="42" t="s">
        <v>479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PUBLIC SAFETY</v>
      </c>
      <c r="H667" s="20"/>
      <c r="I667" s="20" t="s">
        <v>2241</v>
      </c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428846</v>
      </c>
      <c r="T667" s="44"/>
    </row>
    <row r="668" spans="2:20" x14ac:dyDescent="0.2">
      <c r="B668" s="2"/>
      <c r="C668" s="42" t="s">
        <v>482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PUBLIC SAFETY</v>
      </c>
      <c r="H668" s="20"/>
      <c r="I668" s="20" t="s">
        <v>2242</v>
      </c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302674</v>
      </c>
      <c r="T668" s="44"/>
    </row>
    <row r="669" spans="2:20" x14ac:dyDescent="0.2">
      <c r="B669" s="2"/>
      <c r="C669" s="42" t="s">
        <v>488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PUBLIC SAFETY</v>
      </c>
      <c r="H669" s="20" t="s">
        <v>2243</v>
      </c>
      <c r="I669" s="20" t="s">
        <v>2244</v>
      </c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8325767</v>
      </c>
      <c r="T669" s="44"/>
    </row>
    <row r="670" spans="2:20" x14ac:dyDescent="0.2">
      <c r="B670" s="2"/>
      <c r="C670" s="42" t="s">
        <v>491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PUBLIC SAFETY</v>
      </c>
      <c r="H670" s="20" t="s">
        <v>2245</v>
      </c>
      <c r="I670" s="20" t="s">
        <v>2246</v>
      </c>
      <c r="J670" s="20"/>
      <c r="K670" s="20"/>
      <c r="L670" s="20"/>
      <c r="M670" s="20"/>
      <c r="N670" s="20"/>
      <c r="O670" s="20"/>
      <c r="P670" s="20"/>
      <c r="Q670" s="45"/>
      <c r="R670" s="44"/>
      <c r="S670" s="46">
        <v>2421416</v>
      </c>
      <c r="T670" s="44"/>
    </row>
    <row r="671" spans="2:20" x14ac:dyDescent="0.2">
      <c r="B671" s="2"/>
      <c r="C671" s="42" t="s">
        <v>495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PUBLIC SAFETY</v>
      </c>
      <c r="H671" s="20" t="s">
        <v>2247</v>
      </c>
      <c r="I671" s="20" t="s">
        <v>2248</v>
      </c>
      <c r="J671" s="20"/>
      <c r="K671" s="20"/>
      <c r="L671" s="20"/>
      <c r="M671" s="20"/>
      <c r="N671" s="20"/>
      <c r="O671" s="20"/>
      <c r="P671" s="20"/>
      <c r="Q671" s="45"/>
      <c r="R671" s="44"/>
      <c r="S671" s="46">
        <v>61591</v>
      </c>
      <c r="T671" s="44"/>
    </row>
    <row r="672" spans="2:20" x14ac:dyDescent="0.2">
      <c r="B672" s="2"/>
      <c r="C672" s="42" t="s">
        <v>515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PUBLIC SAFETY</v>
      </c>
      <c r="H672" s="20" t="s">
        <v>2249</v>
      </c>
      <c r="I672" s="20"/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10518038</v>
      </c>
      <c r="T672" s="44"/>
    </row>
    <row r="673" spans="2:20" x14ac:dyDescent="0.2">
      <c r="B673" s="2"/>
      <c r="C673" s="42" t="s">
        <v>517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PUBLIC SAFETY</v>
      </c>
      <c r="H673" s="20" t="s">
        <v>2250</v>
      </c>
      <c r="I673" s="20"/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1447093</v>
      </c>
      <c r="T673" s="44"/>
    </row>
    <row r="674" spans="2:20" x14ac:dyDescent="0.2">
      <c r="B674" s="2"/>
      <c r="C674" s="42" t="s">
        <v>520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PUBLIC SAFETY</v>
      </c>
      <c r="H674" s="20" t="s">
        <v>2251</v>
      </c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46">
        <v>1291477</v>
      </c>
      <c r="T674" s="44"/>
    </row>
    <row r="675" spans="2:20" x14ac:dyDescent="0.2">
      <c r="B675" s="2"/>
      <c r="C675" s="42" t="s">
        <v>524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PUBLIC SAFETY</v>
      </c>
      <c r="H675" s="20" t="s">
        <v>2252</v>
      </c>
      <c r="I675" s="20"/>
      <c r="J675" s="20"/>
      <c r="K675" s="20"/>
      <c r="L675" s="20"/>
      <c r="M675" s="20"/>
      <c r="N675" s="20"/>
      <c r="O675" s="20"/>
      <c r="P675" s="20"/>
      <c r="Q675" s="45"/>
      <c r="R675" s="44"/>
      <c r="S675" s="46">
        <v>494200</v>
      </c>
      <c r="T675" s="44"/>
    </row>
    <row r="676" spans="2:20" x14ac:dyDescent="0.2">
      <c r="B676" s="2"/>
      <c r="C676" s="42" t="s">
        <v>526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PUBLIC SAFETY</v>
      </c>
      <c r="H676" s="20" t="s">
        <v>2253</v>
      </c>
      <c r="I676" s="20" t="s">
        <v>2254</v>
      </c>
      <c r="J676" s="20"/>
      <c r="K676" s="20"/>
      <c r="L676" s="20"/>
      <c r="M676" s="20"/>
      <c r="N676" s="20"/>
      <c r="O676" s="20"/>
      <c r="P676" s="20"/>
      <c r="Q676" s="45"/>
      <c r="R676" s="44"/>
      <c r="S676" s="46">
        <v>2596932</v>
      </c>
      <c r="T676" s="44"/>
    </row>
    <row r="677" spans="2:20" x14ac:dyDescent="0.2">
      <c r="B677" s="2"/>
      <c r="C677" s="42" t="s">
        <v>529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PUBLIC SAFETY</v>
      </c>
      <c r="H677" s="20" t="s">
        <v>2255</v>
      </c>
      <c r="I677" s="20" t="s">
        <v>2256</v>
      </c>
      <c r="J677" s="20"/>
      <c r="K677" s="20" t="s">
        <v>2257</v>
      </c>
      <c r="L677" s="20"/>
      <c r="M677" s="20"/>
      <c r="N677" s="20"/>
      <c r="O677" s="20"/>
      <c r="P677" s="20"/>
      <c r="Q677" s="45"/>
      <c r="R677" s="44"/>
      <c r="S677" s="46">
        <v>2005539</v>
      </c>
      <c r="T677" s="44"/>
    </row>
    <row r="678" spans="2:20" x14ac:dyDescent="0.2">
      <c r="B678" s="2"/>
      <c r="C678" s="42" t="s">
        <v>532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PUBLIC SAFETY</v>
      </c>
      <c r="H678" s="20" t="s">
        <v>2258</v>
      </c>
      <c r="I678" s="20" t="s">
        <v>2259</v>
      </c>
      <c r="J678" s="20"/>
      <c r="K678" s="20" t="s">
        <v>2260</v>
      </c>
      <c r="L678" s="20"/>
      <c r="M678" s="20"/>
      <c r="N678" s="20"/>
      <c r="O678" s="20"/>
      <c r="P678" s="20"/>
      <c r="Q678" s="45"/>
      <c r="R678" s="44"/>
      <c r="S678" s="46">
        <v>93883</v>
      </c>
      <c r="T678" s="44"/>
    </row>
    <row r="679" spans="2:20" x14ac:dyDescent="0.2">
      <c r="B679" s="2"/>
      <c r="C679" s="42" t="s">
        <v>534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TRANSPORTATION</v>
      </c>
      <c r="H679" s="20"/>
      <c r="I679" s="20" t="s">
        <v>2261</v>
      </c>
      <c r="J679" s="20"/>
      <c r="K679" s="20"/>
      <c r="L679" s="20"/>
      <c r="M679" s="20"/>
      <c r="N679" s="20"/>
      <c r="O679" s="20"/>
      <c r="P679" s="20"/>
      <c r="Q679" s="45"/>
      <c r="R679" s="44"/>
      <c r="S679" s="46">
        <v>4649147</v>
      </c>
      <c r="T679" s="44"/>
    </row>
    <row r="680" spans="2:20" x14ac:dyDescent="0.2">
      <c r="B680" s="2"/>
      <c r="C680" s="42" t="s">
        <v>537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TRANSPORTATION</v>
      </c>
      <c r="H680" s="20"/>
      <c r="I680" s="20" t="s">
        <v>2262</v>
      </c>
      <c r="J680" s="20"/>
      <c r="K680" s="20"/>
      <c r="L680" s="20"/>
      <c r="M680" s="20"/>
      <c r="N680" s="20"/>
      <c r="O680" s="20"/>
      <c r="P680" s="20"/>
      <c r="Q680" s="45"/>
      <c r="R680" s="44"/>
      <c r="S680" s="46">
        <v>3438424</v>
      </c>
      <c r="T680" s="44"/>
    </row>
    <row r="681" spans="2:20" x14ac:dyDescent="0.2">
      <c r="B681" s="2"/>
      <c r="C681" s="42" t="s">
        <v>541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TRANSPORTATION</v>
      </c>
      <c r="H681" s="20"/>
      <c r="I681" s="20" t="s">
        <v>2263</v>
      </c>
      <c r="J681" s="20" t="s">
        <v>2264</v>
      </c>
      <c r="K681" s="20" t="s">
        <v>2265</v>
      </c>
      <c r="L681" s="20"/>
      <c r="M681" s="20"/>
      <c r="N681" s="20"/>
      <c r="O681" s="20"/>
      <c r="P681" s="20"/>
      <c r="Q681" s="45"/>
      <c r="R681" s="44"/>
      <c r="S681" s="46">
        <v>15415922</v>
      </c>
      <c r="T681" s="44"/>
    </row>
    <row r="682" spans="2:20" x14ac:dyDescent="0.2">
      <c r="B682" s="2"/>
      <c r="C682" s="42" t="s">
        <v>544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TRANSPORTATION</v>
      </c>
      <c r="H682" s="20" t="s">
        <v>2266</v>
      </c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46">
        <v>51359</v>
      </c>
      <c r="T682" s="44"/>
    </row>
    <row r="683" spans="2:20" x14ac:dyDescent="0.2">
      <c r="B683" s="2"/>
      <c r="C683" s="42" t="s">
        <v>2267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TRANSPORTATION</v>
      </c>
      <c r="H683" s="20" t="s">
        <v>2268</v>
      </c>
      <c r="I683" s="20"/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833500</v>
      </c>
      <c r="T683" s="44"/>
    </row>
    <row r="684" spans="2:20" x14ac:dyDescent="0.2">
      <c r="B684" s="2"/>
      <c r="C684" s="42" t="s">
        <v>2269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TRANSPORTATION</v>
      </c>
      <c r="H684" s="20" t="s">
        <v>2270</v>
      </c>
      <c r="I684" s="20"/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1344983</v>
      </c>
      <c r="T684" s="44"/>
    </row>
    <row r="685" spans="2:20" x14ac:dyDescent="0.2">
      <c r="B685" s="2"/>
      <c r="C685" s="42" t="s">
        <v>2271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TRANSPORTATION</v>
      </c>
      <c r="H685" s="20" t="s">
        <v>2272</v>
      </c>
      <c r="I685" s="20"/>
      <c r="J685" s="20"/>
      <c r="K685" s="20"/>
      <c r="L685" s="20"/>
      <c r="M685" s="20"/>
      <c r="N685" s="20"/>
      <c r="O685" s="20"/>
      <c r="P685" s="20"/>
      <c r="Q685" s="45"/>
      <c r="R685" s="44"/>
      <c r="S685" s="46">
        <v>8505</v>
      </c>
      <c r="T685" s="44"/>
    </row>
    <row r="686" spans="2:20" x14ac:dyDescent="0.2">
      <c r="B686" s="2"/>
      <c r="C686" s="42" t="s">
        <v>2109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TRANSPORTATION</v>
      </c>
      <c r="H686" s="20" t="s">
        <v>2273</v>
      </c>
      <c r="I686" s="20"/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10400</v>
      </c>
      <c r="T686" s="44"/>
    </row>
    <row r="687" spans="2:20" x14ac:dyDescent="0.2">
      <c r="B687" s="22"/>
      <c r="C687" s="49"/>
      <c r="D687" s="48"/>
      <c r="E687" s="50" t="s">
        <v>3</v>
      </c>
      <c r="F687" s="44"/>
      <c r="G687" s="26"/>
      <c r="H687" s="23" t="s">
        <v>2274</v>
      </c>
      <c r="I687" s="23" t="s">
        <v>2275</v>
      </c>
      <c r="J687" s="23" t="s">
        <v>2276</v>
      </c>
      <c r="K687" s="23" t="s">
        <v>2277</v>
      </c>
      <c r="L687" s="23"/>
      <c r="M687" s="23" t="s">
        <v>2278</v>
      </c>
      <c r="N687" s="23" t="s">
        <v>2192</v>
      </c>
      <c r="O687" s="23"/>
      <c r="P687" s="23"/>
      <c r="Q687" s="51" t="s">
        <v>2163</v>
      </c>
      <c r="R687" s="44"/>
      <c r="S687" s="52">
        <v>196455353</v>
      </c>
      <c r="T687" s="44"/>
    </row>
    <row r="688" spans="2:20" ht="18" customHeight="1" x14ac:dyDescent="0.2">
      <c r="B688" s="21"/>
      <c r="C688" s="21"/>
      <c r="D688" s="21"/>
      <c r="E688" s="21"/>
      <c r="F688" s="47"/>
      <c r="G688" s="47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21"/>
      <c r="S688" s="21"/>
      <c r="T688" s="21"/>
    </row>
  </sheetData>
  <mergeCells count="2060">
    <mergeCell ref="F688:Q688"/>
    <mergeCell ref="C686:F686"/>
    <mergeCell ref="Q686:R686"/>
    <mergeCell ref="S686:T686"/>
    <mergeCell ref="C687:D687"/>
    <mergeCell ref="E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B566:F566"/>
    <mergeCell ref="Q566:R566"/>
    <mergeCell ref="S566:T566"/>
    <mergeCell ref="C567:F567"/>
    <mergeCell ref="Q567:R567"/>
    <mergeCell ref="S567:T567"/>
    <mergeCell ref="C564:D564"/>
    <mergeCell ref="E564:F564"/>
    <mergeCell ref="Q564:R564"/>
    <mergeCell ref="S564:T564"/>
    <mergeCell ref="B565:J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B432:F432"/>
    <mergeCell ref="Q432:R432"/>
    <mergeCell ref="S432:T432"/>
    <mergeCell ref="C433:F433"/>
    <mergeCell ref="Q433:R433"/>
    <mergeCell ref="S433:T433"/>
    <mergeCell ref="C430:D430"/>
    <mergeCell ref="E430:F430"/>
    <mergeCell ref="Q430:R430"/>
    <mergeCell ref="S430:T430"/>
    <mergeCell ref="B431:J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B282:J282"/>
    <mergeCell ref="Q282:R282"/>
    <mergeCell ref="S282:T282"/>
    <mergeCell ref="B283:F283"/>
    <mergeCell ref="Q283:R283"/>
    <mergeCell ref="S283:T283"/>
    <mergeCell ref="C280:F280"/>
    <mergeCell ref="Q280:R280"/>
    <mergeCell ref="S280:T280"/>
    <mergeCell ref="C281:D281"/>
    <mergeCell ref="E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B178:J178"/>
    <mergeCell ref="Q178:R178"/>
    <mergeCell ref="S178:T178"/>
    <mergeCell ref="B179:F179"/>
    <mergeCell ref="Q179:R179"/>
    <mergeCell ref="S179:T179"/>
    <mergeCell ref="C176:F176"/>
    <mergeCell ref="Q176:R176"/>
    <mergeCell ref="S176:T176"/>
    <mergeCell ref="C177:D177"/>
    <mergeCell ref="E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39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2279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2280</v>
      </c>
      <c r="I7" s="20" t="s">
        <v>2281</v>
      </c>
      <c r="J7" s="20"/>
      <c r="K7" s="20"/>
      <c r="L7" s="20"/>
      <c r="M7" s="20"/>
      <c r="N7" s="20"/>
      <c r="O7" s="20"/>
      <c r="P7" s="20"/>
      <c r="Q7" s="45"/>
      <c r="R7" s="44"/>
      <c r="S7" s="46">
        <v>1112252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2282</v>
      </c>
      <c r="I8" s="20" t="s">
        <v>2283</v>
      </c>
      <c r="J8" s="20"/>
      <c r="K8" s="20"/>
      <c r="L8" s="20"/>
      <c r="M8" s="20"/>
      <c r="N8" s="20"/>
      <c r="O8" s="20"/>
      <c r="P8" s="20"/>
      <c r="Q8" s="45"/>
      <c r="R8" s="44"/>
      <c r="S8" s="46">
        <v>40969</v>
      </c>
      <c r="T8" s="44"/>
    </row>
    <row r="9" spans="2:20" x14ac:dyDescent="0.2">
      <c r="B9" s="2"/>
      <c r="C9" s="42" t="s">
        <v>11808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 t="s">
        <v>2284</v>
      </c>
      <c r="J9" s="20"/>
      <c r="K9" s="20"/>
      <c r="L9" s="20"/>
      <c r="M9" s="20"/>
      <c r="N9" s="20"/>
      <c r="O9" s="20"/>
      <c r="P9" s="20"/>
      <c r="Q9" s="45"/>
      <c r="R9" s="44"/>
      <c r="S9" s="46">
        <v>664092</v>
      </c>
      <c r="T9" s="44"/>
    </row>
    <row r="10" spans="2:20" x14ac:dyDescent="0.2">
      <c r="B10" s="2"/>
      <c r="C10" s="42" t="s">
        <v>11809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1338</v>
      </c>
      <c r="I10" s="20" t="s">
        <v>2285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22354</v>
      </c>
      <c r="T10" s="44"/>
    </row>
    <row r="11" spans="2:20" x14ac:dyDescent="0.2">
      <c r="B11" s="2"/>
      <c r="C11" s="42" t="s">
        <v>194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 t="s">
        <v>2286</v>
      </c>
      <c r="I11" s="20" t="s">
        <v>2287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519573</v>
      </c>
      <c r="T11" s="44"/>
    </row>
    <row r="12" spans="2:20" x14ac:dyDescent="0.2">
      <c r="B12" s="2"/>
      <c r="C12" s="42" t="s">
        <v>196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 t="s">
        <v>2288</v>
      </c>
      <c r="I12" s="20" t="s">
        <v>2289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19137</v>
      </c>
      <c r="T12" s="44"/>
    </row>
    <row r="13" spans="2:20" x14ac:dyDescent="0.2">
      <c r="B13" s="2"/>
      <c r="C13" s="42" t="s">
        <v>214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 t="s">
        <v>2290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212775</v>
      </c>
      <c r="T13" s="44"/>
    </row>
    <row r="14" spans="2:20" x14ac:dyDescent="0.2">
      <c r="B14" s="2"/>
      <c r="C14" s="42" t="s">
        <v>216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2291</v>
      </c>
      <c r="I14" s="20" t="s">
        <v>2292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5035</v>
      </c>
      <c r="T14" s="44"/>
    </row>
    <row r="15" spans="2:20" x14ac:dyDescent="0.2">
      <c r="B15" s="2"/>
      <c r="C15" s="42" t="s">
        <v>233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/>
      <c r="I15" s="20" t="s">
        <v>2293</v>
      </c>
      <c r="J15" s="20"/>
      <c r="K15" s="20"/>
      <c r="L15" s="20"/>
      <c r="M15" s="20"/>
      <c r="N15" s="20"/>
      <c r="O15" s="20"/>
      <c r="P15" s="20"/>
      <c r="Q15" s="45"/>
      <c r="R15" s="44"/>
      <c r="S15" s="46">
        <v>334229</v>
      </c>
      <c r="T15" s="44"/>
    </row>
    <row r="16" spans="2:20" x14ac:dyDescent="0.2">
      <c r="B16" s="2"/>
      <c r="C16" s="42" t="s">
        <v>235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2294</v>
      </c>
      <c r="I16" s="20" t="s">
        <v>2295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12629</v>
      </c>
      <c r="T16" s="44"/>
    </row>
    <row r="17" spans="2:20" x14ac:dyDescent="0.2">
      <c r="B17" s="2"/>
      <c r="C17" s="42" t="s">
        <v>238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 t="s">
        <v>2296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411819</v>
      </c>
      <c r="T17" s="44"/>
    </row>
    <row r="18" spans="2:20" x14ac:dyDescent="0.2">
      <c r="B18" s="2"/>
      <c r="C18" s="42" t="s">
        <v>240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2297</v>
      </c>
      <c r="I18" s="20" t="s">
        <v>2298</v>
      </c>
      <c r="J18" s="20"/>
      <c r="K18" s="20"/>
      <c r="L18" s="20"/>
      <c r="M18" s="20"/>
      <c r="N18" s="20"/>
      <c r="O18" s="20"/>
      <c r="P18" s="20"/>
      <c r="Q18" s="45"/>
      <c r="R18" s="44"/>
      <c r="S18" s="46">
        <v>25443</v>
      </c>
      <c r="T18" s="44"/>
    </row>
    <row r="19" spans="2:20" x14ac:dyDescent="0.2">
      <c r="B19" s="2"/>
      <c r="C19" s="42" t="s">
        <v>247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 t="s">
        <v>2299</v>
      </c>
      <c r="I19" s="20" t="s">
        <v>2300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741172</v>
      </c>
      <c r="T19" s="44"/>
    </row>
    <row r="20" spans="2:20" x14ac:dyDescent="0.2">
      <c r="B20" s="2"/>
      <c r="C20" s="42" t="s">
        <v>249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2301</v>
      </c>
      <c r="I20" s="20" t="s">
        <v>2302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27929</v>
      </c>
      <c r="T20" s="44"/>
    </row>
    <row r="21" spans="2:20" x14ac:dyDescent="0.2">
      <c r="B21" s="2"/>
      <c r="C21" s="42" t="s">
        <v>256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2303</v>
      </c>
      <c r="I21" s="20" t="s">
        <v>2304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1352886</v>
      </c>
      <c r="T21" s="44"/>
    </row>
    <row r="22" spans="2:20" x14ac:dyDescent="0.2">
      <c r="B22" s="2"/>
      <c r="C22" s="42" t="s">
        <v>258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2305</v>
      </c>
      <c r="I22" s="20" t="s">
        <v>2306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65124</v>
      </c>
      <c r="T22" s="44"/>
    </row>
    <row r="23" spans="2:20" x14ac:dyDescent="0.2">
      <c r="B23" s="2"/>
      <c r="C23" s="42" t="s">
        <v>566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CULTURE &amp; RECREATION</v>
      </c>
      <c r="H23" s="20" t="s">
        <v>2307</v>
      </c>
      <c r="I23" s="20" t="s">
        <v>2308</v>
      </c>
      <c r="J23" s="20"/>
      <c r="K23" s="20"/>
      <c r="L23" s="20"/>
      <c r="M23" s="20"/>
      <c r="N23" s="20"/>
      <c r="O23" s="20"/>
      <c r="P23" s="20"/>
      <c r="Q23" s="45"/>
      <c r="R23" s="44"/>
      <c r="S23" s="46">
        <v>3917811</v>
      </c>
      <c r="T23" s="44"/>
    </row>
    <row r="24" spans="2:20" x14ac:dyDescent="0.2">
      <c r="B24" s="2"/>
      <c r="C24" s="42" t="s">
        <v>568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CULTURE &amp; RECREATION</v>
      </c>
      <c r="H24" s="20" t="s">
        <v>2309</v>
      </c>
      <c r="I24" s="20" t="s">
        <v>2310</v>
      </c>
      <c r="J24" s="20"/>
      <c r="K24" s="20" t="s">
        <v>2311</v>
      </c>
      <c r="L24" s="20"/>
      <c r="M24" s="20"/>
      <c r="N24" s="20"/>
      <c r="O24" s="20"/>
      <c r="P24" s="20"/>
      <c r="Q24" s="45"/>
      <c r="R24" s="44"/>
      <c r="S24" s="46">
        <v>1237673</v>
      </c>
      <c r="T24" s="44"/>
    </row>
    <row r="25" spans="2:20" x14ac:dyDescent="0.2">
      <c r="B25" s="2"/>
      <c r="C25" s="42" t="s">
        <v>570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CULTURE &amp; RECREATION</v>
      </c>
      <c r="H25" s="20" t="s">
        <v>2312</v>
      </c>
      <c r="I25" s="20" t="s">
        <v>2313</v>
      </c>
      <c r="J25" s="20"/>
      <c r="K25" s="20" t="s">
        <v>2314</v>
      </c>
      <c r="L25" s="20"/>
      <c r="M25" s="20"/>
      <c r="N25" s="20"/>
      <c r="O25" s="20"/>
      <c r="P25" s="20"/>
      <c r="Q25" s="45"/>
      <c r="R25" s="44"/>
      <c r="S25" s="46">
        <v>738065</v>
      </c>
      <c r="T25" s="44"/>
    </row>
    <row r="26" spans="2:20" x14ac:dyDescent="0.2">
      <c r="B26" s="2"/>
      <c r="C26" s="42" t="s">
        <v>261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CULTURE &amp; RECREATION</v>
      </c>
      <c r="H26" s="20" t="s">
        <v>2315</v>
      </c>
      <c r="I26" s="20" t="s">
        <v>2316</v>
      </c>
      <c r="J26" s="20"/>
      <c r="K26" s="20"/>
      <c r="L26" s="20"/>
      <c r="M26" s="20"/>
      <c r="N26" s="20"/>
      <c r="O26" s="20"/>
      <c r="P26" s="20"/>
      <c r="Q26" s="45"/>
      <c r="R26" s="44"/>
      <c r="S26" s="46">
        <v>14058044</v>
      </c>
      <c r="T26" s="44"/>
    </row>
    <row r="27" spans="2:20" x14ac:dyDescent="0.2">
      <c r="B27" s="2"/>
      <c r="C27" s="42" t="s">
        <v>265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CULTURE &amp; RECREATION</v>
      </c>
      <c r="H27" s="20" t="s">
        <v>2317</v>
      </c>
      <c r="I27" s="20" t="s">
        <v>2318</v>
      </c>
      <c r="J27" s="20"/>
      <c r="K27" s="20" t="s">
        <v>2319</v>
      </c>
      <c r="L27" s="20"/>
      <c r="M27" s="20"/>
      <c r="N27" s="20"/>
      <c r="O27" s="20"/>
      <c r="P27" s="20"/>
      <c r="Q27" s="45"/>
      <c r="R27" s="44"/>
      <c r="S27" s="46">
        <v>15808570</v>
      </c>
      <c r="T27" s="44"/>
    </row>
    <row r="28" spans="2:20" x14ac:dyDescent="0.2">
      <c r="B28" s="2"/>
      <c r="C28" s="42" t="s">
        <v>269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CULTURE &amp; RECREATION</v>
      </c>
      <c r="H28" s="20" t="s">
        <v>2320</v>
      </c>
      <c r="I28" s="20" t="s">
        <v>2321</v>
      </c>
      <c r="J28" s="20"/>
      <c r="K28" s="20" t="s">
        <v>2322</v>
      </c>
      <c r="L28" s="20"/>
      <c r="M28" s="20"/>
      <c r="N28" s="20"/>
      <c r="O28" s="20"/>
      <c r="P28" s="20"/>
      <c r="Q28" s="45"/>
      <c r="R28" s="44"/>
      <c r="S28" s="46">
        <v>4703389</v>
      </c>
      <c r="T28" s="44"/>
    </row>
    <row r="29" spans="2:20" x14ac:dyDescent="0.2">
      <c r="B29" s="2"/>
      <c r="C29" s="42" t="s">
        <v>715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CULTURE &amp; RECREATION</v>
      </c>
      <c r="H29" s="20" t="s">
        <v>2323</v>
      </c>
      <c r="I29" s="20" t="s">
        <v>2324</v>
      </c>
      <c r="J29" s="20"/>
      <c r="K29" s="20"/>
      <c r="L29" s="20"/>
      <c r="M29" s="20"/>
      <c r="N29" s="20"/>
      <c r="O29" s="20"/>
      <c r="P29" s="20"/>
      <c r="Q29" s="45"/>
      <c r="R29" s="44"/>
      <c r="S29" s="46">
        <v>744422</v>
      </c>
      <c r="T29" s="44"/>
    </row>
    <row r="30" spans="2:20" x14ac:dyDescent="0.2">
      <c r="B30" s="2"/>
      <c r="C30" s="42" t="s">
        <v>1111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CULTURE &amp; RECREATION</v>
      </c>
      <c r="H30" s="20"/>
      <c r="I30" s="20" t="s">
        <v>2325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981430</v>
      </c>
      <c r="T30" s="44"/>
    </row>
    <row r="31" spans="2:20" x14ac:dyDescent="0.2">
      <c r="B31" s="2"/>
      <c r="C31" s="42" t="s">
        <v>1113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CULTURE &amp; RECREATION</v>
      </c>
      <c r="H31" s="20"/>
      <c r="I31" s="20" t="s">
        <v>2326</v>
      </c>
      <c r="J31" s="20"/>
      <c r="K31" s="20" t="s">
        <v>2327</v>
      </c>
      <c r="L31" s="20"/>
      <c r="M31" s="20"/>
      <c r="N31" s="20"/>
      <c r="O31" s="20"/>
      <c r="P31" s="20"/>
      <c r="Q31" s="45"/>
      <c r="R31" s="44"/>
      <c r="S31" s="46">
        <v>774753</v>
      </c>
      <c r="T31" s="44"/>
    </row>
    <row r="32" spans="2:20" x14ac:dyDescent="0.2">
      <c r="B32" s="2"/>
      <c r="C32" s="42" t="s">
        <v>1115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CULTURE &amp; RECREATION</v>
      </c>
      <c r="H32" s="20"/>
      <c r="I32" s="20" t="s">
        <v>2328</v>
      </c>
      <c r="J32" s="20"/>
      <c r="K32" s="20" t="s">
        <v>2329</v>
      </c>
      <c r="L32" s="20"/>
      <c r="M32" s="20"/>
      <c r="N32" s="20"/>
      <c r="O32" s="20"/>
      <c r="P32" s="20"/>
      <c r="Q32" s="45"/>
      <c r="R32" s="44"/>
      <c r="S32" s="46">
        <v>240167</v>
      </c>
      <c r="T32" s="44"/>
    </row>
    <row r="33" spans="2:20" x14ac:dyDescent="0.2">
      <c r="B33" s="2"/>
      <c r="C33" s="42" t="s">
        <v>286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ECONOMIC DEVELOPMENT</v>
      </c>
      <c r="H33" s="20" t="s">
        <v>2330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294610</v>
      </c>
      <c r="T33" s="44"/>
    </row>
    <row r="34" spans="2:20" x14ac:dyDescent="0.2">
      <c r="B34" s="2"/>
      <c r="C34" s="42" t="s">
        <v>288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ECONOMIC DEVELOPMENT</v>
      </c>
      <c r="H34" s="20" t="s">
        <v>2331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46">
        <v>36570</v>
      </c>
      <c r="T34" s="44"/>
    </row>
    <row r="35" spans="2:20" x14ac:dyDescent="0.2">
      <c r="B35" s="2"/>
      <c r="C35" s="42" t="s">
        <v>580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ECONOMIC DEVELOPMENT</v>
      </c>
      <c r="H35" s="20" t="s">
        <v>2332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5610</v>
      </c>
      <c r="T35" s="44"/>
    </row>
    <row r="36" spans="2:20" x14ac:dyDescent="0.2">
      <c r="B36" s="2"/>
      <c r="C36" s="42" t="s">
        <v>290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ECONOMIC DEVELOPMENT</v>
      </c>
      <c r="H36" s="20"/>
      <c r="I36" s="20" t="s">
        <v>2333</v>
      </c>
      <c r="J36" s="20"/>
      <c r="K36" s="20"/>
      <c r="L36" s="20"/>
      <c r="M36" s="20"/>
      <c r="N36" s="20"/>
      <c r="O36" s="20"/>
      <c r="P36" s="20"/>
      <c r="Q36" s="45"/>
      <c r="R36" s="44"/>
      <c r="S36" s="46">
        <v>671871</v>
      </c>
      <c r="T36" s="44"/>
    </row>
    <row r="37" spans="2:20" x14ac:dyDescent="0.2">
      <c r="B37" s="2"/>
      <c r="C37" s="42" t="s">
        <v>294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ECONOMIC DEVELOPMENT</v>
      </c>
      <c r="H37" s="20"/>
      <c r="I37" s="20" t="s">
        <v>2334</v>
      </c>
      <c r="J37" s="20"/>
      <c r="K37" s="20"/>
      <c r="L37" s="20"/>
      <c r="M37" s="20"/>
      <c r="N37" s="20"/>
      <c r="O37" s="20"/>
      <c r="P37" s="20"/>
      <c r="Q37" s="45"/>
      <c r="R37" s="44"/>
      <c r="S37" s="46">
        <v>130285</v>
      </c>
      <c r="T37" s="44"/>
    </row>
    <row r="38" spans="2:20" x14ac:dyDescent="0.2">
      <c r="B38" s="2"/>
      <c r="C38" s="42" t="s">
        <v>1387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ECONOMIC DEVELOPMENT</v>
      </c>
      <c r="H38" s="20"/>
      <c r="I38" s="20" t="s">
        <v>2335</v>
      </c>
      <c r="J38" s="20"/>
      <c r="K38" s="20"/>
      <c r="L38" s="20"/>
      <c r="M38" s="20"/>
      <c r="N38" s="20"/>
      <c r="O38" s="20"/>
      <c r="P38" s="20"/>
      <c r="Q38" s="45"/>
      <c r="R38" s="44"/>
      <c r="S38" s="46">
        <v>5801161</v>
      </c>
      <c r="T38" s="44"/>
    </row>
    <row r="39" spans="2:20" x14ac:dyDescent="0.2">
      <c r="B39" s="2"/>
      <c r="C39" s="42" t="s">
        <v>300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ECONOMIC DEVELOPMENT</v>
      </c>
      <c r="H39" s="20"/>
      <c r="I39" s="20" t="s">
        <v>2336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536090</v>
      </c>
      <c r="T39" s="44"/>
    </row>
    <row r="40" spans="2:20" x14ac:dyDescent="0.2">
      <c r="B40" s="2"/>
      <c r="C40" s="42" t="s">
        <v>727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ECONOMIC DEVELOPMENT</v>
      </c>
      <c r="H40" s="20" t="s">
        <v>2337</v>
      </c>
      <c r="I40" s="20" t="s">
        <v>2338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786955</v>
      </c>
      <c r="T40" s="44"/>
    </row>
    <row r="41" spans="2:20" x14ac:dyDescent="0.2">
      <c r="B41" s="2"/>
      <c r="C41" s="42" t="s">
        <v>583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ECONOMIC DEVELOPMENT</v>
      </c>
      <c r="H41" s="20" t="s">
        <v>2339</v>
      </c>
      <c r="I41" s="20" t="s">
        <v>2340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425912</v>
      </c>
      <c r="T41" s="44"/>
    </row>
    <row r="42" spans="2:20" x14ac:dyDescent="0.2">
      <c r="B42" s="2"/>
      <c r="C42" s="42" t="s">
        <v>1136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ECONOMIC DEVELOPMENT</v>
      </c>
      <c r="H42" s="20"/>
      <c r="I42" s="20" t="s">
        <v>2341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2793688</v>
      </c>
      <c r="T42" s="44"/>
    </row>
    <row r="43" spans="2:20" x14ac:dyDescent="0.2">
      <c r="B43" s="2"/>
      <c r="C43" s="42" t="s">
        <v>731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ECONOMIC DEVELOPMENT</v>
      </c>
      <c r="H43" s="20" t="s">
        <v>2342</v>
      </c>
      <c r="I43" s="20" t="s">
        <v>2343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475657</v>
      </c>
      <c r="T43" s="44"/>
    </row>
    <row r="44" spans="2:20" x14ac:dyDescent="0.2">
      <c r="B44" s="2"/>
      <c r="C44" s="42" t="s">
        <v>308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 t="s">
        <v>2344</v>
      </c>
      <c r="I44" s="20"/>
      <c r="J44" s="20"/>
      <c r="K44" s="20"/>
      <c r="L44" s="20"/>
      <c r="M44" s="20"/>
      <c r="N44" s="20"/>
      <c r="O44" s="20"/>
      <c r="P44" s="20"/>
      <c r="Q44" s="45"/>
      <c r="R44" s="44"/>
      <c r="S44" s="46">
        <v>264968</v>
      </c>
      <c r="T44" s="44"/>
    </row>
    <row r="45" spans="2:20" x14ac:dyDescent="0.2">
      <c r="B45" s="2"/>
      <c r="C45" s="42" t="s">
        <v>315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 t="s">
        <v>2345</v>
      </c>
      <c r="I45" s="20"/>
      <c r="J45" s="20"/>
      <c r="K45" s="20"/>
      <c r="L45" s="20"/>
      <c r="M45" s="20"/>
      <c r="N45" s="20"/>
      <c r="O45" s="20"/>
      <c r="P45" s="20"/>
      <c r="Q45" s="45"/>
      <c r="R45" s="44"/>
      <c r="S45" s="46">
        <v>205986</v>
      </c>
      <c r="T45" s="44"/>
    </row>
    <row r="46" spans="2:20" x14ac:dyDescent="0.2">
      <c r="B46" s="2"/>
      <c r="C46" s="42" t="s">
        <v>317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 t="s">
        <v>2346</v>
      </c>
      <c r="I46" s="20" t="s">
        <v>2347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652946</v>
      </c>
      <c r="T46" s="44"/>
    </row>
    <row r="47" spans="2:20" x14ac:dyDescent="0.2">
      <c r="B47" s="2"/>
      <c r="C47" s="42" t="s">
        <v>320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 t="s">
        <v>2348</v>
      </c>
      <c r="I47" s="20" t="s">
        <v>2349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466951</v>
      </c>
      <c r="T47" s="44"/>
    </row>
    <row r="48" spans="2:20" x14ac:dyDescent="0.2">
      <c r="B48" s="2"/>
      <c r="C48" s="42" t="s">
        <v>593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 t="s">
        <v>2350</v>
      </c>
      <c r="I48" s="20"/>
      <c r="J48" s="20"/>
      <c r="K48" s="20"/>
      <c r="L48" s="20"/>
      <c r="M48" s="20"/>
      <c r="N48" s="20"/>
      <c r="O48" s="20"/>
      <c r="P48" s="20"/>
      <c r="Q48" s="45"/>
      <c r="R48" s="44"/>
      <c r="S48" s="46">
        <v>55553</v>
      </c>
      <c r="T48" s="44"/>
    </row>
    <row r="49" spans="2:20" x14ac:dyDescent="0.2">
      <c r="B49" s="2"/>
      <c r="C49" s="42" t="s">
        <v>326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 t="s">
        <v>2351</v>
      </c>
      <c r="I49" s="20" t="s">
        <v>2352</v>
      </c>
      <c r="J49" s="20"/>
      <c r="K49" s="20"/>
      <c r="L49" s="20"/>
      <c r="M49" s="20"/>
      <c r="N49" s="20"/>
      <c r="O49" s="20"/>
      <c r="P49" s="20"/>
      <c r="Q49" s="45"/>
      <c r="R49" s="44"/>
      <c r="S49" s="46">
        <v>129454</v>
      </c>
      <c r="T49" s="44"/>
    </row>
    <row r="50" spans="2:20" x14ac:dyDescent="0.2">
      <c r="B50" s="2"/>
      <c r="C50" s="42" t="s">
        <v>341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 t="s">
        <v>2353</v>
      </c>
      <c r="I50" s="20" t="s">
        <v>2354</v>
      </c>
      <c r="J50" s="20"/>
      <c r="K50" s="20"/>
      <c r="L50" s="20"/>
      <c r="M50" s="20"/>
      <c r="N50" s="20"/>
      <c r="O50" s="20"/>
      <c r="P50" s="20"/>
      <c r="Q50" s="45"/>
      <c r="R50" s="44"/>
      <c r="S50" s="46">
        <v>1388855</v>
      </c>
      <c r="T50" s="44"/>
    </row>
    <row r="51" spans="2:20" x14ac:dyDescent="0.2">
      <c r="B51" s="2"/>
      <c r="C51" s="42" t="s">
        <v>344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 t="s">
        <v>2355</v>
      </c>
      <c r="I51" s="20" t="s">
        <v>2356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423817</v>
      </c>
      <c r="T51" s="44"/>
    </row>
    <row r="52" spans="2:20" x14ac:dyDescent="0.2">
      <c r="B52" s="2"/>
      <c r="C52" s="42" t="s">
        <v>347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 t="s">
        <v>2357</v>
      </c>
      <c r="I52" s="20"/>
      <c r="J52" s="20"/>
      <c r="K52" s="20"/>
      <c r="L52" s="20"/>
      <c r="M52" s="20"/>
      <c r="N52" s="20"/>
      <c r="O52" s="20"/>
      <c r="P52" s="20"/>
      <c r="Q52" s="45"/>
      <c r="R52" s="44"/>
      <c r="S52" s="46">
        <v>91976</v>
      </c>
      <c r="T52" s="44"/>
    </row>
    <row r="53" spans="2:20" x14ac:dyDescent="0.2">
      <c r="B53" s="2"/>
      <c r="C53" s="42" t="s">
        <v>359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GENERAL GOVERNMENT</v>
      </c>
      <c r="H53" s="20" t="s">
        <v>2358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1047704</v>
      </c>
      <c r="T53" s="44"/>
    </row>
    <row r="54" spans="2:20" x14ac:dyDescent="0.2">
      <c r="B54" s="2"/>
      <c r="C54" s="42" t="s">
        <v>361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GENERAL GOVERNMENT</v>
      </c>
      <c r="H54" s="20" t="s">
        <v>2359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54559</v>
      </c>
      <c r="T54" s="44"/>
    </row>
    <row r="55" spans="2:20" x14ac:dyDescent="0.2">
      <c r="B55" s="2"/>
      <c r="C55" s="42" t="s">
        <v>363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GENERAL GOVERNMENT</v>
      </c>
      <c r="H55" s="20" t="s">
        <v>2360</v>
      </c>
      <c r="I55" s="20"/>
      <c r="J55" s="20"/>
      <c r="K55" s="20"/>
      <c r="L55" s="20"/>
      <c r="M55" s="20"/>
      <c r="N55" s="20"/>
      <c r="O55" s="20"/>
      <c r="P55" s="20"/>
      <c r="Q55" s="45"/>
      <c r="R55" s="44"/>
      <c r="S55" s="46">
        <v>689017</v>
      </c>
      <c r="T55" s="44"/>
    </row>
    <row r="56" spans="2:20" x14ac:dyDescent="0.2">
      <c r="B56" s="2"/>
      <c r="C56" s="42" t="s">
        <v>365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GENERAL GOVERNMENT</v>
      </c>
      <c r="H56" s="20" t="s">
        <v>2361</v>
      </c>
      <c r="I56" s="20"/>
      <c r="J56" s="20"/>
      <c r="K56" s="20"/>
      <c r="L56" s="20"/>
      <c r="M56" s="20"/>
      <c r="N56" s="20"/>
      <c r="O56" s="20"/>
      <c r="P56" s="20"/>
      <c r="Q56" s="45"/>
      <c r="R56" s="44"/>
      <c r="S56" s="46">
        <v>256615</v>
      </c>
      <c r="T56" s="44"/>
    </row>
    <row r="57" spans="2:20" x14ac:dyDescent="0.2">
      <c r="B57" s="2"/>
      <c r="C57" s="42" t="s">
        <v>368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GENERAL GOVERNMENT</v>
      </c>
      <c r="H57" s="20" t="s">
        <v>2362</v>
      </c>
      <c r="I57" s="20" t="s">
        <v>2363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10319605</v>
      </c>
      <c r="T57" s="44"/>
    </row>
    <row r="58" spans="2:20" x14ac:dyDescent="0.2">
      <c r="B58" s="2"/>
      <c r="C58" s="42" t="s">
        <v>371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GENERAL GOVERNMENT</v>
      </c>
      <c r="H58" s="20" t="s">
        <v>2364</v>
      </c>
      <c r="I58" s="20" t="s">
        <v>2365</v>
      </c>
      <c r="J58" s="20"/>
      <c r="K58" s="20" t="s">
        <v>2366</v>
      </c>
      <c r="L58" s="20"/>
      <c r="M58" s="20"/>
      <c r="N58" s="20"/>
      <c r="O58" s="20"/>
      <c r="P58" s="20"/>
      <c r="Q58" s="45"/>
      <c r="R58" s="44"/>
      <c r="S58" s="46">
        <v>2111709</v>
      </c>
      <c r="T58" s="44"/>
    </row>
    <row r="59" spans="2:20" x14ac:dyDescent="0.2">
      <c r="B59" s="2"/>
      <c r="C59" s="42" t="s">
        <v>375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GENERAL GOVERNMENT</v>
      </c>
      <c r="H59" s="20" t="s">
        <v>2367</v>
      </c>
      <c r="I59" s="20" t="s">
        <v>2368</v>
      </c>
      <c r="J59" s="20"/>
      <c r="K59" s="20"/>
      <c r="L59" s="20"/>
      <c r="M59" s="20"/>
      <c r="N59" s="20"/>
      <c r="O59" s="20"/>
      <c r="P59" s="20"/>
      <c r="Q59" s="45"/>
      <c r="R59" s="44"/>
      <c r="S59" s="46">
        <v>40799</v>
      </c>
      <c r="T59" s="44"/>
    </row>
    <row r="60" spans="2:20" x14ac:dyDescent="0.2">
      <c r="B60" s="2"/>
      <c r="C60" s="42" t="s">
        <v>379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GENERAL GOVERNMENT</v>
      </c>
      <c r="H60" s="20" t="s">
        <v>2369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2191763</v>
      </c>
      <c r="T60" s="44"/>
    </row>
    <row r="61" spans="2:20" x14ac:dyDescent="0.2">
      <c r="B61" s="2"/>
      <c r="C61" s="42" t="s">
        <v>381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GENERAL GOVERNMENT</v>
      </c>
      <c r="H61" s="20" t="s">
        <v>2370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393415</v>
      </c>
      <c r="T61" s="44"/>
    </row>
    <row r="62" spans="2:20" x14ac:dyDescent="0.2">
      <c r="B62" s="2"/>
      <c r="C62" s="42" t="s">
        <v>775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GENERAL GOVERNMENT</v>
      </c>
      <c r="H62" s="20" t="s">
        <v>2371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2268</v>
      </c>
      <c r="T62" s="44"/>
    </row>
    <row r="63" spans="2:20" x14ac:dyDescent="0.2">
      <c r="B63" s="2"/>
      <c r="C63" s="42" t="s">
        <v>776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GENERAL GOVERNMENT</v>
      </c>
      <c r="H63" s="20"/>
      <c r="I63" s="20" t="s">
        <v>2372</v>
      </c>
      <c r="J63" s="20"/>
      <c r="K63" s="20"/>
      <c r="L63" s="20"/>
      <c r="M63" s="20"/>
      <c r="N63" s="20"/>
      <c r="O63" s="20"/>
      <c r="P63" s="20"/>
      <c r="Q63" s="45"/>
      <c r="R63" s="44"/>
      <c r="S63" s="46">
        <v>4080630</v>
      </c>
      <c r="T63" s="44"/>
    </row>
    <row r="64" spans="2:20" x14ac:dyDescent="0.2">
      <c r="B64" s="2"/>
      <c r="C64" s="42" t="s">
        <v>610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GENERAL GOVERNMENT</v>
      </c>
      <c r="H64" s="20" t="s">
        <v>2373</v>
      </c>
      <c r="I64" s="20" t="s">
        <v>2374</v>
      </c>
      <c r="J64" s="20"/>
      <c r="K64" s="20"/>
      <c r="L64" s="20"/>
      <c r="M64" s="20"/>
      <c r="N64" s="20"/>
      <c r="O64" s="20"/>
      <c r="P64" s="20"/>
      <c r="Q64" s="45"/>
      <c r="R64" s="44"/>
      <c r="S64" s="46">
        <v>1387990</v>
      </c>
      <c r="T64" s="44"/>
    </row>
    <row r="65" spans="2:20" x14ac:dyDescent="0.2">
      <c r="B65" s="2"/>
      <c r="C65" s="42" t="s">
        <v>383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GENERAL GOVERNMENT</v>
      </c>
      <c r="H65" s="20"/>
      <c r="I65" s="20" t="s">
        <v>2375</v>
      </c>
      <c r="J65" s="20"/>
      <c r="K65" s="20"/>
      <c r="L65" s="20"/>
      <c r="M65" s="20"/>
      <c r="N65" s="20"/>
      <c r="O65" s="20"/>
      <c r="P65" s="20"/>
      <c r="Q65" s="45"/>
      <c r="R65" s="44"/>
      <c r="S65" s="46">
        <v>109824</v>
      </c>
      <c r="T65" s="44"/>
    </row>
    <row r="66" spans="2:20" x14ac:dyDescent="0.2">
      <c r="B66" s="2"/>
      <c r="C66" s="42" t="s">
        <v>780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GENERAL GOVERNMENT</v>
      </c>
      <c r="H66" s="20"/>
      <c r="I66" s="20" t="s">
        <v>2376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538220</v>
      </c>
      <c r="T66" s="44"/>
    </row>
    <row r="67" spans="2:20" x14ac:dyDescent="0.2">
      <c r="B67" s="2"/>
      <c r="C67" s="42" t="s">
        <v>384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GENERAL GOVERNMENT</v>
      </c>
      <c r="H67" s="20"/>
      <c r="I67" s="20"/>
      <c r="J67" s="20" t="s">
        <v>2377</v>
      </c>
      <c r="K67" s="20"/>
      <c r="L67" s="20"/>
      <c r="M67" s="20"/>
      <c r="N67" s="20"/>
      <c r="O67" s="20"/>
      <c r="P67" s="20"/>
      <c r="Q67" s="45"/>
      <c r="R67" s="44"/>
      <c r="S67" s="46">
        <v>32971093</v>
      </c>
      <c r="T67" s="44"/>
    </row>
    <row r="68" spans="2:20" x14ac:dyDescent="0.2">
      <c r="B68" s="2"/>
      <c r="C68" s="42" t="s">
        <v>387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GENERAL GOVERNMENT</v>
      </c>
      <c r="H68" s="20" t="s">
        <v>2378</v>
      </c>
      <c r="I68" s="20" t="s">
        <v>2379</v>
      </c>
      <c r="J68" s="20"/>
      <c r="K68" s="20"/>
      <c r="L68" s="20"/>
      <c r="M68" s="20"/>
      <c r="N68" s="20" t="s">
        <v>2380</v>
      </c>
      <c r="O68" s="20"/>
      <c r="P68" s="20"/>
      <c r="Q68" s="45"/>
      <c r="R68" s="44"/>
      <c r="S68" s="46">
        <v>34706752</v>
      </c>
      <c r="T68" s="44"/>
    </row>
    <row r="69" spans="2:20" x14ac:dyDescent="0.2">
      <c r="B69" s="2"/>
      <c r="C69" s="42" t="s">
        <v>390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GENERAL GOVERNMENT</v>
      </c>
      <c r="H69" s="20" t="s">
        <v>2381</v>
      </c>
      <c r="I69" s="20" t="s">
        <v>2382</v>
      </c>
      <c r="J69" s="20" t="s">
        <v>671</v>
      </c>
      <c r="K69" s="20" t="s">
        <v>2383</v>
      </c>
      <c r="L69" s="20"/>
      <c r="M69" s="20"/>
      <c r="N69" s="20" t="s">
        <v>2384</v>
      </c>
      <c r="O69" s="20"/>
      <c r="P69" s="20"/>
      <c r="Q69" s="45"/>
      <c r="R69" s="44"/>
      <c r="S69" s="46">
        <v>63938895</v>
      </c>
      <c r="T69" s="44"/>
    </row>
    <row r="70" spans="2:20" x14ac:dyDescent="0.2">
      <c r="B70" s="2"/>
      <c r="C70" s="42" t="s">
        <v>396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GENERAL GOVERNMENT</v>
      </c>
      <c r="H70" s="20" t="s">
        <v>2385</v>
      </c>
      <c r="I70" s="20" t="s">
        <v>2386</v>
      </c>
      <c r="J70" s="20"/>
      <c r="K70" s="20" t="s">
        <v>2387</v>
      </c>
      <c r="L70" s="20"/>
      <c r="M70" s="20"/>
      <c r="N70" s="20"/>
      <c r="O70" s="20"/>
      <c r="P70" s="20"/>
      <c r="Q70" s="45"/>
      <c r="R70" s="44"/>
      <c r="S70" s="46">
        <v>4344245</v>
      </c>
      <c r="T70" s="44"/>
    </row>
    <row r="71" spans="2:20" x14ac:dyDescent="0.2">
      <c r="B71" s="2"/>
      <c r="C71" s="42" t="s">
        <v>786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GENERAL GOVERNMENT</v>
      </c>
      <c r="H71" s="20"/>
      <c r="I71" s="20"/>
      <c r="J71" s="20"/>
      <c r="K71" s="20" t="s">
        <v>2388</v>
      </c>
      <c r="L71" s="20"/>
      <c r="M71" s="20"/>
      <c r="N71" s="20"/>
      <c r="O71" s="20"/>
      <c r="P71" s="20"/>
      <c r="Q71" s="45"/>
      <c r="R71" s="44"/>
      <c r="S71" s="46">
        <v>9125</v>
      </c>
      <c r="T71" s="44"/>
    </row>
    <row r="72" spans="2:20" x14ac:dyDescent="0.2">
      <c r="B72" s="2"/>
      <c r="C72" s="42" t="s">
        <v>399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GENERAL GOVERNMENT</v>
      </c>
      <c r="H72" s="20" t="s">
        <v>2389</v>
      </c>
      <c r="I72" s="20" t="s">
        <v>2390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2804314</v>
      </c>
      <c r="T72" s="44"/>
    </row>
    <row r="73" spans="2:20" x14ac:dyDescent="0.2">
      <c r="B73" s="2"/>
      <c r="C73" s="42" t="s">
        <v>401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HEALTH &amp; HUMAN SERVICES</v>
      </c>
      <c r="H73" s="20" t="s">
        <v>2391</v>
      </c>
      <c r="I73" s="20"/>
      <c r="J73" s="20"/>
      <c r="K73" s="20"/>
      <c r="L73" s="20"/>
      <c r="M73" s="20"/>
      <c r="N73" s="20"/>
      <c r="O73" s="20"/>
      <c r="P73" s="20"/>
      <c r="Q73" s="45"/>
      <c r="R73" s="44"/>
      <c r="S73" s="46">
        <v>1924571</v>
      </c>
      <c r="T73" s="44"/>
    </row>
    <row r="74" spans="2:20" x14ac:dyDescent="0.2">
      <c r="B74" s="2"/>
      <c r="C74" s="42" t="s">
        <v>404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HEALTH &amp; HUMAN SERVICES</v>
      </c>
      <c r="H74" s="20" t="s">
        <v>2392</v>
      </c>
      <c r="I74" s="20" t="s">
        <v>2393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1008322</v>
      </c>
      <c r="T74" s="44"/>
    </row>
    <row r="75" spans="2:20" x14ac:dyDescent="0.2">
      <c r="B75" s="2"/>
      <c r="C75" s="42" t="s">
        <v>407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HEALTH &amp; HUMAN SERVICES</v>
      </c>
      <c r="H75" s="20" t="s">
        <v>2394</v>
      </c>
      <c r="I75" s="20"/>
      <c r="J75" s="20"/>
      <c r="K75" s="20"/>
      <c r="L75" s="20"/>
      <c r="M75" s="20"/>
      <c r="N75" s="20"/>
      <c r="O75" s="20"/>
      <c r="P75" s="20"/>
      <c r="Q75" s="45"/>
      <c r="R75" s="44"/>
      <c r="S75" s="46">
        <v>20359</v>
      </c>
      <c r="T75" s="44"/>
    </row>
    <row r="76" spans="2:20" x14ac:dyDescent="0.2">
      <c r="B76" s="2"/>
      <c r="C76" s="42" t="s">
        <v>794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HEALTH &amp; HUMAN SERVICES</v>
      </c>
      <c r="H76" s="20" t="s">
        <v>2395</v>
      </c>
      <c r="I76" s="20"/>
      <c r="J76" s="20"/>
      <c r="K76" s="20"/>
      <c r="L76" s="20"/>
      <c r="M76" s="20"/>
      <c r="N76" s="20"/>
      <c r="O76" s="20"/>
      <c r="P76" s="20"/>
      <c r="Q76" s="45"/>
      <c r="R76" s="44"/>
      <c r="S76" s="46">
        <v>998711</v>
      </c>
      <c r="T76" s="44"/>
    </row>
    <row r="77" spans="2:20" x14ac:dyDescent="0.2">
      <c r="B77" s="2"/>
      <c r="C77" s="42" t="s">
        <v>1461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HEALTH &amp; HUMAN SERVICES</v>
      </c>
      <c r="H77" s="20" t="s">
        <v>2396</v>
      </c>
      <c r="I77" s="20"/>
      <c r="J77" s="20"/>
      <c r="K77" s="20"/>
      <c r="L77" s="20"/>
      <c r="M77" s="20"/>
      <c r="N77" s="20"/>
      <c r="O77" s="20"/>
      <c r="P77" s="20"/>
      <c r="Q77" s="45"/>
      <c r="R77" s="44"/>
      <c r="S77" s="46">
        <v>811516</v>
      </c>
      <c r="T77" s="44"/>
    </row>
    <row r="78" spans="2:20" x14ac:dyDescent="0.2">
      <c r="B78" s="2"/>
      <c r="C78" s="42" t="s">
        <v>410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HEALTH &amp; HUMAN SERVICES</v>
      </c>
      <c r="H78" s="20" t="s">
        <v>2397</v>
      </c>
      <c r="I78" s="20" t="s">
        <v>2398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1803510</v>
      </c>
      <c r="T78" s="44"/>
    </row>
    <row r="79" spans="2:20" x14ac:dyDescent="0.2">
      <c r="B79" s="2"/>
      <c r="C79" s="42" t="s">
        <v>413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HEALTH &amp; HUMAN SERVICES</v>
      </c>
      <c r="H79" s="20" t="s">
        <v>2399</v>
      </c>
      <c r="I79" s="20" t="s">
        <v>2400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5572431</v>
      </c>
      <c r="T79" s="44"/>
    </row>
    <row r="80" spans="2:20" x14ac:dyDescent="0.2">
      <c r="B80" s="2"/>
      <c r="C80" s="42" t="s">
        <v>416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HEALTH &amp; HUMAN SERVICES</v>
      </c>
      <c r="H80" s="20" t="s">
        <v>2401</v>
      </c>
      <c r="I80" s="20" t="s">
        <v>2402</v>
      </c>
      <c r="J80" s="20"/>
      <c r="K80" s="20"/>
      <c r="L80" s="20"/>
      <c r="M80" s="20"/>
      <c r="N80" s="20"/>
      <c r="O80" s="20"/>
      <c r="P80" s="20"/>
      <c r="Q80" s="45"/>
      <c r="R80" s="44"/>
      <c r="S80" s="46">
        <v>30397</v>
      </c>
      <c r="T80" s="44"/>
    </row>
    <row r="81" spans="2:20" x14ac:dyDescent="0.2">
      <c r="B81" s="2"/>
      <c r="C81" s="42" t="s">
        <v>1208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HEALTH &amp; HUMAN SERVICES</v>
      </c>
      <c r="H81" s="20"/>
      <c r="I81" s="20" t="s">
        <v>2403</v>
      </c>
      <c r="J81" s="20"/>
      <c r="K81" s="20"/>
      <c r="L81" s="20"/>
      <c r="M81" s="20"/>
      <c r="N81" s="20"/>
      <c r="O81" s="20"/>
      <c r="P81" s="20"/>
      <c r="Q81" s="45"/>
      <c r="R81" s="44"/>
      <c r="S81" s="46">
        <v>391421</v>
      </c>
      <c r="T81" s="44"/>
    </row>
    <row r="82" spans="2:20" x14ac:dyDescent="0.2">
      <c r="B82" s="2"/>
      <c r="C82" s="42" t="s">
        <v>418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HEALTH &amp; HUMAN SERVICES</v>
      </c>
      <c r="H82" s="20" t="s">
        <v>2404</v>
      </c>
      <c r="I82" s="20" t="s">
        <v>2405</v>
      </c>
      <c r="J82" s="20"/>
      <c r="K82" s="20"/>
      <c r="L82" s="20"/>
      <c r="M82" s="20"/>
      <c r="N82" s="20"/>
      <c r="O82" s="20"/>
      <c r="P82" s="20"/>
      <c r="Q82" s="45"/>
      <c r="R82" s="44"/>
      <c r="S82" s="46">
        <v>501672</v>
      </c>
      <c r="T82" s="44"/>
    </row>
    <row r="83" spans="2:20" x14ac:dyDescent="0.2">
      <c r="B83" s="2"/>
      <c r="C83" s="42" t="s">
        <v>421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HEALTH &amp; HUMAN SERVICES</v>
      </c>
      <c r="H83" s="20" t="s">
        <v>2406</v>
      </c>
      <c r="I83" s="20" t="s">
        <v>2407</v>
      </c>
      <c r="J83" s="20"/>
      <c r="K83" s="20"/>
      <c r="L83" s="20"/>
      <c r="M83" s="20"/>
      <c r="N83" s="20"/>
      <c r="O83" s="20"/>
      <c r="P83" s="20"/>
      <c r="Q83" s="45"/>
      <c r="R83" s="44"/>
      <c r="S83" s="46">
        <v>138365</v>
      </c>
      <c r="T83" s="44"/>
    </row>
    <row r="84" spans="2:20" x14ac:dyDescent="0.2">
      <c r="B84" s="2"/>
      <c r="C84" s="42" t="s">
        <v>424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HEALTH &amp; HUMAN SERVICES</v>
      </c>
      <c r="H84" s="20" t="s">
        <v>2408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7856</v>
      </c>
      <c r="T84" s="44"/>
    </row>
    <row r="85" spans="2:20" x14ac:dyDescent="0.2">
      <c r="B85" s="2"/>
      <c r="C85" s="42" t="s">
        <v>430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OTHER</v>
      </c>
      <c r="H85" s="20" t="s">
        <v>2409</v>
      </c>
      <c r="I85" s="20" t="s">
        <v>2410</v>
      </c>
      <c r="J85" s="20" t="s">
        <v>2411</v>
      </c>
      <c r="K85" s="20" t="s">
        <v>2412</v>
      </c>
      <c r="L85" s="20"/>
      <c r="M85" s="20" t="s">
        <v>2413</v>
      </c>
      <c r="N85" s="20" t="s">
        <v>2414</v>
      </c>
      <c r="O85" s="20"/>
      <c r="P85" s="20"/>
      <c r="Q85" s="45"/>
      <c r="R85" s="44"/>
      <c r="S85" s="46">
        <v>216439008</v>
      </c>
      <c r="T85" s="44"/>
    </row>
    <row r="86" spans="2:20" x14ac:dyDescent="0.2">
      <c r="B86" s="2"/>
      <c r="C86" s="42" t="s">
        <v>803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OTHER</v>
      </c>
      <c r="H86" s="20"/>
      <c r="I86" s="20"/>
      <c r="J86" s="20"/>
      <c r="K86" s="20"/>
      <c r="L86" s="20"/>
      <c r="M86" s="20" t="s">
        <v>2415</v>
      </c>
      <c r="N86" s="20" t="s">
        <v>2416</v>
      </c>
      <c r="O86" s="20"/>
      <c r="P86" s="20"/>
      <c r="Q86" s="45"/>
      <c r="R86" s="44"/>
      <c r="S86" s="46">
        <v>47575950</v>
      </c>
      <c r="T86" s="44"/>
    </row>
    <row r="87" spans="2:20" x14ac:dyDescent="0.2">
      <c r="B87" s="2"/>
      <c r="C87" s="42" t="s">
        <v>804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PHYSICAL ENVIRONMENT</v>
      </c>
      <c r="H87" s="20"/>
      <c r="I87" s="20" t="s">
        <v>2417</v>
      </c>
      <c r="J87" s="20"/>
      <c r="K87" s="20"/>
      <c r="L87" s="20"/>
      <c r="M87" s="20" t="s">
        <v>2418</v>
      </c>
      <c r="N87" s="20"/>
      <c r="O87" s="20"/>
      <c r="P87" s="20"/>
      <c r="Q87" s="45"/>
      <c r="R87" s="44"/>
      <c r="S87" s="46">
        <v>8504294</v>
      </c>
      <c r="T87" s="44"/>
    </row>
    <row r="88" spans="2:20" x14ac:dyDescent="0.2">
      <c r="B88" s="2"/>
      <c r="C88" s="42" t="s">
        <v>440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PHYSICAL ENVIRONMENT</v>
      </c>
      <c r="H88" s="20"/>
      <c r="I88" s="20" t="s">
        <v>2419</v>
      </c>
      <c r="J88" s="20"/>
      <c r="K88" s="20"/>
      <c r="L88" s="20"/>
      <c r="M88" s="20" t="s">
        <v>2420</v>
      </c>
      <c r="N88" s="20"/>
      <c r="O88" s="20"/>
      <c r="P88" s="20"/>
      <c r="Q88" s="45"/>
      <c r="R88" s="44"/>
      <c r="S88" s="46">
        <v>23937202</v>
      </c>
      <c r="T88" s="44"/>
    </row>
    <row r="89" spans="2:20" x14ac:dyDescent="0.2">
      <c r="B89" s="2"/>
      <c r="C89" s="42" t="s">
        <v>442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PHYSICAL ENVIRONMENT</v>
      </c>
      <c r="H89" s="20"/>
      <c r="I89" s="20"/>
      <c r="J89" s="20"/>
      <c r="K89" s="20"/>
      <c r="L89" s="20"/>
      <c r="M89" s="20" t="s">
        <v>2421</v>
      </c>
      <c r="N89" s="20"/>
      <c r="O89" s="20"/>
      <c r="P89" s="20"/>
      <c r="Q89" s="45"/>
      <c r="R89" s="44"/>
      <c r="S89" s="46">
        <v>2196132</v>
      </c>
      <c r="T89" s="44"/>
    </row>
    <row r="90" spans="2:20" x14ac:dyDescent="0.2">
      <c r="B90" s="2"/>
      <c r="C90" s="42" t="s">
        <v>445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PHYSICAL ENVIRONMENT</v>
      </c>
      <c r="H90" s="20"/>
      <c r="I90" s="20"/>
      <c r="J90" s="20"/>
      <c r="K90" s="20"/>
      <c r="L90" s="20"/>
      <c r="M90" s="20" t="s">
        <v>2422</v>
      </c>
      <c r="N90" s="20"/>
      <c r="O90" s="20"/>
      <c r="P90" s="20"/>
      <c r="Q90" s="45"/>
      <c r="R90" s="44"/>
      <c r="S90" s="46">
        <v>33015590</v>
      </c>
      <c r="T90" s="44"/>
    </row>
    <row r="91" spans="2:20" x14ac:dyDescent="0.2">
      <c r="B91" s="2"/>
      <c r="C91" s="42" t="s">
        <v>818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PHYSICAL ENVIRONMENT</v>
      </c>
      <c r="H91" s="20"/>
      <c r="I91" s="20"/>
      <c r="J91" s="20"/>
      <c r="K91" s="20"/>
      <c r="L91" s="20"/>
      <c r="M91" s="20" t="s">
        <v>2423</v>
      </c>
      <c r="N91" s="20"/>
      <c r="O91" s="20"/>
      <c r="P91" s="20"/>
      <c r="Q91" s="45"/>
      <c r="R91" s="44"/>
      <c r="S91" s="46">
        <v>16936266</v>
      </c>
      <c r="T91" s="44"/>
    </row>
    <row r="92" spans="2:20" x14ac:dyDescent="0.2">
      <c r="B92" s="2"/>
      <c r="C92" s="42" t="s">
        <v>819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PHYSICAL ENVIRONMENT</v>
      </c>
      <c r="H92" s="20"/>
      <c r="I92" s="20"/>
      <c r="J92" s="20"/>
      <c r="K92" s="20"/>
      <c r="L92" s="20"/>
      <c r="M92" s="20" t="s">
        <v>2424</v>
      </c>
      <c r="N92" s="20"/>
      <c r="O92" s="20"/>
      <c r="P92" s="20"/>
      <c r="Q92" s="45"/>
      <c r="R92" s="44"/>
      <c r="S92" s="46">
        <v>25157126</v>
      </c>
      <c r="T92" s="44"/>
    </row>
    <row r="93" spans="2:20" x14ac:dyDescent="0.2">
      <c r="B93" s="2"/>
      <c r="C93" s="42" t="s">
        <v>821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PHYSICAL ENVIRONMENT</v>
      </c>
      <c r="H93" s="20"/>
      <c r="I93" s="20"/>
      <c r="J93" s="20"/>
      <c r="K93" s="20"/>
      <c r="L93" s="20"/>
      <c r="M93" s="20" t="s">
        <v>2425</v>
      </c>
      <c r="N93" s="20"/>
      <c r="O93" s="20"/>
      <c r="P93" s="20"/>
      <c r="Q93" s="45"/>
      <c r="R93" s="44"/>
      <c r="S93" s="46">
        <v>5037532</v>
      </c>
      <c r="T93" s="44"/>
    </row>
    <row r="94" spans="2:20" x14ac:dyDescent="0.2">
      <c r="B94" s="2"/>
      <c r="C94" s="42" t="s">
        <v>451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PHYSICAL ENVIRONMENT</v>
      </c>
      <c r="H94" s="20" t="s">
        <v>2426</v>
      </c>
      <c r="I94" s="20" t="s">
        <v>2427</v>
      </c>
      <c r="J94" s="20"/>
      <c r="K94" s="20" t="s">
        <v>2428</v>
      </c>
      <c r="L94" s="20"/>
      <c r="M94" s="20"/>
      <c r="N94" s="20"/>
      <c r="O94" s="20"/>
      <c r="P94" s="20"/>
      <c r="Q94" s="45"/>
      <c r="R94" s="44"/>
      <c r="S94" s="46">
        <v>4307982</v>
      </c>
      <c r="T94" s="44"/>
    </row>
    <row r="95" spans="2:20" x14ac:dyDescent="0.2">
      <c r="B95" s="2"/>
      <c r="C95" s="42" t="s">
        <v>455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PHYSICAL ENVIRONMENT</v>
      </c>
      <c r="H95" s="20" t="s">
        <v>2429</v>
      </c>
      <c r="I95" s="20" t="s">
        <v>2430</v>
      </c>
      <c r="J95" s="20"/>
      <c r="K95" s="20" t="s">
        <v>2431</v>
      </c>
      <c r="L95" s="20" t="s">
        <v>2432</v>
      </c>
      <c r="M95" s="20"/>
      <c r="N95" s="20"/>
      <c r="O95" s="20"/>
      <c r="P95" s="20"/>
      <c r="Q95" s="45"/>
      <c r="R95" s="44"/>
      <c r="S95" s="46">
        <v>1790046</v>
      </c>
      <c r="T95" s="44"/>
    </row>
    <row r="96" spans="2:20" x14ac:dyDescent="0.2">
      <c r="B96" s="2"/>
      <c r="C96" s="42" t="s">
        <v>460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PHYSICAL ENVIRONMENT</v>
      </c>
      <c r="H96" s="20" t="s">
        <v>2433</v>
      </c>
      <c r="I96" s="20" t="s">
        <v>2434</v>
      </c>
      <c r="J96" s="20"/>
      <c r="K96" s="20" t="s">
        <v>2435</v>
      </c>
      <c r="L96" s="20"/>
      <c r="M96" s="20"/>
      <c r="N96" s="20"/>
      <c r="O96" s="20"/>
      <c r="P96" s="20"/>
      <c r="Q96" s="45"/>
      <c r="R96" s="44"/>
      <c r="S96" s="46">
        <v>5162885</v>
      </c>
      <c r="T96" s="44"/>
    </row>
    <row r="97" spans="2:20" x14ac:dyDescent="0.2">
      <c r="B97" s="2"/>
      <c r="C97" s="42" t="s">
        <v>838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PHYSICAL ENVIRONMENT</v>
      </c>
      <c r="H97" s="20"/>
      <c r="I97" s="20" t="s">
        <v>2436</v>
      </c>
      <c r="J97" s="20"/>
      <c r="K97" s="20" t="s">
        <v>2437</v>
      </c>
      <c r="L97" s="20"/>
      <c r="M97" s="20"/>
      <c r="N97" s="20"/>
      <c r="O97" s="20"/>
      <c r="P97" s="20"/>
      <c r="Q97" s="45"/>
      <c r="R97" s="44"/>
      <c r="S97" s="46">
        <v>146289</v>
      </c>
      <c r="T97" s="44"/>
    </row>
    <row r="98" spans="2:20" x14ac:dyDescent="0.2">
      <c r="B98" s="2"/>
      <c r="C98" s="42" t="s">
        <v>464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PHYSICAL ENVIRONMENT</v>
      </c>
      <c r="H98" s="20"/>
      <c r="I98" s="20" t="s">
        <v>2438</v>
      </c>
      <c r="J98" s="20"/>
      <c r="K98" s="20" t="s">
        <v>2439</v>
      </c>
      <c r="L98" s="20"/>
      <c r="M98" s="20"/>
      <c r="N98" s="20"/>
      <c r="O98" s="20"/>
      <c r="P98" s="20"/>
      <c r="Q98" s="45"/>
      <c r="R98" s="44"/>
      <c r="S98" s="46">
        <v>688056</v>
      </c>
      <c r="T98" s="44"/>
    </row>
    <row r="99" spans="2:20" x14ac:dyDescent="0.2">
      <c r="B99" s="2"/>
      <c r="C99" s="42" t="s">
        <v>840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PHYSICAL ENVIRONMENT</v>
      </c>
      <c r="H99" s="20"/>
      <c r="I99" s="20"/>
      <c r="J99" s="20"/>
      <c r="K99" s="20" t="s">
        <v>2440</v>
      </c>
      <c r="L99" s="20"/>
      <c r="M99" s="20"/>
      <c r="N99" s="20"/>
      <c r="O99" s="20"/>
      <c r="P99" s="20"/>
      <c r="Q99" s="45"/>
      <c r="R99" s="44"/>
      <c r="S99" s="46">
        <v>1754375</v>
      </c>
      <c r="T99" s="44"/>
    </row>
    <row r="100" spans="2:20" x14ac:dyDescent="0.2">
      <c r="B100" s="2"/>
      <c r="C100" s="42" t="s">
        <v>1028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PHYSICAL ENVIRONMENT</v>
      </c>
      <c r="H100" s="20"/>
      <c r="I100" s="20" t="s">
        <v>2441</v>
      </c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1211122</v>
      </c>
      <c r="T100" s="44"/>
    </row>
    <row r="101" spans="2:20" x14ac:dyDescent="0.2">
      <c r="B101" s="2"/>
      <c r="C101" s="42" t="s">
        <v>841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PHYSICAL ENVIRONMENT</v>
      </c>
      <c r="H101" s="20" t="s">
        <v>2442</v>
      </c>
      <c r="I101" s="20" t="s">
        <v>2443</v>
      </c>
      <c r="J101" s="20"/>
      <c r="K101" s="20" t="s">
        <v>2444</v>
      </c>
      <c r="L101" s="20"/>
      <c r="M101" s="20"/>
      <c r="N101" s="20"/>
      <c r="O101" s="20"/>
      <c r="P101" s="20"/>
      <c r="Q101" s="45"/>
      <c r="R101" s="44"/>
      <c r="S101" s="46">
        <v>7822317</v>
      </c>
      <c r="T101" s="44"/>
    </row>
    <row r="102" spans="2:20" x14ac:dyDescent="0.2">
      <c r="B102" s="2"/>
      <c r="C102" s="42" t="s">
        <v>843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PHYSICAL ENVIRONMENT</v>
      </c>
      <c r="H102" s="20"/>
      <c r="I102" s="20" t="s">
        <v>2445</v>
      </c>
      <c r="J102" s="20"/>
      <c r="K102" s="20" t="s">
        <v>2446</v>
      </c>
      <c r="L102" s="20"/>
      <c r="M102" s="20"/>
      <c r="N102" s="20"/>
      <c r="O102" s="20"/>
      <c r="P102" s="20"/>
      <c r="Q102" s="45"/>
      <c r="R102" s="44"/>
      <c r="S102" s="46">
        <v>1166434</v>
      </c>
      <c r="T102" s="44"/>
    </row>
    <row r="103" spans="2:20" x14ac:dyDescent="0.2">
      <c r="B103" s="2"/>
      <c r="C103" s="42" t="s">
        <v>465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PUBLIC SAFETY</v>
      </c>
      <c r="H103" s="20" t="s">
        <v>2447</v>
      </c>
      <c r="I103" s="20" t="s">
        <v>2448</v>
      </c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114814001</v>
      </c>
      <c r="T103" s="44"/>
    </row>
    <row r="104" spans="2:20" x14ac:dyDescent="0.2">
      <c r="B104" s="2"/>
      <c r="C104" s="42" t="s">
        <v>468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PUBLIC SAFETY</v>
      </c>
      <c r="H104" s="20" t="s">
        <v>2449</v>
      </c>
      <c r="I104" s="20" t="s">
        <v>2450</v>
      </c>
      <c r="J104" s="20"/>
      <c r="K104" s="20" t="s">
        <v>2451</v>
      </c>
      <c r="L104" s="20"/>
      <c r="M104" s="20"/>
      <c r="N104" s="20" t="s">
        <v>2452</v>
      </c>
      <c r="O104" s="20"/>
      <c r="P104" s="20"/>
      <c r="Q104" s="45"/>
      <c r="R104" s="44"/>
      <c r="S104" s="46">
        <v>46929861</v>
      </c>
      <c r="T104" s="44"/>
    </row>
    <row r="105" spans="2:20" x14ac:dyDescent="0.2">
      <c r="B105" s="2"/>
      <c r="C105" s="42" t="s">
        <v>472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PUBLIC SAFETY</v>
      </c>
      <c r="H105" s="20" t="s">
        <v>2453</v>
      </c>
      <c r="I105" s="20" t="s">
        <v>2454</v>
      </c>
      <c r="J105" s="20"/>
      <c r="K105" s="20" t="s">
        <v>2455</v>
      </c>
      <c r="L105" s="20"/>
      <c r="M105" s="20"/>
      <c r="N105" s="20"/>
      <c r="O105" s="20"/>
      <c r="P105" s="20"/>
      <c r="Q105" s="45"/>
      <c r="R105" s="44"/>
      <c r="S105" s="46">
        <v>9845733</v>
      </c>
      <c r="T105" s="44"/>
    </row>
    <row r="106" spans="2:20" x14ac:dyDescent="0.2">
      <c r="B106" s="2"/>
      <c r="C106" s="42" t="s">
        <v>851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PUBLIC SAFETY</v>
      </c>
      <c r="H106" s="20" t="s">
        <v>2456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570323</v>
      </c>
      <c r="T106" s="44"/>
    </row>
    <row r="107" spans="2:20" x14ac:dyDescent="0.2">
      <c r="B107" s="2"/>
      <c r="C107" s="42" t="s">
        <v>475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PUBLIC SAFETY</v>
      </c>
      <c r="H107" s="20" t="s">
        <v>2457</v>
      </c>
      <c r="I107" s="20" t="s">
        <v>2458</v>
      </c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258979</v>
      </c>
      <c r="T107" s="44"/>
    </row>
    <row r="108" spans="2:20" x14ac:dyDescent="0.2">
      <c r="B108" s="2"/>
      <c r="C108" s="42" t="s">
        <v>477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PUBLIC SAFETY</v>
      </c>
      <c r="H108" s="20"/>
      <c r="I108" s="20" t="s">
        <v>2459</v>
      </c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3714023</v>
      </c>
      <c r="T108" s="44"/>
    </row>
    <row r="109" spans="2:20" x14ac:dyDescent="0.2">
      <c r="B109" s="2"/>
      <c r="C109" s="42" t="s">
        <v>479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PUBLIC SAFETY</v>
      </c>
      <c r="H109" s="20" t="s">
        <v>2460</v>
      </c>
      <c r="I109" s="20" t="s">
        <v>2461</v>
      </c>
      <c r="J109" s="20"/>
      <c r="K109" s="20"/>
      <c r="L109" s="20"/>
      <c r="M109" s="20"/>
      <c r="N109" s="20"/>
      <c r="O109" s="20"/>
      <c r="P109" s="20"/>
      <c r="Q109" s="45"/>
      <c r="R109" s="44"/>
      <c r="S109" s="46">
        <v>707244</v>
      </c>
      <c r="T109" s="44"/>
    </row>
    <row r="110" spans="2:20" x14ac:dyDescent="0.2">
      <c r="B110" s="2"/>
      <c r="C110" s="42" t="s">
        <v>482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PUBLIC SAFETY</v>
      </c>
      <c r="H110" s="20"/>
      <c r="I110" s="20" t="s">
        <v>2462</v>
      </c>
      <c r="J110" s="20"/>
      <c r="K110" s="20" t="s">
        <v>2463</v>
      </c>
      <c r="L110" s="20"/>
      <c r="M110" s="20"/>
      <c r="N110" s="20"/>
      <c r="O110" s="20"/>
      <c r="P110" s="20"/>
      <c r="Q110" s="45"/>
      <c r="R110" s="44"/>
      <c r="S110" s="46">
        <v>1562950</v>
      </c>
      <c r="T110" s="44"/>
    </row>
    <row r="111" spans="2:20" x14ac:dyDescent="0.2">
      <c r="B111" s="2"/>
      <c r="C111" s="42" t="s">
        <v>859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PUBLIC SAFETY</v>
      </c>
      <c r="H111" s="20"/>
      <c r="I111" s="20" t="s">
        <v>2464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64933</v>
      </c>
      <c r="T111" s="44"/>
    </row>
    <row r="112" spans="2:20" x14ac:dyDescent="0.2">
      <c r="B112" s="2"/>
      <c r="C112" s="42" t="s">
        <v>486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PUBLIC SAFETY</v>
      </c>
      <c r="H112" s="20" t="s">
        <v>2465</v>
      </c>
      <c r="I112" s="20" t="s">
        <v>2466</v>
      </c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264111</v>
      </c>
      <c r="T112" s="44"/>
    </row>
    <row r="113" spans="2:20" x14ac:dyDescent="0.2">
      <c r="B113" s="2"/>
      <c r="C113" s="42" t="s">
        <v>488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PUBLIC SAFETY</v>
      </c>
      <c r="H113" s="20"/>
      <c r="I113" s="20" t="s">
        <v>2467</v>
      </c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1442606</v>
      </c>
      <c r="T113" s="44"/>
    </row>
    <row r="114" spans="2:20" x14ac:dyDescent="0.2">
      <c r="B114" s="2"/>
      <c r="C114" s="42" t="s">
        <v>491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PUBLIC SAFETY</v>
      </c>
      <c r="H114" s="20"/>
      <c r="I114" s="20" t="s">
        <v>2468</v>
      </c>
      <c r="J114" s="20"/>
      <c r="K114" s="20" t="s">
        <v>2469</v>
      </c>
      <c r="L114" s="20"/>
      <c r="M114" s="20"/>
      <c r="N114" s="20"/>
      <c r="O114" s="20"/>
      <c r="P114" s="20"/>
      <c r="Q114" s="45"/>
      <c r="R114" s="44"/>
      <c r="S114" s="46">
        <v>100678</v>
      </c>
      <c r="T114" s="44"/>
    </row>
    <row r="115" spans="2:20" x14ac:dyDescent="0.2">
      <c r="B115" s="2"/>
      <c r="C115" s="42" t="s">
        <v>495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PUBLIC SAFETY</v>
      </c>
      <c r="H115" s="20"/>
      <c r="I115" s="20" t="s">
        <v>2470</v>
      </c>
      <c r="J115" s="20"/>
      <c r="K115" s="20" t="s">
        <v>2471</v>
      </c>
      <c r="L115" s="20"/>
      <c r="M115" s="20"/>
      <c r="N115" s="20"/>
      <c r="O115" s="20"/>
      <c r="P115" s="20"/>
      <c r="Q115" s="45"/>
      <c r="R115" s="44"/>
      <c r="S115" s="46">
        <v>2671071</v>
      </c>
      <c r="T115" s="44"/>
    </row>
    <row r="116" spans="2:20" x14ac:dyDescent="0.2">
      <c r="B116" s="2"/>
      <c r="C116" s="42" t="s">
        <v>498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PUBLIC SAFETY</v>
      </c>
      <c r="H116" s="20"/>
      <c r="I116" s="20" t="s">
        <v>2472</v>
      </c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11772116</v>
      </c>
      <c r="T116" s="44"/>
    </row>
    <row r="117" spans="2:20" x14ac:dyDescent="0.2">
      <c r="B117" s="2"/>
      <c r="C117" s="42" t="s">
        <v>501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PUBLIC SAFETY</v>
      </c>
      <c r="H117" s="20"/>
      <c r="I117" s="20" t="s">
        <v>2473</v>
      </c>
      <c r="J117" s="20"/>
      <c r="K117" s="20"/>
      <c r="L117" s="20"/>
      <c r="M117" s="20"/>
      <c r="N117" s="20"/>
      <c r="O117" s="20"/>
      <c r="P117" s="20"/>
      <c r="Q117" s="45"/>
      <c r="R117" s="44"/>
      <c r="S117" s="46">
        <v>4083689</v>
      </c>
      <c r="T117" s="44"/>
    </row>
    <row r="118" spans="2:20" x14ac:dyDescent="0.2">
      <c r="B118" s="2"/>
      <c r="C118" s="42" t="s">
        <v>870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PUBLIC SAFETY</v>
      </c>
      <c r="H118" s="20"/>
      <c r="I118" s="20" t="s">
        <v>2474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548998</v>
      </c>
      <c r="T118" s="44"/>
    </row>
    <row r="119" spans="2:20" x14ac:dyDescent="0.2">
      <c r="B119" s="2"/>
      <c r="C119" s="42" t="s">
        <v>504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PUBLIC SAFETY</v>
      </c>
      <c r="H119" s="20" t="s">
        <v>2475</v>
      </c>
      <c r="I119" s="20"/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824505</v>
      </c>
      <c r="T119" s="44"/>
    </row>
    <row r="120" spans="2:20" x14ac:dyDescent="0.2">
      <c r="B120" s="2"/>
      <c r="C120" s="42" t="s">
        <v>508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PUBLIC SAFETY</v>
      </c>
      <c r="H120" s="20" t="s">
        <v>2476</v>
      </c>
      <c r="I120" s="20" t="s">
        <v>2477</v>
      </c>
      <c r="J120" s="20"/>
      <c r="K120" s="20" t="s">
        <v>2478</v>
      </c>
      <c r="L120" s="20"/>
      <c r="M120" s="20"/>
      <c r="N120" s="20"/>
      <c r="O120" s="20"/>
      <c r="P120" s="20"/>
      <c r="Q120" s="45"/>
      <c r="R120" s="44"/>
      <c r="S120" s="46">
        <v>2024193</v>
      </c>
      <c r="T120" s="44"/>
    </row>
    <row r="121" spans="2:20" x14ac:dyDescent="0.2">
      <c r="B121" s="2"/>
      <c r="C121" s="42" t="s">
        <v>512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PUBLIC SAFETY</v>
      </c>
      <c r="H121" s="20"/>
      <c r="I121" s="20" t="s">
        <v>2479</v>
      </c>
      <c r="J121" s="20"/>
      <c r="K121" s="20" t="s">
        <v>2480</v>
      </c>
      <c r="L121" s="20"/>
      <c r="M121" s="20"/>
      <c r="N121" s="20"/>
      <c r="O121" s="20"/>
      <c r="P121" s="20"/>
      <c r="Q121" s="45"/>
      <c r="R121" s="44"/>
      <c r="S121" s="46">
        <v>216507</v>
      </c>
      <c r="T121" s="44"/>
    </row>
    <row r="122" spans="2:20" x14ac:dyDescent="0.2">
      <c r="B122" s="2"/>
      <c r="C122" s="42" t="s">
        <v>515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PUBLIC SAFETY</v>
      </c>
      <c r="H122" s="20" t="s">
        <v>2481</v>
      </c>
      <c r="I122" s="20"/>
      <c r="J122" s="20"/>
      <c r="K122" s="20"/>
      <c r="L122" s="20"/>
      <c r="M122" s="20" t="s">
        <v>2482</v>
      </c>
      <c r="N122" s="20"/>
      <c r="O122" s="20"/>
      <c r="P122" s="20"/>
      <c r="Q122" s="45"/>
      <c r="R122" s="44"/>
      <c r="S122" s="46">
        <v>20216593</v>
      </c>
      <c r="T122" s="44"/>
    </row>
    <row r="123" spans="2:20" x14ac:dyDescent="0.2">
      <c r="B123" s="2"/>
      <c r="C123" s="42" t="s">
        <v>517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PUBLIC SAFETY</v>
      </c>
      <c r="H123" s="20" t="s">
        <v>2483</v>
      </c>
      <c r="I123" s="20"/>
      <c r="J123" s="20"/>
      <c r="K123" s="20" t="s">
        <v>2484</v>
      </c>
      <c r="L123" s="20"/>
      <c r="M123" s="20" t="s">
        <v>2485</v>
      </c>
      <c r="N123" s="20"/>
      <c r="O123" s="20"/>
      <c r="P123" s="20"/>
      <c r="Q123" s="45"/>
      <c r="R123" s="44"/>
      <c r="S123" s="46">
        <v>3337917</v>
      </c>
      <c r="T123" s="44"/>
    </row>
    <row r="124" spans="2:20" x14ac:dyDescent="0.2">
      <c r="B124" s="2"/>
      <c r="C124" s="42" t="s">
        <v>520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PUBLIC SAFETY</v>
      </c>
      <c r="H124" s="20" t="s">
        <v>2486</v>
      </c>
      <c r="I124" s="20"/>
      <c r="J124" s="20"/>
      <c r="K124" s="20" t="s">
        <v>2487</v>
      </c>
      <c r="L124" s="20"/>
      <c r="M124" s="20"/>
      <c r="N124" s="20"/>
      <c r="O124" s="20"/>
      <c r="P124" s="20"/>
      <c r="Q124" s="45"/>
      <c r="R124" s="44"/>
      <c r="S124" s="46">
        <v>298513</v>
      </c>
      <c r="T124" s="44"/>
    </row>
    <row r="125" spans="2:20" x14ac:dyDescent="0.2">
      <c r="B125" s="2"/>
      <c r="C125" s="42" t="s">
        <v>887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PUBLIC SAFETY</v>
      </c>
      <c r="H125" s="20"/>
      <c r="I125" s="20"/>
      <c r="J125" s="20"/>
      <c r="K125" s="20"/>
      <c r="L125" s="20"/>
      <c r="M125" s="20" t="s">
        <v>2488</v>
      </c>
      <c r="N125" s="20"/>
      <c r="O125" s="20"/>
      <c r="P125" s="20"/>
      <c r="Q125" s="45"/>
      <c r="R125" s="44"/>
      <c r="S125" s="46">
        <v>22363</v>
      </c>
      <c r="T125" s="44"/>
    </row>
    <row r="126" spans="2:20" x14ac:dyDescent="0.2">
      <c r="B126" s="2"/>
      <c r="C126" s="42" t="s">
        <v>524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PUBLIC SAFETY</v>
      </c>
      <c r="H126" s="20" t="s">
        <v>2489</v>
      </c>
      <c r="I126" s="20"/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1101284</v>
      </c>
      <c r="T126" s="44"/>
    </row>
    <row r="127" spans="2:20" x14ac:dyDescent="0.2">
      <c r="B127" s="2"/>
      <c r="C127" s="42" t="s">
        <v>529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PUBLIC SAFETY</v>
      </c>
      <c r="H127" s="20"/>
      <c r="I127" s="20" t="s">
        <v>2490</v>
      </c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1400</v>
      </c>
      <c r="T127" s="44"/>
    </row>
    <row r="128" spans="2:20" x14ac:dyDescent="0.2">
      <c r="B128" s="2"/>
      <c r="C128" s="42" t="s">
        <v>900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PUBLIC SAFETY</v>
      </c>
      <c r="H128" s="20"/>
      <c r="I128" s="20" t="s">
        <v>2071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172000</v>
      </c>
      <c r="T128" s="44"/>
    </row>
    <row r="129" spans="2:20" x14ac:dyDescent="0.2">
      <c r="B129" s="2"/>
      <c r="C129" s="42" t="s">
        <v>534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TRANSPORTATION</v>
      </c>
      <c r="H129" s="20" t="s">
        <v>2491</v>
      </c>
      <c r="I129" s="20" t="s">
        <v>2492</v>
      </c>
      <c r="J129" s="20"/>
      <c r="K129" s="20" t="s">
        <v>2493</v>
      </c>
      <c r="L129" s="20"/>
      <c r="M129" s="20"/>
      <c r="N129" s="20"/>
      <c r="O129" s="20"/>
      <c r="P129" s="20"/>
      <c r="Q129" s="45"/>
      <c r="R129" s="44"/>
      <c r="S129" s="46">
        <v>14844615</v>
      </c>
      <c r="T129" s="44"/>
    </row>
    <row r="130" spans="2:20" x14ac:dyDescent="0.2">
      <c r="B130" s="2"/>
      <c r="C130" s="42" t="s">
        <v>537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TRANSPORTATION</v>
      </c>
      <c r="H130" s="20" t="s">
        <v>2494</v>
      </c>
      <c r="I130" s="20" t="s">
        <v>2495</v>
      </c>
      <c r="J130" s="20"/>
      <c r="K130" s="20" t="s">
        <v>2496</v>
      </c>
      <c r="L130" s="20"/>
      <c r="M130" s="20"/>
      <c r="N130" s="20"/>
      <c r="O130" s="20"/>
      <c r="P130" s="20"/>
      <c r="Q130" s="45"/>
      <c r="R130" s="44"/>
      <c r="S130" s="46">
        <v>22132921</v>
      </c>
      <c r="T130" s="44"/>
    </row>
    <row r="131" spans="2:20" x14ac:dyDescent="0.2">
      <c r="B131" s="2"/>
      <c r="C131" s="42" t="s">
        <v>541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TRANSPORTATION</v>
      </c>
      <c r="H131" s="20" t="s">
        <v>2497</v>
      </c>
      <c r="I131" s="20" t="s">
        <v>2498</v>
      </c>
      <c r="J131" s="20"/>
      <c r="K131" s="20" t="s">
        <v>2499</v>
      </c>
      <c r="L131" s="20"/>
      <c r="M131" s="20"/>
      <c r="N131" s="20"/>
      <c r="O131" s="20"/>
      <c r="P131" s="20"/>
      <c r="Q131" s="45"/>
      <c r="R131" s="44"/>
      <c r="S131" s="46">
        <v>25829895</v>
      </c>
      <c r="T131" s="44"/>
    </row>
    <row r="132" spans="2:20" x14ac:dyDescent="0.2">
      <c r="B132" s="2"/>
      <c r="C132" s="42" t="s">
        <v>1284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TRANSPORTATION</v>
      </c>
      <c r="H132" s="20"/>
      <c r="I132" s="20"/>
      <c r="J132" s="20"/>
      <c r="K132" s="20"/>
      <c r="L132" s="20"/>
      <c r="M132" s="20" t="s">
        <v>2500</v>
      </c>
      <c r="N132" s="20"/>
      <c r="O132" s="20"/>
      <c r="P132" s="20"/>
      <c r="Q132" s="45"/>
      <c r="R132" s="44"/>
      <c r="S132" s="46">
        <v>890934</v>
      </c>
      <c r="T132" s="44"/>
    </row>
    <row r="133" spans="2:20" x14ac:dyDescent="0.2">
      <c r="B133" s="2"/>
      <c r="C133" s="42" t="s">
        <v>1287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TRANSPORTATION</v>
      </c>
      <c r="H133" s="20"/>
      <c r="I133" s="20"/>
      <c r="J133" s="20"/>
      <c r="K133" s="20"/>
      <c r="L133" s="20"/>
      <c r="M133" s="20" t="s">
        <v>2501</v>
      </c>
      <c r="N133" s="20"/>
      <c r="O133" s="20"/>
      <c r="P133" s="20"/>
      <c r="Q133" s="45"/>
      <c r="R133" s="44"/>
      <c r="S133" s="46">
        <v>2471325</v>
      </c>
      <c r="T133" s="44"/>
    </row>
    <row r="134" spans="2:20" x14ac:dyDescent="0.2">
      <c r="B134" s="2"/>
      <c r="C134" s="42" t="s">
        <v>908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TRANSPORTATION</v>
      </c>
      <c r="H134" s="20"/>
      <c r="I134" s="20"/>
      <c r="J134" s="20"/>
      <c r="K134" s="20"/>
      <c r="L134" s="20"/>
      <c r="M134" s="20" t="s">
        <v>2502</v>
      </c>
      <c r="N134" s="20"/>
      <c r="O134" s="20"/>
      <c r="P134" s="20"/>
      <c r="Q134" s="45"/>
      <c r="R134" s="44"/>
      <c r="S134" s="46">
        <v>282143</v>
      </c>
      <c r="T134" s="44"/>
    </row>
    <row r="135" spans="2:20" x14ac:dyDescent="0.2">
      <c r="B135" s="2"/>
      <c r="C135" s="42" t="s">
        <v>544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TRANSPORTATION</v>
      </c>
      <c r="H135" s="20"/>
      <c r="I135" s="20" t="s">
        <v>2503</v>
      </c>
      <c r="J135" s="20"/>
      <c r="K135" s="20"/>
      <c r="L135" s="20"/>
      <c r="M135" s="20" t="s">
        <v>2504</v>
      </c>
      <c r="N135" s="20"/>
      <c r="O135" s="20"/>
      <c r="P135" s="20"/>
      <c r="Q135" s="45"/>
      <c r="R135" s="44"/>
      <c r="S135" s="46">
        <v>8614109</v>
      </c>
      <c r="T135" s="44"/>
    </row>
    <row r="136" spans="2:20" x14ac:dyDescent="0.2">
      <c r="B136" s="22"/>
      <c r="C136" s="49"/>
      <c r="D136" s="48"/>
      <c r="E136" s="50" t="s">
        <v>3</v>
      </c>
      <c r="F136" s="44"/>
      <c r="G136" s="26"/>
      <c r="H136" s="23" t="s">
        <v>2505</v>
      </c>
      <c r="I136" s="23" t="s">
        <v>2506</v>
      </c>
      <c r="J136" s="23" t="s">
        <v>2507</v>
      </c>
      <c r="K136" s="23" t="s">
        <v>2508</v>
      </c>
      <c r="L136" s="23" t="s">
        <v>2432</v>
      </c>
      <c r="M136" s="23" t="s">
        <v>2509</v>
      </c>
      <c r="N136" s="23" t="s">
        <v>2510</v>
      </c>
      <c r="O136" s="23"/>
      <c r="P136" s="23"/>
      <c r="Q136" s="51"/>
      <c r="R136" s="44"/>
      <c r="S136" s="52">
        <v>945099469</v>
      </c>
      <c r="T136" s="44"/>
    </row>
    <row r="137" spans="2:20" x14ac:dyDescent="0.2">
      <c r="B137" s="54" t="s">
        <v>2511</v>
      </c>
      <c r="C137" s="43"/>
      <c r="D137" s="43"/>
      <c r="E137" s="43"/>
      <c r="F137" s="43"/>
      <c r="G137" s="43"/>
      <c r="H137" s="43"/>
      <c r="I137" s="43"/>
      <c r="J137" s="44"/>
      <c r="K137" s="1"/>
      <c r="L137" s="1"/>
      <c r="M137" s="1"/>
      <c r="N137" s="1"/>
      <c r="O137" s="1"/>
      <c r="P137" s="1"/>
      <c r="Q137" s="55"/>
      <c r="R137" s="44"/>
      <c r="S137" s="55"/>
      <c r="T137" s="44"/>
    </row>
    <row r="138" spans="2:20" ht="18" x14ac:dyDescent="0.2">
      <c r="B138" s="56" t="s">
        <v>159</v>
      </c>
      <c r="C138" s="48"/>
      <c r="D138" s="48"/>
      <c r="E138" s="48"/>
      <c r="F138" s="48"/>
      <c r="G138" s="27" t="s">
        <v>11817</v>
      </c>
      <c r="H138" s="24" t="s">
        <v>160</v>
      </c>
      <c r="I138" s="24" t="s">
        <v>161</v>
      </c>
      <c r="J138" s="24" t="s">
        <v>162</v>
      </c>
      <c r="K138" s="24" t="s">
        <v>163</v>
      </c>
      <c r="L138" s="24" t="s">
        <v>164</v>
      </c>
      <c r="M138" s="24" t="s">
        <v>165</v>
      </c>
      <c r="N138" s="24" t="s">
        <v>166</v>
      </c>
      <c r="O138" s="24" t="s">
        <v>167</v>
      </c>
      <c r="P138" s="24" t="s">
        <v>168</v>
      </c>
      <c r="Q138" s="57" t="s">
        <v>169</v>
      </c>
      <c r="R138" s="44"/>
      <c r="S138" s="57" t="s">
        <v>3</v>
      </c>
      <c r="T138" s="44"/>
    </row>
    <row r="139" spans="2:20" x14ac:dyDescent="0.2">
      <c r="B139" s="2"/>
      <c r="C139" s="42" t="s">
        <v>690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COURTS</v>
      </c>
      <c r="H139" s="20"/>
      <c r="I139" s="20" t="s">
        <v>2512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25959</v>
      </c>
      <c r="T139" s="44"/>
    </row>
    <row r="140" spans="2:20" x14ac:dyDescent="0.2">
      <c r="B140" s="2"/>
      <c r="C140" s="42" t="s">
        <v>223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COURTS</v>
      </c>
      <c r="H140" s="20"/>
      <c r="I140" s="20" t="s">
        <v>2513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39127</v>
      </c>
      <c r="T140" s="44"/>
    </row>
    <row r="141" spans="2:20" x14ac:dyDescent="0.2">
      <c r="B141" s="2"/>
      <c r="C141" s="42" t="s">
        <v>249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COURTS</v>
      </c>
      <c r="H141" s="20"/>
      <c r="I141" s="20" t="s">
        <v>2514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120716</v>
      </c>
      <c r="T141" s="44"/>
    </row>
    <row r="142" spans="2:20" x14ac:dyDescent="0.2">
      <c r="B142" s="2"/>
      <c r="C142" s="42" t="s">
        <v>566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CULTURE &amp; RECREATION</v>
      </c>
      <c r="H142" s="20" t="s">
        <v>2515</v>
      </c>
      <c r="I142" s="20" t="s">
        <v>2516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982368</v>
      </c>
      <c r="T142" s="44"/>
    </row>
    <row r="143" spans="2:20" x14ac:dyDescent="0.2">
      <c r="B143" s="2"/>
      <c r="C143" s="42" t="s">
        <v>568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CULTURE &amp; RECREATION</v>
      </c>
      <c r="H143" s="20" t="s">
        <v>2517</v>
      </c>
      <c r="I143" s="20" t="s">
        <v>2518</v>
      </c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340260</v>
      </c>
      <c r="T143" s="44"/>
    </row>
    <row r="144" spans="2:20" x14ac:dyDescent="0.2">
      <c r="B144" s="2"/>
      <c r="C144" s="42" t="s">
        <v>261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CULTURE &amp; RECREATION</v>
      </c>
      <c r="H144" s="20" t="s">
        <v>2519</v>
      </c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169890</v>
      </c>
      <c r="T144" s="44"/>
    </row>
    <row r="145" spans="2:20" x14ac:dyDescent="0.2">
      <c r="B145" s="2"/>
      <c r="C145" s="42" t="s">
        <v>265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CULTURE &amp; RECREATION</v>
      </c>
      <c r="H145" s="20" t="s">
        <v>2520</v>
      </c>
      <c r="I145" s="20"/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518547</v>
      </c>
      <c r="T145" s="44"/>
    </row>
    <row r="146" spans="2:20" x14ac:dyDescent="0.2">
      <c r="B146" s="2"/>
      <c r="C146" s="42" t="s">
        <v>269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CULTURE &amp; RECREATION</v>
      </c>
      <c r="H146" s="20" t="s">
        <v>2521</v>
      </c>
      <c r="I146" s="20"/>
      <c r="J146" s="20"/>
      <c r="K146" s="20" t="s">
        <v>2522</v>
      </c>
      <c r="L146" s="20"/>
      <c r="M146" s="20"/>
      <c r="N146" s="20"/>
      <c r="O146" s="20"/>
      <c r="P146" s="20"/>
      <c r="Q146" s="45"/>
      <c r="R146" s="44"/>
      <c r="S146" s="46">
        <v>324431</v>
      </c>
      <c r="T146" s="44"/>
    </row>
    <row r="147" spans="2:20" x14ac:dyDescent="0.2">
      <c r="B147" s="2"/>
      <c r="C147" s="42" t="s">
        <v>715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CULTURE &amp; RECREATION</v>
      </c>
      <c r="H147" s="20" t="s">
        <v>2523</v>
      </c>
      <c r="I147" s="20"/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2005</v>
      </c>
      <c r="T147" s="44"/>
    </row>
    <row r="148" spans="2:20" x14ac:dyDescent="0.2">
      <c r="B148" s="2"/>
      <c r="C148" s="42" t="s">
        <v>1113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CULTURE &amp; RECREATION</v>
      </c>
      <c r="H148" s="20" t="s">
        <v>2524</v>
      </c>
      <c r="I148" s="20"/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236736</v>
      </c>
      <c r="T148" s="44"/>
    </row>
    <row r="149" spans="2:20" x14ac:dyDescent="0.2">
      <c r="B149" s="2"/>
      <c r="C149" s="42" t="s">
        <v>1117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CULTURE &amp; RECREATION</v>
      </c>
      <c r="H149" s="20"/>
      <c r="I149" s="20" t="s">
        <v>202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5000</v>
      </c>
      <c r="T149" s="44"/>
    </row>
    <row r="150" spans="2:20" x14ac:dyDescent="0.2">
      <c r="B150" s="2"/>
      <c r="C150" s="42" t="s">
        <v>2525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CULTURE &amp; RECREATION</v>
      </c>
      <c r="H150" s="20" t="s">
        <v>2526</v>
      </c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7500</v>
      </c>
      <c r="T150" s="44"/>
    </row>
    <row r="151" spans="2:20" x14ac:dyDescent="0.2">
      <c r="B151" s="2"/>
      <c r="C151" s="42" t="s">
        <v>2527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CULTURE &amp; RECREATION</v>
      </c>
      <c r="H151" s="20"/>
      <c r="I151" s="20" t="s">
        <v>2528</v>
      </c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10000</v>
      </c>
      <c r="T151" s="44"/>
    </row>
    <row r="152" spans="2:20" x14ac:dyDescent="0.2">
      <c r="B152" s="2"/>
      <c r="C152" s="42" t="s">
        <v>274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CULTURE &amp; RECREATION</v>
      </c>
      <c r="H152" s="20" t="s">
        <v>2529</v>
      </c>
      <c r="I152" s="20"/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244611</v>
      </c>
      <c r="T152" s="44"/>
    </row>
    <row r="153" spans="2:20" x14ac:dyDescent="0.2">
      <c r="B153" s="2"/>
      <c r="C153" s="42" t="s">
        <v>277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CULTURE &amp; RECREATION</v>
      </c>
      <c r="H153" s="20" t="s">
        <v>2530</v>
      </c>
      <c r="I153" s="20"/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262309</v>
      </c>
      <c r="T153" s="44"/>
    </row>
    <row r="154" spans="2:20" x14ac:dyDescent="0.2">
      <c r="B154" s="2"/>
      <c r="C154" s="42" t="s">
        <v>278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ECONOMIC DEVELOPMENT</v>
      </c>
      <c r="H154" s="20"/>
      <c r="I154" s="20" t="s">
        <v>2531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413774</v>
      </c>
      <c r="T154" s="44"/>
    </row>
    <row r="155" spans="2:20" x14ac:dyDescent="0.2">
      <c r="B155" s="2"/>
      <c r="C155" s="42" t="s">
        <v>280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ECONOMIC DEVELOPMENT</v>
      </c>
      <c r="H155" s="20"/>
      <c r="I155" s="20" t="s">
        <v>2532</v>
      </c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842651</v>
      </c>
      <c r="T155" s="44"/>
    </row>
    <row r="156" spans="2:20" x14ac:dyDescent="0.2">
      <c r="B156" s="2"/>
      <c r="C156" s="42" t="s">
        <v>719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ECONOMIC DEVELOPMENT</v>
      </c>
      <c r="H156" s="20"/>
      <c r="I156" s="20" t="s">
        <v>2533</v>
      </c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489798</v>
      </c>
      <c r="T156" s="44"/>
    </row>
    <row r="157" spans="2:20" x14ac:dyDescent="0.2">
      <c r="B157" s="2"/>
      <c r="C157" s="42" t="s">
        <v>284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ECONOMIC DEVELOPMENT</v>
      </c>
      <c r="H157" s="20" t="s">
        <v>2534</v>
      </c>
      <c r="I157" s="20" t="s">
        <v>435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204411</v>
      </c>
      <c r="T157" s="44"/>
    </row>
    <row r="158" spans="2:20" x14ac:dyDescent="0.2">
      <c r="B158" s="2"/>
      <c r="C158" s="42" t="s">
        <v>286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ECONOMIC DEVELOPMENT</v>
      </c>
      <c r="H158" s="20" t="s">
        <v>2535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9379</v>
      </c>
      <c r="T158" s="44"/>
    </row>
    <row r="159" spans="2:20" x14ac:dyDescent="0.2">
      <c r="B159" s="2"/>
      <c r="C159" s="42" t="s">
        <v>288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ECONOMIC DEVELOPMENT</v>
      </c>
      <c r="H159" s="20" t="s">
        <v>2536</v>
      </c>
      <c r="I159" s="20"/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2473</v>
      </c>
      <c r="T159" s="44"/>
    </row>
    <row r="160" spans="2:20" x14ac:dyDescent="0.2">
      <c r="B160" s="2"/>
      <c r="C160" s="42" t="s">
        <v>294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ECONOMIC DEVELOPMENT</v>
      </c>
      <c r="H160" s="20"/>
      <c r="I160" s="20" t="s">
        <v>2537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425178</v>
      </c>
      <c r="T160" s="44"/>
    </row>
    <row r="161" spans="2:20" x14ac:dyDescent="0.2">
      <c r="B161" s="2"/>
      <c r="C161" s="42" t="s">
        <v>301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COURTS</v>
      </c>
      <c r="H161" s="20"/>
      <c r="I161" s="20" t="s">
        <v>2538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1261243</v>
      </c>
      <c r="T161" s="44"/>
    </row>
    <row r="162" spans="2:20" x14ac:dyDescent="0.2">
      <c r="B162" s="2"/>
      <c r="C162" s="42" t="s">
        <v>304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COURTS</v>
      </c>
      <c r="H162" s="20"/>
      <c r="I162" s="20" t="s">
        <v>2539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50891</v>
      </c>
      <c r="T162" s="44"/>
    </row>
    <row r="163" spans="2:20" x14ac:dyDescent="0.2">
      <c r="B163" s="2"/>
      <c r="C163" s="42" t="s">
        <v>307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COURTS</v>
      </c>
      <c r="H163" s="20"/>
      <c r="I163" s="20" t="s">
        <v>2540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73588</v>
      </c>
      <c r="T163" s="44"/>
    </row>
    <row r="164" spans="2:20" x14ac:dyDescent="0.2">
      <c r="B164" s="2"/>
      <c r="C164" s="42" t="s">
        <v>308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COURTS</v>
      </c>
      <c r="H164" s="20"/>
      <c r="I164" s="20" t="s">
        <v>2541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87560</v>
      </c>
      <c r="T164" s="44"/>
    </row>
    <row r="165" spans="2:20" x14ac:dyDescent="0.2">
      <c r="B165" s="2"/>
      <c r="C165" s="42" t="s">
        <v>315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COURTS</v>
      </c>
      <c r="H165" s="20"/>
      <c r="I165" s="20" t="s">
        <v>2542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21211</v>
      </c>
      <c r="T165" s="44"/>
    </row>
    <row r="166" spans="2:20" x14ac:dyDescent="0.2">
      <c r="B166" s="2"/>
      <c r="C166" s="42" t="s">
        <v>317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COURTS</v>
      </c>
      <c r="H166" s="20"/>
      <c r="I166" s="20" t="s">
        <v>2543</v>
      </c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125555</v>
      </c>
      <c r="T166" s="44"/>
    </row>
    <row r="167" spans="2:20" x14ac:dyDescent="0.2">
      <c r="B167" s="2"/>
      <c r="C167" s="42" t="s">
        <v>320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COURTS</v>
      </c>
      <c r="H167" s="20"/>
      <c r="I167" s="20" t="s">
        <v>2544</v>
      </c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272370</v>
      </c>
      <c r="T167" s="44"/>
    </row>
    <row r="168" spans="2:20" x14ac:dyDescent="0.2">
      <c r="B168" s="2"/>
      <c r="C168" s="42" t="s">
        <v>593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COURTS</v>
      </c>
      <c r="H168" s="20"/>
      <c r="I168" s="20" t="s">
        <v>2545</v>
      </c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50549</v>
      </c>
      <c r="T168" s="44"/>
    </row>
    <row r="169" spans="2:20" x14ac:dyDescent="0.2">
      <c r="B169" s="2"/>
      <c r="C169" s="42" t="s">
        <v>326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COURTS</v>
      </c>
      <c r="H169" s="20"/>
      <c r="I169" s="20" t="s">
        <v>2546</v>
      </c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42567</v>
      </c>
      <c r="T169" s="44"/>
    </row>
    <row r="170" spans="2:20" x14ac:dyDescent="0.2">
      <c r="B170" s="2"/>
      <c r="C170" s="42" t="s">
        <v>344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COURTS</v>
      </c>
      <c r="H170" s="20"/>
      <c r="I170" s="20" t="s">
        <v>2547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70434</v>
      </c>
      <c r="T170" s="44"/>
    </row>
    <row r="171" spans="2:20" x14ac:dyDescent="0.2">
      <c r="B171" s="2"/>
      <c r="C171" s="42" t="s">
        <v>347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COURTS</v>
      </c>
      <c r="H171" s="20"/>
      <c r="I171" s="20" t="s">
        <v>2548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70785</v>
      </c>
      <c r="T171" s="44"/>
    </row>
    <row r="172" spans="2:20" x14ac:dyDescent="0.2">
      <c r="B172" s="2"/>
      <c r="C172" s="42" t="s">
        <v>351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COURTS</v>
      </c>
      <c r="H172" s="20"/>
      <c r="I172" s="20" t="s">
        <v>2549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4171</v>
      </c>
      <c r="T172" s="44"/>
    </row>
    <row r="173" spans="2:20" x14ac:dyDescent="0.2">
      <c r="B173" s="2"/>
      <c r="C173" s="42" t="s">
        <v>751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COURTS</v>
      </c>
      <c r="H173" s="20"/>
      <c r="I173" s="20" t="s">
        <v>2550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13885</v>
      </c>
      <c r="T173" s="44"/>
    </row>
    <row r="174" spans="2:20" x14ac:dyDescent="0.2">
      <c r="B174" s="2"/>
      <c r="C174" s="42" t="s">
        <v>359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GENERAL GOVERNMENT</v>
      </c>
      <c r="H174" s="20" t="s">
        <v>2551</v>
      </c>
      <c r="I174" s="20"/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1275474</v>
      </c>
      <c r="T174" s="44"/>
    </row>
    <row r="175" spans="2:20" x14ac:dyDescent="0.2">
      <c r="B175" s="2"/>
      <c r="C175" s="42" t="s">
        <v>361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GENERAL GOVERNMENT</v>
      </c>
      <c r="H175" s="20" t="s">
        <v>2552</v>
      </c>
      <c r="I175" s="20" t="s">
        <v>2553</v>
      </c>
      <c r="J175" s="20"/>
      <c r="K175" s="20" t="s">
        <v>2554</v>
      </c>
      <c r="L175" s="20"/>
      <c r="M175" s="20"/>
      <c r="N175" s="20"/>
      <c r="O175" s="20"/>
      <c r="P175" s="20"/>
      <c r="Q175" s="45"/>
      <c r="R175" s="44"/>
      <c r="S175" s="46">
        <v>456657</v>
      </c>
      <c r="T175" s="44"/>
    </row>
    <row r="176" spans="2:20" x14ac:dyDescent="0.2">
      <c r="B176" s="2"/>
      <c r="C176" s="42" t="s">
        <v>757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GENERAL GOVERNMENT</v>
      </c>
      <c r="H176" s="20" t="s">
        <v>2555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12719</v>
      </c>
      <c r="T176" s="44"/>
    </row>
    <row r="177" spans="2:20" x14ac:dyDescent="0.2">
      <c r="B177" s="2"/>
      <c r="C177" s="42" t="s">
        <v>363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GENERAL GOVERNMENT</v>
      </c>
      <c r="H177" s="20" t="s">
        <v>2556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1233</v>
      </c>
      <c r="T177" s="44"/>
    </row>
    <row r="178" spans="2:20" x14ac:dyDescent="0.2">
      <c r="B178" s="2"/>
      <c r="C178" s="42" t="s">
        <v>368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GENERAL GOVERNMENT</v>
      </c>
      <c r="H178" s="20"/>
      <c r="I178" s="20" t="s">
        <v>2557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3229046</v>
      </c>
      <c r="T178" s="44"/>
    </row>
    <row r="179" spans="2:20" x14ac:dyDescent="0.2">
      <c r="B179" s="2"/>
      <c r="C179" s="42" t="s">
        <v>371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GENERAL GOVERNMENT</v>
      </c>
      <c r="H179" s="20" t="s">
        <v>2558</v>
      </c>
      <c r="I179" s="20" t="s">
        <v>2559</v>
      </c>
      <c r="J179" s="20"/>
      <c r="K179" s="20" t="s">
        <v>2560</v>
      </c>
      <c r="L179" s="20"/>
      <c r="M179" s="20"/>
      <c r="N179" s="20"/>
      <c r="O179" s="20"/>
      <c r="P179" s="20"/>
      <c r="Q179" s="45"/>
      <c r="R179" s="44"/>
      <c r="S179" s="46">
        <v>1540589</v>
      </c>
      <c r="T179" s="44"/>
    </row>
    <row r="180" spans="2:20" x14ac:dyDescent="0.2">
      <c r="B180" s="2"/>
      <c r="C180" s="42" t="s">
        <v>375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GENERAL GOVERNMENT</v>
      </c>
      <c r="H180" s="20"/>
      <c r="I180" s="20" t="s">
        <v>2561</v>
      </c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10988</v>
      </c>
      <c r="T180" s="44"/>
    </row>
    <row r="181" spans="2:20" x14ac:dyDescent="0.2">
      <c r="B181" s="2"/>
      <c r="C181" s="42" t="s">
        <v>379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GENERAL GOVERNMENT</v>
      </c>
      <c r="H181" s="20" t="s">
        <v>2562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176656</v>
      </c>
      <c r="T181" s="44"/>
    </row>
    <row r="182" spans="2:20" x14ac:dyDescent="0.2">
      <c r="B182" s="2"/>
      <c r="C182" s="42" t="s">
        <v>381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GENERAL GOVERNMENT</v>
      </c>
      <c r="H182" s="20" t="s">
        <v>2563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7090</v>
      </c>
      <c r="T182" s="44"/>
    </row>
    <row r="183" spans="2:20" x14ac:dyDescent="0.2">
      <c r="B183" s="2"/>
      <c r="C183" s="42" t="s">
        <v>387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GENERAL GOVERNMENT</v>
      </c>
      <c r="H183" s="20" t="s">
        <v>2564</v>
      </c>
      <c r="I183" s="20" t="s">
        <v>2565</v>
      </c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1206239</v>
      </c>
      <c r="T183" s="44"/>
    </row>
    <row r="184" spans="2:20" x14ac:dyDescent="0.2">
      <c r="B184" s="2"/>
      <c r="C184" s="42" t="s">
        <v>390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GENERAL GOVERNMENT</v>
      </c>
      <c r="H184" s="20" t="s">
        <v>2566</v>
      </c>
      <c r="I184" s="20" t="s">
        <v>2567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1629626</v>
      </c>
      <c r="T184" s="44"/>
    </row>
    <row r="185" spans="2:20" x14ac:dyDescent="0.2">
      <c r="B185" s="2"/>
      <c r="C185" s="42" t="s">
        <v>396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GENERAL GOVERNMENT</v>
      </c>
      <c r="H185" s="20" t="s">
        <v>2568</v>
      </c>
      <c r="I185" s="20" t="s">
        <v>2569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45269</v>
      </c>
      <c r="T185" s="44"/>
    </row>
    <row r="186" spans="2:20" x14ac:dyDescent="0.2">
      <c r="B186" s="2"/>
      <c r="C186" s="42" t="s">
        <v>401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HEALTH &amp; HUMAN SERVICES</v>
      </c>
      <c r="H186" s="20" t="s">
        <v>2570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27095</v>
      </c>
      <c r="T186" s="44"/>
    </row>
    <row r="187" spans="2:20" x14ac:dyDescent="0.2">
      <c r="B187" s="2"/>
      <c r="C187" s="42" t="s">
        <v>404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HEALTH &amp; HUMAN SERVICES</v>
      </c>
      <c r="H187" s="20" t="s">
        <v>2571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1598116</v>
      </c>
      <c r="T187" s="44"/>
    </row>
    <row r="188" spans="2:20" x14ac:dyDescent="0.2">
      <c r="B188" s="2"/>
      <c r="C188" s="42" t="s">
        <v>407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HEALTH &amp; HUMAN SERVICES</v>
      </c>
      <c r="H188" s="20" t="s">
        <v>2572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28856</v>
      </c>
      <c r="T188" s="44"/>
    </row>
    <row r="189" spans="2:20" x14ac:dyDescent="0.2">
      <c r="B189" s="2"/>
      <c r="C189" s="42" t="s">
        <v>794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HEALTH &amp; HUMAN SERVICES</v>
      </c>
      <c r="H189" s="20" t="s">
        <v>2573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460214</v>
      </c>
      <c r="T189" s="44"/>
    </row>
    <row r="190" spans="2:20" x14ac:dyDescent="0.2">
      <c r="B190" s="2"/>
      <c r="C190" s="42" t="s">
        <v>1461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HEALTH &amp; HUMAN SERVICES</v>
      </c>
      <c r="H190" s="20" t="s">
        <v>2574</v>
      </c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204750</v>
      </c>
      <c r="T190" s="44"/>
    </row>
    <row r="191" spans="2:20" x14ac:dyDescent="0.2">
      <c r="B191" s="2"/>
      <c r="C191" s="42" t="s">
        <v>1208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HEALTH &amp; HUMAN SERVICES</v>
      </c>
      <c r="H191" s="20" t="s">
        <v>2575</v>
      </c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166759</v>
      </c>
      <c r="T191" s="44"/>
    </row>
    <row r="192" spans="2:20" x14ac:dyDescent="0.2">
      <c r="B192" s="2"/>
      <c r="C192" s="42" t="s">
        <v>427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HEALTH &amp; HUMAN SERVICES</v>
      </c>
      <c r="H192" s="20" t="s">
        <v>2576</v>
      </c>
      <c r="I192" s="20"/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80000</v>
      </c>
      <c r="T192" s="44"/>
    </row>
    <row r="193" spans="2:20" x14ac:dyDescent="0.2">
      <c r="B193" s="2"/>
      <c r="C193" s="42" t="s">
        <v>430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OTHER</v>
      </c>
      <c r="H193" s="20" t="s">
        <v>2577</v>
      </c>
      <c r="I193" s="20" t="s">
        <v>2578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23329807</v>
      </c>
      <c r="T193" s="44"/>
    </row>
    <row r="194" spans="2:20" x14ac:dyDescent="0.2">
      <c r="B194" s="2"/>
      <c r="C194" s="42" t="s">
        <v>440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PHYSICAL ENVIRONMENT</v>
      </c>
      <c r="H194" s="20"/>
      <c r="I194" s="20"/>
      <c r="J194" s="20"/>
      <c r="K194" s="20"/>
      <c r="L194" s="20"/>
      <c r="M194" s="20" t="s">
        <v>2579</v>
      </c>
      <c r="N194" s="20"/>
      <c r="O194" s="20"/>
      <c r="P194" s="20"/>
      <c r="Q194" s="45"/>
      <c r="R194" s="44"/>
      <c r="S194" s="46">
        <v>35298</v>
      </c>
      <c r="T194" s="44"/>
    </row>
    <row r="195" spans="2:20" x14ac:dyDescent="0.2">
      <c r="B195" s="2"/>
      <c r="C195" s="42" t="s">
        <v>442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PHYSICAL ENVIRONMENT</v>
      </c>
      <c r="H195" s="20"/>
      <c r="I195" s="20"/>
      <c r="J195" s="20"/>
      <c r="K195" s="20"/>
      <c r="L195" s="20"/>
      <c r="M195" s="20" t="s">
        <v>2580</v>
      </c>
      <c r="N195" s="20"/>
      <c r="O195" s="20"/>
      <c r="P195" s="20"/>
      <c r="Q195" s="45"/>
      <c r="R195" s="44"/>
      <c r="S195" s="46">
        <v>656132</v>
      </c>
      <c r="T195" s="44"/>
    </row>
    <row r="196" spans="2:20" x14ac:dyDescent="0.2">
      <c r="B196" s="2"/>
      <c r="C196" s="42" t="s">
        <v>445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PHYSICAL ENVIRONMENT</v>
      </c>
      <c r="H196" s="20"/>
      <c r="I196" s="20" t="s">
        <v>2581</v>
      </c>
      <c r="J196" s="20"/>
      <c r="K196" s="20"/>
      <c r="L196" s="20"/>
      <c r="M196" s="20" t="s">
        <v>2582</v>
      </c>
      <c r="N196" s="20"/>
      <c r="O196" s="20"/>
      <c r="P196" s="20"/>
      <c r="Q196" s="45"/>
      <c r="R196" s="44"/>
      <c r="S196" s="46">
        <v>5106701</v>
      </c>
      <c r="T196" s="44"/>
    </row>
    <row r="197" spans="2:20" x14ac:dyDescent="0.2">
      <c r="B197" s="2"/>
      <c r="C197" s="42" t="s">
        <v>819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PHYSICAL ENVIRONMENT</v>
      </c>
      <c r="H197" s="20"/>
      <c r="I197" s="20"/>
      <c r="J197" s="20"/>
      <c r="K197" s="20"/>
      <c r="L197" s="20"/>
      <c r="M197" s="20" t="s">
        <v>2583</v>
      </c>
      <c r="N197" s="20"/>
      <c r="O197" s="20"/>
      <c r="P197" s="20"/>
      <c r="Q197" s="45"/>
      <c r="R197" s="44"/>
      <c r="S197" s="46">
        <v>240265</v>
      </c>
      <c r="T197" s="44"/>
    </row>
    <row r="198" spans="2:20" x14ac:dyDescent="0.2">
      <c r="B198" s="2"/>
      <c r="C198" s="42" t="s">
        <v>821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PHYSICAL ENVIRONMENT</v>
      </c>
      <c r="H198" s="20"/>
      <c r="I198" s="20"/>
      <c r="J198" s="20"/>
      <c r="K198" s="20"/>
      <c r="L198" s="20"/>
      <c r="M198" s="20" t="s">
        <v>2584</v>
      </c>
      <c r="N198" s="20"/>
      <c r="O198" s="20"/>
      <c r="P198" s="20"/>
      <c r="Q198" s="45"/>
      <c r="R198" s="44"/>
      <c r="S198" s="46">
        <v>32935</v>
      </c>
      <c r="T198" s="44"/>
    </row>
    <row r="199" spans="2:20" x14ac:dyDescent="0.2">
      <c r="B199" s="2"/>
      <c r="C199" s="42" t="s">
        <v>451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PHYSICAL ENVIRONMENT</v>
      </c>
      <c r="H199" s="20" t="s">
        <v>2585</v>
      </c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669344</v>
      </c>
      <c r="T199" s="44"/>
    </row>
    <row r="200" spans="2:20" x14ac:dyDescent="0.2">
      <c r="B200" s="2"/>
      <c r="C200" s="42" t="s">
        <v>455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PHYSICAL ENVIRONMENT</v>
      </c>
      <c r="H200" s="20" t="s">
        <v>2586</v>
      </c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113205</v>
      </c>
      <c r="T200" s="44"/>
    </row>
    <row r="201" spans="2:20" x14ac:dyDescent="0.2">
      <c r="B201" s="2"/>
      <c r="C201" s="42" t="s">
        <v>460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PHYSICAL ENVIRONMENT</v>
      </c>
      <c r="H201" s="20" t="s">
        <v>2587</v>
      </c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407339</v>
      </c>
      <c r="T201" s="44"/>
    </row>
    <row r="202" spans="2:20" x14ac:dyDescent="0.2">
      <c r="B202" s="2"/>
      <c r="C202" s="42" t="s">
        <v>837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PHYSICAL ENVIRONMENT</v>
      </c>
      <c r="H202" s="20" t="s">
        <v>2588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4120</v>
      </c>
      <c r="T202" s="44"/>
    </row>
    <row r="203" spans="2:20" x14ac:dyDescent="0.2">
      <c r="B203" s="2"/>
      <c r="C203" s="42" t="s">
        <v>841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PHYSICAL ENVIRONMENT</v>
      </c>
      <c r="H203" s="20"/>
      <c r="I203" s="20" t="s">
        <v>2589</v>
      </c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6733</v>
      </c>
      <c r="T203" s="44"/>
    </row>
    <row r="204" spans="2:20" x14ac:dyDescent="0.2">
      <c r="B204" s="2"/>
      <c r="C204" s="42" t="s">
        <v>465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PUBLIC SAFETY</v>
      </c>
      <c r="H204" s="20" t="s">
        <v>2590</v>
      </c>
      <c r="I204" s="20" t="s">
        <v>2591</v>
      </c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7087751</v>
      </c>
      <c r="T204" s="44"/>
    </row>
    <row r="205" spans="2:20" x14ac:dyDescent="0.2">
      <c r="B205" s="2"/>
      <c r="C205" s="42" t="s">
        <v>468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PUBLIC SAFETY</v>
      </c>
      <c r="H205" s="20"/>
      <c r="I205" s="20" t="s">
        <v>2592</v>
      </c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1620846</v>
      </c>
      <c r="T205" s="44"/>
    </row>
    <row r="206" spans="2:20" x14ac:dyDescent="0.2">
      <c r="B206" s="2"/>
      <c r="C206" s="42" t="s">
        <v>472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PUBLIC SAFETY</v>
      </c>
      <c r="H206" s="20"/>
      <c r="I206" s="20" t="s">
        <v>2593</v>
      </c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483024</v>
      </c>
      <c r="T206" s="44"/>
    </row>
    <row r="207" spans="2:20" x14ac:dyDescent="0.2">
      <c r="B207" s="2"/>
      <c r="C207" s="42" t="s">
        <v>477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PUBLIC SAFETY</v>
      </c>
      <c r="H207" s="20"/>
      <c r="I207" s="20" t="s">
        <v>2594</v>
      </c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3570879</v>
      </c>
      <c r="T207" s="44"/>
    </row>
    <row r="208" spans="2:20" x14ac:dyDescent="0.2">
      <c r="B208" s="2"/>
      <c r="C208" s="42" t="s">
        <v>479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PUBLIC SAFETY</v>
      </c>
      <c r="H208" s="20"/>
      <c r="I208" s="20" t="s">
        <v>2595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1106547</v>
      </c>
      <c r="T208" s="44"/>
    </row>
    <row r="209" spans="2:20" x14ac:dyDescent="0.2">
      <c r="B209" s="2"/>
      <c r="C209" s="42" t="s">
        <v>859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PUBLIC SAFETY</v>
      </c>
      <c r="H209" s="20"/>
      <c r="I209" s="20" t="s">
        <v>2596</v>
      </c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360626</v>
      </c>
      <c r="T209" s="44"/>
    </row>
    <row r="210" spans="2:20" x14ac:dyDescent="0.2">
      <c r="B210" s="2"/>
      <c r="C210" s="42" t="s">
        <v>486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PUBLIC SAFETY</v>
      </c>
      <c r="H210" s="20"/>
      <c r="I210" s="20" t="s">
        <v>2597</v>
      </c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24100</v>
      </c>
      <c r="T210" s="44"/>
    </row>
    <row r="211" spans="2:20" x14ac:dyDescent="0.2">
      <c r="B211" s="2"/>
      <c r="C211" s="42" t="s">
        <v>488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PUBLIC SAFETY</v>
      </c>
      <c r="H211" s="20" t="s">
        <v>2598</v>
      </c>
      <c r="I211" s="20" t="s">
        <v>2599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3030823</v>
      </c>
      <c r="T211" s="44"/>
    </row>
    <row r="212" spans="2:20" x14ac:dyDescent="0.2">
      <c r="B212" s="2"/>
      <c r="C212" s="42" t="s">
        <v>491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PUBLIC SAFETY</v>
      </c>
      <c r="H212" s="20" t="s">
        <v>2600</v>
      </c>
      <c r="I212" s="20" t="s">
        <v>2601</v>
      </c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1753020</v>
      </c>
      <c r="T212" s="44"/>
    </row>
    <row r="213" spans="2:20" x14ac:dyDescent="0.2">
      <c r="B213" s="2"/>
      <c r="C213" s="42" t="s">
        <v>495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PUBLIC SAFETY</v>
      </c>
      <c r="H213" s="20" t="s">
        <v>2602</v>
      </c>
      <c r="I213" s="20" t="s">
        <v>2603</v>
      </c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185918</v>
      </c>
      <c r="T213" s="44"/>
    </row>
    <row r="214" spans="2:20" x14ac:dyDescent="0.2">
      <c r="B214" s="2"/>
      <c r="C214" s="42" t="s">
        <v>498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PUBLIC SAFETY</v>
      </c>
      <c r="H214" s="20"/>
      <c r="I214" s="20" t="s">
        <v>2604</v>
      </c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388380</v>
      </c>
      <c r="T214" s="44"/>
    </row>
    <row r="215" spans="2:20" x14ac:dyDescent="0.2">
      <c r="B215" s="2"/>
      <c r="C215" s="42" t="s">
        <v>501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PUBLIC SAFETY</v>
      </c>
      <c r="H215" s="20"/>
      <c r="I215" s="20" t="s">
        <v>2605</v>
      </c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129785</v>
      </c>
      <c r="T215" s="44"/>
    </row>
    <row r="216" spans="2:20" x14ac:dyDescent="0.2">
      <c r="B216" s="2"/>
      <c r="C216" s="42" t="s">
        <v>504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PUBLIC SAFETY</v>
      </c>
      <c r="H216" s="20" t="s">
        <v>2606</v>
      </c>
      <c r="I216" s="20" t="s">
        <v>2607</v>
      </c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1724107</v>
      </c>
      <c r="T216" s="44"/>
    </row>
    <row r="217" spans="2:20" x14ac:dyDescent="0.2">
      <c r="B217" s="2"/>
      <c r="C217" s="42" t="s">
        <v>508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PUBLIC SAFETY</v>
      </c>
      <c r="H217" s="20" t="s">
        <v>2608</v>
      </c>
      <c r="I217" s="20" t="s">
        <v>2609</v>
      </c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969828</v>
      </c>
      <c r="T217" s="44"/>
    </row>
    <row r="218" spans="2:20" x14ac:dyDescent="0.2">
      <c r="B218" s="2"/>
      <c r="C218" s="42" t="s">
        <v>512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PUBLIC SAFETY</v>
      </c>
      <c r="H218" s="20" t="s">
        <v>2610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545120</v>
      </c>
      <c r="T218" s="44"/>
    </row>
    <row r="219" spans="2:20" x14ac:dyDescent="0.2">
      <c r="B219" s="2"/>
      <c r="C219" s="42" t="s">
        <v>517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PUBLIC SAFETY</v>
      </c>
      <c r="H219" s="20"/>
      <c r="I219" s="20" t="s">
        <v>2611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25464</v>
      </c>
      <c r="T219" s="44"/>
    </row>
    <row r="220" spans="2:20" x14ac:dyDescent="0.2">
      <c r="B220" s="2"/>
      <c r="C220" s="42" t="s">
        <v>524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PUBLIC SAFETY</v>
      </c>
      <c r="H220" s="20" t="s">
        <v>2612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261335</v>
      </c>
      <c r="T220" s="44"/>
    </row>
    <row r="221" spans="2:20" x14ac:dyDescent="0.2">
      <c r="B221" s="2"/>
      <c r="C221" s="42" t="s">
        <v>526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PUBLIC SAFETY</v>
      </c>
      <c r="H221" s="20" t="s">
        <v>2613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73027</v>
      </c>
      <c r="T221" s="44"/>
    </row>
    <row r="222" spans="2:20" x14ac:dyDescent="0.2">
      <c r="B222" s="2"/>
      <c r="C222" s="42" t="s">
        <v>529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PUBLIC SAFETY</v>
      </c>
      <c r="H222" s="20" t="s">
        <v>2614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27462</v>
      </c>
      <c r="T222" s="44"/>
    </row>
    <row r="223" spans="2:20" x14ac:dyDescent="0.2">
      <c r="B223" s="2"/>
      <c r="C223" s="42" t="s">
        <v>534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TRANSPORTATION</v>
      </c>
      <c r="H223" s="20"/>
      <c r="I223" s="20" t="s">
        <v>2615</v>
      </c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3520888</v>
      </c>
      <c r="T223" s="44"/>
    </row>
    <row r="224" spans="2:20" x14ac:dyDescent="0.2">
      <c r="B224" s="2"/>
      <c r="C224" s="42" t="s">
        <v>537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TRANSPORTATION</v>
      </c>
      <c r="H224" s="20"/>
      <c r="I224" s="20" t="s">
        <v>2616</v>
      </c>
      <c r="J224" s="20"/>
      <c r="K224" s="20" t="s">
        <v>2617</v>
      </c>
      <c r="L224" s="20"/>
      <c r="M224" s="20"/>
      <c r="N224" s="20"/>
      <c r="O224" s="20"/>
      <c r="P224" s="20"/>
      <c r="Q224" s="45"/>
      <c r="R224" s="44"/>
      <c r="S224" s="46">
        <v>3584483</v>
      </c>
      <c r="T224" s="44"/>
    </row>
    <row r="225" spans="2:20" x14ac:dyDescent="0.2">
      <c r="B225" s="2"/>
      <c r="C225" s="42" t="s">
        <v>541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TRANSPORTATION</v>
      </c>
      <c r="H225" s="20"/>
      <c r="I225" s="20" t="s">
        <v>2618</v>
      </c>
      <c r="J225" s="20"/>
      <c r="K225" s="20" t="s">
        <v>2619</v>
      </c>
      <c r="L225" s="20"/>
      <c r="M225" s="20"/>
      <c r="N225" s="20"/>
      <c r="O225" s="20"/>
      <c r="P225" s="20"/>
      <c r="Q225" s="45"/>
      <c r="R225" s="44"/>
      <c r="S225" s="46">
        <v>7237926</v>
      </c>
      <c r="T225" s="44"/>
    </row>
    <row r="226" spans="2:20" x14ac:dyDescent="0.2">
      <c r="B226" s="2"/>
      <c r="C226" s="42" t="s">
        <v>904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TRANSPORTATION</v>
      </c>
      <c r="H226" s="20"/>
      <c r="I226" s="20" t="s">
        <v>2620</v>
      </c>
      <c r="J226" s="20" t="s">
        <v>2621</v>
      </c>
      <c r="K226" s="20"/>
      <c r="L226" s="20"/>
      <c r="M226" s="20"/>
      <c r="N226" s="20"/>
      <c r="O226" s="20"/>
      <c r="P226" s="20"/>
      <c r="Q226" s="45"/>
      <c r="R226" s="44"/>
      <c r="S226" s="46">
        <v>923533</v>
      </c>
      <c r="T226" s="44"/>
    </row>
    <row r="227" spans="2:20" x14ac:dyDescent="0.2">
      <c r="B227" s="22"/>
      <c r="C227" s="49"/>
      <c r="D227" s="48"/>
      <c r="E227" s="50" t="s">
        <v>3</v>
      </c>
      <c r="F227" s="44"/>
      <c r="G227" s="26"/>
      <c r="H227" s="23" t="s">
        <v>2622</v>
      </c>
      <c r="I227" s="23" t="s">
        <v>2623</v>
      </c>
      <c r="J227" s="23" t="s">
        <v>2621</v>
      </c>
      <c r="K227" s="23" t="s">
        <v>2624</v>
      </c>
      <c r="L227" s="23"/>
      <c r="M227" s="23" t="s">
        <v>2625</v>
      </c>
      <c r="N227" s="23"/>
      <c r="O227" s="23"/>
      <c r="P227" s="23"/>
      <c r="Q227" s="51"/>
      <c r="R227" s="44"/>
      <c r="S227" s="52">
        <v>89216059</v>
      </c>
      <c r="T227" s="44"/>
    </row>
    <row r="228" spans="2:20" x14ac:dyDescent="0.2">
      <c r="B228" s="54" t="s">
        <v>2626</v>
      </c>
      <c r="C228" s="43"/>
      <c r="D228" s="43"/>
      <c r="E228" s="43"/>
      <c r="F228" s="43"/>
      <c r="G228" s="43"/>
      <c r="H228" s="43"/>
      <c r="I228" s="43"/>
      <c r="J228" s="44"/>
      <c r="K228" s="1"/>
      <c r="L228" s="1"/>
      <c r="M228" s="1"/>
      <c r="N228" s="1"/>
      <c r="O228" s="1"/>
      <c r="P228" s="1"/>
      <c r="Q228" s="55"/>
      <c r="R228" s="44"/>
      <c r="S228" s="55"/>
      <c r="T228" s="44"/>
    </row>
    <row r="229" spans="2:20" ht="18" x14ac:dyDescent="0.2">
      <c r="B229" s="56" t="s">
        <v>159</v>
      </c>
      <c r="C229" s="48"/>
      <c r="D229" s="48"/>
      <c r="E229" s="48"/>
      <c r="F229" s="48"/>
      <c r="G229" s="27" t="s">
        <v>11817</v>
      </c>
      <c r="H229" s="24" t="s">
        <v>160</v>
      </c>
      <c r="I229" s="24" t="s">
        <v>161</v>
      </c>
      <c r="J229" s="24" t="s">
        <v>162</v>
      </c>
      <c r="K229" s="24" t="s">
        <v>163</v>
      </c>
      <c r="L229" s="24" t="s">
        <v>164</v>
      </c>
      <c r="M229" s="24" t="s">
        <v>165</v>
      </c>
      <c r="N229" s="24" t="s">
        <v>166</v>
      </c>
      <c r="O229" s="24" t="s">
        <v>167</v>
      </c>
      <c r="P229" s="24" t="s">
        <v>168</v>
      </c>
      <c r="Q229" s="57" t="s">
        <v>169</v>
      </c>
      <c r="R229" s="44"/>
      <c r="S229" s="57" t="s">
        <v>3</v>
      </c>
      <c r="T229" s="44"/>
    </row>
    <row r="230" spans="2:20" x14ac:dyDescent="0.2">
      <c r="B230" s="2"/>
      <c r="C230" s="42" t="s">
        <v>566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CULTURE &amp; RECREATION</v>
      </c>
      <c r="H230" s="20" t="s">
        <v>2627</v>
      </c>
      <c r="I230" s="20"/>
      <c r="J230" s="20"/>
      <c r="K230" s="20"/>
      <c r="L230" s="20"/>
      <c r="M230" s="20"/>
      <c r="N230" s="20"/>
      <c r="O230" s="20"/>
      <c r="P230" s="20"/>
      <c r="Q230" s="45"/>
      <c r="R230" s="44"/>
      <c r="S230" s="46">
        <v>202562</v>
      </c>
      <c r="T230" s="44"/>
    </row>
    <row r="231" spans="2:20" x14ac:dyDescent="0.2">
      <c r="B231" s="2"/>
      <c r="C231" s="42" t="s">
        <v>568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CULTURE &amp; RECREATION</v>
      </c>
      <c r="H231" s="20" t="s">
        <v>2628</v>
      </c>
      <c r="I231" s="20"/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42772</v>
      </c>
      <c r="T231" s="44"/>
    </row>
    <row r="232" spans="2:20" x14ac:dyDescent="0.2">
      <c r="B232" s="2"/>
      <c r="C232" s="42" t="s">
        <v>570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CULTURE &amp; RECREATION</v>
      </c>
      <c r="H232" s="20" t="s">
        <v>2629</v>
      </c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21715</v>
      </c>
      <c r="T232" s="44"/>
    </row>
    <row r="233" spans="2:20" x14ac:dyDescent="0.2">
      <c r="B233" s="2"/>
      <c r="C233" s="42" t="s">
        <v>261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CULTURE &amp; RECREATION</v>
      </c>
      <c r="H233" s="20" t="s">
        <v>2630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363252</v>
      </c>
      <c r="T233" s="44"/>
    </row>
    <row r="234" spans="2:20" x14ac:dyDescent="0.2">
      <c r="B234" s="2"/>
      <c r="C234" s="42" t="s">
        <v>265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CULTURE &amp; RECREATION</v>
      </c>
      <c r="H234" s="20" t="s">
        <v>2631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202182</v>
      </c>
      <c r="T234" s="44"/>
    </row>
    <row r="235" spans="2:20" x14ac:dyDescent="0.2">
      <c r="B235" s="2"/>
      <c r="C235" s="42" t="s">
        <v>269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CULTURE &amp; RECREATION</v>
      </c>
      <c r="H235" s="20" t="s">
        <v>2632</v>
      </c>
      <c r="I235" s="20"/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62388</v>
      </c>
      <c r="T235" s="44"/>
    </row>
    <row r="236" spans="2:20" x14ac:dyDescent="0.2">
      <c r="B236" s="2"/>
      <c r="C236" s="42" t="s">
        <v>1958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CULTURE &amp; RECREATION</v>
      </c>
      <c r="H236" s="20" t="s">
        <v>2633</v>
      </c>
      <c r="I236" s="20"/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8657</v>
      </c>
      <c r="T236" s="44"/>
    </row>
    <row r="237" spans="2:20" x14ac:dyDescent="0.2">
      <c r="B237" s="2"/>
      <c r="C237" s="42" t="s">
        <v>1113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CULTURE &amp; RECREATION</v>
      </c>
      <c r="H237" s="20"/>
      <c r="I237" s="20"/>
      <c r="J237" s="20"/>
      <c r="K237" s="20"/>
      <c r="L237" s="20"/>
      <c r="M237" s="20"/>
      <c r="N237" s="20"/>
      <c r="O237" s="20"/>
      <c r="P237" s="20"/>
      <c r="Q237" s="45"/>
      <c r="R237" s="44"/>
      <c r="S237" s="53">
        <v>0</v>
      </c>
      <c r="T237" s="44"/>
    </row>
    <row r="238" spans="2:20" x14ac:dyDescent="0.2">
      <c r="B238" s="2"/>
      <c r="C238" s="42" t="s">
        <v>273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CULTURE &amp; RECREATION</v>
      </c>
      <c r="H238" s="20" t="s">
        <v>2634</v>
      </c>
      <c r="I238" s="20"/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165702</v>
      </c>
      <c r="T238" s="44"/>
    </row>
    <row r="239" spans="2:20" x14ac:dyDescent="0.2">
      <c r="B239" s="2"/>
      <c r="C239" s="42" t="s">
        <v>274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CULTURE &amp; RECREATION</v>
      </c>
      <c r="H239" s="20" t="s">
        <v>2635</v>
      </c>
      <c r="I239" s="20"/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346731</v>
      </c>
      <c r="T239" s="44"/>
    </row>
    <row r="240" spans="2:20" x14ac:dyDescent="0.2">
      <c r="B240" s="2"/>
      <c r="C240" s="42" t="s">
        <v>277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CULTURE &amp; RECREATION</v>
      </c>
      <c r="H240" s="20" t="s">
        <v>2636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3866</v>
      </c>
      <c r="T240" s="44"/>
    </row>
    <row r="241" spans="2:20" x14ac:dyDescent="0.2">
      <c r="B241" s="2"/>
      <c r="C241" s="42" t="s">
        <v>1372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ECONOMIC DEVELOPMENT</v>
      </c>
      <c r="H241" s="20"/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53">
        <v>0</v>
      </c>
      <c r="T241" s="44"/>
    </row>
    <row r="242" spans="2:20" x14ac:dyDescent="0.2">
      <c r="B242" s="2"/>
      <c r="C242" s="42" t="s">
        <v>278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ECONOMIC DEVELOPMENT</v>
      </c>
      <c r="H242" s="20"/>
      <c r="I242" s="20" t="s">
        <v>2637</v>
      </c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9205</v>
      </c>
      <c r="T242" s="44"/>
    </row>
    <row r="243" spans="2:20" x14ac:dyDescent="0.2">
      <c r="B243" s="2"/>
      <c r="C243" s="42" t="s">
        <v>280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ECONOMIC DEVELOPMENT</v>
      </c>
      <c r="H243" s="20" t="s">
        <v>2638</v>
      </c>
      <c r="I243" s="20" t="s">
        <v>2639</v>
      </c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30268</v>
      </c>
      <c r="T243" s="44"/>
    </row>
    <row r="244" spans="2:20" x14ac:dyDescent="0.2">
      <c r="B244" s="2"/>
      <c r="C244" s="42" t="s">
        <v>282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ECONOMIC DEVELOPMENT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45"/>
      <c r="R244" s="44"/>
      <c r="S244" s="53">
        <v>0</v>
      </c>
      <c r="T244" s="44"/>
    </row>
    <row r="245" spans="2:20" x14ac:dyDescent="0.2">
      <c r="B245" s="2"/>
      <c r="C245" s="42" t="s">
        <v>284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ECONOMIC DEVELOPMENT</v>
      </c>
      <c r="H245" s="20" t="s">
        <v>2640</v>
      </c>
      <c r="I245" s="20"/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8592</v>
      </c>
      <c r="T245" s="44"/>
    </row>
    <row r="246" spans="2:20" x14ac:dyDescent="0.2">
      <c r="B246" s="2"/>
      <c r="C246" s="42" t="s">
        <v>286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ECONOMIC DEVELOPMENT</v>
      </c>
      <c r="H246" s="20" t="s">
        <v>2641</v>
      </c>
      <c r="I246" s="20"/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53665</v>
      </c>
      <c r="T246" s="44"/>
    </row>
    <row r="247" spans="2:20" x14ac:dyDescent="0.2">
      <c r="B247" s="2"/>
      <c r="C247" s="42" t="s">
        <v>288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ECONOMIC DEVELOPMENT</v>
      </c>
      <c r="H247" s="20" t="s">
        <v>2642</v>
      </c>
      <c r="I247" s="20"/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29531</v>
      </c>
      <c r="T247" s="44"/>
    </row>
    <row r="248" spans="2:20" x14ac:dyDescent="0.2">
      <c r="B248" s="2"/>
      <c r="C248" s="42" t="s">
        <v>290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ECONOMIC DEVELOPMENT</v>
      </c>
      <c r="H248" s="20"/>
      <c r="I248" s="20"/>
      <c r="J248" s="20"/>
      <c r="K248" s="20"/>
      <c r="L248" s="20"/>
      <c r="M248" s="20"/>
      <c r="N248" s="20"/>
      <c r="O248" s="20"/>
      <c r="P248" s="20"/>
      <c r="Q248" s="45"/>
      <c r="R248" s="44"/>
      <c r="S248" s="53">
        <v>0</v>
      </c>
      <c r="T248" s="44"/>
    </row>
    <row r="249" spans="2:20" x14ac:dyDescent="0.2">
      <c r="B249" s="2"/>
      <c r="C249" s="42" t="s">
        <v>294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ECONOMIC DEVELOPMENT</v>
      </c>
      <c r="H249" s="20"/>
      <c r="I249" s="20" t="s">
        <v>2643</v>
      </c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500866</v>
      </c>
      <c r="T249" s="44"/>
    </row>
    <row r="250" spans="2:20" x14ac:dyDescent="0.2">
      <c r="B250" s="2"/>
      <c r="C250" s="42" t="s">
        <v>298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ECONOMIC DEVELOPMENT</v>
      </c>
      <c r="H250" s="20"/>
      <c r="I250" s="20" t="s">
        <v>2644</v>
      </c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3600</v>
      </c>
      <c r="T250" s="44"/>
    </row>
    <row r="251" spans="2:20" x14ac:dyDescent="0.2">
      <c r="B251" s="2"/>
      <c r="C251" s="42" t="s">
        <v>300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ECONOMIC DEVELOPMENT</v>
      </c>
      <c r="H251" s="20"/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53">
        <v>0</v>
      </c>
      <c r="T251" s="44"/>
    </row>
    <row r="252" spans="2:20" x14ac:dyDescent="0.2">
      <c r="B252" s="2"/>
      <c r="C252" s="42" t="s">
        <v>1136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ECONOMIC DEVELOPMENT</v>
      </c>
      <c r="H252" s="20" t="s">
        <v>2645</v>
      </c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4570</v>
      </c>
      <c r="T252" s="44"/>
    </row>
    <row r="253" spans="2:20" x14ac:dyDescent="0.2">
      <c r="B253" s="2"/>
      <c r="C253" s="42" t="s">
        <v>304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COURTS</v>
      </c>
      <c r="H253" s="20"/>
      <c r="I253" s="20"/>
      <c r="J253" s="20"/>
      <c r="K253" s="20"/>
      <c r="L253" s="20"/>
      <c r="M253" s="20"/>
      <c r="N253" s="20"/>
      <c r="O253" s="20"/>
      <c r="P253" s="20"/>
      <c r="Q253" s="45"/>
      <c r="R253" s="44"/>
      <c r="S253" s="53">
        <v>0</v>
      </c>
      <c r="T253" s="44"/>
    </row>
    <row r="254" spans="2:20" x14ac:dyDescent="0.2">
      <c r="B254" s="2"/>
      <c r="C254" s="42" t="s">
        <v>307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COURTS</v>
      </c>
      <c r="H254" s="20"/>
      <c r="I254" s="20"/>
      <c r="J254" s="20"/>
      <c r="K254" s="20"/>
      <c r="L254" s="20"/>
      <c r="M254" s="20"/>
      <c r="N254" s="20"/>
      <c r="O254" s="20"/>
      <c r="P254" s="20"/>
      <c r="Q254" s="45"/>
      <c r="R254" s="44"/>
      <c r="S254" s="53">
        <v>0</v>
      </c>
      <c r="T254" s="44"/>
    </row>
    <row r="255" spans="2:20" x14ac:dyDescent="0.2">
      <c r="B255" s="2"/>
      <c r="C255" s="42" t="s">
        <v>317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COURTS</v>
      </c>
      <c r="H255" s="20" t="s">
        <v>2646</v>
      </c>
      <c r="I255" s="20" t="s">
        <v>2647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704389</v>
      </c>
      <c r="T255" s="44"/>
    </row>
    <row r="256" spans="2:20" x14ac:dyDescent="0.2">
      <c r="B256" s="2"/>
      <c r="C256" s="42" t="s">
        <v>320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COURTS</v>
      </c>
      <c r="H256" s="20" t="s">
        <v>2648</v>
      </c>
      <c r="I256" s="20" t="s">
        <v>2649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155098</v>
      </c>
      <c r="T256" s="44"/>
    </row>
    <row r="257" spans="2:20" x14ac:dyDescent="0.2">
      <c r="B257" s="2"/>
      <c r="C257" s="42" t="s">
        <v>323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COURTS</v>
      </c>
      <c r="H257" s="20" t="s">
        <v>2650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14376</v>
      </c>
      <c r="T257" s="44"/>
    </row>
    <row r="258" spans="2:20" x14ac:dyDescent="0.2">
      <c r="B258" s="2"/>
      <c r="C258" s="42" t="s">
        <v>2651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COURTS</v>
      </c>
      <c r="H258" s="20" t="s">
        <v>2652</v>
      </c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43102</v>
      </c>
      <c r="T258" s="44"/>
    </row>
    <row r="259" spans="2:20" x14ac:dyDescent="0.2">
      <c r="B259" s="2"/>
      <c r="C259" s="42" t="s">
        <v>328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COURTS</v>
      </c>
      <c r="H259" s="20" t="s">
        <v>2653</v>
      </c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385925</v>
      </c>
      <c r="T259" s="44"/>
    </row>
    <row r="260" spans="2:20" x14ac:dyDescent="0.2">
      <c r="B260" s="2"/>
      <c r="C260" s="42" t="s">
        <v>363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GENERAL GOVERNMENT</v>
      </c>
      <c r="H260" s="20" t="s">
        <v>2654</v>
      </c>
      <c r="I260" s="20"/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643315</v>
      </c>
      <c r="T260" s="44"/>
    </row>
    <row r="261" spans="2:20" x14ac:dyDescent="0.2">
      <c r="B261" s="2"/>
      <c r="C261" s="42" t="s">
        <v>365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GENERAL GOVERNMENT</v>
      </c>
      <c r="H261" s="20" t="s">
        <v>2655</v>
      </c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152286</v>
      </c>
      <c r="T261" s="44"/>
    </row>
    <row r="262" spans="2:20" x14ac:dyDescent="0.2">
      <c r="B262" s="2"/>
      <c r="C262" s="42" t="s">
        <v>367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GENERAL GOVERNMENT</v>
      </c>
      <c r="H262" s="20" t="s">
        <v>2656</v>
      </c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1372</v>
      </c>
      <c r="T262" s="44"/>
    </row>
    <row r="263" spans="2:20" x14ac:dyDescent="0.2">
      <c r="B263" s="2"/>
      <c r="C263" s="42" t="s">
        <v>368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GENERAL GOVERNMENT</v>
      </c>
      <c r="H263" s="20" t="s">
        <v>2657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2596876</v>
      </c>
      <c r="T263" s="44"/>
    </row>
    <row r="264" spans="2:20" x14ac:dyDescent="0.2">
      <c r="B264" s="2"/>
      <c r="C264" s="42" t="s">
        <v>371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GENERAL GOVERNMENT</v>
      </c>
      <c r="H264" s="20" t="s">
        <v>2658</v>
      </c>
      <c r="I264" s="20" t="s">
        <v>2659</v>
      </c>
      <c r="J264" s="20"/>
      <c r="K264" s="20"/>
      <c r="L264" s="20"/>
      <c r="M264" s="20" t="s">
        <v>2660</v>
      </c>
      <c r="N264" s="20"/>
      <c r="O264" s="20"/>
      <c r="P264" s="20"/>
      <c r="Q264" s="45"/>
      <c r="R264" s="44"/>
      <c r="S264" s="46">
        <v>2372809</v>
      </c>
      <c r="T264" s="44"/>
    </row>
    <row r="265" spans="2:20" x14ac:dyDescent="0.2">
      <c r="B265" s="2"/>
      <c r="C265" s="42" t="s">
        <v>375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GENERAL GOVERNMENT</v>
      </c>
      <c r="H265" s="20" t="s">
        <v>2661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33360</v>
      </c>
      <c r="T265" s="44"/>
    </row>
    <row r="266" spans="2:20" x14ac:dyDescent="0.2">
      <c r="B266" s="2"/>
      <c r="C266" s="42" t="s">
        <v>768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GENERAL GOVERNMENT</v>
      </c>
      <c r="H266" s="20" t="s">
        <v>2662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13767</v>
      </c>
      <c r="T266" s="44"/>
    </row>
    <row r="267" spans="2:20" x14ac:dyDescent="0.2">
      <c r="B267" s="2"/>
      <c r="C267" s="42" t="s">
        <v>377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GENERAL GOVERNMENT</v>
      </c>
      <c r="H267" s="20"/>
      <c r="I267" s="20"/>
      <c r="J267" s="20"/>
      <c r="K267" s="20"/>
      <c r="L267" s="20"/>
      <c r="M267" s="20"/>
      <c r="N267" s="20"/>
      <c r="O267" s="20"/>
      <c r="P267" s="20"/>
      <c r="Q267" s="45"/>
      <c r="R267" s="44"/>
      <c r="S267" s="53">
        <v>0</v>
      </c>
      <c r="T267" s="44"/>
    </row>
    <row r="268" spans="2:20" x14ac:dyDescent="0.2">
      <c r="B268" s="2"/>
      <c r="C268" s="42" t="s">
        <v>770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GENERAL GOVERNMENT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379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GENERAL GOVERNMENT</v>
      </c>
      <c r="H269" s="20" t="s">
        <v>2663</v>
      </c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42966</v>
      </c>
      <c r="T269" s="44"/>
    </row>
    <row r="270" spans="2:20" x14ac:dyDescent="0.2">
      <c r="B270" s="2"/>
      <c r="C270" s="42" t="s">
        <v>381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GENERAL GOVERNMENT</v>
      </c>
      <c r="H270" s="20" t="s">
        <v>2664</v>
      </c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261463</v>
      </c>
      <c r="T270" s="44"/>
    </row>
    <row r="271" spans="2:20" x14ac:dyDescent="0.2">
      <c r="B271" s="2"/>
      <c r="C271" s="42" t="s">
        <v>775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GENERAL GOVERNMENT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0</v>
      </c>
      <c r="T271" s="44"/>
    </row>
    <row r="272" spans="2:20" x14ac:dyDescent="0.2">
      <c r="B272" s="2"/>
      <c r="C272" s="42" t="s">
        <v>776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GENERAL GOVERNMENT</v>
      </c>
      <c r="H272" s="20" t="s">
        <v>2665</v>
      </c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234115</v>
      </c>
      <c r="T272" s="44"/>
    </row>
    <row r="273" spans="2:20" x14ac:dyDescent="0.2">
      <c r="B273" s="2"/>
      <c r="C273" s="42" t="s">
        <v>610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GENERAL GOVERNMENT</v>
      </c>
      <c r="H273" s="20" t="s">
        <v>2666</v>
      </c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180620</v>
      </c>
      <c r="T273" s="44"/>
    </row>
    <row r="274" spans="2:20" x14ac:dyDescent="0.2">
      <c r="B274" s="2"/>
      <c r="C274" s="42" t="s">
        <v>383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GENERAL GOVERNMENT</v>
      </c>
      <c r="H274" s="20"/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53">
        <v>0</v>
      </c>
      <c r="T274" s="44"/>
    </row>
    <row r="275" spans="2:20" x14ac:dyDescent="0.2">
      <c r="B275" s="2"/>
      <c r="C275" s="42" t="s">
        <v>2667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GENERAL GOVERNMENT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53">
        <v>0</v>
      </c>
      <c r="T275" s="44"/>
    </row>
    <row r="276" spans="2:20" x14ac:dyDescent="0.2">
      <c r="B276" s="2"/>
      <c r="C276" s="42" t="s">
        <v>780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GENERAL GOVERNMENT</v>
      </c>
      <c r="H276" s="20"/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53">
        <v>0</v>
      </c>
      <c r="T276" s="44"/>
    </row>
    <row r="277" spans="2:20" x14ac:dyDescent="0.2">
      <c r="B277" s="2"/>
      <c r="C277" s="42" t="s">
        <v>2668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GENERAL GOVERNMENT</v>
      </c>
      <c r="H277" s="20"/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53">
        <v>0</v>
      </c>
      <c r="T277" s="44"/>
    </row>
    <row r="278" spans="2:20" x14ac:dyDescent="0.2">
      <c r="B278" s="2"/>
      <c r="C278" s="42" t="s">
        <v>384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GENERAL GOVERNMENT</v>
      </c>
      <c r="H278" s="20"/>
      <c r="I278" s="20"/>
      <c r="J278" s="20" t="s">
        <v>2669</v>
      </c>
      <c r="K278" s="20"/>
      <c r="L278" s="20"/>
      <c r="M278" s="20"/>
      <c r="N278" s="20"/>
      <c r="O278" s="20"/>
      <c r="P278" s="20"/>
      <c r="Q278" s="45"/>
      <c r="R278" s="44"/>
      <c r="S278" s="46">
        <v>1882088</v>
      </c>
      <c r="T278" s="44"/>
    </row>
    <row r="279" spans="2:20" x14ac:dyDescent="0.2">
      <c r="B279" s="2"/>
      <c r="C279" s="42" t="s">
        <v>387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GENERAL GOVERNMENT</v>
      </c>
      <c r="H279" s="20" t="s">
        <v>2670</v>
      </c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286155</v>
      </c>
      <c r="T279" s="44"/>
    </row>
    <row r="280" spans="2:20" x14ac:dyDescent="0.2">
      <c r="B280" s="2"/>
      <c r="C280" s="42" t="s">
        <v>390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GENERAL GOVERNMENT</v>
      </c>
      <c r="H280" s="20" t="s">
        <v>2671</v>
      </c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963145</v>
      </c>
      <c r="T280" s="44"/>
    </row>
    <row r="281" spans="2:20" x14ac:dyDescent="0.2">
      <c r="B281" s="2"/>
      <c r="C281" s="42" t="s">
        <v>396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GENERAL GOVERNMENT</v>
      </c>
      <c r="H281" s="20" t="s">
        <v>2672</v>
      </c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10968</v>
      </c>
      <c r="T281" s="44"/>
    </row>
    <row r="282" spans="2:20" x14ac:dyDescent="0.2">
      <c r="B282" s="2"/>
      <c r="C282" s="42" t="s">
        <v>786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GENERAL GOVERNMENT</v>
      </c>
      <c r="H282" s="20" t="s">
        <v>2673</v>
      </c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4304</v>
      </c>
      <c r="T282" s="44"/>
    </row>
    <row r="283" spans="2:20" x14ac:dyDescent="0.2">
      <c r="B283" s="2"/>
      <c r="C283" s="42" t="s">
        <v>399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GENERAL GOVERNMENT</v>
      </c>
      <c r="H283" s="20" t="s">
        <v>2674</v>
      </c>
      <c r="I283" s="20"/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10695</v>
      </c>
      <c r="T283" s="44"/>
    </row>
    <row r="284" spans="2:20" x14ac:dyDescent="0.2">
      <c r="B284" s="2"/>
      <c r="C284" s="42" t="s">
        <v>2210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HEALTH &amp; HUMAN SERVICES</v>
      </c>
      <c r="H284" s="20" t="s">
        <v>2675</v>
      </c>
      <c r="I284" s="20"/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475304</v>
      </c>
      <c r="T284" s="44"/>
    </row>
    <row r="285" spans="2:20" x14ac:dyDescent="0.2">
      <c r="B285" s="2"/>
      <c r="C285" s="42" t="s">
        <v>401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HEALTH &amp; HUMAN SERVICES</v>
      </c>
      <c r="H285" s="20" t="s">
        <v>2676</v>
      </c>
      <c r="I285" s="20"/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227311</v>
      </c>
      <c r="T285" s="44"/>
    </row>
    <row r="286" spans="2:20" x14ac:dyDescent="0.2">
      <c r="B286" s="2"/>
      <c r="C286" s="42" t="s">
        <v>404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HEALTH &amp; HUMAN SERVICES</v>
      </c>
      <c r="H286" s="20" t="s">
        <v>2677</v>
      </c>
      <c r="I286" s="20" t="s">
        <v>2678</v>
      </c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97658</v>
      </c>
      <c r="T286" s="44"/>
    </row>
    <row r="287" spans="2:20" x14ac:dyDescent="0.2">
      <c r="B287" s="2"/>
      <c r="C287" s="42" t="s">
        <v>407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HEALTH &amp; HUMAN SERVICES</v>
      </c>
      <c r="H287" s="20"/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53">
        <v>0</v>
      </c>
      <c r="T287" s="44"/>
    </row>
    <row r="288" spans="2:20" x14ac:dyDescent="0.2">
      <c r="B288" s="2"/>
      <c r="C288" s="42" t="s">
        <v>408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HEALTH &amp; HUMAN SERVICES</v>
      </c>
      <c r="H288" s="20" t="s">
        <v>2679</v>
      </c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53">
        <v>600</v>
      </c>
      <c r="T288" s="44"/>
    </row>
    <row r="289" spans="2:20" x14ac:dyDescent="0.2">
      <c r="B289" s="2"/>
      <c r="C289" s="42" t="s">
        <v>410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HEALTH &amp; HUMAN SERVICES</v>
      </c>
      <c r="H289" s="20" t="s">
        <v>2680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118821</v>
      </c>
      <c r="T289" s="44"/>
    </row>
    <row r="290" spans="2:20" x14ac:dyDescent="0.2">
      <c r="B290" s="2"/>
      <c r="C290" s="42" t="s">
        <v>413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HEALTH &amp; HUMAN SERVICES</v>
      </c>
      <c r="H290" s="20" t="s">
        <v>2681</v>
      </c>
      <c r="I290" s="20" t="s">
        <v>2682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579620</v>
      </c>
      <c r="T290" s="44"/>
    </row>
    <row r="291" spans="2:20" x14ac:dyDescent="0.2">
      <c r="B291" s="2"/>
      <c r="C291" s="42" t="s">
        <v>416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HEALTH &amp; HUMAN SERVICES</v>
      </c>
      <c r="H291" s="20"/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53">
        <v>0</v>
      </c>
      <c r="T291" s="44"/>
    </row>
    <row r="292" spans="2:20" x14ac:dyDescent="0.2">
      <c r="B292" s="2"/>
      <c r="C292" s="42" t="s">
        <v>1208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HEALTH &amp; HUMAN SERVICES</v>
      </c>
      <c r="H292" s="20" t="s">
        <v>2683</v>
      </c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11083</v>
      </c>
      <c r="T292" s="44"/>
    </row>
    <row r="293" spans="2:20" x14ac:dyDescent="0.2">
      <c r="B293" s="2"/>
      <c r="C293" s="42" t="s">
        <v>424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HEALTH &amp; HUMAN SERVICES</v>
      </c>
      <c r="H293" s="20" t="s">
        <v>2528</v>
      </c>
      <c r="I293" s="20"/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10000</v>
      </c>
      <c r="T293" s="44"/>
    </row>
    <row r="294" spans="2:20" x14ac:dyDescent="0.2">
      <c r="B294" s="2"/>
      <c r="C294" s="42" t="s">
        <v>427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HEALTH &amp; HUMAN SERVICES</v>
      </c>
      <c r="H294" s="20" t="s">
        <v>2684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364390</v>
      </c>
      <c r="T294" s="44"/>
    </row>
    <row r="295" spans="2:20" x14ac:dyDescent="0.2">
      <c r="B295" s="2"/>
      <c r="C295" s="42" t="s">
        <v>430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OTHER</v>
      </c>
      <c r="H295" s="20" t="s">
        <v>2685</v>
      </c>
      <c r="I295" s="20" t="s">
        <v>2686</v>
      </c>
      <c r="J295" s="20"/>
      <c r="K295" s="20"/>
      <c r="L295" s="20"/>
      <c r="M295" s="20" t="s">
        <v>2687</v>
      </c>
      <c r="N295" s="20"/>
      <c r="O295" s="20"/>
      <c r="P295" s="20"/>
      <c r="Q295" s="45"/>
      <c r="R295" s="44"/>
      <c r="S295" s="46">
        <v>6844194</v>
      </c>
      <c r="T295" s="44"/>
    </row>
    <row r="296" spans="2:20" x14ac:dyDescent="0.2">
      <c r="B296" s="2"/>
      <c r="C296" s="42" t="s">
        <v>801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OTHER</v>
      </c>
      <c r="H296" s="20"/>
      <c r="I296" s="20"/>
      <c r="J296" s="20"/>
      <c r="K296" s="20"/>
      <c r="L296" s="20"/>
      <c r="M296" s="20"/>
      <c r="N296" s="20"/>
      <c r="O296" s="20"/>
      <c r="P296" s="20"/>
      <c r="Q296" s="45"/>
      <c r="R296" s="44"/>
      <c r="S296" s="53">
        <v>0</v>
      </c>
      <c r="T296" s="44"/>
    </row>
    <row r="297" spans="2:20" x14ac:dyDescent="0.2">
      <c r="B297" s="2"/>
      <c r="C297" s="42" t="s">
        <v>2688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OTHER</v>
      </c>
      <c r="H297" s="20"/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53">
        <v>0</v>
      </c>
      <c r="T297" s="44"/>
    </row>
    <row r="298" spans="2:20" x14ac:dyDescent="0.2">
      <c r="B298" s="2"/>
      <c r="C298" s="42" t="s">
        <v>2689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PHYSICAL ENVIRONMENT</v>
      </c>
      <c r="H298" s="20"/>
      <c r="I298" s="20" t="s">
        <v>2690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47234</v>
      </c>
      <c r="T298" s="44"/>
    </row>
    <row r="299" spans="2:20" x14ac:dyDescent="0.2">
      <c r="B299" s="2"/>
      <c r="C299" s="42" t="s">
        <v>804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PHYSICAL ENVIRONMENT</v>
      </c>
      <c r="H299" s="20"/>
      <c r="I299" s="20"/>
      <c r="J299" s="20"/>
      <c r="K299" s="20"/>
      <c r="L299" s="20"/>
      <c r="M299" s="20" t="s">
        <v>2691</v>
      </c>
      <c r="N299" s="20"/>
      <c r="O299" s="20"/>
      <c r="P299" s="20"/>
      <c r="Q299" s="45"/>
      <c r="R299" s="44"/>
      <c r="S299" s="46">
        <v>330855</v>
      </c>
      <c r="T299" s="44"/>
    </row>
    <row r="300" spans="2:20" x14ac:dyDescent="0.2">
      <c r="B300" s="2"/>
      <c r="C300" s="42" t="s">
        <v>440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PHYSICAL ENVIRONMENT</v>
      </c>
      <c r="H300" s="20"/>
      <c r="I300" s="20"/>
      <c r="J300" s="20"/>
      <c r="K300" s="20"/>
      <c r="L300" s="20"/>
      <c r="M300" s="20" t="s">
        <v>2692</v>
      </c>
      <c r="N300" s="20"/>
      <c r="O300" s="20"/>
      <c r="P300" s="20"/>
      <c r="Q300" s="45"/>
      <c r="R300" s="44"/>
      <c r="S300" s="46">
        <v>1150953</v>
      </c>
      <c r="T300" s="44"/>
    </row>
    <row r="301" spans="2:20" x14ac:dyDescent="0.2">
      <c r="B301" s="2"/>
      <c r="C301" s="42" t="s">
        <v>2693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PHYSICAL ENVIRONMENT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53">
        <v>0</v>
      </c>
      <c r="T301" s="44"/>
    </row>
    <row r="302" spans="2:20" x14ac:dyDescent="0.2">
      <c r="B302" s="2"/>
      <c r="C302" s="42" t="s">
        <v>442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PHYSICAL ENVIRONMENT</v>
      </c>
      <c r="H302" s="20"/>
      <c r="I302" s="20"/>
      <c r="J302" s="20"/>
      <c r="K302" s="20"/>
      <c r="L302" s="20"/>
      <c r="M302" s="20" t="s">
        <v>2694</v>
      </c>
      <c r="N302" s="20"/>
      <c r="O302" s="20"/>
      <c r="P302" s="20"/>
      <c r="Q302" s="45"/>
      <c r="R302" s="44"/>
      <c r="S302" s="46">
        <v>451378</v>
      </c>
      <c r="T302" s="44"/>
    </row>
    <row r="303" spans="2:20" x14ac:dyDescent="0.2">
      <c r="B303" s="2"/>
      <c r="C303" s="42" t="s">
        <v>445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PHYSICAL ENVIRONMENT</v>
      </c>
      <c r="H303" s="20"/>
      <c r="I303" s="20" t="s">
        <v>2695</v>
      </c>
      <c r="J303" s="20"/>
      <c r="K303" s="20"/>
      <c r="L303" s="20"/>
      <c r="M303" s="20" t="s">
        <v>2696</v>
      </c>
      <c r="N303" s="20"/>
      <c r="O303" s="20"/>
      <c r="P303" s="20"/>
      <c r="Q303" s="45"/>
      <c r="R303" s="44"/>
      <c r="S303" s="46">
        <v>2909473</v>
      </c>
      <c r="T303" s="44"/>
    </row>
    <row r="304" spans="2:20" x14ac:dyDescent="0.2">
      <c r="B304" s="2"/>
      <c r="C304" s="42" t="s">
        <v>449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PHYSICAL ENVIRONMENT</v>
      </c>
      <c r="H304" s="20"/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53">
        <v>0</v>
      </c>
      <c r="T304" s="44"/>
    </row>
    <row r="305" spans="2:20" x14ac:dyDescent="0.2">
      <c r="B305" s="2"/>
      <c r="C305" s="42" t="s">
        <v>814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PHYSICAL ENVIRONMENT</v>
      </c>
      <c r="H305" s="20"/>
      <c r="I305" s="20"/>
      <c r="J305" s="20"/>
      <c r="K305" s="20"/>
      <c r="L305" s="20"/>
      <c r="M305" s="20" t="s">
        <v>2697</v>
      </c>
      <c r="N305" s="20"/>
      <c r="O305" s="20"/>
      <c r="P305" s="20"/>
      <c r="Q305" s="45"/>
      <c r="R305" s="44"/>
      <c r="S305" s="46">
        <v>12399</v>
      </c>
      <c r="T305" s="44"/>
    </row>
    <row r="306" spans="2:20" x14ac:dyDescent="0.2">
      <c r="B306" s="2"/>
      <c r="C306" s="42" t="s">
        <v>818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PHYSICAL ENVIRONMENT</v>
      </c>
      <c r="H306" s="20"/>
      <c r="I306" s="20"/>
      <c r="J306" s="20"/>
      <c r="K306" s="20"/>
      <c r="L306" s="20"/>
      <c r="M306" s="20" t="s">
        <v>2698</v>
      </c>
      <c r="N306" s="20"/>
      <c r="O306" s="20"/>
      <c r="P306" s="20"/>
      <c r="Q306" s="45"/>
      <c r="R306" s="44"/>
      <c r="S306" s="46">
        <v>368088</v>
      </c>
      <c r="T306" s="44"/>
    </row>
    <row r="307" spans="2:20" x14ac:dyDescent="0.2">
      <c r="B307" s="2"/>
      <c r="C307" s="42" t="s">
        <v>819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PHYSICAL ENVIRONMENT</v>
      </c>
      <c r="H307" s="20"/>
      <c r="I307" s="20"/>
      <c r="J307" s="20"/>
      <c r="K307" s="20"/>
      <c r="L307" s="20"/>
      <c r="M307" s="20" t="s">
        <v>2699</v>
      </c>
      <c r="N307" s="20"/>
      <c r="O307" s="20"/>
      <c r="P307" s="20"/>
      <c r="Q307" s="45"/>
      <c r="R307" s="44"/>
      <c r="S307" s="46">
        <v>430410</v>
      </c>
      <c r="T307" s="44"/>
    </row>
    <row r="308" spans="2:20" x14ac:dyDescent="0.2">
      <c r="B308" s="2"/>
      <c r="C308" s="42" t="s">
        <v>823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PHYSICAL ENVIRONMENT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53">
        <v>0</v>
      </c>
      <c r="T308" s="44"/>
    </row>
    <row r="309" spans="2:20" x14ac:dyDescent="0.2">
      <c r="B309" s="2"/>
      <c r="C309" s="42" t="s">
        <v>824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PHYSICAL ENVIRONMENT</v>
      </c>
      <c r="H309" s="20"/>
      <c r="I309" s="20"/>
      <c r="J309" s="20"/>
      <c r="K309" s="20"/>
      <c r="L309" s="20"/>
      <c r="M309" s="20" t="s">
        <v>2700</v>
      </c>
      <c r="N309" s="20"/>
      <c r="O309" s="20"/>
      <c r="P309" s="20"/>
      <c r="Q309" s="45"/>
      <c r="R309" s="44"/>
      <c r="S309" s="46">
        <v>232320</v>
      </c>
      <c r="T309" s="44"/>
    </row>
    <row r="310" spans="2:20" x14ac:dyDescent="0.2">
      <c r="B310" s="2"/>
      <c r="C310" s="42" t="s">
        <v>826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PHYSICAL ENVIRONMENT</v>
      </c>
      <c r="H310" s="20"/>
      <c r="I310" s="20"/>
      <c r="J310" s="20"/>
      <c r="K310" s="20"/>
      <c r="L310" s="20"/>
      <c r="M310" s="20" t="s">
        <v>2701</v>
      </c>
      <c r="N310" s="20"/>
      <c r="O310" s="20"/>
      <c r="P310" s="20"/>
      <c r="Q310" s="45"/>
      <c r="R310" s="44"/>
      <c r="S310" s="46">
        <v>1739947</v>
      </c>
      <c r="T310" s="44"/>
    </row>
    <row r="311" spans="2:20" x14ac:dyDescent="0.2">
      <c r="B311" s="2"/>
      <c r="C311" s="42" t="s">
        <v>829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PHYSICAL ENVIRONMENT</v>
      </c>
      <c r="H311" s="20"/>
      <c r="I311" s="20"/>
      <c r="J311" s="20"/>
      <c r="K311" s="20"/>
      <c r="L311" s="20"/>
      <c r="M311" s="20" t="s">
        <v>2702</v>
      </c>
      <c r="N311" s="20"/>
      <c r="O311" s="20"/>
      <c r="P311" s="20"/>
      <c r="Q311" s="45"/>
      <c r="R311" s="44"/>
      <c r="S311" s="46">
        <v>560709</v>
      </c>
      <c r="T311" s="44"/>
    </row>
    <row r="312" spans="2:20" x14ac:dyDescent="0.2">
      <c r="B312" s="2"/>
      <c r="C312" s="42" t="s">
        <v>832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PHYSICAL ENVIRONMENT</v>
      </c>
      <c r="H312" s="20"/>
      <c r="I312" s="20"/>
      <c r="J312" s="20"/>
      <c r="K312" s="20"/>
      <c r="L312" s="20"/>
      <c r="M312" s="20"/>
      <c r="N312" s="20"/>
      <c r="O312" s="20"/>
      <c r="P312" s="20"/>
      <c r="Q312" s="45"/>
      <c r="R312" s="44"/>
      <c r="S312" s="53">
        <v>0</v>
      </c>
      <c r="T312" s="44"/>
    </row>
    <row r="313" spans="2:20" x14ac:dyDescent="0.2">
      <c r="B313" s="2"/>
      <c r="C313" s="42" t="s">
        <v>451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PHYSICAL ENVIRONMENT</v>
      </c>
      <c r="H313" s="20" t="s">
        <v>2703</v>
      </c>
      <c r="I313" s="20"/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109396</v>
      </c>
      <c r="T313" s="44"/>
    </row>
    <row r="314" spans="2:20" x14ac:dyDescent="0.2">
      <c r="B314" s="2"/>
      <c r="C314" s="42" t="s">
        <v>455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PHYSICAL ENVIRONMENT</v>
      </c>
      <c r="H314" s="20" t="s">
        <v>2704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16204</v>
      </c>
      <c r="T314" s="44"/>
    </row>
    <row r="315" spans="2:20" x14ac:dyDescent="0.2">
      <c r="B315" s="2"/>
      <c r="C315" s="42" t="s">
        <v>460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PHYSICAL ENVIRONMENT</v>
      </c>
      <c r="H315" s="20"/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53">
        <v>0</v>
      </c>
      <c r="T315" s="44"/>
    </row>
    <row r="316" spans="2:20" x14ac:dyDescent="0.2">
      <c r="B316" s="2"/>
      <c r="C316" s="42" t="s">
        <v>837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PHYSICAL ENVIRONMENT</v>
      </c>
      <c r="H316" s="20"/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53">
        <v>0</v>
      </c>
      <c r="T316" s="44"/>
    </row>
    <row r="317" spans="2:20" x14ac:dyDescent="0.2">
      <c r="B317" s="2"/>
      <c r="C317" s="42" t="s">
        <v>1028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PHYSICAL ENVIRONMENT</v>
      </c>
      <c r="H317" s="20"/>
      <c r="I317" s="20"/>
      <c r="J317" s="20"/>
      <c r="K317" s="20"/>
      <c r="L317" s="20"/>
      <c r="M317" s="20"/>
      <c r="N317" s="20"/>
      <c r="O317" s="20"/>
      <c r="P317" s="20"/>
      <c r="Q317" s="45"/>
      <c r="R317" s="44"/>
      <c r="S317" s="53">
        <v>0</v>
      </c>
      <c r="T317" s="44"/>
    </row>
    <row r="318" spans="2:20" x14ac:dyDescent="0.2">
      <c r="B318" s="2"/>
      <c r="C318" s="42" t="s">
        <v>841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PHYSICAL ENVIRONMENT</v>
      </c>
      <c r="H318" s="20"/>
      <c r="I318" s="20"/>
      <c r="J318" s="20"/>
      <c r="K318" s="20"/>
      <c r="L318" s="20"/>
      <c r="M318" s="20"/>
      <c r="N318" s="20"/>
      <c r="O318" s="20"/>
      <c r="P318" s="20"/>
      <c r="Q318" s="45"/>
      <c r="R318" s="44"/>
      <c r="S318" s="53">
        <v>0</v>
      </c>
      <c r="T318" s="44"/>
    </row>
    <row r="319" spans="2:20" x14ac:dyDescent="0.2">
      <c r="B319" s="2"/>
      <c r="C319" s="42" t="s">
        <v>843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PHYSICAL ENVIRONMENT</v>
      </c>
      <c r="H319" s="20"/>
      <c r="I319" s="20"/>
      <c r="J319" s="20"/>
      <c r="K319" s="20"/>
      <c r="L319" s="20"/>
      <c r="M319" s="20"/>
      <c r="N319" s="20"/>
      <c r="O319" s="20"/>
      <c r="P319" s="20"/>
      <c r="Q319" s="45"/>
      <c r="R319" s="44"/>
      <c r="S319" s="53">
        <v>0</v>
      </c>
      <c r="T319" s="44"/>
    </row>
    <row r="320" spans="2:20" x14ac:dyDescent="0.2">
      <c r="B320" s="2"/>
      <c r="C320" s="42" t="s">
        <v>845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PHYSICAL ENVIRONMENT</v>
      </c>
      <c r="H320" s="20"/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53">
        <v>0</v>
      </c>
      <c r="T320" s="44"/>
    </row>
    <row r="321" spans="2:20" x14ac:dyDescent="0.2">
      <c r="B321" s="2"/>
      <c r="C321" s="42" t="s">
        <v>465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PUBLIC SAFETY</v>
      </c>
      <c r="H321" s="20" t="s">
        <v>2705</v>
      </c>
      <c r="I321" s="20" t="s">
        <v>2706</v>
      </c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4189312</v>
      </c>
      <c r="T321" s="44"/>
    </row>
    <row r="322" spans="2:20" x14ac:dyDescent="0.2">
      <c r="B322" s="2"/>
      <c r="C322" s="42" t="s">
        <v>468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PUBLIC SAFETY</v>
      </c>
      <c r="H322" s="20" t="s">
        <v>2707</v>
      </c>
      <c r="I322" s="20" t="s">
        <v>2708</v>
      </c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900964</v>
      </c>
      <c r="T322" s="44"/>
    </row>
    <row r="323" spans="2:20" x14ac:dyDescent="0.2">
      <c r="B323" s="2"/>
      <c r="C323" s="42" t="s">
        <v>472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PUBLIC SAFETY</v>
      </c>
      <c r="H323" s="20" t="s">
        <v>2709</v>
      </c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435391</v>
      </c>
      <c r="T323" s="44"/>
    </row>
    <row r="324" spans="2:20" x14ac:dyDescent="0.2">
      <c r="B324" s="2"/>
      <c r="C324" s="42" t="s">
        <v>477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PUBLIC SAFETY</v>
      </c>
      <c r="H324" s="20"/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53">
        <v>0</v>
      </c>
      <c r="T324" s="44"/>
    </row>
    <row r="325" spans="2:20" x14ac:dyDescent="0.2">
      <c r="B325" s="2"/>
      <c r="C325" s="42" t="s">
        <v>479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PUBLIC SAFETY</v>
      </c>
      <c r="H325" s="20"/>
      <c r="I325" s="20" t="s">
        <v>2710</v>
      </c>
      <c r="J325" s="20"/>
      <c r="K325" s="20"/>
      <c r="L325" s="20"/>
      <c r="M325" s="20"/>
      <c r="N325" s="20"/>
      <c r="O325" s="20"/>
      <c r="P325" s="20"/>
      <c r="Q325" s="45"/>
      <c r="R325" s="44"/>
      <c r="S325" s="46">
        <v>74261</v>
      </c>
      <c r="T325" s="44"/>
    </row>
    <row r="326" spans="2:20" x14ac:dyDescent="0.2">
      <c r="B326" s="2"/>
      <c r="C326" s="42" t="s">
        <v>482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PUBLIC SAFETY</v>
      </c>
      <c r="H326" s="20"/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53">
        <v>0</v>
      </c>
      <c r="T326" s="44"/>
    </row>
    <row r="327" spans="2:20" x14ac:dyDescent="0.2">
      <c r="B327" s="2"/>
      <c r="C327" s="42" t="s">
        <v>859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PUBLIC SAFETY</v>
      </c>
      <c r="H327" s="20"/>
      <c r="I327" s="20" t="s">
        <v>2711</v>
      </c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40257</v>
      </c>
      <c r="T327" s="44"/>
    </row>
    <row r="328" spans="2:20" x14ac:dyDescent="0.2">
      <c r="B328" s="2"/>
      <c r="C328" s="42" t="s">
        <v>486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PUBLIC SAFETY</v>
      </c>
      <c r="H328" s="20" t="s">
        <v>2712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25086</v>
      </c>
      <c r="T328" s="44"/>
    </row>
    <row r="329" spans="2:20" x14ac:dyDescent="0.2">
      <c r="B329" s="2"/>
      <c r="C329" s="42" t="s">
        <v>488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PUBLIC SAFETY</v>
      </c>
      <c r="H329" s="20" t="s">
        <v>2713</v>
      </c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2383423</v>
      </c>
      <c r="T329" s="44"/>
    </row>
    <row r="330" spans="2:20" x14ac:dyDescent="0.2">
      <c r="B330" s="2"/>
      <c r="C330" s="42" t="s">
        <v>491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PUBLIC SAFETY</v>
      </c>
      <c r="H330" s="20" t="s">
        <v>2714</v>
      </c>
      <c r="I330" s="20" t="s">
        <v>2715</v>
      </c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1465684</v>
      </c>
      <c r="T330" s="44"/>
    </row>
    <row r="331" spans="2:20" x14ac:dyDescent="0.2">
      <c r="B331" s="2"/>
      <c r="C331" s="42" t="s">
        <v>495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PUBLIC SAFETY</v>
      </c>
      <c r="H331" s="20" t="s">
        <v>2716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53235</v>
      </c>
      <c r="T331" s="44"/>
    </row>
    <row r="332" spans="2:20" x14ac:dyDescent="0.2">
      <c r="B332" s="2"/>
      <c r="C332" s="42" t="s">
        <v>498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PUBLIC SAFETY</v>
      </c>
      <c r="H332" s="20" t="s">
        <v>2717</v>
      </c>
      <c r="I332" s="20"/>
      <c r="J332" s="20"/>
      <c r="K332" s="20"/>
      <c r="L332" s="20"/>
      <c r="M332" s="20" t="s">
        <v>2718</v>
      </c>
      <c r="N332" s="20"/>
      <c r="O332" s="20"/>
      <c r="P332" s="20"/>
      <c r="Q332" s="45"/>
      <c r="R332" s="44"/>
      <c r="S332" s="46">
        <v>389414</v>
      </c>
      <c r="T332" s="44"/>
    </row>
    <row r="333" spans="2:20" x14ac:dyDescent="0.2">
      <c r="B333" s="2"/>
      <c r="C333" s="42" t="s">
        <v>501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PUBLIC SAFETY</v>
      </c>
      <c r="H333" s="20" t="s">
        <v>2719</v>
      </c>
      <c r="I333" s="20"/>
      <c r="J333" s="20"/>
      <c r="K333" s="20"/>
      <c r="L333" s="20"/>
      <c r="M333" s="20" t="s">
        <v>2720</v>
      </c>
      <c r="N333" s="20"/>
      <c r="O333" s="20"/>
      <c r="P333" s="20"/>
      <c r="Q333" s="45"/>
      <c r="R333" s="44"/>
      <c r="S333" s="46">
        <v>75585</v>
      </c>
      <c r="T333" s="44"/>
    </row>
    <row r="334" spans="2:20" x14ac:dyDescent="0.2">
      <c r="B334" s="2"/>
      <c r="C334" s="42" t="s">
        <v>870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PUBLIC SAFETY</v>
      </c>
      <c r="H334" s="20"/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53">
        <v>0</v>
      </c>
      <c r="T334" s="44"/>
    </row>
    <row r="335" spans="2:20" x14ac:dyDescent="0.2">
      <c r="B335" s="2"/>
      <c r="C335" s="42" t="s">
        <v>504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PUBLIC SAFETY</v>
      </c>
      <c r="H335" s="20"/>
      <c r="I335" s="20" t="s">
        <v>2721</v>
      </c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155388</v>
      </c>
      <c r="T335" s="44"/>
    </row>
    <row r="336" spans="2:20" x14ac:dyDescent="0.2">
      <c r="B336" s="2"/>
      <c r="C336" s="42" t="s">
        <v>508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PUBLIC SAFETY</v>
      </c>
      <c r="H336" s="20"/>
      <c r="I336" s="20" t="s">
        <v>2722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58339</v>
      </c>
      <c r="T336" s="44"/>
    </row>
    <row r="337" spans="2:20" x14ac:dyDescent="0.2">
      <c r="B337" s="2"/>
      <c r="C337" s="42" t="s">
        <v>512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PUBLIC SAFETY</v>
      </c>
      <c r="H337" s="20"/>
      <c r="I337" s="20" t="s">
        <v>2723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18425</v>
      </c>
      <c r="T337" s="44"/>
    </row>
    <row r="338" spans="2:20" x14ac:dyDescent="0.2">
      <c r="B338" s="2"/>
      <c r="C338" s="42" t="s">
        <v>517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PUBLIC SAFETY</v>
      </c>
      <c r="H338" s="20"/>
      <c r="I338" s="20" t="s">
        <v>2724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322664</v>
      </c>
      <c r="T338" s="44"/>
    </row>
    <row r="339" spans="2:20" x14ac:dyDescent="0.2">
      <c r="B339" s="2"/>
      <c r="C339" s="42" t="s">
        <v>520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PUBLIC SAFETY</v>
      </c>
      <c r="H339" s="20"/>
      <c r="I339" s="20" t="s">
        <v>2725</v>
      </c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7052</v>
      </c>
      <c r="T339" s="44"/>
    </row>
    <row r="340" spans="2:20" x14ac:dyDescent="0.2">
      <c r="B340" s="2"/>
      <c r="C340" s="42" t="s">
        <v>891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PUBLIC SAFETY</v>
      </c>
      <c r="H340" s="20"/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53">
        <v>0</v>
      </c>
      <c r="T340" s="44"/>
    </row>
    <row r="341" spans="2:20" x14ac:dyDescent="0.2">
      <c r="B341" s="2"/>
      <c r="C341" s="42" t="s">
        <v>524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PUBLIC SAFETY</v>
      </c>
      <c r="H341" s="20" t="s">
        <v>2726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144084</v>
      </c>
      <c r="T341" s="44"/>
    </row>
    <row r="342" spans="2:20" x14ac:dyDescent="0.2">
      <c r="B342" s="2"/>
      <c r="C342" s="42" t="s">
        <v>526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PUBLIC SAFETY</v>
      </c>
      <c r="H342" s="20"/>
      <c r="I342" s="20" t="s">
        <v>2727</v>
      </c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4580675</v>
      </c>
      <c r="T342" s="44"/>
    </row>
    <row r="343" spans="2:20" x14ac:dyDescent="0.2">
      <c r="B343" s="2"/>
      <c r="C343" s="42" t="s">
        <v>529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PUBLIC SAFETY</v>
      </c>
      <c r="H343" s="20"/>
      <c r="I343" s="20" t="s">
        <v>2728</v>
      </c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198746</v>
      </c>
      <c r="T343" s="44"/>
    </row>
    <row r="344" spans="2:20" x14ac:dyDescent="0.2">
      <c r="B344" s="2"/>
      <c r="C344" s="42" t="s">
        <v>532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PUBLIC SAFETY</v>
      </c>
      <c r="H344" s="20"/>
      <c r="I344" s="20" t="s">
        <v>2729</v>
      </c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22732</v>
      </c>
      <c r="T344" s="44"/>
    </row>
    <row r="345" spans="2:20" x14ac:dyDescent="0.2">
      <c r="B345" s="2"/>
      <c r="C345" s="42" t="s">
        <v>898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PUBLIC SAFETY</v>
      </c>
      <c r="H345" s="20"/>
      <c r="I345" s="20" t="s">
        <v>2730</v>
      </c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10120</v>
      </c>
      <c r="T345" s="44"/>
    </row>
    <row r="346" spans="2:20" x14ac:dyDescent="0.2">
      <c r="B346" s="2"/>
      <c r="C346" s="42" t="s">
        <v>534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TRANSPORTATION</v>
      </c>
      <c r="H346" s="20"/>
      <c r="I346" s="20" t="s">
        <v>2731</v>
      </c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1686941</v>
      </c>
      <c r="T346" s="44"/>
    </row>
    <row r="347" spans="2:20" x14ac:dyDescent="0.2">
      <c r="B347" s="2"/>
      <c r="C347" s="42" t="s">
        <v>537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TRANSPORTATION</v>
      </c>
      <c r="H347" s="20"/>
      <c r="I347" s="20" t="s">
        <v>2732</v>
      </c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893418</v>
      </c>
      <c r="T347" s="44"/>
    </row>
    <row r="348" spans="2:20" x14ac:dyDescent="0.2">
      <c r="B348" s="2"/>
      <c r="C348" s="42" t="s">
        <v>541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TRANSPORTATION</v>
      </c>
      <c r="H348" s="20"/>
      <c r="I348" s="20" t="s">
        <v>2733</v>
      </c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2700750</v>
      </c>
      <c r="T348" s="44"/>
    </row>
    <row r="349" spans="2:20" x14ac:dyDescent="0.2">
      <c r="B349" s="2"/>
      <c r="C349" s="42" t="s">
        <v>904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TRANSPORTATION</v>
      </c>
      <c r="H349" s="20"/>
      <c r="I349" s="20" t="s">
        <v>2734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40024</v>
      </c>
      <c r="T349" s="44"/>
    </row>
    <row r="350" spans="2:20" x14ac:dyDescent="0.2">
      <c r="B350" s="2"/>
      <c r="C350" s="42" t="s">
        <v>1549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TRANSPORTATION</v>
      </c>
      <c r="H350" s="20"/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53">
        <v>0</v>
      </c>
      <c r="T350" s="44"/>
    </row>
    <row r="351" spans="2:20" x14ac:dyDescent="0.2">
      <c r="B351" s="2"/>
      <c r="C351" s="42" t="s">
        <v>544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TRANSPORTATION</v>
      </c>
      <c r="H351" s="20"/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53">
        <v>0</v>
      </c>
      <c r="T351" s="44"/>
    </row>
    <row r="352" spans="2:20" x14ac:dyDescent="0.2">
      <c r="B352" s="22"/>
      <c r="C352" s="49"/>
      <c r="D352" s="48"/>
      <c r="E352" s="50" t="s">
        <v>3</v>
      </c>
      <c r="F352" s="44"/>
      <c r="G352" s="26"/>
      <c r="H352" s="23" t="s">
        <v>2735</v>
      </c>
      <c r="I352" s="23" t="s">
        <v>2736</v>
      </c>
      <c r="J352" s="23" t="s">
        <v>2669</v>
      </c>
      <c r="K352" s="23"/>
      <c r="L352" s="23"/>
      <c r="M352" s="23" t="s">
        <v>2737</v>
      </c>
      <c r="N352" s="23"/>
      <c r="O352" s="23"/>
      <c r="P352" s="23"/>
      <c r="Q352" s="51"/>
      <c r="R352" s="44"/>
      <c r="S352" s="52">
        <v>51013635</v>
      </c>
      <c r="T352" s="44"/>
    </row>
    <row r="353" spans="2:20" x14ac:dyDescent="0.2">
      <c r="B353" s="54" t="s">
        <v>2738</v>
      </c>
      <c r="C353" s="43"/>
      <c r="D353" s="43"/>
      <c r="E353" s="43"/>
      <c r="F353" s="43"/>
      <c r="G353" s="43"/>
      <c r="H353" s="43"/>
      <c r="I353" s="43"/>
      <c r="J353" s="44"/>
      <c r="K353" s="1"/>
      <c r="L353" s="1"/>
      <c r="M353" s="1"/>
      <c r="N353" s="1"/>
      <c r="O353" s="1"/>
      <c r="P353" s="1"/>
      <c r="Q353" s="55"/>
      <c r="R353" s="44"/>
      <c r="S353" s="55"/>
      <c r="T353" s="44"/>
    </row>
    <row r="354" spans="2:20" ht="18" x14ac:dyDescent="0.2">
      <c r="B354" s="56" t="s">
        <v>159</v>
      </c>
      <c r="C354" s="48"/>
      <c r="D354" s="48"/>
      <c r="E354" s="48"/>
      <c r="F354" s="48"/>
      <c r="G354" s="27" t="s">
        <v>11817</v>
      </c>
      <c r="H354" s="24" t="s">
        <v>160</v>
      </c>
      <c r="I354" s="24" t="s">
        <v>161</v>
      </c>
      <c r="J354" s="24" t="s">
        <v>162</v>
      </c>
      <c r="K354" s="24" t="s">
        <v>163</v>
      </c>
      <c r="L354" s="24" t="s">
        <v>164</v>
      </c>
      <c r="M354" s="24" t="s">
        <v>165</v>
      </c>
      <c r="N354" s="24" t="s">
        <v>166</v>
      </c>
      <c r="O354" s="24" t="s">
        <v>167</v>
      </c>
      <c r="P354" s="24" t="s">
        <v>168</v>
      </c>
      <c r="Q354" s="57" t="s">
        <v>169</v>
      </c>
      <c r="R354" s="44"/>
      <c r="S354" s="57" t="s">
        <v>3</v>
      </c>
      <c r="T354" s="44"/>
    </row>
    <row r="355" spans="2:20" x14ac:dyDescent="0.2">
      <c r="B355" s="2"/>
      <c r="C355" s="42" t="s">
        <v>170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COURTS</v>
      </c>
      <c r="H355" s="20"/>
      <c r="I355" s="20" t="s">
        <v>2739</v>
      </c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55463</v>
      </c>
      <c r="T355" s="44"/>
    </row>
    <row r="356" spans="2:20" x14ac:dyDescent="0.2">
      <c r="B356" s="2"/>
      <c r="C356" s="42" t="s">
        <v>172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COURTS</v>
      </c>
      <c r="H356" s="20"/>
      <c r="I356" s="20" t="s">
        <v>2740</v>
      </c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4665</v>
      </c>
      <c r="T356" s="44"/>
    </row>
    <row r="357" spans="2:20" x14ac:dyDescent="0.2">
      <c r="B357" s="2"/>
      <c r="C357" s="42" t="s">
        <v>11808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COURTS</v>
      </c>
      <c r="H357" s="20"/>
      <c r="I357" s="20" t="s">
        <v>2741</v>
      </c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76380</v>
      </c>
      <c r="T357" s="44"/>
    </row>
    <row r="358" spans="2:20" x14ac:dyDescent="0.2">
      <c r="B358" s="2"/>
      <c r="C358" s="42" t="s">
        <v>11809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COURTS</v>
      </c>
      <c r="H358" s="20"/>
      <c r="I358" s="20" t="s">
        <v>2742</v>
      </c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5587</v>
      </c>
      <c r="T358" s="44"/>
    </row>
    <row r="359" spans="2:20" x14ac:dyDescent="0.2">
      <c r="B359" s="2"/>
      <c r="C359" s="42" t="s">
        <v>2743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COURTS</v>
      </c>
      <c r="H359" s="20" t="s">
        <v>2744</v>
      </c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10200</v>
      </c>
      <c r="T359" s="44"/>
    </row>
    <row r="360" spans="2:20" x14ac:dyDescent="0.2">
      <c r="B360" s="2"/>
      <c r="C360" s="42" t="s">
        <v>194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COURTS</v>
      </c>
      <c r="H360" s="20" t="s">
        <v>2745</v>
      </c>
      <c r="I360" s="20" t="s">
        <v>2746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70752</v>
      </c>
      <c r="T360" s="44"/>
    </row>
    <row r="361" spans="2:20" x14ac:dyDescent="0.2">
      <c r="B361" s="2"/>
      <c r="C361" s="42" t="s">
        <v>196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COURTS</v>
      </c>
      <c r="H361" s="20"/>
      <c r="I361" s="20" t="s">
        <v>2747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7992</v>
      </c>
      <c r="T361" s="44"/>
    </row>
    <row r="362" spans="2:20" x14ac:dyDescent="0.2">
      <c r="B362" s="2"/>
      <c r="C362" s="42" t="s">
        <v>214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COURTS</v>
      </c>
      <c r="H362" s="20"/>
      <c r="I362" s="20" t="s">
        <v>2748</v>
      </c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29767</v>
      </c>
      <c r="T362" s="44"/>
    </row>
    <row r="363" spans="2:20" x14ac:dyDescent="0.2">
      <c r="B363" s="2"/>
      <c r="C363" s="42" t="s">
        <v>216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COURTS</v>
      </c>
      <c r="H363" s="20"/>
      <c r="I363" s="20" t="s">
        <v>2749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1863</v>
      </c>
      <c r="T363" s="44"/>
    </row>
    <row r="364" spans="2:20" x14ac:dyDescent="0.2">
      <c r="B364" s="2"/>
      <c r="C364" s="42" t="s">
        <v>223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COURTS</v>
      </c>
      <c r="H364" s="20" t="s">
        <v>2750</v>
      </c>
      <c r="I364" s="20"/>
      <c r="J364" s="20"/>
      <c r="K364" s="20"/>
      <c r="L364" s="20"/>
      <c r="M364" s="20"/>
      <c r="N364" s="20"/>
      <c r="O364" s="20"/>
      <c r="P364" s="20"/>
      <c r="Q364" s="45"/>
      <c r="R364" s="44"/>
      <c r="S364" s="46">
        <v>9637</v>
      </c>
      <c r="T364" s="44"/>
    </row>
    <row r="365" spans="2:20" x14ac:dyDescent="0.2">
      <c r="B365" s="2"/>
      <c r="C365" s="42" t="s">
        <v>230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COURTS</v>
      </c>
      <c r="H365" s="20"/>
      <c r="I365" s="20" t="s">
        <v>2751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53">
        <v>73</v>
      </c>
      <c r="T365" s="44"/>
    </row>
    <row r="366" spans="2:20" x14ac:dyDescent="0.2">
      <c r="B366" s="2"/>
      <c r="C366" s="42" t="s">
        <v>233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COURTS</v>
      </c>
      <c r="H366" s="20"/>
      <c r="I366" s="20" t="s">
        <v>2752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25347</v>
      </c>
      <c r="T366" s="44"/>
    </row>
    <row r="367" spans="2:20" x14ac:dyDescent="0.2">
      <c r="B367" s="2"/>
      <c r="C367" s="42" t="s">
        <v>235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COURTS</v>
      </c>
      <c r="H367" s="20"/>
      <c r="I367" s="20" t="s">
        <v>2753</v>
      </c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1886</v>
      </c>
      <c r="T367" s="44"/>
    </row>
    <row r="368" spans="2:20" x14ac:dyDescent="0.2">
      <c r="B368" s="2"/>
      <c r="C368" s="42" t="s">
        <v>238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COURTS</v>
      </c>
      <c r="H368" s="20"/>
      <c r="I368" s="20" t="s">
        <v>2754</v>
      </c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26185</v>
      </c>
      <c r="T368" s="44"/>
    </row>
    <row r="369" spans="2:20" x14ac:dyDescent="0.2">
      <c r="B369" s="2"/>
      <c r="C369" s="42" t="s">
        <v>240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COURTS</v>
      </c>
      <c r="H369" s="20"/>
      <c r="I369" s="20" t="s">
        <v>2755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1951</v>
      </c>
      <c r="T369" s="44"/>
    </row>
    <row r="370" spans="2:20" x14ac:dyDescent="0.2">
      <c r="B370" s="2"/>
      <c r="C370" s="42" t="s">
        <v>247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COURTS</v>
      </c>
      <c r="H370" s="20"/>
      <c r="I370" s="20" t="s">
        <v>2756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69094</v>
      </c>
      <c r="T370" s="44"/>
    </row>
    <row r="371" spans="2:20" x14ac:dyDescent="0.2">
      <c r="B371" s="2"/>
      <c r="C371" s="42" t="s">
        <v>249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COURTS</v>
      </c>
      <c r="H371" s="20"/>
      <c r="I371" s="20" t="s">
        <v>2757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5976</v>
      </c>
      <c r="T371" s="44"/>
    </row>
    <row r="372" spans="2:20" x14ac:dyDescent="0.2">
      <c r="B372" s="2"/>
      <c r="C372" s="42" t="s">
        <v>256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COURTS</v>
      </c>
      <c r="H372" s="20"/>
      <c r="I372" s="20" t="s">
        <v>2758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41869</v>
      </c>
      <c r="T372" s="44"/>
    </row>
    <row r="373" spans="2:20" x14ac:dyDescent="0.2">
      <c r="B373" s="2"/>
      <c r="C373" s="42" t="s">
        <v>258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COURTS</v>
      </c>
      <c r="H373" s="20"/>
      <c r="I373" s="20" t="s">
        <v>1077</v>
      </c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4779</v>
      </c>
      <c r="T373" s="44"/>
    </row>
    <row r="374" spans="2:20" x14ac:dyDescent="0.2">
      <c r="B374" s="2"/>
      <c r="C374" s="42" t="s">
        <v>566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CULTURE &amp; RECREATION</v>
      </c>
      <c r="H374" s="20"/>
      <c r="I374" s="20" t="s">
        <v>2759</v>
      </c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200267</v>
      </c>
      <c r="T374" s="44"/>
    </row>
    <row r="375" spans="2:20" x14ac:dyDescent="0.2">
      <c r="B375" s="2"/>
      <c r="C375" s="42" t="s">
        <v>568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CULTURE &amp; RECREATION</v>
      </c>
      <c r="H375" s="20"/>
      <c r="I375" s="20" t="s">
        <v>255</v>
      </c>
      <c r="J375" s="20"/>
      <c r="K375" s="20"/>
      <c r="L375" s="20"/>
      <c r="M375" s="20"/>
      <c r="N375" s="20"/>
      <c r="O375" s="20"/>
      <c r="P375" s="20"/>
      <c r="Q375" s="45"/>
      <c r="R375" s="44"/>
      <c r="S375" s="53">
        <v>565</v>
      </c>
      <c r="T375" s="44"/>
    </row>
    <row r="376" spans="2:20" x14ac:dyDescent="0.2">
      <c r="B376" s="2"/>
      <c r="C376" s="42" t="s">
        <v>570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CULTURE &amp; RECREATION</v>
      </c>
      <c r="H376" s="20"/>
      <c r="I376" s="20" t="s">
        <v>2760</v>
      </c>
      <c r="J376" s="20"/>
      <c r="K376" s="20"/>
      <c r="L376" s="20"/>
      <c r="M376" s="20"/>
      <c r="N376" s="20"/>
      <c r="O376" s="20"/>
      <c r="P376" s="20"/>
      <c r="Q376" s="45"/>
      <c r="R376" s="44"/>
      <c r="S376" s="53">
        <v>119</v>
      </c>
      <c r="T376" s="44"/>
    </row>
    <row r="377" spans="2:20" x14ac:dyDescent="0.2">
      <c r="B377" s="2"/>
      <c r="C377" s="42" t="s">
        <v>265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CULTURE &amp; RECREATION</v>
      </c>
      <c r="H377" s="20"/>
      <c r="I377" s="20" t="s">
        <v>2761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228703</v>
      </c>
      <c r="T377" s="44"/>
    </row>
    <row r="378" spans="2:20" x14ac:dyDescent="0.2">
      <c r="B378" s="2"/>
      <c r="C378" s="42" t="s">
        <v>269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CULTURE &amp; RECREATION</v>
      </c>
      <c r="H378" s="20"/>
      <c r="I378" s="20" t="s">
        <v>2762</v>
      </c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9654</v>
      </c>
      <c r="T378" s="44"/>
    </row>
    <row r="379" spans="2:20" x14ac:dyDescent="0.2">
      <c r="B379" s="2"/>
      <c r="C379" s="42" t="s">
        <v>1113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CULTURE &amp; RECREATION</v>
      </c>
      <c r="H379" s="20"/>
      <c r="I379" s="20" t="s">
        <v>2763</v>
      </c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3970</v>
      </c>
      <c r="T379" s="44"/>
    </row>
    <row r="380" spans="2:20" x14ac:dyDescent="0.2">
      <c r="B380" s="2"/>
      <c r="C380" s="42" t="s">
        <v>280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ECONOMIC DEVELOPMENT</v>
      </c>
      <c r="H380" s="20" t="s">
        <v>2764</v>
      </c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23116</v>
      </c>
      <c r="T380" s="44"/>
    </row>
    <row r="381" spans="2:20" x14ac:dyDescent="0.2">
      <c r="B381" s="2"/>
      <c r="C381" s="42" t="s">
        <v>282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ECONOMIC DEVELOPMENT</v>
      </c>
      <c r="H381" s="20" t="s">
        <v>2765</v>
      </c>
      <c r="I381" s="20"/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2500</v>
      </c>
      <c r="T381" s="44"/>
    </row>
    <row r="382" spans="2:20" x14ac:dyDescent="0.2">
      <c r="B382" s="2"/>
      <c r="C382" s="42" t="s">
        <v>286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ECONOMIC DEVELOPMENT</v>
      </c>
      <c r="H382" s="20" t="s">
        <v>2766</v>
      </c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13158</v>
      </c>
      <c r="T382" s="44"/>
    </row>
    <row r="383" spans="2:20" x14ac:dyDescent="0.2">
      <c r="B383" s="2"/>
      <c r="C383" s="42" t="s">
        <v>288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ECONOMIC DEVELOPMENT</v>
      </c>
      <c r="H383" s="20" t="s">
        <v>2767</v>
      </c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1844</v>
      </c>
      <c r="T383" s="44"/>
    </row>
    <row r="384" spans="2:20" x14ac:dyDescent="0.2">
      <c r="B384" s="2"/>
      <c r="C384" s="42" t="s">
        <v>583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ECONOMIC DEVELOPMENT</v>
      </c>
      <c r="H384" s="20"/>
      <c r="I384" s="20" t="s">
        <v>2768</v>
      </c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622445</v>
      </c>
      <c r="T384" s="44"/>
    </row>
    <row r="385" spans="2:20" x14ac:dyDescent="0.2">
      <c r="B385" s="2"/>
      <c r="C385" s="42" t="s">
        <v>304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 t="s">
        <v>2769</v>
      </c>
      <c r="I385" s="20"/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10855</v>
      </c>
      <c r="T385" s="44"/>
    </row>
    <row r="386" spans="2:20" x14ac:dyDescent="0.2">
      <c r="B386" s="2"/>
      <c r="C386" s="42" t="s">
        <v>308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 t="s">
        <v>2770</v>
      </c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6648</v>
      </c>
      <c r="T386" s="44"/>
    </row>
    <row r="387" spans="2:20" x14ac:dyDescent="0.2">
      <c r="B387" s="2"/>
      <c r="C387" s="42" t="s">
        <v>315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 t="s">
        <v>2771</v>
      </c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8321</v>
      </c>
      <c r="T387" s="44"/>
    </row>
    <row r="388" spans="2:20" x14ac:dyDescent="0.2">
      <c r="B388" s="2"/>
      <c r="C388" s="42" t="s">
        <v>317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/>
      <c r="I388" s="20" t="s">
        <v>2772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55261</v>
      </c>
      <c r="T388" s="44"/>
    </row>
    <row r="389" spans="2:20" x14ac:dyDescent="0.2">
      <c r="B389" s="2"/>
      <c r="C389" s="42" t="s">
        <v>320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 t="s">
        <v>2773</v>
      </c>
      <c r="I389" s="20" t="s">
        <v>2774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11647</v>
      </c>
      <c r="T389" s="44"/>
    </row>
    <row r="390" spans="2:20" x14ac:dyDescent="0.2">
      <c r="B390" s="2"/>
      <c r="C390" s="42" t="s">
        <v>593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 t="s">
        <v>2775</v>
      </c>
      <c r="I390" s="20"/>
      <c r="J390" s="20"/>
      <c r="K390" s="20"/>
      <c r="L390" s="20"/>
      <c r="M390" s="20"/>
      <c r="N390" s="20"/>
      <c r="O390" s="20"/>
      <c r="P390" s="20"/>
      <c r="Q390" s="45"/>
      <c r="R390" s="44"/>
      <c r="S390" s="46">
        <v>5031</v>
      </c>
      <c r="T390" s="44"/>
    </row>
    <row r="391" spans="2:20" x14ac:dyDescent="0.2">
      <c r="B391" s="2"/>
      <c r="C391" s="42" t="s">
        <v>324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/>
      <c r="I391" s="20" t="s">
        <v>2776</v>
      </c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31829</v>
      </c>
      <c r="T391" s="44"/>
    </row>
    <row r="392" spans="2:20" x14ac:dyDescent="0.2">
      <c r="B392" s="2"/>
      <c r="C392" s="42" t="s">
        <v>326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/>
      <c r="I392" s="20" t="s">
        <v>2777</v>
      </c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6467</v>
      </c>
      <c r="T392" s="44"/>
    </row>
    <row r="393" spans="2:20" x14ac:dyDescent="0.2">
      <c r="B393" s="2"/>
      <c r="C393" s="42" t="s">
        <v>328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 t="s">
        <v>2778</v>
      </c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48537</v>
      </c>
      <c r="T393" s="44"/>
    </row>
    <row r="394" spans="2:20" x14ac:dyDescent="0.2">
      <c r="B394" s="2"/>
      <c r="C394" s="42" t="s">
        <v>330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 t="s">
        <v>2779</v>
      </c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2133</v>
      </c>
      <c r="T394" s="44"/>
    </row>
    <row r="395" spans="2:20" x14ac:dyDescent="0.2">
      <c r="B395" s="2"/>
      <c r="C395" s="42" t="s">
        <v>336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/>
      <c r="I395" s="20" t="s">
        <v>2780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8891</v>
      </c>
      <c r="T395" s="44"/>
    </row>
    <row r="396" spans="2:20" x14ac:dyDescent="0.2">
      <c r="B396" s="2"/>
      <c r="C396" s="42" t="s">
        <v>339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/>
      <c r="I396" s="20" t="s">
        <v>2781</v>
      </c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94756</v>
      </c>
      <c r="T396" s="44"/>
    </row>
    <row r="397" spans="2:20" x14ac:dyDescent="0.2">
      <c r="B397" s="2"/>
      <c r="C397" s="42" t="s">
        <v>344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 t="s">
        <v>2782</v>
      </c>
      <c r="I397" s="20" t="s">
        <v>2783</v>
      </c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47645</v>
      </c>
      <c r="T397" s="44"/>
    </row>
    <row r="398" spans="2:20" x14ac:dyDescent="0.2">
      <c r="B398" s="2"/>
      <c r="C398" s="42" t="s">
        <v>351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/>
      <c r="I398" s="20" t="s">
        <v>2784</v>
      </c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3458</v>
      </c>
      <c r="T398" s="44"/>
    </row>
    <row r="399" spans="2:20" x14ac:dyDescent="0.2">
      <c r="B399" s="2"/>
      <c r="C399" s="42" t="s">
        <v>602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 t="s">
        <v>2785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2405</v>
      </c>
      <c r="T399" s="44"/>
    </row>
    <row r="400" spans="2:20" x14ac:dyDescent="0.2">
      <c r="B400" s="2"/>
      <c r="C400" s="42" t="s">
        <v>359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GENERAL GOVERNMENT</v>
      </c>
      <c r="H400" s="20" t="s">
        <v>2786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255373</v>
      </c>
      <c r="T400" s="44"/>
    </row>
    <row r="401" spans="2:20" x14ac:dyDescent="0.2">
      <c r="B401" s="2"/>
      <c r="C401" s="42" t="s">
        <v>361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GENERAL GOVERNMENT</v>
      </c>
      <c r="H401" s="20" t="s">
        <v>2787</v>
      </c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157061</v>
      </c>
      <c r="T401" s="44"/>
    </row>
    <row r="402" spans="2:20" x14ac:dyDescent="0.2">
      <c r="B402" s="2"/>
      <c r="C402" s="42" t="s">
        <v>363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GENERAL GOVERNMENT</v>
      </c>
      <c r="H402" s="20" t="s">
        <v>2788</v>
      </c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177502</v>
      </c>
      <c r="T402" s="44"/>
    </row>
    <row r="403" spans="2:20" x14ac:dyDescent="0.2">
      <c r="B403" s="2"/>
      <c r="C403" s="42" t="s">
        <v>365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GENERAL GOVERNMENT</v>
      </c>
      <c r="H403" s="20" t="s">
        <v>2789</v>
      </c>
      <c r="I403" s="20"/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17826</v>
      </c>
      <c r="T403" s="44"/>
    </row>
    <row r="404" spans="2:20" x14ac:dyDescent="0.2">
      <c r="B404" s="2"/>
      <c r="C404" s="42" t="s">
        <v>368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GENERAL GOVERNMENT</v>
      </c>
      <c r="H404" s="20" t="s">
        <v>2790</v>
      </c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1419837</v>
      </c>
      <c r="T404" s="44"/>
    </row>
    <row r="405" spans="2:20" x14ac:dyDescent="0.2">
      <c r="B405" s="2"/>
      <c r="C405" s="42" t="s">
        <v>371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GENERAL GOVERNMENT</v>
      </c>
      <c r="H405" s="20" t="s">
        <v>2791</v>
      </c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355070</v>
      </c>
      <c r="T405" s="44"/>
    </row>
    <row r="406" spans="2:20" x14ac:dyDescent="0.2">
      <c r="B406" s="2"/>
      <c r="C406" s="42" t="s">
        <v>375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GENERAL GOVERNMENT</v>
      </c>
      <c r="H406" s="20" t="s">
        <v>2792</v>
      </c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5690</v>
      </c>
      <c r="T406" s="44"/>
    </row>
    <row r="407" spans="2:20" x14ac:dyDescent="0.2">
      <c r="B407" s="2"/>
      <c r="C407" s="42" t="s">
        <v>381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GENERAL GOVERNMENT</v>
      </c>
      <c r="H407" s="20" t="s">
        <v>2793</v>
      </c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53896</v>
      </c>
      <c r="T407" s="44"/>
    </row>
    <row r="408" spans="2:20" x14ac:dyDescent="0.2">
      <c r="B408" s="2"/>
      <c r="C408" s="42" t="s">
        <v>610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GENERAL GOVERNMENT</v>
      </c>
      <c r="H408" s="20" t="s">
        <v>2794</v>
      </c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13000</v>
      </c>
      <c r="T408" s="44"/>
    </row>
    <row r="409" spans="2:20" x14ac:dyDescent="0.2">
      <c r="B409" s="2"/>
      <c r="C409" s="42" t="s">
        <v>384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GENERAL GOVERNMENT</v>
      </c>
      <c r="H409" s="20" t="s">
        <v>2795</v>
      </c>
      <c r="I409" s="20" t="s">
        <v>2796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455070</v>
      </c>
      <c r="T409" s="44"/>
    </row>
    <row r="410" spans="2:20" x14ac:dyDescent="0.2">
      <c r="B410" s="2"/>
      <c r="C410" s="42" t="s">
        <v>387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GENERAL GOVERNMENT</v>
      </c>
      <c r="H410" s="20" t="s">
        <v>2797</v>
      </c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46">
        <v>378813</v>
      </c>
      <c r="T410" s="44"/>
    </row>
    <row r="411" spans="2:20" x14ac:dyDescent="0.2">
      <c r="B411" s="2"/>
      <c r="C411" s="42" t="s">
        <v>390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GENERAL GOVERNMENT</v>
      </c>
      <c r="H411" s="20" t="s">
        <v>2798</v>
      </c>
      <c r="I411" s="20" t="s">
        <v>1351</v>
      </c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214710</v>
      </c>
      <c r="T411" s="44"/>
    </row>
    <row r="412" spans="2:20" x14ac:dyDescent="0.2">
      <c r="B412" s="2"/>
      <c r="C412" s="42" t="s">
        <v>396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GENERAL GOVERNMENT</v>
      </c>
      <c r="H412" s="20" t="s">
        <v>2799</v>
      </c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2127</v>
      </c>
      <c r="T412" s="44"/>
    </row>
    <row r="413" spans="2:20" x14ac:dyDescent="0.2">
      <c r="B413" s="2"/>
      <c r="C413" s="42" t="s">
        <v>401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HEALTH &amp; HUMAN SERVICES</v>
      </c>
      <c r="H413" s="20" t="s">
        <v>2800</v>
      </c>
      <c r="I413" s="20" t="s">
        <v>2801</v>
      </c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42330</v>
      </c>
      <c r="T413" s="44"/>
    </row>
    <row r="414" spans="2:20" x14ac:dyDescent="0.2">
      <c r="B414" s="2"/>
      <c r="C414" s="42" t="s">
        <v>404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HEALTH &amp; HUMAN SERVICES</v>
      </c>
      <c r="H414" s="20" t="s">
        <v>2802</v>
      </c>
      <c r="I414" s="20" t="s">
        <v>2803</v>
      </c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361717</v>
      </c>
      <c r="T414" s="44"/>
    </row>
    <row r="415" spans="2:20" x14ac:dyDescent="0.2">
      <c r="B415" s="2"/>
      <c r="C415" s="42" t="s">
        <v>408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HEALTH &amp; HUMAN SERVICES</v>
      </c>
      <c r="H415" s="20" t="s">
        <v>2804</v>
      </c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42000</v>
      </c>
      <c r="T415" s="44"/>
    </row>
    <row r="416" spans="2:20" x14ac:dyDescent="0.2">
      <c r="B416" s="2"/>
      <c r="C416" s="42" t="s">
        <v>418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HEALTH &amp; HUMAN SERVICES</v>
      </c>
      <c r="H416" s="20" t="s">
        <v>2710</v>
      </c>
      <c r="I416" s="20"/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74261</v>
      </c>
      <c r="T416" s="44"/>
    </row>
    <row r="417" spans="2:20" x14ac:dyDescent="0.2">
      <c r="B417" s="2"/>
      <c r="C417" s="42" t="s">
        <v>421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HEALTH &amp; HUMAN SERVICES</v>
      </c>
      <c r="H417" s="20" t="s">
        <v>2805</v>
      </c>
      <c r="I417" s="20" t="s">
        <v>2806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11973</v>
      </c>
      <c r="T417" s="44"/>
    </row>
    <row r="418" spans="2:20" x14ac:dyDescent="0.2">
      <c r="B418" s="2"/>
      <c r="C418" s="42" t="s">
        <v>430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OTHER</v>
      </c>
      <c r="H418" s="20" t="s">
        <v>2807</v>
      </c>
      <c r="I418" s="20" t="s">
        <v>2808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1471443</v>
      </c>
      <c r="T418" s="44"/>
    </row>
    <row r="419" spans="2:20" x14ac:dyDescent="0.2">
      <c r="B419" s="2"/>
      <c r="C419" s="42" t="s">
        <v>442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PHYSICAL ENVIRONMENT</v>
      </c>
      <c r="H419" s="20"/>
      <c r="I419" s="20" t="s">
        <v>2809</v>
      </c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792525</v>
      </c>
      <c r="T419" s="44"/>
    </row>
    <row r="420" spans="2:20" x14ac:dyDescent="0.2">
      <c r="B420" s="2"/>
      <c r="C420" s="42" t="s">
        <v>445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PHYSICAL ENVIRONMENT</v>
      </c>
      <c r="H420" s="20"/>
      <c r="I420" s="20" t="s">
        <v>2810</v>
      </c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768200</v>
      </c>
      <c r="T420" s="44"/>
    </row>
    <row r="421" spans="2:20" x14ac:dyDescent="0.2">
      <c r="B421" s="2"/>
      <c r="C421" s="42" t="s">
        <v>449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PHYSICAL ENVIRONMENT</v>
      </c>
      <c r="H421" s="20"/>
      <c r="I421" s="20" t="s">
        <v>2811</v>
      </c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176681</v>
      </c>
      <c r="T421" s="44"/>
    </row>
    <row r="422" spans="2:20" x14ac:dyDescent="0.2">
      <c r="B422" s="2"/>
      <c r="C422" s="42" t="s">
        <v>451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PHYSICAL ENVIRONMENT</v>
      </c>
      <c r="H422" s="20" t="s">
        <v>2812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35782</v>
      </c>
      <c r="T422" s="44"/>
    </row>
    <row r="423" spans="2:20" x14ac:dyDescent="0.2">
      <c r="B423" s="2"/>
      <c r="C423" s="42" t="s">
        <v>455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PHYSICAL ENVIRONMENT</v>
      </c>
      <c r="H423" s="20" t="s">
        <v>2813</v>
      </c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35208</v>
      </c>
      <c r="T423" s="44"/>
    </row>
    <row r="424" spans="2:20" x14ac:dyDescent="0.2">
      <c r="B424" s="2"/>
      <c r="C424" s="42" t="s">
        <v>465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PUBLIC SAFETY</v>
      </c>
      <c r="H424" s="20" t="s">
        <v>2814</v>
      </c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2103726</v>
      </c>
      <c r="T424" s="44"/>
    </row>
    <row r="425" spans="2:20" x14ac:dyDescent="0.2">
      <c r="B425" s="2"/>
      <c r="C425" s="42" t="s">
        <v>468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PUBLIC SAFETY</v>
      </c>
      <c r="H425" s="20" t="s">
        <v>2815</v>
      </c>
      <c r="I425" s="20" t="s">
        <v>2816</v>
      </c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432328</v>
      </c>
      <c r="T425" s="44"/>
    </row>
    <row r="426" spans="2:20" x14ac:dyDescent="0.2">
      <c r="B426" s="2"/>
      <c r="C426" s="42" t="s">
        <v>477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PUBLIC SAFETY</v>
      </c>
      <c r="H426" s="20"/>
      <c r="I426" s="20" t="s">
        <v>2817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668803</v>
      </c>
      <c r="T426" s="44"/>
    </row>
    <row r="427" spans="2:20" x14ac:dyDescent="0.2">
      <c r="B427" s="2"/>
      <c r="C427" s="42" t="s">
        <v>479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PUBLIC SAFETY</v>
      </c>
      <c r="H427" s="20"/>
      <c r="I427" s="20" t="s">
        <v>2818</v>
      </c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209201</v>
      </c>
      <c r="T427" s="44"/>
    </row>
    <row r="428" spans="2:20" x14ac:dyDescent="0.2">
      <c r="B428" s="2"/>
      <c r="C428" s="42" t="s">
        <v>482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PUBLIC SAFETY</v>
      </c>
      <c r="H428" s="20"/>
      <c r="I428" s="20" t="s">
        <v>2819</v>
      </c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1643</v>
      </c>
      <c r="T428" s="44"/>
    </row>
    <row r="429" spans="2:20" x14ac:dyDescent="0.2">
      <c r="B429" s="2"/>
      <c r="C429" s="42" t="s">
        <v>488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PUBLIC SAFETY</v>
      </c>
      <c r="H429" s="20" t="s">
        <v>2820</v>
      </c>
      <c r="I429" s="20" t="s">
        <v>2821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1369094</v>
      </c>
      <c r="T429" s="44"/>
    </row>
    <row r="430" spans="2:20" x14ac:dyDescent="0.2">
      <c r="B430" s="2"/>
      <c r="C430" s="42" t="s">
        <v>491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PUBLIC SAFETY</v>
      </c>
      <c r="H430" s="20" t="s">
        <v>2822</v>
      </c>
      <c r="I430" s="20" t="s">
        <v>2823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603366</v>
      </c>
      <c r="T430" s="44"/>
    </row>
    <row r="431" spans="2:20" x14ac:dyDescent="0.2">
      <c r="B431" s="2"/>
      <c r="C431" s="42" t="s">
        <v>498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PUBLIC SAFETY</v>
      </c>
      <c r="H431" s="20" t="s">
        <v>2824</v>
      </c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203665</v>
      </c>
      <c r="T431" s="44"/>
    </row>
    <row r="432" spans="2:20" x14ac:dyDescent="0.2">
      <c r="B432" s="2"/>
      <c r="C432" s="42" t="s">
        <v>501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PUBLIC SAFETY</v>
      </c>
      <c r="H432" s="20" t="s">
        <v>2825</v>
      </c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34779</v>
      </c>
      <c r="T432" s="44"/>
    </row>
    <row r="433" spans="2:20" x14ac:dyDescent="0.2">
      <c r="B433" s="2"/>
      <c r="C433" s="42" t="s">
        <v>870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PUBLIC SAFETY</v>
      </c>
      <c r="H433" s="20" t="s">
        <v>2819</v>
      </c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1643</v>
      </c>
      <c r="T433" s="44"/>
    </row>
    <row r="434" spans="2:20" x14ac:dyDescent="0.2">
      <c r="B434" s="2"/>
      <c r="C434" s="42" t="s">
        <v>504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PUBLIC SAFETY</v>
      </c>
      <c r="H434" s="20"/>
      <c r="I434" s="20" t="s">
        <v>2826</v>
      </c>
      <c r="J434" s="20"/>
      <c r="K434" s="20"/>
      <c r="L434" s="20"/>
      <c r="M434" s="20"/>
      <c r="N434" s="20"/>
      <c r="O434" s="20"/>
      <c r="P434" s="20"/>
      <c r="Q434" s="45"/>
      <c r="R434" s="44"/>
      <c r="S434" s="46">
        <v>62596</v>
      </c>
      <c r="T434" s="44"/>
    </row>
    <row r="435" spans="2:20" x14ac:dyDescent="0.2">
      <c r="B435" s="2"/>
      <c r="C435" s="42" t="s">
        <v>508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PUBLIC SAFETY</v>
      </c>
      <c r="H435" s="20"/>
      <c r="I435" s="20" t="s">
        <v>2827</v>
      </c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153413</v>
      </c>
      <c r="T435" s="44"/>
    </row>
    <row r="436" spans="2:20" x14ac:dyDescent="0.2">
      <c r="B436" s="2"/>
      <c r="C436" s="42" t="s">
        <v>512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PUBLIC SAFETY</v>
      </c>
      <c r="H436" s="20"/>
      <c r="I436" s="20" t="s">
        <v>2828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66476</v>
      </c>
      <c r="T436" s="44"/>
    </row>
    <row r="437" spans="2:20" x14ac:dyDescent="0.2">
      <c r="B437" s="2"/>
      <c r="C437" s="42" t="s">
        <v>515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PUBLIC SAFETY</v>
      </c>
      <c r="H437" s="20"/>
      <c r="I437" s="20" t="s">
        <v>2829</v>
      </c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2056785</v>
      </c>
      <c r="T437" s="44"/>
    </row>
    <row r="438" spans="2:20" x14ac:dyDescent="0.2">
      <c r="B438" s="2"/>
      <c r="C438" s="42" t="s">
        <v>517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PUBLIC SAFETY</v>
      </c>
      <c r="H438" s="20"/>
      <c r="I438" s="20" t="s">
        <v>2830</v>
      </c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570370</v>
      </c>
      <c r="T438" s="44"/>
    </row>
    <row r="439" spans="2:20" x14ac:dyDescent="0.2">
      <c r="B439" s="2"/>
      <c r="C439" s="42" t="s">
        <v>520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PUBLIC SAFETY</v>
      </c>
      <c r="H439" s="20"/>
      <c r="I439" s="20" t="s">
        <v>2831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309650</v>
      </c>
      <c r="T439" s="44"/>
    </row>
    <row r="440" spans="2:20" x14ac:dyDescent="0.2">
      <c r="B440" s="2"/>
      <c r="C440" s="42" t="s">
        <v>524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PUBLIC SAFETY</v>
      </c>
      <c r="H440" s="20" t="s">
        <v>2832</v>
      </c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82298</v>
      </c>
      <c r="T440" s="44"/>
    </row>
    <row r="441" spans="2:20" x14ac:dyDescent="0.2">
      <c r="B441" s="2"/>
      <c r="C441" s="42" t="s">
        <v>526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PUBLIC SAFETY</v>
      </c>
      <c r="H441" s="20" t="s">
        <v>2833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299635</v>
      </c>
      <c r="T441" s="44"/>
    </row>
    <row r="442" spans="2:20" x14ac:dyDescent="0.2">
      <c r="B442" s="2"/>
      <c r="C442" s="42" t="s">
        <v>529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PUBLIC SAFETY</v>
      </c>
      <c r="H442" s="20" t="s">
        <v>2834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11980</v>
      </c>
      <c r="T442" s="44"/>
    </row>
    <row r="443" spans="2:20" x14ac:dyDescent="0.2">
      <c r="B443" s="2"/>
      <c r="C443" s="42" t="s">
        <v>534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TRANSPORTATION</v>
      </c>
      <c r="H443" s="20"/>
      <c r="I443" s="20" t="s">
        <v>2835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1142633</v>
      </c>
      <c r="T443" s="44"/>
    </row>
    <row r="444" spans="2:20" x14ac:dyDescent="0.2">
      <c r="B444" s="2"/>
      <c r="C444" s="42" t="s">
        <v>537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TRANSPORTATION</v>
      </c>
      <c r="H444" s="20"/>
      <c r="I444" s="20" t="s">
        <v>2836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1263936</v>
      </c>
      <c r="T444" s="44"/>
    </row>
    <row r="445" spans="2:20" x14ac:dyDescent="0.2">
      <c r="B445" s="2"/>
      <c r="C445" s="42" t="s">
        <v>541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TRANSPORTATION</v>
      </c>
      <c r="H445" s="20"/>
      <c r="I445" s="20" t="s">
        <v>2837</v>
      </c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277965</v>
      </c>
      <c r="T445" s="44"/>
    </row>
    <row r="446" spans="2:20" x14ac:dyDescent="0.2">
      <c r="B446" s="2"/>
      <c r="C446" s="42" t="s">
        <v>1287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TRANSPORTATION</v>
      </c>
      <c r="H446" s="20"/>
      <c r="I446" s="20" t="s">
        <v>2838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2092320</v>
      </c>
      <c r="T446" s="44"/>
    </row>
    <row r="447" spans="2:20" x14ac:dyDescent="0.2">
      <c r="B447" s="2"/>
      <c r="C447" s="42" t="s">
        <v>1291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TRANSPORTATION</v>
      </c>
      <c r="H447" s="20"/>
      <c r="I447" s="20" t="s">
        <v>2839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126714</v>
      </c>
      <c r="T447" s="44"/>
    </row>
    <row r="448" spans="2:20" x14ac:dyDescent="0.2">
      <c r="B448" s="22"/>
      <c r="C448" s="49"/>
      <c r="D448" s="48"/>
      <c r="E448" s="50" t="s">
        <v>3</v>
      </c>
      <c r="F448" s="44"/>
      <c r="G448" s="26"/>
      <c r="H448" s="23" t="s">
        <v>2840</v>
      </c>
      <c r="I448" s="23" t="s">
        <v>2841</v>
      </c>
      <c r="J448" s="23"/>
      <c r="K448" s="23"/>
      <c r="L448" s="23"/>
      <c r="M448" s="23"/>
      <c r="N448" s="23"/>
      <c r="O448" s="23"/>
      <c r="P448" s="23"/>
      <c r="Q448" s="51"/>
      <c r="R448" s="44"/>
      <c r="S448" s="52">
        <v>23362805</v>
      </c>
      <c r="T448" s="44"/>
    </row>
    <row r="449" spans="2:20" x14ac:dyDescent="0.2">
      <c r="B449" s="54" t="s">
        <v>2842</v>
      </c>
      <c r="C449" s="43"/>
      <c r="D449" s="43"/>
      <c r="E449" s="43"/>
      <c r="F449" s="43"/>
      <c r="G449" s="43"/>
      <c r="H449" s="43"/>
      <c r="I449" s="43"/>
      <c r="J449" s="44"/>
      <c r="K449" s="1"/>
      <c r="L449" s="1"/>
      <c r="M449" s="1"/>
      <c r="N449" s="1"/>
      <c r="O449" s="1"/>
      <c r="P449" s="1"/>
      <c r="Q449" s="55"/>
      <c r="R449" s="44"/>
      <c r="S449" s="55"/>
      <c r="T449" s="44"/>
    </row>
    <row r="450" spans="2:20" ht="18" x14ac:dyDescent="0.2">
      <c r="B450" s="56" t="s">
        <v>159</v>
      </c>
      <c r="C450" s="48"/>
      <c r="D450" s="48"/>
      <c r="E450" s="48"/>
      <c r="F450" s="48"/>
      <c r="G450" s="27" t="s">
        <v>11817</v>
      </c>
      <c r="H450" s="24" t="s">
        <v>160</v>
      </c>
      <c r="I450" s="24" t="s">
        <v>161</v>
      </c>
      <c r="J450" s="24" t="s">
        <v>162</v>
      </c>
      <c r="K450" s="24" t="s">
        <v>163</v>
      </c>
      <c r="L450" s="24" t="s">
        <v>164</v>
      </c>
      <c r="M450" s="24" t="s">
        <v>165</v>
      </c>
      <c r="N450" s="24" t="s">
        <v>166</v>
      </c>
      <c r="O450" s="24" t="s">
        <v>167</v>
      </c>
      <c r="P450" s="24" t="s">
        <v>168</v>
      </c>
      <c r="Q450" s="57" t="s">
        <v>169</v>
      </c>
      <c r="R450" s="44"/>
      <c r="S450" s="57" t="s">
        <v>3</v>
      </c>
      <c r="T450" s="44"/>
    </row>
    <row r="451" spans="2:20" x14ac:dyDescent="0.2">
      <c r="B451" s="2"/>
      <c r="C451" s="42" t="s">
        <v>2843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COURTS</v>
      </c>
      <c r="H451" s="20" t="s">
        <v>2844</v>
      </c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350360</v>
      </c>
      <c r="T451" s="44"/>
    </row>
    <row r="452" spans="2:20" x14ac:dyDescent="0.2">
      <c r="B452" s="2"/>
      <c r="C452" s="42" t="s">
        <v>1067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COURTS</v>
      </c>
      <c r="H452" s="20"/>
      <c r="I452" s="20" t="s">
        <v>2845</v>
      </c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71245</v>
      </c>
      <c r="T452" s="44"/>
    </row>
    <row r="453" spans="2:20" x14ac:dyDescent="0.2">
      <c r="B453" s="2"/>
      <c r="C453" s="42" t="s">
        <v>199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COURTS</v>
      </c>
      <c r="H453" s="20"/>
      <c r="I453" s="20" t="s">
        <v>2846</v>
      </c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1009857</v>
      </c>
      <c r="T453" s="44"/>
    </row>
    <row r="454" spans="2:20" x14ac:dyDescent="0.2">
      <c r="B454" s="2"/>
      <c r="C454" s="42" t="s">
        <v>212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COURTS</v>
      </c>
      <c r="H454" s="20"/>
      <c r="I454" s="20" t="s">
        <v>2847</v>
      </c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258550</v>
      </c>
      <c r="T454" s="44"/>
    </row>
    <row r="455" spans="2:20" x14ac:dyDescent="0.2">
      <c r="B455" s="2"/>
      <c r="C455" s="42" t="s">
        <v>1071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COURTS</v>
      </c>
      <c r="H455" s="20"/>
      <c r="I455" s="20" t="s">
        <v>2848</v>
      </c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65642</v>
      </c>
      <c r="T455" s="44"/>
    </row>
    <row r="456" spans="2:20" x14ac:dyDescent="0.2">
      <c r="B456" s="2"/>
      <c r="C456" s="42" t="s">
        <v>688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COURTS</v>
      </c>
      <c r="H456" s="20"/>
      <c r="I456" s="20" t="s">
        <v>2849</v>
      </c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271837</v>
      </c>
      <c r="T456" s="44"/>
    </row>
    <row r="457" spans="2:20" x14ac:dyDescent="0.2">
      <c r="B457" s="2"/>
      <c r="C457" s="42" t="s">
        <v>690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COURTS</v>
      </c>
      <c r="H457" s="20"/>
      <c r="I457" s="20" t="s">
        <v>2850</v>
      </c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12551</v>
      </c>
      <c r="T457" s="44"/>
    </row>
    <row r="458" spans="2:20" x14ac:dyDescent="0.2">
      <c r="B458" s="2"/>
      <c r="C458" s="42" t="s">
        <v>223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COURTS</v>
      </c>
      <c r="H458" s="20" t="s">
        <v>2851</v>
      </c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251248</v>
      </c>
      <c r="T458" s="44"/>
    </row>
    <row r="459" spans="2:20" x14ac:dyDescent="0.2">
      <c r="B459" s="2"/>
      <c r="C459" s="42" t="s">
        <v>561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COURTS</v>
      </c>
      <c r="H459" s="20" t="s">
        <v>2852</v>
      </c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3316022</v>
      </c>
      <c r="T459" s="44"/>
    </row>
    <row r="460" spans="2:20" x14ac:dyDescent="0.2">
      <c r="B460" s="2"/>
      <c r="C460" s="42" t="s">
        <v>249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COURTS</v>
      </c>
      <c r="H460" s="20"/>
      <c r="I460" s="20" t="s">
        <v>2853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32661</v>
      </c>
      <c r="T460" s="44"/>
    </row>
    <row r="461" spans="2:20" x14ac:dyDescent="0.2">
      <c r="B461" s="2"/>
      <c r="C461" s="42" t="s">
        <v>2854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COURTS</v>
      </c>
      <c r="H461" s="20" t="s">
        <v>2855</v>
      </c>
      <c r="I461" s="20"/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151760</v>
      </c>
      <c r="T461" s="44"/>
    </row>
    <row r="462" spans="2:20" x14ac:dyDescent="0.2">
      <c r="B462" s="2"/>
      <c r="C462" s="42" t="s">
        <v>2856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COURTS</v>
      </c>
      <c r="H462" s="20" t="s">
        <v>2857</v>
      </c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1032</v>
      </c>
      <c r="T462" s="44"/>
    </row>
    <row r="463" spans="2:20" x14ac:dyDescent="0.2">
      <c r="B463" s="2"/>
      <c r="C463" s="42" t="s">
        <v>566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CULTURE &amp; RECREATION</v>
      </c>
      <c r="H463" s="20" t="s">
        <v>2858</v>
      </c>
      <c r="I463" s="20" t="s">
        <v>2859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16776965</v>
      </c>
      <c r="T463" s="44"/>
    </row>
    <row r="464" spans="2:20" x14ac:dyDescent="0.2">
      <c r="B464" s="2"/>
      <c r="C464" s="42" t="s">
        <v>568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CULTURE &amp; RECREATION</v>
      </c>
      <c r="H464" s="20" t="s">
        <v>2860</v>
      </c>
      <c r="I464" s="20" t="s">
        <v>2861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8911037</v>
      </c>
      <c r="T464" s="44"/>
    </row>
    <row r="465" spans="2:20" x14ac:dyDescent="0.2">
      <c r="B465" s="2"/>
      <c r="C465" s="42" t="s">
        <v>570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CULTURE &amp; RECREATION</v>
      </c>
      <c r="H465" s="20" t="s">
        <v>2862</v>
      </c>
      <c r="I465" s="20" t="s">
        <v>2863</v>
      </c>
      <c r="J465" s="20"/>
      <c r="K465" s="20" t="s">
        <v>2864</v>
      </c>
      <c r="L465" s="20"/>
      <c r="M465" s="20"/>
      <c r="N465" s="20"/>
      <c r="O465" s="20"/>
      <c r="P465" s="20"/>
      <c r="Q465" s="45"/>
      <c r="R465" s="44"/>
      <c r="S465" s="46">
        <v>2912644</v>
      </c>
      <c r="T465" s="44"/>
    </row>
    <row r="466" spans="2:20" x14ac:dyDescent="0.2">
      <c r="B466" s="2"/>
      <c r="C466" s="42" t="s">
        <v>711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CULTURE &amp; RECREATION</v>
      </c>
      <c r="H466" s="20" t="s">
        <v>2865</v>
      </c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2946802</v>
      </c>
      <c r="T466" s="44"/>
    </row>
    <row r="467" spans="2:20" x14ac:dyDescent="0.2">
      <c r="B467" s="2"/>
      <c r="C467" s="42" t="s">
        <v>261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CULTURE &amp; RECREATION</v>
      </c>
      <c r="H467" s="20" t="s">
        <v>2866</v>
      </c>
      <c r="I467" s="20" t="s">
        <v>2867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14226646</v>
      </c>
      <c r="T467" s="44"/>
    </row>
    <row r="468" spans="2:20" x14ac:dyDescent="0.2">
      <c r="B468" s="2"/>
      <c r="C468" s="42" t="s">
        <v>265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CULTURE &amp; RECREATION</v>
      </c>
      <c r="H468" s="20" t="s">
        <v>2868</v>
      </c>
      <c r="I468" s="20" t="s">
        <v>2869</v>
      </c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14940986</v>
      </c>
      <c r="T468" s="44"/>
    </row>
    <row r="469" spans="2:20" x14ac:dyDescent="0.2">
      <c r="B469" s="2"/>
      <c r="C469" s="42" t="s">
        <v>269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CULTURE &amp; RECREATION</v>
      </c>
      <c r="H469" s="20"/>
      <c r="I469" s="20" t="s">
        <v>2870</v>
      </c>
      <c r="J469" s="20"/>
      <c r="K469" s="20" t="s">
        <v>2871</v>
      </c>
      <c r="L469" s="20"/>
      <c r="M469" s="20"/>
      <c r="N469" s="20"/>
      <c r="O469" s="20"/>
      <c r="P469" s="20"/>
      <c r="Q469" s="45"/>
      <c r="R469" s="44"/>
      <c r="S469" s="46">
        <v>5736703</v>
      </c>
      <c r="T469" s="44"/>
    </row>
    <row r="470" spans="2:20" x14ac:dyDescent="0.2">
      <c r="B470" s="2"/>
      <c r="C470" s="42" t="s">
        <v>715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CULTURE &amp; RECREATION</v>
      </c>
      <c r="H470" s="20"/>
      <c r="I470" s="20" t="s">
        <v>2872</v>
      </c>
      <c r="J470" s="20"/>
      <c r="K470" s="20"/>
      <c r="L470" s="20"/>
      <c r="M470" s="20"/>
      <c r="N470" s="20"/>
      <c r="O470" s="20"/>
      <c r="P470" s="20"/>
      <c r="Q470" s="45"/>
      <c r="R470" s="44"/>
      <c r="S470" s="53">
        <v>290</v>
      </c>
      <c r="T470" s="44"/>
    </row>
    <row r="471" spans="2:20" x14ac:dyDescent="0.2">
      <c r="B471" s="2"/>
      <c r="C471" s="42" t="s">
        <v>1109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CULTURE &amp; RECREATION</v>
      </c>
      <c r="H471" s="20"/>
      <c r="I471" s="20" t="s">
        <v>2873</v>
      </c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301011</v>
      </c>
      <c r="T471" s="44"/>
    </row>
    <row r="472" spans="2:20" x14ac:dyDescent="0.2">
      <c r="B472" s="2"/>
      <c r="C472" s="42" t="s">
        <v>1113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CULTURE &amp; RECREATION</v>
      </c>
      <c r="H472" s="20"/>
      <c r="I472" s="20" t="s">
        <v>2874</v>
      </c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32089</v>
      </c>
      <c r="T472" s="44"/>
    </row>
    <row r="473" spans="2:20" x14ac:dyDescent="0.2">
      <c r="B473" s="2"/>
      <c r="C473" s="42" t="s">
        <v>2875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CULTURE &amp; RECREATION</v>
      </c>
      <c r="H473" s="20" t="s">
        <v>2876</v>
      </c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1731767</v>
      </c>
      <c r="T473" s="44"/>
    </row>
    <row r="474" spans="2:20" x14ac:dyDescent="0.2">
      <c r="B474" s="2"/>
      <c r="C474" s="42" t="s">
        <v>2877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CULTURE &amp; RECREATION</v>
      </c>
      <c r="H474" s="20" t="s">
        <v>2878</v>
      </c>
      <c r="I474" s="20" t="s">
        <v>2879</v>
      </c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2827418</v>
      </c>
      <c r="T474" s="44"/>
    </row>
    <row r="475" spans="2:20" x14ac:dyDescent="0.2">
      <c r="B475" s="2"/>
      <c r="C475" s="42" t="s">
        <v>2527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CULTURE &amp; RECREATION</v>
      </c>
      <c r="H475" s="20" t="s">
        <v>2880</v>
      </c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84875</v>
      </c>
      <c r="T475" s="44"/>
    </row>
    <row r="476" spans="2:20" x14ac:dyDescent="0.2">
      <c r="B476" s="2"/>
      <c r="C476" s="42" t="s">
        <v>273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CULTURE &amp; RECREATION</v>
      </c>
      <c r="H476" s="20"/>
      <c r="I476" s="20"/>
      <c r="J476" s="20"/>
      <c r="K476" s="20"/>
      <c r="L476" s="20"/>
      <c r="M476" s="20" t="s">
        <v>2881</v>
      </c>
      <c r="N476" s="20"/>
      <c r="O476" s="20"/>
      <c r="P476" s="20"/>
      <c r="Q476" s="45"/>
      <c r="R476" s="44"/>
      <c r="S476" s="46">
        <v>6046339</v>
      </c>
      <c r="T476" s="44"/>
    </row>
    <row r="477" spans="2:20" x14ac:dyDescent="0.2">
      <c r="B477" s="2"/>
      <c r="C477" s="42" t="s">
        <v>274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CULTURE &amp; RECREATION</v>
      </c>
      <c r="H477" s="20" t="s">
        <v>2882</v>
      </c>
      <c r="I477" s="20"/>
      <c r="J477" s="20"/>
      <c r="K477" s="20"/>
      <c r="L477" s="20"/>
      <c r="M477" s="20" t="s">
        <v>2883</v>
      </c>
      <c r="N477" s="20"/>
      <c r="O477" s="20"/>
      <c r="P477" s="20"/>
      <c r="Q477" s="45"/>
      <c r="R477" s="44"/>
      <c r="S477" s="46">
        <v>45373213</v>
      </c>
      <c r="T477" s="44"/>
    </row>
    <row r="478" spans="2:20" x14ac:dyDescent="0.2">
      <c r="B478" s="2"/>
      <c r="C478" s="42" t="s">
        <v>1733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CULTURE &amp; RECREATION</v>
      </c>
      <c r="H478" s="20"/>
      <c r="I478" s="20"/>
      <c r="J478" s="20"/>
      <c r="K478" s="20"/>
      <c r="L478" s="20"/>
      <c r="M478" s="20" t="s">
        <v>2884</v>
      </c>
      <c r="N478" s="20"/>
      <c r="O478" s="20"/>
      <c r="P478" s="20"/>
      <c r="Q478" s="45"/>
      <c r="R478" s="44"/>
      <c r="S478" s="46">
        <v>6338</v>
      </c>
      <c r="T478" s="44"/>
    </row>
    <row r="479" spans="2:20" x14ac:dyDescent="0.2">
      <c r="B479" s="2"/>
      <c r="C479" s="42" t="s">
        <v>2885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CULTURE &amp; RECREATION</v>
      </c>
      <c r="H479" s="20" t="s">
        <v>2886</v>
      </c>
      <c r="I479" s="20"/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256859</v>
      </c>
      <c r="T479" s="44"/>
    </row>
    <row r="480" spans="2:20" x14ac:dyDescent="0.2">
      <c r="B480" s="2"/>
      <c r="C480" s="42" t="s">
        <v>1735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CULTURE &amp; RECREATION</v>
      </c>
      <c r="H480" s="20"/>
      <c r="I480" s="20"/>
      <c r="J480" s="20"/>
      <c r="K480" s="20"/>
      <c r="L480" s="20"/>
      <c r="M480" s="20" t="s">
        <v>2887</v>
      </c>
      <c r="N480" s="20"/>
      <c r="O480" s="20"/>
      <c r="P480" s="20"/>
      <c r="Q480" s="45"/>
      <c r="R480" s="44"/>
      <c r="S480" s="46">
        <v>11257610</v>
      </c>
      <c r="T480" s="44"/>
    </row>
    <row r="481" spans="2:20" x14ac:dyDescent="0.2">
      <c r="B481" s="2"/>
      <c r="C481" s="42" t="s">
        <v>1366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CULTURE &amp; RECREATION</v>
      </c>
      <c r="H481" s="20"/>
      <c r="I481" s="20" t="s">
        <v>2888</v>
      </c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1945</v>
      </c>
      <c r="T481" s="44"/>
    </row>
    <row r="482" spans="2:20" x14ac:dyDescent="0.2">
      <c r="B482" s="2"/>
      <c r="C482" s="42" t="s">
        <v>575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CULTURE &amp; RECREATION</v>
      </c>
      <c r="H482" s="20"/>
      <c r="I482" s="20" t="s">
        <v>2889</v>
      </c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233429</v>
      </c>
      <c r="T482" s="44"/>
    </row>
    <row r="483" spans="2:20" x14ac:dyDescent="0.2">
      <c r="B483" s="2"/>
      <c r="C483" s="42" t="s">
        <v>1369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CULTURE &amp; RECREATION</v>
      </c>
      <c r="H483" s="20"/>
      <c r="I483" s="20"/>
      <c r="J483" s="20"/>
      <c r="K483" s="20" t="s">
        <v>2890</v>
      </c>
      <c r="L483" s="20"/>
      <c r="M483" s="20"/>
      <c r="N483" s="20"/>
      <c r="O483" s="20"/>
      <c r="P483" s="20"/>
      <c r="Q483" s="45"/>
      <c r="R483" s="44"/>
      <c r="S483" s="46">
        <v>9300</v>
      </c>
      <c r="T483" s="44"/>
    </row>
    <row r="484" spans="2:20" x14ac:dyDescent="0.2">
      <c r="B484" s="2"/>
      <c r="C484" s="42" t="s">
        <v>1737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CULTURE &amp; RECREATION</v>
      </c>
      <c r="H484" s="20"/>
      <c r="I484" s="20" t="s">
        <v>2891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60439</v>
      </c>
      <c r="T484" s="44"/>
    </row>
    <row r="485" spans="2:20" x14ac:dyDescent="0.2">
      <c r="B485" s="2"/>
      <c r="C485" s="42" t="s">
        <v>1372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ECONOMIC DEVELOPMENT</v>
      </c>
      <c r="H485" s="20"/>
      <c r="I485" s="20" t="s">
        <v>2892</v>
      </c>
      <c r="J485" s="20"/>
      <c r="K485" s="20"/>
      <c r="L485" s="20"/>
      <c r="M485" s="20"/>
      <c r="N485" s="20"/>
      <c r="O485" s="20"/>
      <c r="P485" s="20" t="s">
        <v>2893</v>
      </c>
      <c r="Q485" s="45"/>
      <c r="R485" s="44"/>
      <c r="S485" s="46">
        <v>378983</v>
      </c>
      <c r="T485" s="44"/>
    </row>
    <row r="486" spans="2:20" x14ac:dyDescent="0.2">
      <c r="B486" s="2"/>
      <c r="C486" s="42" t="s">
        <v>2894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ECONOMIC DEVELOPMENT</v>
      </c>
      <c r="H486" s="20"/>
      <c r="I486" s="20" t="s">
        <v>2895</v>
      </c>
      <c r="J486" s="20"/>
      <c r="K486" s="20"/>
      <c r="L486" s="20"/>
      <c r="M486" s="20"/>
      <c r="N486" s="20"/>
      <c r="O486" s="20"/>
      <c r="P486" s="20"/>
      <c r="Q486" s="45"/>
      <c r="R486" s="44"/>
      <c r="S486" s="53">
        <v>91</v>
      </c>
      <c r="T486" s="44"/>
    </row>
    <row r="487" spans="2:20" x14ac:dyDescent="0.2">
      <c r="B487" s="2"/>
      <c r="C487" s="42" t="s">
        <v>278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ECONOMIC DEVELOPMENT</v>
      </c>
      <c r="H487" s="20" t="s">
        <v>2896</v>
      </c>
      <c r="I487" s="20" t="s">
        <v>2897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1817673</v>
      </c>
      <c r="T487" s="44"/>
    </row>
    <row r="488" spans="2:20" x14ac:dyDescent="0.2">
      <c r="B488" s="2"/>
      <c r="C488" s="42" t="s">
        <v>280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ECONOMIC DEVELOPMENT</v>
      </c>
      <c r="H488" s="20" t="s">
        <v>2898</v>
      </c>
      <c r="I488" s="20" t="s">
        <v>2899</v>
      </c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17181252</v>
      </c>
      <c r="T488" s="44"/>
    </row>
    <row r="489" spans="2:20" x14ac:dyDescent="0.2">
      <c r="B489" s="2"/>
      <c r="C489" s="42" t="s">
        <v>282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ECONOMIC DEVELOPMENT</v>
      </c>
      <c r="H489" s="20" t="s">
        <v>2900</v>
      </c>
      <c r="I489" s="20"/>
      <c r="J489" s="20"/>
      <c r="K489" s="20" t="s">
        <v>2901</v>
      </c>
      <c r="L489" s="20"/>
      <c r="M489" s="20"/>
      <c r="N489" s="20"/>
      <c r="O489" s="20"/>
      <c r="P489" s="20"/>
      <c r="Q489" s="45" t="s">
        <v>2902</v>
      </c>
      <c r="R489" s="44"/>
      <c r="S489" s="46">
        <v>49103187</v>
      </c>
      <c r="T489" s="44"/>
    </row>
    <row r="490" spans="2:20" x14ac:dyDescent="0.2">
      <c r="B490" s="2"/>
      <c r="C490" s="42" t="s">
        <v>284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ECONOMIC DEVELOPMENT</v>
      </c>
      <c r="H490" s="20" t="s">
        <v>2903</v>
      </c>
      <c r="I490" s="20"/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177160</v>
      </c>
      <c r="T490" s="44"/>
    </row>
    <row r="491" spans="2:20" x14ac:dyDescent="0.2">
      <c r="B491" s="2"/>
      <c r="C491" s="42" t="s">
        <v>722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ECONOMIC DEVELOPMENT</v>
      </c>
      <c r="H491" s="20"/>
      <c r="I491" s="20" t="s">
        <v>2904</v>
      </c>
      <c r="J491" s="20"/>
      <c r="K491" s="20" t="s">
        <v>2905</v>
      </c>
      <c r="L491" s="20"/>
      <c r="M491" s="20"/>
      <c r="N491" s="20"/>
      <c r="O491" s="20"/>
      <c r="P491" s="20"/>
      <c r="Q491" s="45"/>
      <c r="R491" s="44"/>
      <c r="S491" s="46">
        <v>285442</v>
      </c>
      <c r="T491" s="44"/>
    </row>
    <row r="492" spans="2:20" x14ac:dyDescent="0.2">
      <c r="B492" s="2"/>
      <c r="C492" s="42" t="s">
        <v>286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ECONOMIC DEVELOPMENT</v>
      </c>
      <c r="H492" s="20" t="s">
        <v>2906</v>
      </c>
      <c r="I492" s="20" t="s">
        <v>2907</v>
      </c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1019564</v>
      </c>
      <c r="T492" s="44"/>
    </row>
    <row r="493" spans="2:20" x14ac:dyDescent="0.2">
      <c r="B493" s="2"/>
      <c r="C493" s="42" t="s">
        <v>288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ECONOMIC DEVELOPMENT</v>
      </c>
      <c r="H493" s="20" t="s">
        <v>2908</v>
      </c>
      <c r="I493" s="20" t="s">
        <v>2909</v>
      </c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487853</v>
      </c>
      <c r="T493" s="44"/>
    </row>
    <row r="494" spans="2:20" x14ac:dyDescent="0.2">
      <c r="B494" s="2"/>
      <c r="C494" s="42" t="s">
        <v>580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ECONOMIC DEVELOPMENT</v>
      </c>
      <c r="H494" s="20"/>
      <c r="I494" s="20" t="s">
        <v>2910</v>
      </c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3738</v>
      </c>
      <c r="T494" s="44"/>
    </row>
    <row r="495" spans="2:20" x14ac:dyDescent="0.2">
      <c r="B495" s="2"/>
      <c r="C495" s="42" t="s">
        <v>2911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ECONOMIC DEVELOPMENT</v>
      </c>
      <c r="H495" s="20"/>
      <c r="I495" s="20" t="s">
        <v>2912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28000</v>
      </c>
      <c r="T495" s="44"/>
    </row>
    <row r="496" spans="2:20" x14ac:dyDescent="0.2">
      <c r="B496" s="2"/>
      <c r="C496" s="42" t="s">
        <v>290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ECONOMIC DEVELOPMENT</v>
      </c>
      <c r="H496" s="20" t="s">
        <v>2913</v>
      </c>
      <c r="I496" s="20" t="s">
        <v>2914</v>
      </c>
      <c r="J496" s="20"/>
      <c r="K496" s="20"/>
      <c r="L496" s="20"/>
      <c r="M496" s="20"/>
      <c r="N496" s="20"/>
      <c r="O496" s="20"/>
      <c r="P496" s="20"/>
      <c r="Q496" s="45" t="s">
        <v>2915</v>
      </c>
      <c r="R496" s="44"/>
      <c r="S496" s="46">
        <v>2456037</v>
      </c>
      <c r="T496" s="44"/>
    </row>
    <row r="497" spans="2:20" x14ac:dyDescent="0.2">
      <c r="B497" s="2"/>
      <c r="C497" s="42" t="s">
        <v>294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ECONOMIC DEVELOPMENT</v>
      </c>
      <c r="H497" s="20" t="s">
        <v>2916</v>
      </c>
      <c r="I497" s="20" t="s">
        <v>2917</v>
      </c>
      <c r="J497" s="20"/>
      <c r="K497" s="20"/>
      <c r="L497" s="20"/>
      <c r="M497" s="20"/>
      <c r="N497" s="20"/>
      <c r="O497" s="20"/>
      <c r="P497" s="20"/>
      <c r="Q497" s="45" t="s">
        <v>2918</v>
      </c>
      <c r="R497" s="44"/>
      <c r="S497" s="46">
        <v>487961</v>
      </c>
      <c r="T497" s="44"/>
    </row>
    <row r="498" spans="2:20" x14ac:dyDescent="0.2">
      <c r="B498" s="2"/>
      <c r="C498" s="42" t="s">
        <v>300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ECONOMIC DEVELOPMENT</v>
      </c>
      <c r="H498" s="20" t="s">
        <v>2919</v>
      </c>
      <c r="I498" s="20" t="s">
        <v>2920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13944355</v>
      </c>
      <c r="T498" s="44"/>
    </row>
    <row r="499" spans="2:20" x14ac:dyDescent="0.2">
      <c r="B499" s="2"/>
      <c r="C499" s="42" t="s">
        <v>2921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ECONOMIC DEVELOPMENT</v>
      </c>
      <c r="H499" s="20"/>
      <c r="I499" s="20" t="s">
        <v>2922</v>
      </c>
      <c r="J499" s="20"/>
      <c r="K499" s="20"/>
      <c r="L499" s="20"/>
      <c r="M499" s="20"/>
      <c r="N499" s="20"/>
      <c r="O499" s="20"/>
      <c r="P499" s="20"/>
      <c r="Q499" s="45" t="s">
        <v>2923</v>
      </c>
      <c r="R499" s="44"/>
      <c r="S499" s="46">
        <v>2003438</v>
      </c>
      <c r="T499" s="44"/>
    </row>
    <row r="500" spans="2:20" x14ac:dyDescent="0.2">
      <c r="B500" s="2"/>
      <c r="C500" s="42" t="s">
        <v>583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ECONOMIC DEVELOPMENT</v>
      </c>
      <c r="H500" s="20" t="s">
        <v>2924</v>
      </c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2831849</v>
      </c>
      <c r="T500" s="44"/>
    </row>
    <row r="501" spans="2:20" x14ac:dyDescent="0.2">
      <c r="B501" s="2"/>
      <c r="C501" s="42" t="s">
        <v>1136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ECONOMIC DEVELOPMENT</v>
      </c>
      <c r="H501" s="20"/>
      <c r="I501" s="20"/>
      <c r="J501" s="20"/>
      <c r="K501" s="20" t="s">
        <v>2925</v>
      </c>
      <c r="L501" s="20"/>
      <c r="M501" s="20"/>
      <c r="N501" s="20"/>
      <c r="O501" s="20"/>
      <c r="P501" s="20"/>
      <c r="Q501" s="45"/>
      <c r="R501" s="44"/>
      <c r="S501" s="46">
        <v>668093</v>
      </c>
      <c r="T501" s="44"/>
    </row>
    <row r="502" spans="2:20" x14ac:dyDescent="0.2">
      <c r="B502" s="2"/>
      <c r="C502" s="42" t="s">
        <v>731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ECONOMIC DEVELOPMENT</v>
      </c>
      <c r="H502" s="20" t="s">
        <v>2926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993858</v>
      </c>
      <c r="T502" s="44"/>
    </row>
    <row r="503" spans="2:20" x14ac:dyDescent="0.2">
      <c r="B503" s="2"/>
      <c r="C503" s="42" t="s">
        <v>304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COURTS</v>
      </c>
      <c r="H503" s="20"/>
      <c r="I503" s="20" t="s">
        <v>2927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742738</v>
      </c>
      <c r="T503" s="44"/>
    </row>
    <row r="504" spans="2:20" x14ac:dyDescent="0.2">
      <c r="B504" s="2"/>
      <c r="C504" s="42" t="s">
        <v>308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COURTS</v>
      </c>
      <c r="H504" s="20" t="s">
        <v>2928</v>
      </c>
      <c r="I504" s="20" t="s">
        <v>2929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2534749</v>
      </c>
      <c r="T504" s="44"/>
    </row>
    <row r="505" spans="2:20" x14ac:dyDescent="0.2">
      <c r="B505" s="2"/>
      <c r="C505" s="42" t="s">
        <v>315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COURTS</v>
      </c>
      <c r="H505" s="20" t="s">
        <v>2930</v>
      </c>
      <c r="I505" s="20" t="s">
        <v>2931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2246425</v>
      </c>
      <c r="T505" s="44"/>
    </row>
    <row r="506" spans="2:20" x14ac:dyDescent="0.2">
      <c r="B506" s="2"/>
      <c r="C506" s="42" t="s">
        <v>317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COURTS</v>
      </c>
      <c r="H506" s="20"/>
      <c r="I506" s="20" t="s">
        <v>2932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16299965</v>
      </c>
      <c r="T506" s="44"/>
    </row>
    <row r="507" spans="2:20" x14ac:dyDescent="0.2">
      <c r="B507" s="2"/>
      <c r="C507" s="42" t="s">
        <v>320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COURTS</v>
      </c>
      <c r="H507" s="20"/>
      <c r="I507" s="20" t="s">
        <v>2933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1433848</v>
      </c>
      <c r="T507" s="44"/>
    </row>
    <row r="508" spans="2:20" x14ac:dyDescent="0.2">
      <c r="B508" s="2"/>
      <c r="C508" s="42" t="s">
        <v>975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COURTS</v>
      </c>
      <c r="H508" s="20"/>
      <c r="I508" s="20" t="s">
        <v>2934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68941</v>
      </c>
      <c r="T508" s="44"/>
    </row>
    <row r="509" spans="2:20" x14ac:dyDescent="0.2">
      <c r="B509" s="2"/>
      <c r="C509" s="42" t="s">
        <v>737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COURTS</v>
      </c>
      <c r="H509" s="20" t="s">
        <v>2225</v>
      </c>
      <c r="I509" s="20" t="s">
        <v>2935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115297</v>
      </c>
      <c r="T509" s="44"/>
    </row>
    <row r="510" spans="2:20" x14ac:dyDescent="0.2">
      <c r="B510" s="2"/>
      <c r="C510" s="42" t="s">
        <v>593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COURTS</v>
      </c>
      <c r="H510" s="20" t="s">
        <v>2936</v>
      </c>
      <c r="I510" s="20" t="s">
        <v>2937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85176</v>
      </c>
      <c r="T510" s="44"/>
    </row>
    <row r="511" spans="2:20" x14ac:dyDescent="0.2">
      <c r="B511" s="2"/>
      <c r="C511" s="42" t="s">
        <v>1399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COURTS</v>
      </c>
      <c r="H511" s="20" t="s">
        <v>2938</v>
      </c>
      <c r="I511" s="20"/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48389</v>
      </c>
      <c r="T511" s="44"/>
    </row>
    <row r="512" spans="2:20" x14ac:dyDescent="0.2">
      <c r="B512" s="2"/>
      <c r="C512" s="42" t="s">
        <v>339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COURTS</v>
      </c>
      <c r="H512" s="20"/>
      <c r="I512" s="20"/>
      <c r="J512" s="20"/>
      <c r="K512" s="20" t="s">
        <v>2939</v>
      </c>
      <c r="L512" s="20"/>
      <c r="M512" s="20"/>
      <c r="N512" s="20"/>
      <c r="O512" s="20"/>
      <c r="P512" s="20"/>
      <c r="Q512" s="45"/>
      <c r="R512" s="44"/>
      <c r="S512" s="46">
        <v>16600</v>
      </c>
      <c r="T512" s="44"/>
    </row>
    <row r="513" spans="2:20" x14ac:dyDescent="0.2">
      <c r="B513" s="2"/>
      <c r="C513" s="42" t="s">
        <v>341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COURTS</v>
      </c>
      <c r="H513" s="20"/>
      <c r="I513" s="20" t="s">
        <v>2940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369388</v>
      </c>
      <c r="T513" s="44"/>
    </row>
    <row r="514" spans="2:20" x14ac:dyDescent="0.2">
      <c r="B514" s="2"/>
      <c r="C514" s="42" t="s">
        <v>344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COURTS</v>
      </c>
      <c r="H514" s="20"/>
      <c r="I514" s="20" t="s">
        <v>2941</v>
      </c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2341359</v>
      </c>
      <c r="T514" s="44"/>
    </row>
    <row r="515" spans="2:20" x14ac:dyDescent="0.2">
      <c r="B515" s="2"/>
      <c r="C515" s="42" t="s">
        <v>347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COURTS</v>
      </c>
      <c r="H515" s="20"/>
      <c r="I515" s="20" t="s">
        <v>2942</v>
      </c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29801</v>
      </c>
      <c r="T515" s="44"/>
    </row>
    <row r="516" spans="2:20" x14ac:dyDescent="0.2">
      <c r="B516" s="2"/>
      <c r="C516" s="42" t="s">
        <v>350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COURTS</v>
      </c>
      <c r="H516" s="20"/>
      <c r="I516" s="20" t="s">
        <v>2943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176733</v>
      </c>
      <c r="T516" s="44"/>
    </row>
    <row r="517" spans="2:20" x14ac:dyDescent="0.2">
      <c r="B517" s="2"/>
      <c r="C517" s="42" t="s">
        <v>351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COURTS</v>
      </c>
      <c r="H517" s="20"/>
      <c r="I517" s="20" t="s">
        <v>2944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19191</v>
      </c>
      <c r="T517" s="44"/>
    </row>
    <row r="518" spans="2:20" x14ac:dyDescent="0.2">
      <c r="B518" s="2"/>
      <c r="C518" s="42" t="s">
        <v>989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COURTS</v>
      </c>
      <c r="H518" s="20"/>
      <c r="I518" s="20" t="s">
        <v>2945</v>
      </c>
      <c r="J518" s="20"/>
      <c r="K518" s="20"/>
      <c r="L518" s="20"/>
      <c r="M518" s="20"/>
      <c r="N518" s="20"/>
      <c r="O518" s="20"/>
      <c r="P518" s="20"/>
      <c r="Q518" s="45"/>
      <c r="R518" s="44"/>
      <c r="S518" s="46">
        <v>51974</v>
      </c>
      <c r="T518" s="44"/>
    </row>
    <row r="519" spans="2:20" x14ac:dyDescent="0.2">
      <c r="B519" s="2"/>
      <c r="C519" s="42" t="s">
        <v>2946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COURTS</v>
      </c>
      <c r="H519" s="20"/>
      <c r="I519" s="20" t="s">
        <v>2947</v>
      </c>
      <c r="J519" s="20"/>
      <c r="K519" s="20"/>
      <c r="L519" s="20"/>
      <c r="M519" s="20"/>
      <c r="N519" s="20"/>
      <c r="O519" s="20"/>
      <c r="P519" s="20"/>
      <c r="Q519" s="45"/>
      <c r="R519" s="44"/>
      <c r="S519" s="46">
        <v>12274</v>
      </c>
      <c r="T519" s="44"/>
    </row>
    <row r="520" spans="2:20" x14ac:dyDescent="0.2">
      <c r="B520" s="2"/>
      <c r="C520" s="42" t="s">
        <v>359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GENERAL GOVERNMENT</v>
      </c>
      <c r="H520" s="20" t="s">
        <v>2948</v>
      </c>
      <c r="I520" s="20"/>
      <c r="J520" s="20"/>
      <c r="K520" s="20"/>
      <c r="L520" s="20"/>
      <c r="M520" s="20"/>
      <c r="N520" s="20"/>
      <c r="O520" s="20"/>
      <c r="P520" s="20"/>
      <c r="Q520" s="45"/>
      <c r="R520" s="44"/>
      <c r="S520" s="46">
        <v>6516565</v>
      </c>
      <c r="T520" s="44"/>
    </row>
    <row r="521" spans="2:20" x14ac:dyDescent="0.2">
      <c r="B521" s="2"/>
      <c r="C521" s="42" t="s">
        <v>361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GENERAL GOVERNMENT</v>
      </c>
      <c r="H521" s="20" t="s">
        <v>2949</v>
      </c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46">
        <v>2907157</v>
      </c>
      <c r="T521" s="44"/>
    </row>
    <row r="522" spans="2:20" x14ac:dyDescent="0.2">
      <c r="B522" s="2"/>
      <c r="C522" s="42" t="s">
        <v>757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GENERAL GOVERNMENT</v>
      </c>
      <c r="H522" s="20" t="s">
        <v>2950</v>
      </c>
      <c r="I522" s="20"/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72780</v>
      </c>
      <c r="T522" s="44"/>
    </row>
    <row r="523" spans="2:20" x14ac:dyDescent="0.2">
      <c r="B523" s="2"/>
      <c r="C523" s="42" t="s">
        <v>363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GENERAL GOVERNMENT</v>
      </c>
      <c r="H523" s="20" t="s">
        <v>2951</v>
      </c>
      <c r="I523" s="20"/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3306726</v>
      </c>
      <c r="T523" s="44"/>
    </row>
    <row r="524" spans="2:20" x14ac:dyDescent="0.2">
      <c r="B524" s="2"/>
      <c r="C524" s="42" t="s">
        <v>365</v>
      </c>
      <c r="D524" s="43"/>
      <c r="E524" s="43"/>
      <c r="F524" s="44"/>
      <c r="G524" s="31" t="str">
        <f>IF(AND(SUMPRODUCT(--ISNUMBER(SEARCH('Dropdown Selections'!E$2:E$52,C524)))&gt;0,SUMPRODUCT(--ISNUMBER(SEARCH("Non-Court",C524)))=0),'Dropdown Selections'!A$2,IF(SUMPRODUCT(--ISNUMBER(SEARCH('Dropdown Selections'!E$54:E$60,C524)))&gt;0,'Dropdown Selections'!A$3,IF(SUMPRODUCT(--ISNUMBER(SEARCH('Dropdown Selections'!E$62:E$66,C524)))&gt;0,'Dropdown Selections'!A$4,IF(SUMPRODUCT(--ISNUMBER(SEARCH('Dropdown Selections'!E$68:E$76,C524)))&gt;0,'Dropdown Selections'!A$5,IF(SUMPRODUCT(--ISNUMBER(SEARCH('Dropdown Selections'!E$78:E$83,C524)))&gt;0,'Dropdown Selections'!A$6,IF(SUMPRODUCT(--ISNUMBER(SEARCH('Dropdown Selections'!E$93:E$101,C524)))&gt;0,'Dropdown Selections'!A$7,IF(SUMPRODUCT(--ISNUMBER(SEARCH('Dropdown Selections'!E$103:E$111,C524)))&gt;0,'Dropdown Selections'!A$8,IF(SUMPRODUCT(--ISNUMBER(SEARCH('Dropdown Selections'!E$114:E$119,C524)))&gt;0,'Dropdown Selections'!A$9,"OTHER"))))))))</f>
        <v>GENERAL GOVERNMENT</v>
      </c>
      <c r="H524" s="20" t="s">
        <v>2952</v>
      </c>
      <c r="I524" s="20" t="s">
        <v>2953</v>
      </c>
      <c r="J524" s="20"/>
      <c r="K524" s="20"/>
      <c r="L524" s="20"/>
      <c r="M524" s="20"/>
      <c r="N524" s="20"/>
      <c r="O524" s="20"/>
      <c r="P524" s="20"/>
      <c r="Q524" s="45"/>
      <c r="R524" s="44"/>
      <c r="S524" s="46">
        <v>1450118</v>
      </c>
      <c r="T524" s="44"/>
    </row>
    <row r="525" spans="2:20" x14ac:dyDescent="0.2">
      <c r="B525" s="2"/>
      <c r="C525" s="42" t="s">
        <v>368</v>
      </c>
      <c r="D525" s="43"/>
      <c r="E525" s="43"/>
      <c r="F525" s="44"/>
      <c r="G525" s="31" t="str">
        <f>IF(AND(SUMPRODUCT(--ISNUMBER(SEARCH('Dropdown Selections'!E$2:E$52,C525)))&gt;0,SUMPRODUCT(--ISNUMBER(SEARCH("Non-Court",C525)))=0),'Dropdown Selections'!A$2,IF(SUMPRODUCT(--ISNUMBER(SEARCH('Dropdown Selections'!E$54:E$60,C525)))&gt;0,'Dropdown Selections'!A$3,IF(SUMPRODUCT(--ISNUMBER(SEARCH('Dropdown Selections'!E$62:E$66,C525)))&gt;0,'Dropdown Selections'!A$4,IF(SUMPRODUCT(--ISNUMBER(SEARCH('Dropdown Selections'!E$68:E$76,C525)))&gt;0,'Dropdown Selections'!A$5,IF(SUMPRODUCT(--ISNUMBER(SEARCH('Dropdown Selections'!E$78:E$83,C525)))&gt;0,'Dropdown Selections'!A$6,IF(SUMPRODUCT(--ISNUMBER(SEARCH('Dropdown Selections'!E$93:E$101,C525)))&gt;0,'Dropdown Selections'!A$7,IF(SUMPRODUCT(--ISNUMBER(SEARCH('Dropdown Selections'!E$103:E$111,C525)))&gt;0,'Dropdown Selections'!A$8,IF(SUMPRODUCT(--ISNUMBER(SEARCH('Dropdown Selections'!E$114:E$119,C525)))&gt;0,'Dropdown Selections'!A$9,"OTHER"))))))))</f>
        <v>GENERAL GOVERNMENT</v>
      </c>
      <c r="H525" s="20" t="s">
        <v>2954</v>
      </c>
      <c r="I525" s="20"/>
      <c r="J525" s="20"/>
      <c r="K525" s="20"/>
      <c r="L525" s="20"/>
      <c r="M525" s="20"/>
      <c r="N525" s="20" t="s">
        <v>2955</v>
      </c>
      <c r="O525" s="20"/>
      <c r="P525" s="20"/>
      <c r="Q525" s="45" t="s">
        <v>2956</v>
      </c>
      <c r="R525" s="44"/>
      <c r="S525" s="46">
        <v>37209656</v>
      </c>
      <c r="T525" s="44"/>
    </row>
    <row r="526" spans="2:20" x14ac:dyDescent="0.2">
      <c r="B526" s="2"/>
      <c r="C526" s="42" t="s">
        <v>371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GENERAL GOVERNMENT</v>
      </c>
      <c r="H526" s="20" t="s">
        <v>2957</v>
      </c>
      <c r="I526" s="20" t="s">
        <v>2958</v>
      </c>
      <c r="J526" s="20"/>
      <c r="K526" s="20"/>
      <c r="L526" s="20"/>
      <c r="M526" s="20" t="s">
        <v>2959</v>
      </c>
      <c r="N526" s="20" t="s">
        <v>2960</v>
      </c>
      <c r="O526" s="20"/>
      <c r="P526" s="20"/>
      <c r="Q526" s="45"/>
      <c r="R526" s="44"/>
      <c r="S526" s="46">
        <v>162540364</v>
      </c>
      <c r="T526" s="44"/>
    </row>
    <row r="527" spans="2:20" x14ac:dyDescent="0.2">
      <c r="B527" s="2"/>
      <c r="C527" s="42" t="s">
        <v>375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GENERAL GOVERNMENT</v>
      </c>
      <c r="H527" s="20" t="s">
        <v>2961</v>
      </c>
      <c r="I527" s="20"/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149727</v>
      </c>
      <c r="T527" s="44"/>
    </row>
    <row r="528" spans="2:20" x14ac:dyDescent="0.2">
      <c r="B528" s="2"/>
      <c r="C528" s="42" t="s">
        <v>768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GENERAL GOVERNMENT</v>
      </c>
      <c r="H528" s="20"/>
      <c r="I528" s="20"/>
      <c r="J528" s="20"/>
      <c r="K528" s="20"/>
      <c r="L528" s="20"/>
      <c r="M528" s="20"/>
      <c r="N528" s="20" t="s">
        <v>2962</v>
      </c>
      <c r="O528" s="20"/>
      <c r="P528" s="20"/>
      <c r="Q528" s="45"/>
      <c r="R528" s="44"/>
      <c r="S528" s="46">
        <v>283875</v>
      </c>
      <c r="T528" s="44"/>
    </row>
    <row r="529" spans="2:20" x14ac:dyDescent="0.2">
      <c r="B529" s="2"/>
      <c r="C529" s="42" t="s">
        <v>377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GENERAL GOVERNMENT</v>
      </c>
      <c r="H529" s="20" t="s">
        <v>2963</v>
      </c>
      <c r="I529" s="20"/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4822245</v>
      </c>
      <c r="T529" s="44"/>
    </row>
    <row r="530" spans="2:20" x14ac:dyDescent="0.2">
      <c r="B530" s="2"/>
      <c r="C530" s="42" t="s">
        <v>770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GENERAL GOVERNMENT</v>
      </c>
      <c r="H530" s="20" t="s">
        <v>2964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1736893</v>
      </c>
      <c r="T530" s="44"/>
    </row>
    <row r="531" spans="2:20" x14ac:dyDescent="0.2">
      <c r="B531" s="2"/>
      <c r="C531" s="42" t="s">
        <v>379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GENERAL GOVERNMENT</v>
      </c>
      <c r="H531" s="20"/>
      <c r="I531" s="20"/>
      <c r="J531" s="20"/>
      <c r="K531" s="20"/>
      <c r="L531" s="20"/>
      <c r="M531" s="20"/>
      <c r="N531" s="20" t="s">
        <v>2965</v>
      </c>
      <c r="O531" s="20"/>
      <c r="P531" s="20"/>
      <c r="Q531" s="45"/>
      <c r="R531" s="44"/>
      <c r="S531" s="46">
        <v>6926885</v>
      </c>
      <c r="T531" s="44"/>
    </row>
    <row r="532" spans="2:20" x14ac:dyDescent="0.2">
      <c r="B532" s="2"/>
      <c r="C532" s="42" t="s">
        <v>381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GENERAL GOVERNMENT</v>
      </c>
      <c r="H532" s="20"/>
      <c r="I532" s="20"/>
      <c r="J532" s="20"/>
      <c r="K532" s="20"/>
      <c r="L532" s="20"/>
      <c r="M532" s="20"/>
      <c r="N532" s="20" t="s">
        <v>2966</v>
      </c>
      <c r="O532" s="20"/>
      <c r="P532" s="20"/>
      <c r="Q532" s="45"/>
      <c r="R532" s="44"/>
      <c r="S532" s="46">
        <v>1531724</v>
      </c>
      <c r="T532" s="44"/>
    </row>
    <row r="533" spans="2:20" x14ac:dyDescent="0.2">
      <c r="B533" s="2"/>
      <c r="C533" s="42" t="s">
        <v>2967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GENERAL GOVERNMENT</v>
      </c>
      <c r="H533" s="20"/>
      <c r="I533" s="20"/>
      <c r="J533" s="20"/>
      <c r="K533" s="20"/>
      <c r="L533" s="20"/>
      <c r="M533" s="20"/>
      <c r="N533" s="20" t="s">
        <v>2968</v>
      </c>
      <c r="O533" s="20"/>
      <c r="P533" s="20"/>
      <c r="Q533" s="45"/>
      <c r="R533" s="44"/>
      <c r="S533" s="46">
        <v>179555</v>
      </c>
      <c r="T533" s="44"/>
    </row>
    <row r="534" spans="2:20" x14ac:dyDescent="0.2">
      <c r="B534" s="2"/>
      <c r="C534" s="42" t="s">
        <v>776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GENERAL GOVERNMENT</v>
      </c>
      <c r="H534" s="20" t="s">
        <v>2969</v>
      </c>
      <c r="I534" s="20" t="s">
        <v>2970</v>
      </c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4632650</v>
      </c>
      <c r="T534" s="44"/>
    </row>
    <row r="535" spans="2:20" x14ac:dyDescent="0.2">
      <c r="B535" s="2"/>
      <c r="C535" s="42" t="s">
        <v>610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GENERAL GOVERNMENT</v>
      </c>
      <c r="H535" s="20" t="s">
        <v>2971</v>
      </c>
      <c r="I535" s="20" t="s">
        <v>2972</v>
      </c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1544441</v>
      </c>
      <c r="T535" s="44"/>
    </row>
    <row r="536" spans="2:20" x14ac:dyDescent="0.2">
      <c r="B536" s="2"/>
      <c r="C536" s="42" t="s">
        <v>383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GENERAL GOVERNMENT</v>
      </c>
      <c r="H536" s="20" t="s">
        <v>2973</v>
      </c>
      <c r="I536" s="20" t="s">
        <v>2974</v>
      </c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1318845</v>
      </c>
      <c r="T536" s="44"/>
    </row>
    <row r="537" spans="2:20" x14ac:dyDescent="0.2">
      <c r="B537" s="2"/>
      <c r="C537" s="42" t="s">
        <v>2975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GENERAL GOVERNMENT</v>
      </c>
      <c r="H537" s="20"/>
      <c r="I537" s="20" t="s">
        <v>2976</v>
      </c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204230</v>
      </c>
      <c r="T537" s="44"/>
    </row>
    <row r="538" spans="2:20" x14ac:dyDescent="0.2">
      <c r="B538" s="2"/>
      <c r="C538" s="42" t="s">
        <v>384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GENERAL GOVERNMENT</v>
      </c>
      <c r="H538" s="20" t="s">
        <v>2977</v>
      </c>
      <c r="I538" s="20"/>
      <c r="J538" s="20" t="s">
        <v>2978</v>
      </c>
      <c r="K538" s="20"/>
      <c r="L538" s="20"/>
      <c r="M538" s="20"/>
      <c r="N538" s="20" t="s">
        <v>2979</v>
      </c>
      <c r="O538" s="20"/>
      <c r="P538" s="20"/>
      <c r="Q538" s="45" t="s">
        <v>2980</v>
      </c>
      <c r="R538" s="44"/>
      <c r="S538" s="46">
        <v>186512796</v>
      </c>
      <c r="T538" s="44"/>
    </row>
    <row r="539" spans="2:20" x14ac:dyDescent="0.2">
      <c r="B539" s="2"/>
      <c r="C539" s="42" t="s">
        <v>2981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GENERAL GOVERNMENT</v>
      </c>
      <c r="H539" s="20"/>
      <c r="I539" s="20"/>
      <c r="J539" s="20" t="s">
        <v>2982</v>
      </c>
      <c r="K539" s="20"/>
      <c r="L539" s="20"/>
      <c r="M539" s="20"/>
      <c r="N539" s="20" t="s">
        <v>2983</v>
      </c>
      <c r="O539" s="20"/>
      <c r="P539" s="20"/>
      <c r="Q539" s="45"/>
      <c r="R539" s="44"/>
      <c r="S539" s="46">
        <v>99756667</v>
      </c>
      <c r="T539" s="44"/>
    </row>
    <row r="540" spans="2:20" x14ac:dyDescent="0.2">
      <c r="B540" s="2"/>
      <c r="C540" s="42" t="s">
        <v>2984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GENERAL GOVERNMENT</v>
      </c>
      <c r="H540" s="20"/>
      <c r="I540" s="20"/>
      <c r="J540" s="20"/>
      <c r="K540" s="20"/>
      <c r="L540" s="20"/>
      <c r="M540" s="20"/>
      <c r="N540" s="20"/>
      <c r="O540" s="20" t="s">
        <v>2985</v>
      </c>
      <c r="P540" s="20"/>
      <c r="Q540" s="45"/>
      <c r="R540" s="44"/>
      <c r="S540" s="46">
        <v>1551610</v>
      </c>
      <c r="T540" s="44"/>
    </row>
    <row r="541" spans="2:20" x14ac:dyDescent="0.2">
      <c r="B541" s="2"/>
      <c r="C541" s="42" t="s">
        <v>2986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GENERAL GOVERNMENT</v>
      </c>
      <c r="H541" s="20"/>
      <c r="I541" s="20"/>
      <c r="J541" s="20"/>
      <c r="K541" s="20"/>
      <c r="L541" s="20"/>
      <c r="M541" s="20"/>
      <c r="N541" s="20"/>
      <c r="O541" s="20" t="s">
        <v>2987</v>
      </c>
      <c r="P541" s="20"/>
      <c r="Q541" s="45"/>
      <c r="R541" s="44"/>
      <c r="S541" s="46">
        <v>333072370</v>
      </c>
      <c r="T541" s="44"/>
    </row>
    <row r="542" spans="2:20" x14ac:dyDescent="0.2">
      <c r="B542" s="2"/>
      <c r="C542" s="42" t="s">
        <v>2988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GENERAL GOVERNMENT</v>
      </c>
      <c r="H542" s="20"/>
      <c r="I542" s="20"/>
      <c r="J542" s="20"/>
      <c r="K542" s="20"/>
      <c r="L542" s="20"/>
      <c r="M542" s="20"/>
      <c r="N542" s="20"/>
      <c r="O542" s="20" t="s">
        <v>2989</v>
      </c>
      <c r="P542" s="20"/>
      <c r="Q542" s="45"/>
      <c r="R542" s="44"/>
      <c r="S542" s="46">
        <v>21631742</v>
      </c>
      <c r="T542" s="44"/>
    </row>
    <row r="543" spans="2:20" x14ac:dyDescent="0.2">
      <c r="B543" s="2"/>
      <c r="C543" s="42" t="s">
        <v>387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GENERAL GOVERNMENT</v>
      </c>
      <c r="H543" s="20" t="s">
        <v>2990</v>
      </c>
      <c r="I543" s="20"/>
      <c r="J543" s="20"/>
      <c r="K543" s="20"/>
      <c r="L543" s="20"/>
      <c r="M543" s="20"/>
      <c r="N543" s="20" t="s">
        <v>2991</v>
      </c>
      <c r="O543" s="20"/>
      <c r="P543" s="20"/>
      <c r="Q543" s="45"/>
      <c r="R543" s="44"/>
      <c r="S543" s="46">
        <v>28414234</v>
      </c>
      <c r="T543" s="44"/>
    </row>
    <row r="544" spans="2:20" x14ac:dyDescent="0.2">
      <c r="B544" s="2"/>
      <c r="C544" s="42" t="s">
        <v>390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GENERAL GOVERNMENT</v>
      </c>
      <c r="H544" s="20" t="s">
        <v>2992</v>
      </c>
      <c r="I544" s="20"/>
      <c r="J544" s="20"/>
      <c r="K544" s="20" t="s">
        <v>943</v>
      </c>
      <c r="L544" s="20"/>
      <c r="M544" s="20"/>
      <c r="N544" s="20" t="s">
        <v>2993</v>
      </c>
      <c r="O544" s="20"/>
      <c r="P544" s="20"/>
      <c r="Q544" s="45"/>
      <c r="R544" s="44"/>
      <c r="S544" s="46">
        <v>90460811</v>
      </c>
      <c r="T544" s="44"/>
    </row>
    <row r="545" spans="2:20" x14ac:dyDescent="0.2">
      <c r="B545" s="2"/>
      <c r="C545" s="42" t="s">
        <v>396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GENERAL GOVERNMENT</v>
      </c>
      <c r="H545" s="20" t="s">
        <v>2994</v>
      </c>
      <c r="I545" s="20" t="s">
        <v>2995</v>
      </c>
      <c r="J545" s="20"/>
      <c r="K545" s="20" t="s">
        <v>2996</v>
      </c>
      <c r="L545" s="20"/>
      <c r="M545" s="20"/>
      <c r="N545" s="20"/>
      <c r="O545" s="20"/>
      <c r="P545" s="20"/>
      <c r="Q545" s="45"/>
      <c r="R545" s="44"/>
      <c r="S545" s="46">
        <v>20969304</v>
      </c>
      <c r="T545" s="44"/>
    </row>
    <row r="546" spans="2:20" x14ac:dyDescent="0.2">
      <c r="B546" s="2"/>
      <c r="C546" s="42" t="s">
        <v>399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GENERAL GOVERNMENT</v>
      </c>
      <c r="H546" s="20"/>
      <c r="I546" s="20" t="s">
        <v>2997</v>
      </c>
      <c r="J546" s="20"/>
      <c r="K546" s="20"/>
      <c r="L546" s="20"/>
      <c r="M546" s="20"/>
      <c r="N546" s="20" t="s">
        <v>2998</v>
      </c>
      <c r="O546" s="20"/>
      <c r="P546" s="20"/>
      <c r="Q546" s="45"/>
      <c r="R546" s="44"/>
      <c r="S546" s="46">
        <v>2436015</v>
      </c>
      <c r="T546" s="44"/>
    </row>
    <row r="547" spans="2:20" x14ac:dyDescent="0.2">
      <c r="B547" s="2"/>
      <c r="C547" s="42" t="s">
        <v>1013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GENERAL GOVERNMENT</v>
      </c>
      <c r="H547" s="20" t="s">
        <v>2999</v>
      </c>
      <c r="I547" s="20"/>
      <c r="J547" s="20"/>
      <c r="K547" s="20" t="s">
        <v>3000</v>
      </c>
      <c r="L547" s="20"/>
      <c r="M547" s="20"/>
      <c r="N547" s="20" t="s">
        <v>3001</v>
      </c>
      <c r="O547" s="20"/>
      <c r="P547" s="20"/>
      <c r="Q547" s="45"/>
      <c r="R547" s="44"/>
      <c r="S547" s="46">
        <v>6155877</v>
      </c>
      <c r="T547" s="44"/>
    </row>
    <row r="548" spans="2:20" x14ac:dyDescent="0.2">
      <c r="B548" s="2"/>
      <c r="C548" s="42" t="s">
        <v>2210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HEALTH &amp; HUMAN SERVICES</v>
      </c>
      <c r="H548" s="20" t="s">
        <v>3002</v>
      </c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14831945</v>
      </c>
      <c r="T548" s="44"/>
    </row>
    <row r="549" spans="2:20" x14ac:dyDescent="0.2">
      <c r="B549" s="2"/>
      <c r="C549" s="42" t="s">
        <v>3003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HEALTH &amp; HUMAN SERVICES</v>
      </c>
      <c r="H549" s="20" t="s">
        <v>3004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26275594</v>
      </c>
      <c r="T549" s="44"/>
    </row>
    <row r="550" spans="2:20" x14ac:dyDescent="0.2">
      <c r="B550" s="2"/>
      <c r="C550" s="42" t="s">
        <v>401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HEALTH &amp; HUMAN SERVICES</v>
      </c>
      <c r="H550" s="20" t="s">
        <v>3005</v>
      </c>
      <c r="I550" s="20" t="s">
        <v>3006</v>
      </c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6608440</v>
      </c>
      <c r="T550" s="44"/>
    </row>
    <row r="551" spans="2:20" x14ac:dyDescent="0.2">
      <c r="B551" s="2"/>
      <c r="C551" s="42" t="s">
        <v>404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HEALTH &amp; HUMAN SERVICES</v>
      </c>
      <c r="H551" s="20" t="s">
        <v>3007</v>
      </c>
      <c r="I551" s="20" t="s">
        <v>3008</v>
      </c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4460893</v>
      </c>
      <c r="T551" s="44"/>
    </row>
    <row r="552" spans="2:20" x14ac:dyDescent="0.2">
      <c r="B552" s="2"/>
      <c r="C552" s="42" t="s">
        <v>407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HEALTH &amp; HUMAN SERVICES</v>
      </c>
      <c r="H552" s="20" t="s">
        <v>3009</v>
      </c>
      <c r="I552" s="20"/>
      <c r="J552" s="20"/>
      <c r="K552" s="20" t="s">
        <v>3010</v>
      </c>
      <c r="L552" s="20"/>
      <c r="M552" s="20"/>
      <c r="N552" s="20"/>
      <c r="O552" s="20"/>
      <c r="P552" s="20"/>
      <c r="Q552" s="45"/>
      <c r="R552" s="44"/>
      <c r="S552" s="46">
        <v>99789</v>
      </c>
      <c r="T552" s="44"/>
    </row>
    <row r="553" spans="2:20" x14ac:dyDescent="0.2">
      <c r="B553" s="2"/>
      <c r="C553" s="42" t="s">
        <v>794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HEALTH &amp; HUMAN SERVICES</v>
      </c>
      <c r="H553" s="20" t="s">
        <v>3011</v>
      </c>
      <c r="I553" s="20" t="s">
        <v>3012</v>
      </c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6541737</v>
      </c>
      <c r="T553" s="44"/>
    </row>
    <row r="554" spans="2:20" x14ac:dyDescent="0.2">
      <c r="B554" s="2"/>
      <c r="C554" s="42" t="s">
        <v>796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HEALTH &amp; HUMAN SERVICES</v>
      </c>
      <c r="H554" s="20"/>
      <c r="I554" s="20" t="s">
        <v>3013</v>
      </c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33033</v>
      </c>
      <c r="T554" s="44"/>
    </row>
    <row r="555" spans="2:20" x14ac:dyDescent="0.2">
      <c r="B555" s="2"/>
      <c r="C555" s="42" t="s">
        <v>1199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HEALTH &amp; HUMAN SERVICES</v>
      </c>
      <c r="H555" s="20" t="s">
        <v>3014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1005336</v>
      </c>
      <c r="T555" s="44"/>
    </row>
    <row r="556" spans="2:20" x14ac:dyDescent="0.2">
      <c r="B556" s="2"/>
      <c r="C556" s="42" t="s">
        <v>408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HEALTH &amp; HUMAN SERVICES</v>
      </c>
      <c r="H556" s="20" t="s">
        <v>3015</v>
      </c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5702520</v>
      </c>
      <c r="T556" s="44"/>
    </row>
    <row r="557" spans="2:20" x14ac:dyDescent="0.2">
      <c r="B557" s="2"/>
      <c r="C557" s="42" t="s">
        <v>413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HEALTH &amp; HUMAN SERVICES</v>
      </c>
      <c r="H557" s="20"/>
      <c r="I557" s="20" t="s">
        <v>3016</v>
      </c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256991</v>
      </c>
      <c r="T557" s="44"/>
    </row>
    <row r="558" spans="2:20" x14ac:dyDescent="0.2">
      <c r="B558" s="2"/>
      <c r="C558" s="42" t="s">
        <v>418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HEALTH &amp; HUMAN SERVICES</v>
      </c>
      <c r="H558" s="20" t="s">
        <v>3017</v>
      </c>
      <c r="I558" s="20" t="s">
        <v>3018</v>
      </c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9138213</v>
      </c>
      <c r="T558" s="44"/>
    </row>
    <row r="559" spans="2:20" x14ac:dyDescent="0.2">
      <c r="B559" s="2"/>
      <c r="C559" s="42" t="s">
        <v>421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HEALTH &amp; HUMAN SERVICES</v>
      </c>
      <c r="H559" s="20" t="s">
        <v>3019</v>
      </c>
      <c r="I559" s="20" t="s">
        <v>3020</v>
      </c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10238464</v>
      </c>
      <c r="T559" s="44"/>
    </row>
    <row r="560" spans="2:20" x14ac:dyDescent="0.2">
      <c r="B560" s="2"/>
      <c r="C560" s="42" t="s">
        <v>424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HEALTH &amp; HUMAN SERVICES</v>
      </c>
      <c r="H560" s="20"/>
      <c r="I560" s="20" t="s">
        <v>3021</v>
      </c>
      <c r="J560" s="20"/>
      <c r="K560" s="20" t="s">
        <v>3022</v>
      </c>
      <c r="L560" s="20"/>
      <c r="M560" s="20"/>
      <c r="N560" s="20"/>
      <c r="O560" s="20"/>
      <c r="P560" s="20"/>
      <c r="Q560" s="45"/>
      <c r="R560" s="44"/>
      <c r="S560" s="46">
        <v>234000</v>
      </c>
      <c r="T560" s="44"/>
    </row>
    <row r="561" spans="2:20" x14ac:dyDescent="0.2">
      <c r="B561" s="2"/>
      <c r="C561" s="42" t="s">
        <v>427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HEALTH &amp; HUMAN SERVICES</v>
      </c>
      <c r="H561" s="20" t="s">
        <v>3023</v>
      </c>
      <c r="I561" s="20" t="s">
        <v>3024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21720338</v>
      </c>
      <c r="T561" s="44"/>
    </row>
    <row r="562" spans="2:20" x14ac:dyDescent="0.2">
      <c r="B562" s="2"/>
      <c r="C562" s="42" t="s">
        <v>3025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HEALTH &amp; HUMAN SERVICES</v>
      </c>
      <c r="H562" s="20"/>
      <c r="I562" s="20" t="s">
        <v>3026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67160</v>
      </c>
      <c r="T562" s="44"/>
    </row>
    <row r="563" spans="2:20" x14ac:dyDescent="0.2">
      <c r="B563" s="2"/>
      <c r="C563" s="42" t="s">
        <v>430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OTHER</v>
      </c>
      <c r="H563" s="20" t="s">
        <v>3027</v>
      </c>
      <c r="I563" s="20" t="s">
        <v>3028</v>
      </c>
      <c r="J563" s="20"/>
      <c r="K563" s="20" t="s">
        <v>3029</v>
      </c>
      <c r="L563" s="20"/>
      <c r="M563" s="20" t="s">
        <v>3030</v>
      </c>
      <c r="N563" s="20" t="s">
        <v>3031</v>
      </c>
      <c r="O563" s="20"/>
      <c r="P563" s="20"/>
      <c r="Q563" s="45"/>
      <c r="R563" s="44"/>
      <c r="S563" s="46">
        <v>237196358</v>
      </c>
      <c r="T563" s="44"/>
    </row>
    <row r="564" spans="2:20" x14ac:dyDescent="0.2">
      <c r="B564" s="2"/>
      <c r="C564" s="42" t="s">
        <v>803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OTHER</v>
      </c>
      <c r="H564" s="20"/>
      <c r="I564" s="20" t="s">
        <v>3032</v>
      </c>
      <c r="J564" s="20"/>
      <c r="K564" s="20"/>
      <c r="L564" s="20"/>
      <c r="M564" s="20"/>
      <c r="N564" s="20"/>
      <c r="O564" s="20"/>
      <c r="P564" s="20"/>
      <c r="Q564" s="45" t="s">
        <v>3033</v>
      </c>
      <c r="R564" s="44"/>
      <c r="S564" s="46">
        <v>78618105</v>
      </c>
      <c r="T564" s="44"/>
    </row>
    <row r="565" spans="2:20" x14ac:dyDescent="0.2">
      <c r="B565" s="2"/>
      <c r="C565" s="42" t="s">
        <v>3034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PHYSICAL ENVIRONMENT</v>
      </c>
      <c r="H565" s="20"/>
      <c r="I565" s="20"/>
      <c r="J565" s="20"/>
      <c r="K565" s="20"/>
      <c r="L565" s="20"/>
      <c r="M565" s="20"/>
      <c r="N565" s="20"/>
      <c r="O565" s="20"/>
      <c r="P565" s="20"/>
      <c r="Q565" s="45" t="s">
        <v>3035</v>
      </c>
      <c r="R565" s="44"/>
      <c r="S565" s="46">
        <v>177222000</v>
      </c>
      <c r="T565" s="44"/>
    </row>
    <row r="566" spans="2:20" x14ac:dyDescent="0.2">
      <c r="B566" s="2"/>
      <c r="C566" s="42" t="s">
        <v>2689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PHYSICAL ENVIRONMENT</v>
      </c>
      <c r="H566" s="20"/>
      <c r="I566" s="20"/>
      <c r="J566" s="20"/>
      <c r="K566" s="20"/>
      <c r="L566" s="20"/>
      <c r="M566" s="20"/>
      <c r="N566" s="20"/>
      <c r="O566" s="20"/>
      <c r="P566" s="20"/>
      <c r="Q566" s="45" t="s">
        <v>3036</v>
      </c>
      <c r="R566" s="44"/>
      <c r="S566" s="46">
        <v>868389000</v>
      </c>
      <c r="T566" s="44"/>
    </row>
    <row r="567" spans="2:20" x14ac:dyDescent="0.2">
      <c r="B567" s="2"/>
      <c r="C567" s="42" t="s">
        <v>3037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PHYSICAL ENVIRONMENT</v>
      </c>
      <c r="H567" s="20"/>
      <c r="I567" s="20"/>
      <c r="J567" s="20"/>
      <c r="K567" s="20"/>
      <c r="L567" s="20"/>
      <c r="M567" s="20"/>
      <c r="N567" s="20"/>
      <c r="O567" s="20"/>
      <c r="P567" s="20"/>
      <c r="Q567" s="45" t="s">
        <v>3038</v>
      </c>
      <c r="R567" s="44"/>
      <c r="S567" s="46">
        <v>129896000</v>
      </c>
      <c r="T567" s="44"/>
    </row>
    <row r="568" spans="2:20" x14ac:dyDescent="0.2">
      <c r="B568" s="2"/>
      <c r="C568" s="42" t="s">
        <v>3039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PHYSICAL ENVIRONMENT</v>
      </c>
      <c r="H568" s="20"/>
      <c r="I568" s="20"/>
      <c r="J568" s="20"/>
      <c r="K568" s="20"/>
      <c r="L568" s="20"/>
      <c r="M568" s="20"/>
      <c r="N568" s="20"/>
      <c r="O568" s="20"/>
      <c r="P568" s="20"/>
      <c r="Q568" s="45" t="s">
        <v>3040</v>
      </c>
      <c r="R568" s="44"/>
      <c r="S568" s="46">
        <v>90109000</v>
      </c>
      <c r="T568" s="44"/>
    </row>
    <row r="569" spans="2:20" x14ac:dyDescent="0.2">
      <c r="B569" s="2"/>
      <c r="C569" s="42" t="s">
        <v>442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PHYSICAL ENVIRONMENT</v>
      </c>
      <c r="H569" s="20" t="s">
        <v>3041</v>
      </c>
      <c r="I569" s="20"/>
      <c r="J569" s="20"/>
      <c r="K569" s="20"/>
      <c r="L569" s="20"/>
      <c r="M569" s="20" t="s">
        <v>3042</v>
      </c>
      <c r="N569" s="20"/>
      <c r="O569" s="20"/>
      <c r="P569" s="20"/>
      <c r="Q569" s="45"/>
      <c r="R569" s="44"/>
      <c r="S569" s="46">
        <v>7575312</v>
      </c>
      <c r="T569" s="44"/>
    </row>
    <row r="570" spans="2:20" x14ac:dyDescent="0.2">
      <c r="B570" s="2"/>
      <c r="C570" s="42" t="s">
        <v>445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PHYSICAL ENVIRONMENT</v>
      </c>
      <c r="H570" s="20" t="s">
        <v>3043</v>
      </c>
      <c r="I570" s="20"/>
      <c r="J570" s="20"/>
      <c r="K570" s="20"/>
      <c r="L570" s="20"/>
      <c r="M570" s="20" t="s">
        <v>3044</v>
      </c>
      <c r="N570" s="20"/>
      <c r="O570" s="20"/>
      <c r="P570" s="20"/>
      <c r="Q570" s="45"/>
      <c r="R570" s="44"/>
      <c r="S570" s="46">
        <v>59765610</v>
      </c>
      <c r="T570" s="44"/>
    </row>
    <row r="571" spans="2:20" x14ac:dyDescent="0.2">
      <c r="B571" s="2"/>
      <c r="C571" s="42" t="s">
        <v>816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PHYSICAL ENVIRONMENT</v>
      </c>
      <c r="H571" s="20" t="s">
        <v>3045</v>
      </c>
      <c r="I571" s="20"/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121562</v>
      </c>
      <c r="T571" s="44"/>
    </row>
    <row r="572" spans="2:20" x14ac:dyDescent="0.2">
      <c r="B572" s="2"/>
      <c r="C572" s="42" t="s">
        <v>824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PHYSICAL ENVIRONMENT</v>
      </c>
      <c r="H572" s="20"/>
      <c r="I572" s="20"/>
      <c r="J572" s="20"/>
      <c r="K572" s="20"/>
      <c r="L572" s="20"/>
      <c r="M572" s="20"/>
      <c r="N572" s="20"/>
      <c r="O572" s="20"/>
      <c r="P572" s="20"/>
      <c r="Q572" s="45" t="s">
        <v>3046</v>
      </c>
      <c r="R572" s="44"/>
      <c r="S572" s="46">
        <v>54306000</v>
      </c>
      <c r="T572" s="44"/>
    </row>
    <row r="573" spans="2:20" x14ac:dyDescent="0.2">
      <c r="B573" s="2"/>
      <c r="C573" s="42" t="s">
        <v>826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PHYSICAL ENVIRONMENT</v>
      </c>
      <c r="H573" s="20"/>
      <c r="I573" s="20"/>
      <c r="J573" s="20"/>
      <c r="K573" s="20"/>
      <c r="L573" s="20"/>
      <c r="M573" s="20"/>
      <c r="N573" s="20"/>
      <c r="O573" s="20"/>
      <c r="P573" s="20"/>
      <c r="Q573" s="45" t="s">
        <v>3047</v>
      </c>
      <c r="R573" s="44"/>
      <c r="S573" s="46">
        <v>212102000</v>
      </c>
      <c r="T573" s="44"/>
    </row>
    <row r="574" spans="2:20" x14ac:dyDescent="0.2">
      <c r="B574" s="2"/>
      <c r="C574" s="42" t="s">
        <v>828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PHYSICAL ENVIRONMENT</v>
      </c>
      <c r="H574" s="20"/>
      <c r="I574" s="20"/>
      <c r="J574" s="20"/>
      <c r="K574" s="20" t="s">
        <v>3048</v>
      </c>
      <c r="L574" s="20"/>
      <c r="M574" s="20"/>
      <c r="N574" s="20"/>
      <c r="O574" s="20"/>
      <c r="P574" s="20"/>
      <c r="Q574" s="45"/>
      <c r="R574" s="44"/>
      <c r="S574" s="46">
        <v>1482868</v>
      </c>
      <c r="T574" s="44"/>
    </row>
    <row r="575" spans="2:20" x14ac:dyDescent="0.2">
      <c r="B575" s="2"/>
      <c r="C575" s="42" t="s">
        <v>829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PHYSICAL ENVIRONMENT</v>
      </c>
      <c r="H575" s="20"/>
      <c r="I575" s="20"/>
      <c r="J575" s="20"/>
      <c r="K575" s="20"/>
      <c r="L575" s="20"/>
      <c r="M575" s="20"/>
      <c r="N575" s="20"/>
      <c r="O575" s="20"/>
      <c r="P575" s="20"/>
      <c r="Q575" s="45" t="s">
        <v>3049</v>
      </c>
      <c r="R575" s="44"/>
      <c r="S575" s="46">
        <v>66949000</v>
      </c>
      <c r="T575" s="44"/>
    </row>
    <row r="576" spans="2:20" x14ac:dyDescent="0.2">
      <c r="B576" s="2"/>
      <c r="C576" s="42" t="s">
        <v>832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PHYSICAL ENVIRONMENT</v>
      </c>
      <c r="H576" s="20"/>
      <c r="I576" s="20"/>
      <c r="J576" s="20"/>
      <c r="K576" s="20"/>
      <c r="L576" s="20"/>
      <c r="M576" s="20"/>
      <c r="N576" s="20"/>
      <c r="O576" s="20"/>
      <c r="P576" s="20"/>
      <c r="Q576" s="45" t="s">
        <v>3050</v>
      </c>
      <c r="R576" s="44"/>
      <c r="S576" s="46">
        <v>54684000</v>
      </c>
      <c r="T576" s="44"/>
    </row>
    <row r="577" spans="2:20" x14ac:dyDescent="0.2">
      <c r="B577" s="2"/>
      <c r="C577" s="42" t="s">
        <v>451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PHYSICAL ENVIRONMENT</v>
      </c>
      <c r="H577" s="20" t="s">
        <v>3051</v>
      </c>
      <c r="I577" s="20" t="s">
        <v>3052</v>
      </c>
      <c r="J577" s="20"/>
      <c r="K577" s="20"/>
      <c r="L577" s="20"/>
      <c r="M577" s="20" t="s">
        <v>3053</v>
      </c>
      <c r="N577" s="20"/>
      <c r="O577" s="20"/>
      <c r="P577" s="20"/>
      <c r="Q577" s="45"/>
      <c r="R577" s="44"/>
      <c r="S577" s="46">
        <v>13588402</v>
      </c>
      <c r="T577" s="44"/>
    </row>
    <row r="578" spans="2:20" x14ac:dyDescent="0.2">
      <c r="B578" s="2"/>
      <c r="C578" s="42" t="s">
        <v>455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PHYSICAL ENVIRONMENT</v>
      </c>
      <c r="H578" s="20" t="s">
        <v>3054</v>
      </c>
      <c r="I578" s="20" t="s">
        <v>3055</v>
      </c>
      <c r="J578" s="20"/>
      <c r="K578" s="20"/>
      <c r="L578" s="20"/>
      <c r="M578" s="20" t="s">
        <v>3056</v>
      </c>
      <c r="N578" s="20"/>
      <c r="O578" s="20"/>
      <c r="P578" s="20"/>
      <c r="Q578" s="45"/>
      <c r="R578" s="44"/>
      <c r="S578" s="46">
        <v>13122816</v>
      </c>
      <c r="T578" s="44"/>
    </row>
    <row r="579" spans="2:20" x14ac:dyDescent="0.2">
      <c r="B579" s="2"/>
      <c r="C579" s="42" t="s">
        <v>460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PHYSICAL ENVIRONMENT</v>
      </c>
      <c r="H579" s="20"/>
      <c r="I579" s="20" t="s">
        <v>3057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134245</v>
      </c>
      <c r="T579" s="44"/>
    </row>
    <row r="580" spans="2:20" x14ac:dyDescent="0.2">
      <c r="B580" s="2"/>
      <c r="C580" s="42" t="s">
        <v>3058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PHYSICAL ENVIRONMENT</v>
      </c>
      <c r="H580" s="20"/>
      <c r="I580" s="20" t="s">
        <v>3059</v>
      </c>
      <c r="J580" s="20"/>
      <c r="K580" s="20"/>
      <c r="L580" s="20"/>
      <c r="M580" s="20" t="s">
        <v>3060</v>
      </c>
      <c r="N580" s="20"/>
      <c r="O580" s="20"/>
      <c r="P580" s="20"/>
      <c r="Q580" s="45"/>
      <c r="R580" s="44"/>
      <c r="S580" s="46">
        <v>1290362</v>
      </c>
      <c r="T580" s="44"/>
    </row>
    <row r="581" spans="2:20" x14ac:dyDescent="0.2">
      <c r="B581" s="2"/>
      <c r="C581" s="42" t="s">
        <v>464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PHYSICAL ENVIRONMENT</v>
      </c>
      <c r="H581" s="20"/>
      <c r="I581" s="20"/>
      <c r="J581" s="20"/>
      <c r="K581" s="20"/>
      <c r="L581" s="20"/>
      <c r="M581" s="20" t="s">
        <v>3061</v>
      </c>
      <c r="N581" s="20"/>
      <c r="O581" s="20"/>
      <c r="P581" s="20"/>
      <c r="Q581" s="45"/>
      <c r="R581" s="44"/>
      <c r="S581" s="46">
        <v>2078352</v>
      </c>
      <c r="T581" s="44"/>
    </row>
    <row r="582" spans="2:20" x14ac:dyDescent="0.2">
      <c r="B582" s="2"/>
      <c r="C582" s="42" t="s">
        <v>840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PHYSICAL ENVIRONMENT</v>
      </c>
      <c r="H582" s="20"/>
      <c r="I582" s="20"/>
      <c r="J582" s="20"/>
      <c r="K582" s="20" t="s">
        <v>3062</v>
      </c>
      <c r="L582" s="20"/>
      <c r="M582" s="20"/>
      <c r="N582" s="20"/>
      <c r="O582" s="20"/>
      <c r="P582" s="20"/>
      <c r="Q582" s="45"/>
      <c r="R582" s="44"/>
      <c r="S582" s="46">
        <v>405876</v>
      </c>
      <c r="T582" s="44"/>
    </row>
    <row r="583" spans="2:20" x14ac:dyDescent="0.2">
      <c r="B583" s="2"/>
      <c r="C583" s="42" t="s">
        <v>1028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PHYSICAL ENVIRONMENT</v>
      </c>
      <c r="H583" s="20" t="s">
        <v>3063</v>
      </c>
      <c r="I583" s="20" t="s">
        <v>3064</v>
      </c>
      <c r="J583" s="20"/>
      <c r="K583" s="20"/>
      <c r="L583" s="20"/>
      <c r="M583" s="20" t="s">
        <v>3065</v>
      </c>
      <c r="N583" s="20"/>
      <c r="O583" s="20"/>
      <c r="P583" s="20"/>
      <c r="Q583" s="45" t="s">
        <v>3066</v>
      </c>
      <c r="R583" s="44"/>
      <c r="S583" s="46">
        <v>5209444</v>
      </c>
      <c r="T583" s="44"/>
    </row>
    <row r="584" spans="2:20" x14ac:dyDescent="0.2">
      <c r="B584" s="2"/>
      <c r="C584" s="42" t="s">
        <v>841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PHYSICAL ENVIRONMENT</v>
      </c>
      <c r="H584" s="20" t="s">
        <v>3067</v>
      </c>
      <c r="I584" s="20" t="s">
        <v>3068</v>
      </c>
      <c r="J584" s="20"/>
      <c r="K584" s="20"/>
      <c r="L584" s="20" t="s">
        <v>3069</v>
      </c>
      <c r="M584" s="20" t="s">
        <v>3070</v>
      </c>
      <c r="N584" s="20"/>
      <c r="O584" s="20"/>
      <c r="P584" s="20"/>
      <c r="Q584" s="45" t="s">
        <v>3071</v>
      </c>
      <c r="R584" s="44"/>
      <c r="S584" s="46">
        <v>20655929</v>
      </c>
      <c r="T584" s="44"/>
    </row>
    <row r="585" spans="2:20" x14ac:dyDescent="0.2">
      <c r="B585" s="2"/>
      <c r="C585" s="42" t="s">
        <v>843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PHYSICAL ENVIRONMENT</v>
      </c>
      <c r="H585" s="20" t="s">
        <v>3072</v>
      </c>
      <c r="I585" s="20"/>
      <c r="J585" s="20"/>
      <c r="K585" s="20" t="s">
        <v>3073</v>
      </c>
      <c r="L585" s="20"/>
      <c r="M585" s="20"/>
      <c r="N585" s="20"/>
      <c r="O585" s="20"/>
      <c r="P585" s="20"/>
      <c r="Q585" s="45"/>
      <c r="R585" s="44"/>
      <c r="S585" s="46">
        <v>6158358</v>
      </c>
      <c r="T585" s="44"/>
    </row>
    <row r="586" spans="2:20" x14ac:dyDescent="0.2">
      <c r="B586" s="2"/>
      <c r="C586" s="42" t="s">
        <v>845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PHYSICAL ENVIRONMENT</v>
      </c>
      <c r="H586" s="20"/>
      <c r="I586" s="20"/>
      <c r="J586" s="20"/>
      <c r="K586" s="20"/>
      <c r="L586" s="20"/>
      <c r="M586" s="20"/>
      <c r="N586" s="20"/>
      <c r="O586" s="20"/>
      <c r="P586" s="20"/>
      <c r="Q586" s="45" t="s">
        <v>3074</v>
      </c>
      <c r="R586" s="44"/>
      <c r="S586" s="46">
        <v>1422000</v>
      </c>
      <c r="T586" s="44"/>
    </row>
    <row r="587" spans="2:20" x14ac:dyDescent="0.2">
      <c r="B587" s="2"/>
      <c r="C587" s="42" t="s">
        <v>1869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PHYSICAL ENVIRONMENT</v>
      </c>
      <c r="H587" s="20"/>
      <c r="I587" s="20"/>
      <c r="J587" s="20"/>
      <c r="K587" s="20"/>
      <c r="L587" s="20"/>
      <c r="M587" s="20" t="s">
        <v>3075</v>
      </c>
      <c r="N587" s="20"/>
      <c r="O587" s="20"/>
      <c r="P587" s="20"/>
      <c r="Q587" s="45"/>
      <c r="R587" s="44"/>
      <c r="S587" s="46">
        <v>178318</v>
      </c>
      <c r="T587" s="44"/>
    </row>
    <row r="588" spans="2:20" x14ac:dyDescent="0.2">
      <c r="B588" s="2"/>
      <c r="C588" s="42" t="s">
        <v>3076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PHYSICAL ENVIRONMENT</v>
      </c>
      <c r="H588" s="20"/>
      <c r="I588" s="20" t="s">
        <v>3077</v>
      </c>
      <c r="J588" s="20"/>
      <c r="K588" s="20"/>
      <c r="L588" s="20"/>
      <c r="M588" s="20" t="s">
        <v>3078</v>
      </c>
      <c r="N588" s="20"/>
      <c r="O588" s="20"/>
      <c r="P588" s="20"/>
      <c r="Q588" s="45"/>
      <c r="R588" s="44"/>
      <c r="S588" s="46">
        <v>5209337</v>
      </c>
      <c r="T588" s="44"/>
    </row>
    <row r="589" spans="2:20" x14ac:dyDescent="0.2">
      <c r="B589" s="2"/>
      <c r="C589" s="42" t="s">
        <v>465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PUBLIC SAFETY</v>
      </c>
      <c r="H589" s="20" t="s">
        <v>3079</v>
      </c>
      <c r="I589" s="20" t="s">
        <v>3080</v>
      </c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336096832</v>
      </c>
      <c r="T589" s="44"/>
    </row>
    <row r="590" spans="2:20" x14ac:dyDescent="0.2">
      <c r="B590" s="2"/>
      <c r="C590" s="42" t="s">
        <v>468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PUBLIC SAFETY</v>
      </c>
      <c r="H590" s="20" t="s">
        <v>3081</v>
      </c>
      <c r="I590" s="20" t="s">
        <v>3082</v>
      </c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60682156</v>
      </c>
      <c r="T590" s="44"/>
    </row>
    <row r="591" spans="2:20" x14ac:dyDescent="0.2">
      <c r="B591" s="2"/>
      <c r="C591" s="42" t="s">
        <v>472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PUBLIC SAFETY</v>
      </c>
      <c r="H591" s="20" t="s">
        <v>3083</v>
      </c>
      <c r="I591" s="20" t="s">
        <v>3084</v>
      </c>
      <c r="J591" s="20"/>
      <c r="K591" s="20" t="s">
        <v>3085</v>
      </c>
      <c r="L591" s="20"/>
      <c r="M591" s="20"/>
      <c r="N591" s="20"/>
      <c r="O591" s="20"/>
      <c r="P591" s="20"/>
      <c r="Q591" s="45"/>
      <c r="R591" s="44"/>
      <c r="S591" s="46">
        <v>2948913</v>
      </c>
      <c r="T591" s="44"/>
    </row>
    <row r="592" spans="2:20" x14ac:dyDescent="0.2">
      <c r="B592" s="2"/>
      <c r="C592" s="42" t="s">
        <v>475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PUBLIC SAFETY</v>
      </c>
      <c r="H592" s="20"/>
      <c r="I592" s="20" t="s">
        <v>3086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476732</v>
      </c>
      <c r="T592" s="44"/>
    </row>
    <row r="593" spans="2:20" x14ac:dyDescent="0.2">
      <c r="B593" s="2"/>
      <c r="C593" s="42" t="s">
        <v>854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PUBLIC SAFETY</v>
      </c>
      <c r="H593" s="20"/>
      <c r="I593" s="20" t="s">
        <v>3087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50800</v>
      </c>
      <c r="T593" s="44"/>
    </row>
    <row r="594" spans="2:20" x14ac:dyDescent="0.2">
      <c r="B594" s="2"/>
      <c r="C594" s="42" t="s">
        <v>477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PUBLIC SAFETY</v>
      </c>
      <c r="H594" s="20" t="s">
        <v>3088</v>
      </c>
      <c r="I594" s="20" t="s">
        <v>3089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128736600</v>
      </c>
      <c r="T594" s="44"/>
    </row>
    <row r="595" spans="2:20" x14ac:dyDescent="0.2">
      <c r="B595" s="2"/>
      <c r="C595" s="42" t="s">
        <v>479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PUBLIC SAFETY</v>
      </c>
      <c r="H595" s="20" t="s">
        <v>3090</v>
      </c>
      <c r="I595" s="20" t="s">
        <v>3091</v>
      </c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16870596</v>
      </c>
      <c r="T595" s="44"/>
    </row>
    <row r="596" spans="2:20" x14ac:dyDescent="0.2">
      <c r="B596" s="2"/>
      <c r="C596" s="42" t="s">
        <v>482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PUBLIC SAFETY</v>
      </c>
      <c r="H596" s="20" t="s">
        <v>3092</v>
      </c>
      <c r="I596" s="20"/>
      <c r="J596" s="20"/>
      <c r="K596" s="20" t="s">
        <v>3093</v>
      </c>
      <c r="L596" s="20"/>
      <c r="M596" s="20"/>
      <c r="N596" s="20"/>
      <c r="O596" s="20"/>
      <c r="P596" s="20"/>
      <c r="Q596" s="45"/>
      <c r="R596" s="44"/>
      <c r="S596" s="46">
        <v>259615</v>
      </c>
      <c r="T596" s="44"/>
    </row>
    <row r="597" spans="2:20" x14ac:dyDescent="0.2">
      <c r="B597" s="2"/>
      <c r="C597" s="42" t="s">
        <v>862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PUBLIC SAFETY</v>
      </c>
      <c r="H597" s="20"/>
      <c r="I597" s="20" t="s">
        <v>3094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197144</v>
      </c>
      <c r="T597" s="44"/>
    </row>
    <row r="598" spans="2:20" x14ac:dyDescent="0.2">
      <c r="B598" s="2"/>
      <c r="C598" s="42" t="s">
        <v>488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PUBLIC SAFETY</v>
      </c>
      <c r="H598" s="20"/>
      <c r="I598" s="20" t="s">
        <v>3095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159878</v>
      </c>
      <c r="T598" s="44"/>
    </row>
    <row r="599" spans="2:20" x14ac:dyDescent="0.2">
      <c r="B599" s="2"/>
      <c r="C599" s="42" t="s">
        <v>491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PUBLIC SAFETY</v>
      </c>
      <c r="H599" s="20" t="s">
        <v>3096</v>
      </c>
      <c r="I599" s="20" t="s">
        <v>3097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19434</v>
      </c>
      <c r="T599" s="44"/>
    </row>
    <row r="600" spans="2:20" x14ac:dyDescent="0.2">
      <c r="B600" s="2"/>
      <c r="C600" s="42" t="s">
        <v>495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PUBLIC SAFETY</v>
      </c>
      <c r="H600" s="20"/>
      <c r="I600" s="20" t="s">
        <v>1652</v>
      </c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2000</v>
      </c>
      <c r="T600" s="44"/>
    </row>
    <row r="601" spans="2:20" x14ac:dyDescent="0.2">
      <c r="B601" s="2"/>
      <c r="C601" s="42" t="s">
        <v>864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PUBLIC SAFETY</v>
      </c>
      <c r="H601" s="20"/>
      <c r="I601" s="20" t="s">
        <v>3098</v>
      </c>
      <c r="J601" s="20"/>
      <c r="K601" s="20"/>
      <c r="L601" s="20"/>
      <c r="M601" s="20"/>
      <c r="N601" s="20"/>
      <c r="O601" s="20"/>
      <c r="P601" s="20"/>
      <c r="Q601" s="45"/>
      <c r="R601" s="44"/>
      <c r="S601" s="46">
        <v>120461</v>
      </c>
      <c r="T601" s="44"/>
    </row>
    <row r="602" spans="2:20" x14ac:dyDescent="0.2">
      <c r="B602" s="2"/>
      <c r="C602" s="42" t="s">
        <v>3099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PUBLIC SAFETY</v>
      </c>
      <c r="H602" s="20"/>
      <c r="I602" s="20" t="s">
        <v>3100</v>
      </c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26135</v>
      </c>
      <c r="T602" s="44"/>
    </row>
    <row r="603" spans="2:20" x14ac:dyDescent="0.2">
      <c r="B603" s="2"/>
      <c r="C603" s="42" t="s">
        <v>498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PUBLIC SAFETY</v>
      </c>
      <c r="H603" s="20" t="s">
        <v>3101</v>
      </c>
      <c r="I603" s="20" t="s">
        <v>3102</v>
      </c>
      <c r="J603" s="20"/>
      <c r="K603" s="20"/>
      <c r="L603" s="20"/>
      <c r="M603" s="20" t="s">
        <v>3103</v>
      </c>
      <c r="N603" s="20"/>
      <c r="O603" s="20"/>
      <c r="P603" s="20"/>
      <c r="Q603" s="45"/>
      <c r="R603" s="44"/>
      <c r="S603" s="46">
        <v>6748827</v>
      </c>
      <c r="T603" s="44"/>
    </row>
    <row r="604" spans="2:20" x14ac:dyDescent="0.2">
      <c r="B604" s="2"/>
      <c r="C604" s="42" t="s">
        <v>501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PUBLIC SAFETY</v>
      </c>
      <c r="H604" s="20" t="s">
        <v>3104</v>
      </c>
      <c r="I604" s="20" t="s">
        <v>3105</v>
      </c>
      <c r="J604" s="20"/>
      <c r="K604" s="20"/>
      <c r="L604" s="20"/>
      <c r="M604" s="20" t="s">
        <v>3106</v>
      </c>
      <c r="N604" s="20"/>
      <c r="O604" s="20"/>
      <c r="P604" s="20"/>
      <c r="Q604" s="45"/>
      <c r="R604" s="44"/>
      <c r="S604" s="46">
        <v>3856290</v>
      </c>
      <c r="T604" s="44"/>
    </row>
    <row r="605" spans="2:20" x14ac:dyDescent="0.2">
      <c r="B605" s="2"/>
      <c r="C605" s="42" t="s">
        <v>870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PUBLIC SAFETY</v>
      </c>
      <c r="H605" s="20"/>
      <c r="I605" s="20" t="s">
        <v>3107</v>
      </c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94247</v>
      </c>
      <c r="T605" s="44"/>
    </row>
    <row r="606" spans="2:20" x14ac:dyDescent="0.2">
      <c r="B606" s="2"/>
      <c r="C606" s="42" t="s">
        <v>874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PUBLIC SAFETY</v>
      </c>
      <c r="H606" s="20"/>
      <c r="I606" s="20" t="s">
        <v>3108</v>
      </c>
      <c r="J606" s="20"/>
      <c r="K606" s="20"/>
      <c r="L606" s="20"/>
      <c r="M606" s="20" t="s">
        <v>3109</v>
      </c>
      <c r="N606" s="20"/>
      <c r="O606" s="20"/>
      <c r="P606" s="20"/>
      <c r="Q606" s="45"/>
      <c r="R606" s="44"/>
      <c r="S606" s="46">
        <v>454768</v>
      </c>
      <c r="T606" s="44"/>
    </row>
    <row r="607" spans="2:20" x14ac:dyDescent="0.2">
      <c r="B607" s="2"/>
      <c r="C607" s="42" t="s">
        <v>504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PUBLIC SAFETY</v>
      </c>
      <c r="H607" s="20" t="s">
        <v>3110</v>
      </c>
      <c r="I607" s="20" t="s">
        <v>3111</v>
      </c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5302729</v>
      </c>
      <c r="T607" s="44"/>
    </row>
    <row r="608" spans="2:20" x14ac:dyDescent="0.2">
      <c r="B608" s="2"/>
      <c r="C608" s="42" t="s">
        <v>508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PUBLIC SAFETY</v>
      </c>
      <c r="H608" s="20" t="s">
        <v>3112</v>
      </c>
      <c r="I608" s="20" t="s">
        <v>3113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4759855</v>
      </c>
      <c r="T608" s="44"/>
    </row>
    <row r="609" spans="2:20" x14ac:dyDescent="0.2">
      <c r="B609" s="2"/>
      <c r="C609" s="42" t="s">
        <v>512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PUBLIC SAFETY</v>
      </c>
      <c r="H609" s="20"/>
      <c r="I609" s="20" t="s">
        <v>3114</v>
      </c>
      <c r="J609" s="20"/>
      <c r="K609" s="20" t="s">
        <v>3115</v>
      </c>
      <c r="L609" s="20"/>
      <c r="M609" s="20"/>
      <c r="N609" s="20"/>
      <c r="O609" s="20"/>
      <c r="P609" s="20"/>
      <c r="Q609" s="45"/>
      <c r="R609" s="44"/>
      <c r="S609" s="46">
        <v>1253400</v>
      </c>
      <c r="T609" s="44"/>
    </row>
    <row r="610" spans="2:20" x14ac:dyDescent="0.2">
      <c r="B610" s="2"/>
      <c r="C610" s="42" t="s">
        <v>515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PUBLIC SAFETY</v>
      </c>
      <c r="H610" s="20" t="s">
        <v>3116</v>
      </c>
      <c r="I610" s="20"/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51715488</v>
      </c>
      <c r="T610" s="44"/>
    </row>
    <row r="611" spans="2:20" x14ac:dyDescent="0.2">
      <c r="B611" s="2"/>
      <c r="C611" s="42" t="s">
        <v>517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PUBLIC SAFETY</v>
      </c>
      <c r="H611" s="20" t="s">
        <v>3117</v>
      </c>
      <c r="I611" s="20" t="s">
        <v>3118</v>
      </c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5922560</v>
      </c>
      <c r="T611" s="44"/>
    </row>
    <row r="612" spans="2:20" x14ac:dyDescent="0.2">
      <c r="B612" s="2"/>
      <c r="C612" s="42" t="s">
        <v>520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PUBLIC SAFETY</v>
      </c>
      <c r="H612" s="20" t="s">
        <v>3119</v>
      </c>
      <c r="I612" s="20" t="s">
        <v>3120</v>
      </c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145462</v>
      </c>
      <c r="T612" s="44"/>
    </row>
    <row r="613" spans="2:20" x14ac:dyDescent="0.2">
      <c r="B613" s="2"/>
      <c r="C613" s="42" t="s">
        <v>891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PUBLIC SAFETY</v>
      </c>
      <c r="H613" s="20" t="s">
        <v>3121</v>
      </c>
      <c r="I613" s="20" t="s">
        <v>3122</v>
      </c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2780595</v>
      </c>
      <c r="T613" s="44"/>
    </row>
    <row r="614" spans="2:20" x14ac:dyDescent="0.2">
      <c r="B614" s="2"/>
      <c r="C614" s="42" t="s">
        <v>524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PUBLIC SAFETY</v>
      </c>
      <c r="H614" s="20" t="s">
        <v>3123</v>
      </c>
      <c r="I614" s="20"/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687743</v>
      </c>
      <c r="T614" s="44"/>
    </row>
    <row r="615" spans="2:20" x14ac:dyDescent="0.2">
      <c r="B615" s="2"/>
      <c r="C615" s="42" t="s">
        <v>894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PUBLIC SAFETY</v>
      </c>
      <c r="H615" s="20" t="s">
        <v>3124</v>
      </c>
      <c r="I615" s="20"/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18281</v>
      </c>
      <c r="T615" s="44"/>
    </row>
    <row r="616" spans="2:20" x14ac:dyDescent="0.2">
      <c r="B616" s="2"/>
      <c r="C616" s="42" t="s">
        <v>526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PUBLIC SAFETY</v>
      </c>
      <c r="H616" s="20"/>
      <c r="I616" s="20" t="s">
        <v>3125</v>
      </c>
      <c r="J616" s="20"/>
      <c r="K616" s="20"/>
      <c r="L616" s="20"/>
      <c r="M616" s="20"/>
      <c r="N616" s="20"/>
      <c r="O616" s="20"/>
      <c r="P616" s="20"/>
      <c r="Q616" s="45"/>
      <c r="R616" s="44"/>
      <c r="S616" s="53">
        <v>926</v>
      </c>
      <c r="T616" s="44"/>
    </row>
    <row r="617" spans="2:20" x14ac:dyDescent="0.2">
      <c r="B617" s="2"/>
      <c r="C617" s="42" t="s">
        <v>529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PUBLIC SAFETY</v>
      </c>
      <c r="H617" s="20" t="s">
        <v>3126</v>
      </c>
      <c r="I617" s="20" t="s">
        <v>3127</v>
      </c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61851</v>
      </c>
      <c r="T617" s="44"/>
    </row>
    <row r="618" spans="2:20" x14ac:dyDescent="0.2">
      <c r="B618" s="2"/>
      <c r="C618" s="42" t="s">
        <v>532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PUBLIC SAFETY</v>
      </c>
      <c r="H618" s="20"/>
      <c r="I618" s="20"/>
      <c r="J618" s="20"/>
      <c r="K618" s="20" t="s">
        <v>3128</v>
      </c>
      <c r="L618" s="20"/>
      <c r="M618" s="20"/>
      <c r="N618" s="20"/>
      <c r="O618" s="20"/>
      <c r="P618" s="20"/>
      <c r="Q618" s="45"/>
      <c r="R618" s="44"/>
      <c r="S618" s="46">
        <v>27732</v>
      </c>
      <c r="T618" s="44"/>
    </row>
    <row r="619" spans="2:20" x14ac:dyDescent="0.2">
      <c r="B619" s="2"/>
      <c r="C619" s="42" t="s">
        <v>900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PUBLIC SAFETY</v>
      </c>
      <c r="H619" s="20" t="s">
        <v>3129</v>
      </c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1920688</v>
      </c>
      <c r="T619" s="44"/>
    </row>
    <row r="620" spans="2:20" x14ac:dyDescent="0.2">
      <c r="B620" s="2"/>
      <c r="C620" s="42" t="s">
        <v>534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TRANSPORTATION</v>
      </c>
      <c r="H620" s="20" t="s">
        <v>3130</v>
      </c>
      <c r="I620" s="20"/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5468039</v>
      </c>
      <c r="T620" s="44"/>
    </row>
    <row r="621" spans="2:20" x14ac:dyDescent="0.2">
      <c r="B621" s="2"/>
      <c r="C621" s="42" t="s">
        <v>537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TRANSPORTATION</v>
      </c>
      <c r="H621" s="20" t="s">
        <v>3131</v>
      </c>
      <c r="I621" s="20"/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14697473</v>
      </c>
      <c r="T621" s="44"/>
    </row>
    <row r="622" spans="2:20" x14ac:dyDescent="0.2">
      <c r="B622" s="2"/>
      <c r="C622" s="42" t="s">
        <v>541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TRANSPORTATION</v>
      </c>
      <c r="H622" s="20" t="s">
        <v>3132</v>
      </c>
      <c r="I622" s="20" t="s">
        <v>3133</v>
      </c>
      <c r="J622" s="20"/>
      <c r="K622" s="20" t="s">
        <v>3134</v>
      </c>
      <c r="L622" s="20"/>
      <c r="M622" s="20"/>
      <c r="N622" s="20"/>
      <c r="O622" s="20"/>
      <c r="P622" s="20"/>
      <c r="Q622" s="45" t="s">
        <v>3135</v>
      </c>
      <c r="R622" s="44"/>
      <c r="S622" s="46">
        <v>6625643</v>
      </c>
      <c r="T622" s="44"/>
    </row>
    <row r="623" spans="2:20" x14ac:dyDescent="0.2">
      <c r="B623" s="2"/>
      <c r="C623" s="42" t="s">
        <v>906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TRANSPORTATION</v>
      </c>
      <c r="H623" s="20"/>
      <c r="I623" s="20" t="s">
        <v>3136</v>
      </c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6947570</v>
      </c>
      <c r="T623" s="44"/>
    </row>
    <row r="624" spans="2:20" x14ac:dyDescent="0.2">
      <c r="B624" s="2"/>
      <c r="C624" s="42" t="s">
        <v>1547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TRANSPORTATION</v>
      </c>
      <c r="H624" s="20"/>
      <c r="I624" s="20"/>
      <c r="J624" s="20"/>
      <c r="K624" s="20"/>
      <c r="L624" s="20"/>
      <c r="M624" s="20"/>
      <c r="N624" s="20"/>
      <c r="O624" s="20"/>
      <c r="P624" s="20"/>
      <c r="Q624" s="45" t="s">
        <v>3137</v>
      </c>
      <c r="R624" s="44"/>
      <c r="S624" s="46">
        <v>15171000</v>
      </c>
      <c r="T624" s="44"/>
    </row>
    <row r="625" spans="2:20" x14ac:dyDescent="0.2">
      <c r="B625" s="2"/>
      <c r="C625" s="42" t="s">
        <v>1549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TRANSPORTATION</v>
      </c>
      <c r="H625" s="20"/>
      <c r="I625" s="20"/>
      <c r="J625" s="20"/>
      <c r="K625" s="20"/>
      <c r="L625" s="20"/>
      <c r="M625" s="20" t="s">
        <v>3138</v>
      </c>
      <c r="N625" s="20"/>
      <c r="O625" s="20"/>
      <c r="P625" s="20"/>
      <c r="Q625" s="45" t="s">
        <v>3139</v>
      </c>
      <c r="R625" s="44"/>
      <c r="S625" s="46">
        <v>43182160</v>
      </c>
      <c r="T625" s="44"/>
    </row>
    <row r="626" spans="2:20" x14ac:dyDescent="0.2">
      <c r="B626" s="2"/>
      <c r="C626" s="42" t="s">
        <v>3140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TRANSPORTATION</v>
      </c>
      <c r="H626" s="20"/>
      <c r="I626" s="20"/>
      <c r="J626" s="20"/>
      <c r="K626" s="20"/>
      <c r="L626" s="20"/>
      <c r="M626" s="20"/>
      <c r="N626" s="20"/>
      <c r="O626" s="20"/>
      <c r="P626" s="20"/>
      <c r="Q626" s="45" t="s">
        <v>3141</v>
      </c>
      <c r="R626" s="44"/>
      <c r="S626" s="46">
        <v>9339000</v>
      </c>
      <c r="T626" s="44"/>
    </row>
    <row r="627" spans="2:20" x14ac:dyDescent="0.2">
      <c r="B627" s="2"/>
      <c r="C627" s="42" t="s">
        <v>908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TRANSPORTATION</v>
      </c>
      <c r="H627" s="20"/>
      <c r="I627" s="20"/>
      <c r="J627" s="20"/>
      <c r="K627" s="20"/>
      <c r="L627" s="20"/>
      <c r="M627" s="20"/>
      <c r="N627" s="20"/>
      <c r="O627" s="20"/>
      <c r="P627" s="20"/>
      <c r="Q627" s="45" t="s">
        <v>3142</v>
      </c>
      <c r="R627" s="44"/>
      <c r="S627" s="46">
        <v>52707035</v>
      </c>
      <c r="T627" s="44"/>
    </row>
    <row r="628" spans="2:20" x14ac:dyDescent="0.2">
      <c r="B628" s="2"/>
      <c r="C628" s="42" t="s">
        <v>544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TRANSPORTATION</v>
      </c>
      <c r="H628" s="20"/>
      <c r="I628" s="20"/>
      <c r="J628" s="20"/>
      <c r="K628" s="20"/>
      <c r="L628" s="20"/>
      <c r="M628" s="20"/>
      <c r="N628" s="20"/>
      <c r="O628" s="20"/>
      <c r="P628" s="20"/>
      <c r="Q628" s="45" t="s">
        <v>3143</v>
      </c>
      <c r="R628" s="44"/>
      <c r="S628" s="46">
        <v>65401351</v>
      </c>
      <c r="T628" s="44"/>
    </row>
    <row r="629" spans="2:20" x14ac:dyDescent="0.2">
      <c r="B629" s="2"/>
      <c r="C629" s="42" t="s">
        <v>1298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TRANSPORTATION</v>
      </c>
      <c r="H629" s="20"/>
      <c r="I629" s="20" t="s">
        <v>3144</v>
      </c>
      <c r="J629" s="20"/>
      <c r="K629" s="20"/>
      <c r="L629" s="20"/>
      <c r="M629" s="20"/>
      <c r="N629" s="20"/>
      <c r="O629" s="20"/>
      <c r="P629" s="20"/>
      <c r="Q629" s="45"/>
      <c r="R629" s="44"/>
      <c r="S629" s="46">
        <v>29075943</v>
      </c>
      <c r="T629" s="44"/>
    </row>
    <row r="630" spans="2:20" x14ac:dyDescent="0.2">
      <c r="B630" s="2"/>
      <c r="C630" s="42" t="s">
        <v>2267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TRANSPORTATION</v>
      </c>
      <c r="H630" s="20"/>
      <c r="I630" s="20"/>
      <c r="J630" s="20"/>
      <c r="K630" s="20"/>
      <c r="L630" s="20"/>
      <c r="M630" s="20" t="s">
        <v>3145</v>
      </c>
      <c r="N630" s="20"/>
      <c r="O630" s="20"/>
      <c r="P630" s="20"/>
      <c r="Q630" s="45"/>
      <c r="R630" s="44"/>
      <c r="S630" s="46">
        <v>1908793</v>
      </c>
      <c r="T630" s="44"/>
    </row>
    <row r="631" spans="2:20" x14ac:dyDescent="0.2">
      <c r="B631" s="2"/>
      <c r="C631" s="42" t="s">
        <v>2269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TRANSPORTATION</v>
      </c>
      <c r="H631" s="20"/>
      <c r="I631" s="20"/>
      <c r="J631" s="20"/>
      <c r="K631" s="20"/>
      <c r="L631" s="20"/>
      <c r="M631" s="20" t="s">
        <v>3146</v>
      </c>
      <c r="N631" s="20"/>
      <c r="O631" s="20"/>
      <c r="P631" s="20"/>
      <c r="Q631" s="45"/>
      <c r="R631" s="44"/>
      <c r="S631" s="46">
        <v>1434195</v>
      </c>
      <c r="T631" s="44"/>
    </row>
    <row r="632" spans="2:20" x14ac:dyDescent="0.2">
      <c r="B632" s="2"/>
      <c r="C632" s="42" t="s">
        <v>3147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TRANSPORTATION</v>
      </c>
      <c r="H632" s="20"/>
      <c r="I632" s="20"/>
      <c r="J632" s="20"/>
      <c r="K632" s="20"/>
      <c r="L632" s="20"/>
      <c r="M632" s="20" t="s">
        <v>3148</v>
      </c>
      <c r="N632" s="20"/>
      <c r="O632" s="20"/>
      <c r="P632" s="20"/>
      <c r="Q632" s="45"/>
      <c r="R632" s="44"/>
      <c r="S632" s="46">
        <v>152659</v>
      </c>
      <c r="T632" s="44"/>
    </row>
    <row r="633" spans="2:20" x14ac:dyDescent="0.2">
      <c r="B633" s="2"/>
      <c r="C633" s="42" t="s">
        <v>3149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TRANSPORTATION</v>
      </c>
      <c r="H633" s="20" t="s">
        <v>3150</v>
      </c>
      <c r="I633" s="20"/>
      <c r="J633" s="20"/>
      <c r="K633" s="20"/>
      <c r="L633" s="20"/>
      <c r="M633" s="20"/>
      <c r="N633" s="20"/>
      <c r="O633" s="20"/>
      <c r="P633" s="20"/>
      <c r="Q633" s="45"/>
      <c r="R633" s="44"/>
      <c r="S633" s="46">
        <v>2108476</v>
      </c>
      <c r="T633" s="44"/>
    </row>
    <row r="634" spans="2:20" x14ac:dyDescent="0.2">
      <c r="B634" s="2"/>
      <c r="C634" s="42" t="s">
        <v>2109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TRANSPORTATION</v>
      </c>
      <c r="H634" s="20" t="s">
        <v>3151</v>
      </c>
      <c r="I634" s="20"/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573164</v>
      </c>
      <c r="T634" s="44"/>
    </row>
    <row r="635" spans="2:20" x14ac:dyDescent="0.2">
      <c r="B635" s="2"/>
      <c r="C635" s="42" t="s">
        <v>3152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TRANSPORTATION</v>
      </c>
      <c r="H635" s="20"/>
      <c r="I635" s="20"/>
      <c r="J635" s="20"/>
      <c r="K635" s="20" t="s">
        <v>3153</v>
      </c>
      <c r="L635" s="20"/>
      <c r="M635" s="20"/>
      <c r="N635" s="20"/>
      <c r="O635" s="20"/>
      <c r="P635" s="20"/>
      <c r="Q635" s="45"/>
      <c r="R635" s="44"/>
      <c r="S635" s="46">
        <v>6452402</v>
      </c>
      <c r="T635" s="44"/>
    </row>
    <row r="636" spans="2:20" x14ac:dyDescent="0.2">
      <c r="B636" s="2"/>
      <c r="C636" s="42" t="s">
        <v>2110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TRANSPORTATION</v>
      </c>
      <c r="H636" s="20"/>
      <c r="I636" s="20" t="s">
        <v>3154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77155651</v>
      </c>
      <c r="T636" s="44"/>
    </row>
    <row r="637" spans="2:20" x14ac:dyDescent="0.2">
      <c r="B637" s="2"/>
      <c r="C637" s="42" t="s">
        <v>3155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TRANSPORTATION</v>
      </c>
      <c r="H637" s="20" t="s">
        <v>3156</v>
      </c>
      <c r="I637" s="20"/>
      <c r="J637" s="20"/>
      <c r="K637" s="20" t="s">
        <v>3157</v>
      </c>
      <c r="L637" s="20"/>
      <c r="M637" s="20"/>
      <c r="N637" s="20"/>
      <c r="O637" s="20"/>
      <c r="P637" s="20"/>
      <c r="Q637" s="45"/>
      <c r="R637" s="44"/>
      <c r="S637" s="46">
        <v>3845572</v>
      </c>
      <c r="T637" s="44"/>
    </row>
    <row r="638" spans="2:20" x14ac:dyDescent="0.2">
      <c r="B638" s="22"/>
      <c r="C638" s="49"/>
      <c r="D638" s="48"/>
      <c r="E638" s="50" t="s">
        <v>3</v>
      </c>
      <c r="F638" s="44"/>
      <c r="G638" s="26"/>
      <c r="H638" s="23" t="s">
        <v>3158</v>
      </c>
      <c r="I638" s="23" t="s">
        <v>3159</v>
      </c>
      <c r="J638" s="23" t="s">
        <v>3160</v>
      </c>
      <c r="K638" s="23" t="s">
        <v>3161</v>
      </c>
      <c r="L638" s="23" t="s">
        <v>3069</v>
      </c>
      <c r="M638" s="23" t="s">
        <v>3162</v>
      </c>
      <c r="N638" s="23" t="s">
        <v>3163</v>
      </c>
      <c r="O638" s="23" t="s">
        <v>3164</v>
      </c>
      <c r="P638" s="23" t="s">
        <v>2893</v>
      </c>
      <c r="Q638" s="51" t="s">
        <v>3165</v>
      </c>
      <c r="R638" s="44"/>
      <c r="S638" s="52">
        <v>4478954285</v>
      </c>
      <c r="T638" s="44"/>
    </row>
    <row r="639" spans="2:20" ht="18" customHeight="1" x14ac:dyDescent="0.2">
      <c r="B639" s="21"/>
      <c r="C639" s="21"/>
      <c r="D639" s="21"/>
      <c r="E639" s="21"/>
      <c r="F639" s="47"/>
      <c r="G639" s="47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21"/>
      <c r="S639" s="21"/>
      <c r="T639" s="21"/>
    </row>
  </sheetData>
  <mergeCells count="1913">
    <mergeCell ref="C638:D638"/>
    <mergeCell ref="E638:F638"/>
    <mergeCell ref="Q638:R638"/>
    <mergeCell ref="S638:T638"/>
    <mergeCell ref="F639:Q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C524:F524"/>
    <mergeCell ref="Q524:R524"/>
    <mergeCell ref="S524:T524"/>
    <mergeCell ref="C525:F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B450:F450"/>
    <mergeCell ref="Q450:R450"/>
    <mergeCell ref="S450:T450"/>
    <mergeCell ref="C451:F451"/>
    <mergeCell ref="Q451:R451"/>
    <mergeCell ref="S451:T451"/>
    <mergeCell ref="C448:D448"/>
    <mergeCell ref="E448:F448"/>
    <mergeCell ref="Q448:R448"/>
    <mergeCell ref="S448:T448"/>
    <mergeCell ref="B449:J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B354:F354"/>
    <mergeCell ref="Q354:R354"/>
    <mergeCell ref="S354:T354"/>
    <mergeCell ref="C355:F355"/>
    <mergeCell ref="Q355:R355"/>
    <mergeCell ref="S355:T355"/>
    <mergeCell ref="C352:D352"/>
    <mergeCell ref="E352:F352"/>
    <mergeCell ref="Q352:R352"/>
    <mergeCell ref="S352:T352"/>
    <mergeCell ref="B353:J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B228:J228"/>
    <mergeCell ref="Q228:R228"/>
    <mergeCell ref="S228:T228"/>
    <mergeCell ref="B229:F229"/>
    <mergeCell ref="Q229:R229"/>
    <mergeCell ref="S229:T229"/>
    <mergeCell ref="C226:F226"/>
    <mergeCell ref="Q226:R226"/>
    <mergeCell ref="S226:T226"/>
    <mergeCell ref="C227:D227"/>
    <mergeCell ref="E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B138:F138"/>
    <mergeCell ref="Q138:R138"/>
    <mergeCell ref="S138:T138"/>
    <mergeCell ref="C139:F139"/>
    <mergeCell ref="Q139:R139"/>
    <mergeCell ref="S139:T139"/>
    <mergeCell ref="C136:D136"/>
    <mergeCell ref="E136:F136"/>
    <mergeCell ref="Q136:R136"/>
    <mergeCell ref="S136:T136"/>
    <mergeCell ref="B137:J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16"/>
  <sheetViews>
    <sheetView showGridLines="0" workbookViewId="0">
      <selection activeCell="G614" sqref="G614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3166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3167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385679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3168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15388</v>
      </c>
      <c r="T8" s="44"/>
    </row>
    <row r="9" spans="2:20" x14ac:dyDescent="0.2">
      <c r="B9" s="2"/>
      <c r="C9" s="42" t="s">
        <v>11808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3169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46">
        <v>909825</v>
      </c>
      <c r="T9" s="44"/>
    </row>
    <row r="10" spans="2:20" x14ac:dyDescent="0.2">
      <c r="B10" s="2"/>
      <c r="C10" s="42" t="s">
        <v>11809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 t="s">
        <v>3170</v>
      </c>
      <c r="I10" s="20"/>
      <c r="J10" s="20"/>
      <c r="K10" s="20"/>
      <c r="L10" s="20"/>
      <c r="M10" s="20"/>
      <c r="N10" s="20"/>
      <c r="O10" s="20"/>
      <c r="P10" s="20"/>
      <c r="Q10" s="45"/>
      <c r="R10" s="44"/>
      <c r="S10" s="46">
        <v>16244</v>
      </c>
      <c r="T10" s="44"/>
    </row>
    <row r="11" spans="2:20" x14ac:dyDescent="0.2">
      <c r="B11" s="2"/>
      <c r="C11" s="42" t="s">
        <v>179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/>
      <c r="I11" s="20" t="s">
        <v>3171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357742</v>
      </c>
      <c r="T11" s="44"/>
    </row>
    <row r="12" spans="2:20" x14ac:dyDescent="0.2">
      <c r="B12" s="2"/>
      <c r="C12" s="42" t="s">
        <v>3172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 t="s">
        <v>3173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14055</v>
      </c>
      <c r="T12" s="44"/>
    </row>
    <row r="13" spans="2:20" x14ac:dyDescent="0.2">
      <c r="B13" s="2"/>
      <c r="C13" s="42" t="s">
        <v>194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 t="s">
        <v>3174</v>
      </c>
      <c r="I13" s="20"/>
      <c r="J13" s="20"/>
      <c r="K13" s="20"/>
      <c r="L13" s="20"/>
      <c r="M13" s="20"/>
      <c r="N13" s="20"/>
      <c r="O13" s="20"/>
      <c r="P13" s="20"/>
      <c r="Q13" s="45"/>
      <c r="R13" s="44"/>
      <c r="S13" s="46">
        <v>460075</v>
      </c>
      <c r="T13" s="44"/>
    </row>
    <row r="14" spans="2:20" x14ac:dyDescent="0.2">
      <c r="B14" s="2"/>
      <c r="C14" s="42" t="s">
        <v>196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 t="s">
        <v>3175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31129</v>
      </c>
      <c r="T14" s="44"/>
    </row>
    <row r="15" spans="2:20" x14ac:dyDescent="0.2">
      <c r="B15" s="2"/>
      <c r="C15" s="42" t="s">
        <v>683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3176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46">
        <v>163510</v>
      </c>
      <c r="T15" s="44"/>
    </row>
    <row r="16" spans="2:20" x14ac:dyDescent="0.2">
      <c r="B16" s="2"/>
      <c r="C16" s="42" t="s">
        <v>685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 t="s">
        <v>3177</v>
      </c>
      <c r="I16" s="20"/>
      <c r="J16" s="20"/>
      <c r="K16" s="20"/>
      <c r="L16" s="20"/>
      <c r="M16" s="20"/>
      <c r="N16" s="20"/>
      <c r="O16" s="20"/>
      <c r="P16" s="20"/>
      <c r="Q16" s="45"/>
      <c r="R16" s="44"/>
      <c r="S16" s="53">
        <v>423</v>
      </c>
      <c r="T16" s="44"/>
    </row>
    <row r="17" spans="2:20" x14ac:dyDescent="0.2">
      <c r="B17" s="2"/>
      <c r="C17" s="42" t="s">
        <v>214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 t="s">
        <v>3178</v>
      </c>
      <c r="I17" s="20" t="s">
        <v>3179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1030994</v>
      </c>
      <c r="T17" s="44"/>
    </row>
    <row r="18" spans="2:20" x14ac:dyDescent="0.2">
      <c r="B18" s="2"/>
      <c r="C18" s="42" t="s">
        <v>216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 t="s">
        <v>3180</v>
      </c>
      <c r="I18" s="20" t="s">
        <v>3181</v>
      </c>
      <c r="J18" s="20"/>
      <c r="K18" s="20"/>
      <c r="L18" s="20"/>
      <c r="M18" s="20"/>
      <c r="N18" s="20"/>
      <c r="O18" s="20"/>
      <c r="P18" s="20"/>
      <c r="Q18" s="45"/>
      <c r="R18" s="44"/>
      <c r="S18" s="46">
        <v>53695</v>
      </c>
      <c r="T18" s="44"/>
    </row>
    <row r="19" spans="2:20" x14ac:dyDescent="0.2">
      <c r="B19" s="2"/>
      <c r="C19" s="42" t="s">
        <v>227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 t="s">
        <v>3182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82518</v>
      </c>
      <c r="T19" s="44"/>
    </row>
    <row r="20" spans="2:20" x14ac:dyDescent="0.2">
      <c r="B20" s="2"/>
      <c r="C20" s="42" t="s">
        <v>230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/>
      <c r="I20" s="20" t="s">
        <v>3183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11249</v>
      </c>
      <c r="T20" s="44"/>
    </row>
    <row r="21" spans="2:20" x14ac:dyDescent="0.2">
      <c r="B21" s="2"/>
      <c r="C21" s="42" t="s">
        <v>233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 t="s">
        <v>3184</v>
      </c>
      <c r="I21" s="20"/>
      <c r="J21" s="20"/>
      <c r="K21" s="20"/>
      <c r="L21" s="20"/>
      <c r="M21" s="20"/>
      <c r="N21" s="20"/>
      <c r="O21" s="20"/>
      <c r="P21" s="20"/>
      <c r="Q21" s="45"/>
      <c r="R21" s="44"/>
      <c r="S21" s="46">
        <v>194408</v>
      </c>
      <c r="T21" s="44"/>
    </row>
    <row r="22" spans="2:20" x14ac:dyDescent="0.2">
      <c r="B22" s="2"/>
      <c r="C22" s="42" t="s">
        <v>235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 t="s">
        <v>3185</v>
      </c>
      <c r="I22" s="20"/>
      <c r="J22" s="20"/>
      <c r="K22" s="20"/>
      <c r="L22" s="20"/>
      <c r="M22" s="20"/>
      <c r="N22" s="20"/>
      <c r="O22" s="20"/>
      <c r="P22" s="20"/>
      <c r="Q22" s="45"/>
      <c r="R22" s="44"/>
      <c r="S22" s="46">
        <v>10191</v>
      </c>
      <c r="T22" s="44"/>
    </row>
    <row r="23" spans="2:20" x14ac:dyDescent="0.2">
      <c r="B23" s="2"/>
      <c r="C23" s="42" t="s">
        <v>238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 t="s">
        <v>3186</v>
      </c>
      <c r="I23" s="20"/>
      <c r="J23" s="20"/>
      <c r="K23" s="20"/>
      <c r="L23" s="20"/>
      <c r="M23" s="20"/>
      <c r="N23" s="20"/>
      <c r="O23" s="20"/>
      <c r="P23" s="20"/>
      <c r="Q23" s="45"/>
      <c r="R23" s="44"/>
      <c r="S23" s="46">
        <v>206713</v>
      </c>
      <c r="T23" s="44"/>
    </row>
    <row r="24" spans="2:20" x14ac:dyDescent="0.2">
      <c r="B24" s="2"/>
      <c r="C24" s="42" t="s">
        <v>240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 t="s">
        <v>3187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9009</v>
      </c>
      <c r="T24" s="44"/>
    </row>
    <row r="25" spans="2:20" x14ac:dyDescent="0.2">
      <c r="B25" s="2"/>
      <c r="C25" s="42" t="s">
        <v>244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 t="s">
        <v>3188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3343</v>
      </c>
      <c r="T25" s="44"/>
    </row>
    <row r="26" spans="2:20" x14ac:dyDescent="0.2">
      <c r="B26" s="2"/>
      <c r="C26" s="42" t="s">
        <v>247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COURTS</v>
      </c>
      <c r="H26" s="20" t="s">
        <v>3189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994088</v>
      </c>
      <c r="T26" s="44"/>
    </row>
    <row r="27" spans="2:20" x14ac:dyDescent="0.2">
      <c r="B27" s="2"/>
      <c r="C27" s="42" t="s">
        <v>249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COURTS</v>
      </c>
      <c r="H27" s="20" t="s">
        <v>3190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17689</v>
      </c>
      <c r="T27" s="44"/>
    </row>
    <row r="28" spans="2:20" x14ac:dyDescent="0.2">
      <c r="B28" s="2"/>
      <c r="C28" s="42" t="s">
        <v>256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COURTS</v>
      </c>
      <c r="H28" s="20" t="s">
        <v>3191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581338</v>
      </c>
      <c r="T28" s="44"/>
    </row>
    <row r="29" spans="2:20" x14ac:dyDescent="0.2">
      <c r="B29" s="2"/>
      <c r="C29" s="42" t="s">
        <v>258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COURTS</v>
      </c>
      <c r="H29" s="20" t="s">
        <v>3192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9303</v>
      </c>
      <c r="T29" s="44"/>
    </row>
    <row r="30" spans="2:20" x14ac:dyDescent="0.2">
      <c r="B30" s="2"/>
      <c r="C30" s="42" t="s">
        <v>2856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COURTS</v>
      </c>
      <c r="H30" s="20"/>
      <c r="I30" s="20" t="s">
        <v>3193</v>
      </c>
      <c r="J30" s="20"/>
      <c r="K30" s="20"/>
      <c r="L30" s="20"/>
      <c r="M30" s="20"/>
      <c r="N30" s="20"/>
      <c r="O30" s="20"/>
      <c r="P30" s="20"/>
      <c r="Q30" s="45"/>
      <c r="R30" s="44"/>
      <c r="S30" s="46">
        <v>8200</v>
      </c>
      <c r="T30" s="44"/>
    </row>
    <row r="31" spans="2:20" x14ac:dyDescent="0.2">
      <c r="B31" s="2"/>
      <c r="C31" s="42" t="s">
        <v>3194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COURTS</v>
      </c>
      <c r="H31" s="20"/>
      <c r="I31" s="20" t="s">
        <v>3195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314021</v>
      </c>
      <c r="T31" s="44"/>
    </row>
    <row r="32" spans="2:20" x14ac:dyDescent="0.2">
      <c r="B32" s="2"/>
      <c r="C32" s="42" t="s">
        <v>566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CULTURE &amp; RECREATION</v>
      </c>
      <c r="H32" s="20"/>
      <c r="I32" s="20" t="s">
        <v>3196</v>
      </c>
      <c r="J32" s="20"/>
      <c r="K32" s="20"/>
      <c r="L32" s="20"/>
      <c r="M32" s="20"/>
      <c r="N32" s="20"/>
      <c r="O32" s="20"/>
      <c r="P32" s="20"/>
      <c r="Q32" s="45"/>
      <c r="R32" s="44"/>
      <c r="S32" s="46">
        <v>2792212</v>
      </c>
      <c r="T32" s="44"/>
    </row>
    <row r="33" spans="2:20" x14ac:dyDescent="0.2">
      <c r="B33" s="2"/>
      <c r="C33" s="42" t="s">
        <v>568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CULTURE &amp; RECREATION</v>
      </c>
      <c r="H33" s="20"/>
      <c r="I33" s="20" t="s">
        <v>3197</v>
      </c>
      <c r="J33" s="20"/>
      <c r="K33" s="20"/>
      <c r="L33" s="20"/>
      <c r="M33" s="20"/>
      <c r="N33" s="20"/>
      <c r="O33" s="20"/>
      <c r="P33" s="20"/>
      <c r="Q33" s="45"/>
      <c r="R33" s="44"/>
      <c r="S33" s="46">
        <v>1500490</v>
      </c>
      <c r="T33" s="44"/>
    </row>
    <row r="34" spans="2:20" x14ac:dyDescent="0.2">
      <c r="B34" s="2"/>
      <c r="C34" s="42" t="s">
        <v>570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CULTURE &amp; RECREATION</v>
      </c>
      <c r="H34" s="20"/>
      <c r="I34" s="20" t="s">
        <v>3198</v>
      </c>
      <c r="J34" s="20"/>
      <c r="K34" s="20"/>
      <c r="L34" s="20"/>
      <c r="M34" s="20"/>
      <c r="N34" s="20"/>
      <c r="O34" s="20"/>
      <c r="P34" s="20"/>
      <c r="Q34" s="45"/>
      <c r="R34" s="44"/>
      <c r="S34" s="46">
        <v>559906</v>
      </c>
      <c r="T34" s="44"/>
    </row>
    <row r="35" spans="2:20" x14ac:dyDescent="0.2">
      <c r="B35" s="2"/>
      <c r="C35" s="42" t="s">
        <v>261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CULTURE &amp; RECREATION</v>
      </c>
      <c r="H35" s="20" t="s">
        <v>3199</v>
      </c>
      <c r="I35" s="20"/>
      <c r="J35" s="20"/>
      <c r="K35" s="20" t="s">
        <v>3200</v>
      </c>
      <c r="L35" s="20"/>
      <c r="M35" s="20"/>
      <c r="N35" s="20"/>
      <c r="O35" s="20"/>
      <c r="P35" s="20"/>
      <c r="Q35" s="45"/>
      <c r="R35" s="44"/>
      <c r="S35" s="46">
        <v>1289318</v>
      </c>
      <c r="T35" s="44"/>
    </row>
    <row r="36" spans="2:20" x14ac:dyDescent="0.2">
      <c r="B36" s="2"/>
      <c r="C36" s="42" t="s">
        <v>265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CULTURE &amp; RECREATION</v>
      </c>
      <c r="H36" s="20" t="s">
        <v>3201</v>
      </c>
      <c r="I36" s="20" t="s">
        <v>3202</v>
      </c>
      <c r="J36" s="20"/>
      <c r="K36" s="20" t="s">
        <v>3203</v>
      </c>
      <c r="L36" s="20"/>
      <c r="M36" s="20"/>
      <c r="N36" s="20"/>
      <c r="O36" s="20"/>
      <c r="P36" s="20"/>
      <c r="Q36" s="45"/>
      <c r="R36" s="44"/>
      <c r="S36" s="46">
        <v>1291250</v>
      </c>
      <c r="T36" s="44"/>
    </row>
    <row r="37" spans="2:20" x14ac:dyDescent="0.2">
      <c r="B37" s="2"/>
      <c r="C37" s="42" t="s">
        <v>269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CULTURE &amp; RECREATION</v>
      </c>
      <c r="H37" s="20"/>
      <c r="I37" s="20" t="s">
        <v>3204</v>
      </c>
      <c r="J37" s="20"/>
      <c r="K37" s="20" t="s">
        <v>3205</v>
      </c>
      <c r="L37" s="20"/>
      <c r="M37" s="20"/>
      <c r="N37" s="20"/>
      <c r="O37" s="20"/>
      <c r="P37" s="20"/>
      <c r="Q37" s="45"/>
      <c r="R37" s="44"/>
      <c r="S37" s="46">
        <v>503472</v>
      </c>
      <c r="T37" s="44"/>
    </row>
    <row r="38" spans="2:20" x14ac:dyDescent="0.2">
      <c r="B38" s="2"/>
      <c r="C38" s="42" t="s">
        <v>1113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CULTURE &amp; RECREATION</v>
      </c>
      <c r="H38" s="20"/>
      <c r="I38" s="20" t="s">
        <v>3206</v>
      </c>
      <c r="J38" s="20"/>
      <c r="K38" s="20"/>
      <c r="L38" s="20"/>
      <c r="M38" s="20"/>
      <c r="N38" s="20"/>
      <c r="O38" s="20"/>
      <c r="P38" s="20"/>
      <c r="Q38" s="45"/>
      <c r="R38" s="44"/>
      <c r="S38" s="46">
        <v>2544</v>
      </c>
      <c r="T38" s="44"/>
    </row>
    <row r="39" spans="2:20" x14ac:dyDescent="0.2">
      <c r="B39" s="2"/>
      <c r="C39" s="42" t="s">
        <v>274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CULTURE &amp; RECREATION</v>
      </c>
      <c r="H39" s="20"/>
      <c r="I39" s="20"/>
      <c r="J39" s="20"/>
      <c r="K39" s="20"/>
      <c r="L39" s="20"/>
      <c r="M39" s="20" t="s">
        <v>3207</v>
      </c>
      <c r="N39" s="20"/>
      <c r="O39" s="20"/>
      <c r="P39" s="20"/>
      <c r="Q39" s="45"/>
      <c r="R39" s="44"/>
      <c r="S39" s="46">
        <v>6684435</v>
      </c>
      <c r="T39" s="44"/>
    </row>
    <row r="40" spans="2:20" x14ac:dyDescent="0.2">
      <c r="B40" s="2"/>
      <c r="C40" s="42" t="s">
        <v>280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ECONOMIC DEVELOPMENT</v>
      </c>
      <c r="H40" s="20"/>
      <c r="I40" s="20" t="s">
        <v>3208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322083</v>
      </c>
      <c r="T40" s="44"/>
    </row>
    <row r="41" spans="2:20" x14ac:dyDescent="0.2">
      <c r="B41" s="2"/>
      <c r="C41" s="42" t="s">
        <v>282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ECONOMIC DEVELOPMENT</v>
      </c>
      <c r="H41" s="20"/>
      <c r="I41" s="20" t="s">
        <v>3209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164818</v>
      </c>
      <c r="T41" s="44"/>
    </row>
    <row r="42" spans="2:20" x14ac:dyDescent="0.2">
      <c r="B42" s="2"/>
      <c r="C42" s="42" t="s">
        <v>284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ECONOMIC DEVELOPMENT</v>
      </c>
      <c r="H42" s="20"/>
      <c r="I42" s="20" t="s">
        <v>3210</v>
      </c>
      <c r="J42" s="20"/>
      <c r="K42" s="20"/>
      <c r="L42" s="20"/>
      <c r="M42" s="20"/>
      <c r="N42" s="20"/>
      <c r="O42" s="20"/>
      <c r="P42" s="20"/>
      <c r="Q42" s="45"/>
      <c r="R42" s="44"/>
      <c r="S42" s="46">
        <v>647500</v>
      </c>
      <c r="T42" s="44"/>
    </row>
    <row r="43" spans="2:20" x14ac:dyDescent="0.2">
      <c r="B43" s="2"/>
      <c r="C43" s="42" t="s">
        <v>290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ECONOMIC DEVELOPMENT</v>
      </c>
      <c r="H43" s="20"/>
      <c r="I43" s="20" t="s">
        <v>3211</v>
      </c>
      <c r="J43" s="20"/>
      <c r="K43" s="20"/>
      <c r="L43" s="20"/>
      <c r="M43" s="20"/>
      <c r="N43" s="20"/>
      <c r="O43" s="20"/>
      <c r="P43" s="20"/>
      <c r="Q43" s="45"/>
      <c r="R43" s="44"/>
      <c r="S43" s="46">
        <v>196116</v>
      </c>
      <c r="T43" s="44"/>
    </row>
    <row r="44" spans="2:20" x14ac:dyDescent="0.2">
      <c r="B44" s="2"/>
      <c r="C44" s="42" t="s">
        <v>294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ECONOMIC DEVELOPMENT</v>
      </c>
      <c r="H44" s="20"/>
      <c r="I44" s="20" t="s">
        <v>3212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307884</v>
      </c>
      <c r="T44" s="44"/>
    </row>
    <row r="45" spans="2:20" x14ac:dyDescent="0.2">
      <c r="B45" s="2"/>
      <c r="C45" s="42" t="s">
        <v>298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ECONOMIC DEVELOPMENT</v>
      </c>
      <c r="H45" s="20"/>
      <c r="I45" s="20" t="s">
        <v>1467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45000</v>
      </c>
      <c r="T45" s="44"/>
    </row>
    <row r="46" spans="2:20" x14ac:dyDescent="0.2">
      <c r="B46" s="2"/>
      <c r="C46" s="42" t="s">
        <v>300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ECONOMIC DEVELOPMENT</v>
      </c>
      <c r="H46" s="20"/>
      <c r="I46" s="20" t="s">
        <v>3213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1984676</v>
      </c>
      <c r="T46" s="44"/>
    </row>
    <row r="47" spans="2:20" x14ac:dyDescent="0.2">
      <c r="B47" s="2"/>
      <c r="C47" s="42" t="s">
        <v>727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ECONOMIC DEVELOPMENT</v>
      </c>
      <c r="H47" s="20"/>
      <c r="I47" s="20"/>
      <c r="J47" s="20"/>
      <c r="K47" s="20"/>
      <c r="L47" s="20"/>
      <c r="M47" s="20"/>
      <c r="N47" s="20"/>
      <c r="O47" s="20"/>
      <c r="P47" s="20"/>
      <c r="Q47" s="45" t="s">
        <v>3214</v>
      </c>
      <c r="R47" s="44"/>
      <c r="S47" s="46">
        <v>3467825</v>
      </c>
      <c r="T47" s="44"/>
    </row>
    <row r="48" spans="2:20" x14ac:dyDescent="0.2">
      <c r="B48" s="2"/>
      <c r="C48" s="42" t="s">
        <v>583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ECONOMIC DEVELOPMENT</v>
      </c>
      <c r="H48" s="20"/>
      <c r="I48" s="20" t="s">
        <v>3215</v>
      </c>
      <c r="J48" s="20"/>
      <c r="K48" s="20"/>
      <c r="L48" s="20"/>
      <c r="M48" s="20"/>
      <c r="N48" s="20"/>
      <c r="O48" s="20"/>
      <c r="P48" s="20"/>
      <c r="Q48" s="45" t="s">
        <v>3216</v>
      </c>
      <c r="R48" s="44"/>
      <c r="S48" s="46">
        <v>4743135</v>
      </c>
      <c r="T48" s="44"/>
    </row>
    <row r="49" spans="2:20" x14ac:dyDescent="0.2">
      <c r="B49" s="2"/>
      <c r="C49" s="42" t="s">
        <v>1136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ECONOMIC DEVELOPMENT</v>
      </c>
      <c r="H49" s="20"/>
      <c r="I49" s="20"/>
      <c r="J49" s="20"/>
      <c r="K49" s="20"/>
      <c r="L49" s="20"/>
      <c r="M49" s="20"/>
      <c r="N49" s="20"/>
      <c r="O49" s="20"/>
      <c r="P49" s="20"/>
      <c r="Q49" s="45" t="s">
        <v>3217</v>
      </c>
      <c r="R49" s="44"/>
      <c r="S49" s="46">
        <v>497363</v>
      </c>
      <c r="T49" s="44"/>
    </row>
    <row r="50" spans="2:20" x14ac:dyDescent="0.2">
      <c r="B50" s="2"/>
      <c r="C50" s="42" t="s">
        <v>731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ECONOMIC DEVELOPMENT</v>
      </c>
      <c r="H50" s="20"/>
      <c r="I50" s="20" t="s">
        <v>3218</v>
      </c>
      <c r="J50" s="20"/>
      <c r="K50" s="20"/>
      <c r="L50" s="20"/>
      <c r="M50" s="20"/>
      <c r="N50" s="20"/>
      <c r="O50" s="20"/>
      <c r="P50" s="20"/>
      <c r="Q50" s="45" t="s">
        <v>3219</v>
      </c>
      <c r="R50" s="44"/>
      <c r="S50" s="46">
        <v>9147265</v>
      </c>
      <c r="T50" s="44"/>
    </row>
    <row r="51" spans="2:20" x14ac:dyDescent="0.2">
      <c r="B51" s="2"/>
      <c r="C51" s="42" t="s">
        <v>301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/>
      <c r="I51" s="20" t="s">
        <v>3220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104559</v>
      </c>
      <c r="T51" s="44"/>
    </row>
    <row r="52" spans="2:20" x14ac:dyDescent="0.2">
      <c r="B52" s="2"/>
      <c r="C52" s="42" t="s">
        <v>304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/>
      <c r="I52" s="20" t="s">
        <v>3221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54863</v>
      </c>
      <c r="T52" s="44"/>
    </row>
    <row r="53" spans="2:20" x14ac:dyDescent="0.2">
      <c r="B53" s="2"/>
      <c r="C53" s="42" t="s">
        <v>307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COURTS</v>
      </c>
      <c r="H53" s="20"/>
      <c r="I53" s="20" t="s">
        <v>3222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78110</v>
      </c>
      <c r="T53" s="44"/>
    </row>
    <row r="54" spans="2:20" x14ac:dyDescent="0.2">
      <c r="B54" s="2"/>
      <c r="C54" s="42" t="s">
        <v>308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COURTS</v>
      </c>
      <c r="H54" s="20"/>
      <c r="I54" s="20" t="s">
        <v>3223</v>
      </c>
      <c r="J54" s="20"/>
      <c r="K54" s="20"/>
      <c r="L54" s="20"/>
      <c r="M54" s="20"/>
      <c r="N54" s="20"/>
      <c r="O54" s="20"/>
      <c r="P54" s="20"/>
      <c r="Q54" s="45"/>
      <c r="R54" s="44"/>
      <c r="S54" s="46">
        <v>336864</v>
      </c>
      <c r="T54" s="44"/>
    </row>
    <row r="55" spans="2:20" x14ac:dyDescent="0.2">
      <c r="B55" s="2"/>
      <c r="C55" s="42" t="s">
        <v>311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COURTS</v>
      </c>
      <c r="H55" s="20"/>
      <c r="I55" s="20" t="s">
        <v>3224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13151</v>
      </c>
      <c r="T55" s="44"/>
    </row>
    <row r="56" spans="2:20" x14ac:dyDescent="0.2">
      <c r="B56" s="2"/>
      <c r="C56" s="42" t="s">
        <v>315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COURTS</v>
      </c>
      <c r="H56" s="20"/>
      <c r="I56" s="20" t="s">
        <v>3225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189025</v>
      </c>
      <c r="T56" s="44"/>
    </row>
    <row r="57" spans="2:20" x14ac:dyDescent="0.2">
      <c r="B57" s="2"/>
      <c r="C57" s="42" t="s">
        <v>317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COURTS</v>
      </c>
      <c r="H57" s="20" t="s">
        <v>3226</v>
      </c>
      <c r="I57" s="20"/>
      <c r="J57" s="20"/>
      <c r="K57" s="20"/>
      <c r="L57" s="20"/>
      <c r="M57" s="20"/>
      <c r="N57" s="20"/>
      <c r="O57" s="20"/>
      <c r="P57" s="20"/>
      <c r="Q57" s="45"/>
      <c r="R57" s="44"/>
      <c r="S57" s="46">
        <v>737214</v>
      </c>
      <c r="T57" s="44"/>
    </row>
    <row r="58" spans="2:20" x14ac:dyDescent="0.2">
      <c r="B58" s="2"/>
      <c r="C58" s="42" t="s">
        <v>320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COURTS</v>
      </c>
      <c r="H58" s="20" t="s">
        <v>3227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132737</v>
      </c>
      <c r="T58" s="44"/>
    </row>
    <row r="59" spans="2:20" x14ac:dyDescent="0.2">
      <c r="B59" s="2"/>
      <c r="C59" s="42" t="s">
        <v>593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COURTS</v>
      </c>
      <c r="H59" s="20"/>
      <c r="I59" s="20" t="s">
        <v>3228</v>
      </c>
      <c r="J59" s="20"/>
      <c r="K59" s="20"/>
      <c r="L59" s="20"/>
      <c r="M59" s="20"/>
      <c r="N59" s="20"/>
      <c r="O59" s="20"/>
      <c r="P59" s="20"/>
      <c r="Q59" s="45"/>
      <c r="R59" s="44"/>
      <c r="S59" s="46">
        <v>12011</v>
      </c>
      <c r="T59" s="44"/>
    </row>
    <row r="60" spans="2:20" x14ac:dyDescent="0.2">
      <c r="B60" s="2"/>
      <c r="C60" s="42" t="s">
        <v>1399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COURTS</v>
      </c>
      <c r="H60" s="20"/>
      <c r="I60" s="20" t="s">
        <v>3229</v>
      </c>
      <c r="J60" s="20"/>
      <c r="K60" s="20"/>
      <c r="L60" s="20"/>
      <c r="M60" s="20"/>
      <c r="N60" s="20"/>
      <c r="O60" s="20"/>
      <c r="P60" s="20"/>
      <c r="Q60" s="45"/>
      <c r="R60" s="44"/>
      <c r="S60" s="46">
        <v>16202</v>
      </c>
      <c r="T60" s="44"/>
    </row>
    <row r="61" spans="2:20" x14ac:dyDescent="0.2">
      <c r="B61" s="2"/>
      <c r="C61" s="42" t="s">
        <v>1400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COURTS</v>
      </c>
      <c r="H61" s="20" t="s">
        <v>3230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96798</v>
      </c>
      <c r="T61" s="44"/>
    </row>
    <row r="62" spans="2:20" x14ac:dyDescent="0.2">
      <c r="B62" s="2"/>
      <c r="C62" s="42" t="s">
        <v>1402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COURTS</v>
      </c>
      <c r="H62" s="20" t="s">
        <v>3231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3915</v>
      </c>
      <c r="T62" s="44"/>
    </row>
    <row r="63" spans="2:20" x14ac:dyDescent="0.2">
      <c r="B63" s="2"/>
      <c r="C63" s="42" t="s">
        <v>324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COURTS</v>
      </c>
      <c r="H63" s="20" t="s">
        <v>3232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98915</v>
      </c>
      <c r="T63" s="44"/>
    </row>
    <row r="64" spans="2:20" x14ac:dyDescent="0.2">
      <c r="B64" s="2"/>
      <c r="C64" s="42" t="s">
        <v>326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COURTS</v>
      </c>
      <c r="H64" s="20" t="s">
        <v>3233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161337</v>
      </c>
      <c r="T64" s="44"/>
    </row>
    <row r="65" spans="2:20" x14ac:dyDescent="0.2">
      <c r="B65" s="2"/>
      <c r="C65" s="42" t="s">
        <v>328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COURTS</v>
      </c>
      <c r="H65" s="20" t="s">
        <v>3234</v>
      </c>
      <c r="I65" s="20"/>
      <c r="J65" s="20"/>
      <c r="K65" s="20"/>
      <c r="L65" s="20"/>
      <c r="M65" s="20"/>
      <c r="N65" s="20"/>
      <c r="O65" s="20"/>
      <c r="P65" s="20"/>
      <c r="Q65" s="45"/>
      <c r="R65" s="44"/>
      <c r="S65" s="46">
        <v>3094947</v>
      </c>
      <c r="T65" s="44"/>
    </row>
    <row r="66" spans="2:20" x14ac:dyDescent="0.2">
      <c r="B66" s="2"/>
      <c r="C66" s="42" t="s">
        <v>330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COURTS</v>
      </c>
      <c r="H66" s="20" t="s">
        <v>3235</v>
      </c>
      <c r="I66" s="20" t="s">
        <v>3236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101764</v>
      </c>
      <c r="T66" s="44"/>
    </row>
    <row r="67" spans="2:20" x14ac:dyDescent="0.2">
      <c r="B67" s="2"/>
      <c r="C67" s="42" t="s">
        <v>332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COURTS</v>
      </c>
      <c r="H67" s="20"/>
      <c r="I67" s="20" t="s">
        <v>3237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88096</v>
      </c>
      <c r="T67" s="44"/>
    </row>
    <row r="68" spans="2:20" x14ac:dyDescent="0.2">
      <c r="B68" s="2"/>
      <c r="C68" s="42" t="s">
        <v>336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COURTS</v>
      </c>
      <c r="H68" s="20"/>
      <c r="I68" s="20"/>
      <c r="J68" s="20"/>
      <c r="K68" s="20" t="s">
        <v>3238</v>
      </c>
      <c r="L68" s="20"/>
      <c r="M68" s="20"/>
      <c r="N68" s="20"/>
      <c r="O68" s="20"/>
      <c r="P68" s="20"/>
      <c r="Q68" s="45"/>
      <c r="R68" s="44"/>
      <c r="S68" s="46">
        <v>59269</v>
      </c>
      <c r="T68" s="44"/>
    </row>
    <row r="69" spans="2:20" x14ac:dyDescent="0.2">
      <c r="B69" s="2"/>
      <c r="C69" s="42" t="s">
        <v>339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COURTS</v>
      </c>
      <c r="H69" s="20"/>
      <c r="I69" s="20"/>
      <c r="J69" s="20"/>
      <c r="K69" s="20" t="s">
        <v>3239</v>
      </c>
      <c r="L69" s="20"/>
      <c r="M69" s="20"/>
      <c r="N69" s="20"/>
      <c r="O69" s="20"/>
      <c r="P69" s="20"/>
      <c r="Q69" s="45"/>
      <c r="R69" s="44"/>
      <c r="S69" s="46">
        <v>1515304</v>
      </c>
      <c r="T69" s="44"/>
    </row>
    <row r="70" spans="2:20" x14ac:dyDescent="0.2">
      <c r="B70" s="2"/>
      <c r="C70" s="42" t="s">
        <v>341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COURTS</v>
      </c>
      <c r="H70" s="20"/>
      <c r="I70" s="20" t="s">
        <v>3240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237609</v>
      </c>
      <c r="T70" s="44"/>
    </row>
    <row r="71" spans="2:20" x14ac:dyDescent="0.2">
      <c r="B71" s="2"/>
      <c r="C71" s="42" t="s">
        <v>344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COURTS</v>
      </c>
      <c r="H71" s="20"/>
      <c r="I71" s="20" t="s">
        <v>3241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850022</v>
      </c>
      <c r="T71" s="44"/>
    </row>
    <row r="72" spans="2:20" x14ac:dyDescent="0.2">
      <c r="B72" s="2"/>
      <c r="C72" s="42" t="s">
        <v>347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COURTS</v>
      </c>
      <c r="H72" s="20"/>
      <c r="I72" s="20" t="s">
        <v>3242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84898</v>
      </c>
      <c r="T72" s="44"/>
    </row>
    <row r="73" spans="2:20" x14ac:dyDescent="0.2">
      <c r="B73" s="2"/>
      <c r="C73" s="42" t="s">
        <v>351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COURTS</v>
      </c>
      <c r="H73" s="20"/>
      <c r="I73" s="20" t="s">
        <v>3243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5770</v>
      </c>
      <c r="T73" s="44"/>
    </row>
    <row r="74" spans="2:20" x14ac:dyDescent="0.2">
      <c r="B74" s="2"/>
      <c r="C74" s="42" t="s">
        <v>3244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COURTS</v>
      </c>
      <c r="H74" s="20"/>
      <c r="I74" s="20" t="s">
        <v>3245</v>
      </c>
      <c r="J74" s="20"/>
      <c r="K74" s="20"/>
      <c r="L74" s="20"/>
      <c r="M74" s="20"/>
      <c r="N74" s="20"/>
      <c r="O74" s="20"/>
      <c r="P74" s="20"/>
      <c r="Q74" s="45"/>
      <c r="R74" s="44"/>
      <c r="S74" s="46">
        <v>81785</v>
      </c>
      <c r="T74" s="44"/>
    </row>
    <row r="75" spans="2:20" x14ac:dyDescent="0.2">
      <c r="B75" s="2"/>
      <c r="C75" s="42" t="s">
        <v>3246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COURTS</v>
      </c>
      <c r="H75" s="20"/>
      <c r="I75" s="20" t="s">
        <v>3247</v>
      </c>
      <c r="J75" s="20"/>
      <c r="K75" s="20"/>
      <c r="L75" s="20"/>
      <c r="M75" s="20"/>
      <c r="N75" s="20"/>
      <c r="O75" s="20"/>
      <c r="P75" s="20"/>
      <c r="Q75" s="45"/>
      <c r="R75" s="44"/>
      <c r="S75" s="46">
        <v>124688</v>
      </c>
      <c r="T75" s="44"/>
    </row>
    <row r="76" spans="2:20" x14ac:dyDescent="0.2">
      <c r="B76" s="2"/>
      <c r="C76" s="42" t="s">
        <v>353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COURTS</v>
      </c>
      <c r="H76" s="20"/>
      <c r="I76" s="20" t="s">
        <v>3248</v>
      </c>
      <c r="J76" s="20"/>
      <c r="K76" s="20"/>
      <c r="L76" s="20"/>
      <c r="M76" s="20"/>
      <c r="N76" s="20"/>
      <c r="O76" s="20"/>
      <c r="P76" s="20"/>
      <c r="Q76" s="45"/>
      <c r="R76" s="44"/>
      <c r="S76" s="46">
        <v>392989</v>
      </c>
      <c r="T76" s="44"/>
    </row>
    <row r="77" spans="2:20" x14ac:dyDescent="0.2">
      <c r="B77" s="2"/>
      <c r="C77" s="42" t="s">
        <v>355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COURTS</v>
      </c>
      <c r="H77" s="20"/>
      <c r="I77" s="20" t="s">
        <v>3249</v>
      </c>
      <c r="J77" s="20"/>
      <c r="K77" s="20"/>
      <c r="L77" s="20"/>
      <c r="M77" s="20"/>
      <c r="N77" s="20"/>
      <c r="O77" s="20"/>
      <c r="P77" s="20"/>
      <c r="Q77" s="45"/>
      <c r="R77" s="44"/>
      <c r="S77" s="46">
        <v>641239</v>
      </c>
      <c r="T77" s="44"/>
    </row>
    <row r="78" spans="2:20" x14ac:dyDescent="0.2">
      <c r="B78" s="2"/>
      <c r="C78" s="42" t="s">
        <v>357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/>
      <c r="I78" s="20" t="s">
        <v>3250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505297</v>
      </c>
      <c r="T78" s="44"/>
    </row>
    <row r="79" spans="2:20" x14ac:dyDescent="0.2">
      <c r="B79" s="2"/>
      <c r="C79" s="42" t="s">
        <v>600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 t="s">
        <v>3251</v>
      </c>
      <c r="I79" s="20" t="s">
        <v>3252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328796</v>
      </c>
      <c r="T79" s="44"/>
    </row>
    <row r="80" spans="2:20" x14ac:dyDescent="0.2">
      <c r="B80" s="2"/>
      <c r="C80" s="42" t="s">
        <v>602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3253</v>
      </c>
      <c r="I80" s="20" t="s">
        <v>3254</v>
      </c>
      <c r="J80" s="20"/>
      <c r="K80" s="20"/>
      <c r="L80" s="20"/>
      <c r="M80" s="20"/>
      <c r="N80" s="20"/>
      <c r="O80" s="20"/>
      <c r="P80" s="20"/>
      <c r="Q80" s="45"/>
      <c r="R80" s="44"/>
      <c r="S80" s="46">
        <v>16115</v>
      </c>
      <c r="T80" s="44"/>
    </row>
    <row r="81" spans="2:20" x14ac:dyDescent="0.2">
      <c r="B81" s="2"/>
      <c r="C81" s="42" t="s">
        <v>359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GENERAL GOVERNMENT</v>
      </c>
      <c r="H81" s="20" t="s">
        <v>3255</v>
      </c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46">
        <v>1124709</v>
      </c>
      <c r="T81" s="44"/>
    </row>
    <row r="82" spans="2:20" x14ac:dyDescent="0.2">
      <c r="B82" s="2"/>
      <c r="C82" s="42" t="s">
        <v>361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GENERAL GOVERNMENT</v>
      </c>
      <c r="H82" s="20" t="s">
        <v>3256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62526</v>
      </c>
      <c r="T82" s="44"/>
    </row>
    <row r="83" spans="2:20" x14ac:dyDescent="0.2">
      <c r="B83" s="2"/>
      <c r="C83" s="42" t="s">
        <v>363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GENERAL GOVERNMENT</v>
      </c>
      <c r="H83" s="20" t="s">
        <v>3257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1083506</v>
      </c>
      <c r="T83" s="44"/>
    </row>
    <row r="84" spans="2:20" x14ac:dyDescent="0.2">
      <c r="B84" s="2"/>
      <c r="C84" s="42" t="s">
        <v>365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GENERAL GOVERNMENT</v>
      </c>
      <c r="H84" s="20" t="s">
        <v>3258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9668080</v>
      </c>
      <c r="T84" s="44"/>
    </row>
    <row r="85" spans="2:20" x14ac:dyDescent="0.2">
      <c r="B85" s="2"/>
      <c r="C85" s="42" t="s">
        <v>367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GENERAL GOVERNMENT</v>
      </c>
      <c r="H85" s="20" t="s">
        <v>3259</v>
      </c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46">
        <v>26765</v>
      </c>
      <c r="T85" s="44"/>
    </row>
    <row r="86" spans="2:20" x14ac:dyDescent="0.2">
      <c r="B86" s="2"/>
      <c r="C86" s="42" t="s">
        <v>3260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GENERAL GOVERNMENT</v>
      </c>
      <c r="H86" s="20" t="s">
        <v>3261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3832447</v>
      </c>
      <c r="T86" s="44"/>
    </row>
    <row r="87" spans="2:20" x14ac:dyDescent="0.2">
      <c r="B87" s="2"/>
      <c r="C87" s="42" t="s">
        <v>368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GENERAL GOVERNMENT</v>
      </c>
      <c r="H87" s="20" t="s">
        <v>3262</v>
      </c>
      <c r="I87" s="20" t="s">
        <v>3263</v>
      </c>
      <c r="J87" s="20"/>
      <c r="K87" s="20"/>
      <c r="L87" s="20"/>
      <c r="M87" s="20"/>
      <c r="N87" s="20" t="s">
        <v>3264</v>
      </c>
      <c r="O87" s="20"/>
      <c r="P87" s="20"/>
      <c r="Q87" s="45"/>
      <c r="R87" s="44"/>
      <c r="S87" s="46">
        <v>18794402</v>
      </c>
      <c r="T87" s="44"/>
    </row>
    <row r="88" spans="2:20" x14ac:dyDescent="0.2">
      <c r="B88" s="2"/>
      <c r="C88" s="42" t="s">
        <v>371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GENERAL GOVERNMENT</v>
      </c>
      <c r="H88" s="20" t="s">
        <v>3265</v>
      </c>
      <c r="I88" s="20" t="s">
        <v>3266</v>
      </c>
      <c r="J88" s="20"/>
      <c r="K88" s="20"/>
      <c r="L88" s="20"/>
      <c r="M88" s="20"/>
      <c r="N88" s="20" t="s">
        <v>3267</v>
      </c>
      <c r="O88" s="20"/>
      <c r="P88" s="20"/>
      <c r="Q88" s="45"/>
      <c r="R88" s="44"/>
      <c r="S88" s="46">
        <v>51103957</v>
      </c>
      <c r="T88" s="44"/>
    </row>
    <row r="89" spans="2:20" x14ac:dyDescent="0.2">
      <c r="B89" s="2"/>
      <c r="C89" s="42" t="s">
        <v>375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GENERAL GOVERNMENT</v>
      </c>
      <c r="H89" s="20" t="s">
        <v>3268</v>
      </c>
      <c r="I89" s="20" t="s">
        <v>3269</v>
      </c>
      <c r="J89" s="20"/>
      <c r="K89" s="20"/>
      <c r="L89" s="20"/>
      <c r="M89" s="20"/>
      <c r="N89" s="20"/>
      <c r="O89" s="20"/>
      <c r="P89" s="20"/>
      <c r="Q89" s="45"/>
      <c r="R89" s="44"/>
      <c r="S89" s="46">
        <v>917653</v>
      </c>
      <c r="T89" s="44"/>
    </row>
    <row r="90" spans="2:20" x14ac:dyDescent="0.2">
      <c r="B90" s="2"/>
      <c r="C90" s="42" t="s">
        <v>377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GENERAL GOVERNMENT</v>
      </c>
      <c r="H90" s="20" t="s">
        <v>3270</v>
      </c>
      <c r="I90" s="20" t="s">
        <v>3271</v>
      </c>
      <c r="J90" s="20"/>
      <c r="K90" s="20"/>
      <c r="L90" s="20"/>
      <c r="M90" s="20"/>
      <c r="N90" s="20"/>
      <c r="O90" s="20"/>
      <c r="P90" s="20"/>
      <c r="Q90" s="45"/>
      <c r="R90" s="44"/>
      <c r="S90" s="46">
        <v>359415</v>
      </c>
      <c r="T90" s="44"/>
    </row>
    <row r="91" spans="2:20" x14ac:dyDescent="0.2">
      <c r="B91" s="2"/>
      <c r="C91" s="42" t="s">
        <v>379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GENERAL GOVERNMENT</v>
      </c>
      <c r="H91" s="20" t="s">
        <v>3272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46">
        <v>1300746</v>
      </c>
      <c r="T91" s="44"/>
    </row>
    <row r="92" spans="2:20" x14ac:dyDescent="0.2">
      <c r="B92" s="2"/>
      <c r="C92" s="42" t="s">
        <v>381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GENERAL GOVERNMENT</v>
      </c>
      <c r="H92" s="20" t="s">
        <v>3273</v>
      </c>
      <c r="I92" s="20"/>
      <c r="J92" s="20"/>
      <c r="K92" s="20"/>
      <c r="L92" s="20"/>
      <c r="M92" s="20"/>
      <c r="N92" s="20"/>
      <c r="O92" s="20"/>
      <c r="P92" s="20"/>
      <c r="Q92" s="45"/>
      <c r="R92" s="44"/>
      <c r="S92" s="46">
        <v>108882</v>
      </c>
      <c r="T92" s="44"/>
    </row>
    <row r="93" spans="2:20" x14ac:dyDescent="0.2">
      <c r="B93" s="2"/>
      <c r="C93" s="42" t="s">
        <v>775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GENERAL GOVERNMENT</v>
      </c>
      <c r="H93" s="20" t="s">
        <v>3274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1931</v>
      </c>
      <c r="T93" s="44"/>
    </row>
    <row r="94" spans="2:20" x14ac:dyDescent="0.2">
      <c r="B94" s="2"/>
      <c r="C94" s="42" t="s">
        <v>776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GENERAL GOVERNMENT</v>
      </c>
      <c r="H94" s="20" t="s">
        <v>3275</v>
      </c>
      <c r="I94" s="20" t="s">
        <v>3276</v>
      </c>
      <c r="J94" s="20"/>
      <c r="K94" s="20"/>
      <c r="L94" s="20"/>
      <c r="M94" s="20" t="s">
        <v>3277</v>
      </c>
      <c r="N94" s="20"/>
      <c r="O94" s="20"/>
      <c r="P94" s="20"/>
      <c r="Q94" s="45"/>
      <c r="R94" s="44"/>
      <c r="S94" s="46">
        <v>1782386</v>
      </c>
      <c r="T94" s="44"/>
    </row>
    <row r="95" spans="2:20" x14ac:dyDescent="0.2">
      <c r="B95" s="2"/>
      <c r="C95" s="42" t="s">
        <v>610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GENERAL GOVERNMENT</v>
      </c>
      <c r="H95" s="20" t="s">
        <v>3278</v>
      </c>
      <c r="I95" s="20" t="s">
        <v>3279</v>
      </c>
      <c r="J95" s="20"/>
      <c r="K95" s="20"/>
      <c r="L95" s="20"/>
      <c r="M95" s="20" t="s">
        <v>3280</v>
      </c>
      <c r="N95" s="20"/>
      <c r="O95" s="20"/>
      <c r="P95" s="20"/>
      <c r="Q95" s="45"/>
      <c r="R95" s="44"/>
      <c r="S95" s="46">
        <v>234337</v>
      </c>
      <c r="T95" s="44"/>
    </row>
    <row r="96" spans="2:20" x14ac:dyDescent="0.2">
      <c r="B96" s="2"/>
      <c r="C96" s="42" t="s">
        <v>612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GENERAL GOVERNMENT</v>
      </c>
      <c r="H96" s="20" t="s">
        <v>3281</v>
      </c>
      <c r="I96" s="20"/>
      <c r="J96" s="20"/>
      <c r="K96" s="20"/>
      <c r="L96" s="20"/>
      <c r="M96" s="20"/>
      <c r="N96" s="20"/>
      <c r="O96" s="20"/>
      <c r="P96" s="20"/>
      <c r="Q96" s="45"/>
      <c r="R96" s="44"/>
      <c r="S96" s="46">
        <v>325319</v>
      </c>
      <c r="T96" s="44"/>
    </row>
    <row r="97" spans="2:20" x14ac:dyDescent="0.2">
      <c r="B97" s="2"/>
      <c r="C97" s="42" t="s">
        <v>614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GENERAL GOVERNMENT</v>
      </c>
      <c r="H97" s="20" t="s">
        <v>3282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121999</v>
      </c>
      <c r="T97" s="44"/>
    </row>
    <row r="98" spans="2:20" x14ac:dyDescent="0.2">
      <c r="B98" s="2"/>
      <c r="C98" s="42" t="s">
        <v>384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GENERAL GOVERNMENT</v>
      </c>
      <c r="H98" s="20"/>
      <c r="I98" s="20" t="s">
        <v>3283</v>
      </c>
      <c r="J98" s="20" t="s">
        <v>3284</v>
      </c>
      <c r="K98" s="20" t="s">
        <v>3285</v>
      </c>
      <c r="L98" s="20"/>
      <c r="M98" s="20" t="s">
        <v>3286</v>
      </c>
      <c r="N98" s="20"/>
      <c r="O98" s="20"/>
      <c r="P98" s="20"/>
      <c r="Q98" s="45" t="s">
        <v>3287</v>
      </c>
      <c r="R98" s="44"/>
      <c r="S98" s="46">
        <v>10224461</v>
      </c>
      <c r="T98" s="44"/>
    </row>
    <row r="99" spans="2:20" x14ac:dyDescent="0.2">
      <c r="B99" s="2"/>
      <c r="C99" s="42" t="s">
        <v>387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GENERAL GOVERNMENT</v>
      </c>
      <c r="H99" s="20" t="s">
        <v>3288</v>
      </c>
      <c r="I99" s="20" t="s">
        <v>3289</v>
      </c>
      <c r="J99" s="20"/>
      <c r="K99" s="20"/>
      <c r="L99" s="20"/>
      <c r="M99" s="20"/>
      <c r="N99" s="20" t="s">
        <v>3290</v>
      </c>
      <c r="O99" s="20"/>
      <c r="P99" s="20"/>
      <c r="Q99" s="45"/>
      <c r="R99" s="44"/>
      <c r="S99" s="46">
        <v>4464044</v>
      </c>
      <c r="T99" s="44"/>
    </row>
    <row r="100" spans="2:20" x14ac:dyDescent="0.2">
      <c r="B100" s="2"/>
      <c r="C100" s="42" t="s">
        <v>390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GENERAL GOVERNMENT</v>
      </c>
      <c r="H100" s="20" t="s">
        <v>3291</v>
      </c>
      <c r="I100" s="20" t="s">
        <v>3292</v>
      </c>
      <c r="J100" s="20"/>
      <c r="K100" s="20" t="s">
        <v>3293</v>
      </c>
      <c r="L100" s="20"/>
      <c r="M100" s="20"/>
      <c r="N100" s="20"/>
      <c r="O100" s="20"/>
      <c r="P100" s="20"/>
      <c r="Q100" s="45"/>
      <c r="R100" s="44"/>
      <c r="S100" s="46">
        <v>2577642</v>
      </c>
      <c r="T100" s="44"/>
    </row>
    <row r="101" spans="2:20" x14ac:dyDescent="0.2">
      <c r="B101" s="2"/>
      <c r="C101" s="42" t="s">
        <v>396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GENERAL GOVERNMENT</v>
      </c>
      <c r="H101" s="20"/>
      <c r="I101" s="20" t="s">
        <v>3294</v>
      </c>
      <c r="J101" s="20"/>
      <c r="K101" s="20" t="s">
        <v>3295</v>
      </c>
      <c r="L101" s="20"/>
      <c r="M101" s="20"/>
      <c r="N101" s="20"/>
      <c r="O101" s="20"/>
      <c r="P101" s="20"/>
      <c r="Q101" s="45"/>
      <c r="R101" s="44"/>
      <c r="S101" s="46">
        <v>1905541</v>
      </c>
      <c r="T101" s="44"/>
    </row>
    <row r="102" spans="2:20" x14ac:dyDescent="0.2">
      <c r="B102" s="2"/>
      <c r="C102" s="42" t="s">
        <v>399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GENERAL GOVERNMENT</v>
      </c>
      <c r="H102" s="20"/>
      <c r="I102" s="20" t="s">
        <v>3296</v>
      </c>
      <c r="J102" s="20"/>
      <c r="K102" s="20" t="s">
        <v>435</v>
      </c>
      <c r="L102" s="20"/>
      <c r="M102" s="20"/>
      <c r="N102" s="20"/>
      <c r="O102" s="20"/>
      <c r="P102" s="20"/>
      <c r="Q102" s="45"/>
      <c r="R102" s="44"/>
      <c r="S102" s="46">
        <v>165917</v>
      </c>
      <c r="T102" s="44"/>
    </row>
    <row r="103" spans="2:20" x14ac:dyDescent="0.2">
      <c r="B103" s="2"/>
      <c r="C103" s="42" t="s">
        <v>401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HEALTH &amp; HUMAN SERVICES</v>
      </c>
      <c r="H103" s="20" t="s">
        <v>3297</v>
      </c>
      <c r="I103" s="20" t="s">
        <v>3298</v>
      </c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1333217</v>
      </c>
      <c r="T103" s="44"/>
    </row>
    <row r="104" spans="2:20" x14ac:dyDescent="0.2">
      <c r="B104" s="2"/>
      <c r="C104" s="42" t="s">
        <v>404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HEALTH &amp; HUMAN SERVICES</v>
      </c>
      <c r="H104" s="20" t="s">
        <v>3299</v>
      </c>
      <c r="I104" s="20" t="s">
        <v>3300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46">
        <v>317824</v>
      </c>
      <c r="T104" s="44"/>
    </row>
    <row r="105" spans="2:20" x14ac:dyDescent="0.2">
      <c r="B105" s="2"/>
      <c r="C105" s="42" t="s">
        <v>407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HEALTH &amp; HUMAN SERVICES</v>
      </c>
      <c r="H105" s="20" t="s">
        <v>3301</v>
      </c>
      <c r="I105" s="20" t="s">
        <v>3302</v>
      </c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37979</v>
      </c>
      <c r="T105" s="44"/>
    </row>
    <row r="106" spans="2:20" x14ac:dyDescent="0.2">
      <c r="B106" s="2"/>
      <c r="C106" s="42" t="s">
        <v>794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HEALTH &amp; HUMAN SERVICES</v>
      </c>
      <c r="H106" s="20" t="s">
        <v>1380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25000</v>
      </c>
      <c r="T106" s="44"/>
    </row>
    <row r="107" spans="2:20" x14ac:dyDescent="0.2">
      <c r="B107" s="2"/>
      <c r="C107" s="42" t="s">
        <v>1199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HEALTH &amp; HUMAN SERVICES</v>
      </c>
      <c r="H107" s="20"/>
      <c r="I107" s="20" t="s">
        <v>3303</v>
      </c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40188</v>
      </c>
      <c r="T107" s="44"/>
    </row>
    <row r="108" spans="2:20" x14ac:dyDescent="0.2">
      <c r="B108" s="2"/>
      <c r="C108" s="42" t="s">
        <v>410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HEALTH &amp; HUMAN SERVICES</v>
      </c>
      <c r="H108" s="20"/>
      <c r="I108" s="20" t="s">
        <v>3304</v>
      </c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41674</v>
      </c>
      <c r="T108" s="44"/>
    </row>
    <row r="109" spans="2:20" x14ac:dyDescent="0.2">
      <c r="B109" s="2"/>
      <c r="C109" s="42" t="s">
        <v>413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HEALTH &amp; HUMAN SERVICES</v>
      </c>
      <c r="H109" s="20"/>
      <c r="I109" s="20" t="s">
        <v>3305</v>
      </c>
      <c r="J109" s="20"/>
      <c r="K109" s="20"/>
      <c r="L109" s="20"/>
      <c r="M109" s="20"/>
      <c r="N109" s="20"/>
      <c r="O109" s="20"/>
      <c r="P109" s="20"/>
      <c r="Q109" s="45"/>
      <c r="R109" s="44"/>
      <c r="S109" s="53">
        <v>928</v>
      </c>
      <c r="T109" s="44"/>
    </row>
    <row r="110" spans="2:20" x14ac:dyDescent="0.2">
      <c r="B110" s="2"/>
      <c r="C110" s="42" t="s">
        <v>418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HEALTH &amp; HUMAN SERVICES</v>
      </c>
      <c r="H110" s="20" t="s">
        <v>3306</v>
      </c>
      <c r="I110" s="20"/>
      <c r="J110" s="20"/>
      <c r="K110" s="20" t="s">
        <v>3307</v>
      </c>
      <c r="L110" s="20"/>
      <c r="M110" s="20"/>
      <c r="N110" s="20"/>
      <c r="O110" s="20"/>
      <c r="P110" s="20"/>
      <c r="Q110" s="45"/>
      <c r="R110" s="44"/>
      <c r="S110" s="46">
        <v>579308</v>
      </c>
      <c r="T110" s="44"/>
    </row>
    <row r="111" spans="2:20" x14ac:dyDescent="0.2">
      <c r="B111" s="2"/>
      <c r="C111" s="42" t="s">
        <v>421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HEALTH &amp; HUMAN SERVICES</v>
      </c>
      <c r="H111" s="20" t="s">
        <v>3308</v>
      </c>
      <c r="I111" s="20" t="s">
        <v>3309</v>
      </c>
      <c r="J111" s="20"/>
      <c r="K111" s="20" t="s">
        <v>3310</v>
      </c>
      <c r="L111" s="20"/>
      <c r="M111" s="20"/>
      <c r="N111" s="20"/>
      <c r="O111" s="20"/>
      <c r="P111" s="20"/>
      <c r="Q111" s="45"/>
      <c r="R111" s="44"/>
      <c r="S111" s="46">
        <v>179749</v>
      </c>
      <c r="T111" s="44"/>
    </row>
    <row r="112" spans="2:20" x14ac:dyDescent="0.2">
      <c r="B112" s="2"/>
      <c r="C112" s="42" t="s">
        <v>424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HEALTH &amp; HUMAN SERVICES</v>
      </c>
      <c r="H112" s="20" t="s">
        <v>3311</v>
      </c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46">
        <v>24216</v>
      </c>
      <c r="T112" s="44"/>
    </row>
    <row r="113" spans="2:20" x14ac:dyDescent="0.2">
      <c r="B113" s="2"/>
      <c r="C113" s="42" t="s">
        <v>427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HEALTH &amp; HUMAN SERVICES</v>
      </c>
      <c r="H113" s="20" t="s">
        <v>3312</v>
      </c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105616</v>
      </c>
      <c r="T113" s="44"/>
    </row>
    <row r="114" spans="2:20" x14ac:dyDescent="0.2">
      <c r="B114" s="2"/>
      <c r="C114" s="42" t="s">
        <v>430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OTHER</v>
      </c>
      <c r="H114" s="20" t="s">
        <v>3313</v>
      </c>
      <c r="I114" s="20" t="s">
        <v>3314</v>
      </c>
      <c r="J114" s="20"/>
      <c r="K114" s="20" t="s">
        <v>3315</v>
      </c>
      <c r="L114" s="20"/>
      <c r="M114" s="20" t="s">
        <v>3316</v>
      </c>
      <c r="N114" s="20"/>
      <c r="O114" s="20"/>
      <c r="P114" s="20"/>
      <c r="Q114" s="45"/>
      <c r="R114" s="44"/>
      <c r="S114" s="46">
        <v>22550588</v>
      </c>
      <c r="T114" s="44"/>
    </row>
    <row r="115" spans="2:20" x14ac:dyDescent="0.2">
      <c r="B115" s="2"/>
      <c r="C115" s="42" t="s">
        <v>1638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COURTS</v>
      </c>
      <c r="H115" s="20" t="s">
        <v>3317</v>
      </c>
      <c r="I115" s="20"/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281137</v>
      </c>
      <c r="T115" s="44"/>
    </row>
    <row r="116" spans="2:20" x14ac:dyDescent="0.2">
      <c r="B116" s="2"/>
      <c r="C116" s="42" t="s">
        <v>442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PHYSICAL ENVIRONMENT</v>
      </c>
      <c r="H116" s="20"/>
      <c r="I116" s="20"/>
      <c r="J116" s="20"/>
      <c r="K116" s="20"/>
      <c r="L116" s="20"/>
      <c r="M116" s="20" t="s">
        <v>3318</v>
      </c>
      <c r="N116" s="20"/>
      <c r="O116" s="20"/>
      <c r="P116" s="20"/>
      <c r="Q116" s="45"/>
      <c r="R116" s="44"/>
      <c r="S116" s="46">
        <v>2690663</v>
      </c>
      <c r="T116" s="44"/>
    </row>
    <row r="117" spans="2:20" x14ac:dyDescent="0.2">
      <c r="B117" s="2"/>
      <c r="C117" s="42" t="s">
        <v>445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PHYSICAL ENVIRONMENT</v>
      </c>
      <c r="H117" s="20"/>
      <c r="I117" s="20"/>
      <c r="J117" s="20"/>
      <c r="K117" s="20"/>
      <c r="L117" s="20"/>
      <c r="M117" s="20" t="s">
        <v>3319</v>
      </c>
      <c r="N117" s="20"/>
      <c r="O117" s="20"/>
      <c r="P117" s="20"/>
      <c r="Q117" s="45"/>
      <c r="R117" s="44"/>
      <c r="S117" s="46">
        <v>7382293</v>
      </c>
      <c r="T117" s="44"/>
    </row>
    <row r="118" spans="2:20" x14ac:dyDescent="0.2">
      <c r="B118" s="2"/>
      <c r="C118" s="42" t="s">
        <v>828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PHYSICAL ENVIRONMENT</v>
      </c>
      <c r="H118" s="20"/>
      <c r="I118" s="20" t="s">
        <v>3320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179252</v>
      </c>
      <c r="T118" s="44"/>
    </row>
    <row r="119" spans="2:20" x14ac:dyDescent="0.2">
      <c r="B119" s="2"/>
      <c r="C119" s="42" t="s">
        <v>451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PHYSICAL ENVIRONMENT</v>
      </c>
      <c r="H119" s="20" t="s">
        <v>3321</v>
      </c>
      <c r="I119" s="20" t="s">
        <v>3322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1425495</v>
      </c>
      <c r="T119" s="44"/>
    </row>
    <row r="120" spans="2:20" x14ac:dyDescent="0.2">
      <c r="B120" s="2"/>
      <c r="C120" s="42" t="s">
        <v>455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PHYSICAL ENVIRONMENT</v>
      </c>
      <c r="H120" s="20" t="s">
        <v>3323</v>
      </c>
      <c r="I120" s="20" t="s">
        <v>3324</v>
      </c>
      <c r="J120" s="20"/>
      <c r="K120" s="20"/>
      <c r="L120" s="20"/>
      <c r="M120" s="20" t="s">
        <v>3325</v>
      </c>
      <c r="N120" s="20"/>
      <c r="O120" s="20"/>
      <c r="P120" s="20"/>
      <c r="Q120" s="45"/>
      <c r="R120" s="44"/>
      <c r="S120" s="46">
        <v>447351</v>
      </c>
      <c r="T120" s="44"/>
    </row>
    <row r="121" spans="2:20" x14ac:dyDescent="0.2">
      <c r="B121" s="2"/>
      <c r="C121" s="42" t="s">
        <v>460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PHYSICAL ENVIRONMENT</v>
      </c>
      <c r="H121" s="20" t="s">
        <v>3326</v>
      </c>
      <c r="I121" s="20" t="s">
        <v>3327</v>
      </c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2125396</v>
      </c>
      <c r="T121" s="44"/>
    </row>
    <row r="122" spans="2:20" x14ac:dyDescent="0.2">
      <c r="B122" s="2"/>
      <c r="C122" s="42" t="s">
        <v>840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PHYSICAL ENVIRONMENT</v>
      </c>
      <c r="H122" s="20"/>
      <c r="I122" s="20"/>
      <c r="J122" s="20"/>
      <c r="K122" s="20" t="s">
        <v>3328</v>
      </c>
      <c r="L122" s="20"/>
      <c r="M122" s="20"/>
      <c r="N122" s="20"/>
      <c r="O122" s="20"/>
      <c r="P122" s="20"/>
      <c r="Q122" s="45"/>
      <c r="R122" s="44"/>
      <c r="S122" s="46">
        <v>67823</v>
      </c>
      <c r="T122" s="44"/>
    </row>
    <row r="123" spans="2:20" x14ac:dyDescent="0.2">
      <c r="B123" s="2"/>
      <c r="C123" s="42" t="s">
        <v>841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PHYSICAL ENVIRONMENT</v>
      </c>
      <c r="H123" s="20"/>
      <c r="I123" s="20" t="s">
        <v>3329</v>
      </c>
      <c r="J123" s="20"/>
      <c r="K123" s="20" t="s">
        <v>3330</v>
      </c>
      <c r="L123" s="20"/>
      <c r="M123" s="20"/>
      <c r="N123" s="20"/>
      <c r="O123" s="20"/>
      <c r="P123" s="20"/>
      <c r="Q123" s="45"/>
      <c r="R123" s="44"/>
      <c r="S123" s="53">
        <v>754</v>
      </c>
      <c r="T123" s="44"/>
    </row>
    <row r="124" spans="2:20" x14ac:dyDescent="0.2">
      <c r="B124" s="2"/>
      <c r="C124" s="42" t="s">
        <v>843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PHYSICAL ENVIRONMENT</v>
      </c>
      <c r="H124" s="20"/>
      <c r="I124" s="20"/>
      <c r="J124" s="20"/>
      <c r="K124" s="20" t="s">
        <v>3331</v>
      </c>
      <c r="L124" s="20"/>
      <c r="M124" s="20"/>
      <c r="N124" s="20"/>
      <c r="O124" s="20"/>
      <c r="P124" s="20"/>
      <c r="Q124" s="45"/>
      <c r="R124" s="44"/>
      <c r="S124" s="46">
        <v>235534</v>
      </c>
      <c r="T124" s="44"/>
    </row>
    <row r="125" spans="2:20" x14ac:dyDescent="0.2">
      <c r="B125" s="2"/>
      <c r="C125" s="42" t="s">
        <v>465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PUBLIC SAFETY</v>
      </c>
      <c r="H125" s="20" t="s">
        <v>3332</v>
      </c>
      <c r="I125" s="20" t="s">
        <v>3333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41994904</v>
      </c>
      <c r="T125" s="44"/>
    </row>
    <row r="126" spans="2:20" x14ac:dyDescent="0.2">
      <c r="B126" s="2"/>
      <c r="C126" s="42" t="s">
        <v>468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PUBLIC SAFETY</v>
      </c>
      <c r="H126" s="20" t="s">
        <v>3334</v>
      </c>
      <c r="I126" s="20" t="s">
        <v>3335</v>
      </c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6870035</v>
      </c>
      <c r="T126" s="44"/>
    </row>
    <row r="127" spans="2:20" x14ac:dyDescent="0.2">
      <c r="B127" s="2"/>
      <c r="C127" s="42" t="s">
        <v>472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PUBLIC SAFETY</v>
      </c>
      <c r="H127" s="20" t="s">
        <v>3336</v>
      </c>
      <c r="I127" s="20" t="s">
        <v>3337</v>
      </c>
      <c r="J127" s="20"/>
      <c r="K127" s="20" t="s">
        <v>3338</v>
      </c>
      <c r="L127" s="20"/>
      <c r="M127" s="20"/>
      <c r="N127" s="20"/>
      <c r="O127" s="20"/>
      <c r="P127" s="20"/>
      <c r="Q127" s="45"/>
      <c r="R127" s="44"/>
      <c r="S127" s="46">
        <v>3411930</v>
      </c>
      <c r="T127" s="44"/>
    </row>
    <row r="128" spans="2:20" x14ac:dyDescent="0.2">
      <c r="B128" s="2"/>
      <c r="C128" s="42" t="s">
        <v>475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PUBLIC SAFETY</v>
      </c>
      <c r="H128" s="20"/>
      <c r="I128" s="20" t="s">
        <v>3339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46">
        <v>355014</v>
      </c>
      <c r="T128" s="44"/>
    </row>
    <row r="129" spans="2:20" x14ac:dyDescent="0.2">
      <c r="B129" s="2"/>
      <c r="C129" s="42" t="s">
        <v>477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PUBLIC SAFETY</v>
      </c>
      <c r="H129" s="20"/>
      <c r="I129" s="20" t="s">
        <v>3340</v>
      </c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9319045</v>
      </c>
      <c r="T129" s="44"/>
    </row>
    <row r="130" spans="2:20" x14ac:dyDescent="0.2">
      <c r="B130" s="2"/>
      <c r="C130" s="42" t="s">
        <v>479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PUBLIC SAFETY</v>
      </c>
      <c r="H130" s="20"/>
      <c r="I130" s="20" t="s">
        <v>3341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3158693</v>
      </c>
      <c r="T130" s="44"/>
    </row>
    <row r="131" spans="2:20" x14ac:dyDescent="0.2">
      <c r="B131" s="2"/>
      <c r="C131" s="42" t="s">
        <v>482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PUBLIC SAFETY</v>
      </c>
      <c r="H131" s="20"/>
      <c r="I131" s="20" t="s">
        <v>3342</v>
      </c>
      <c r="J131" s="20"/>
      <c r="K131" s="20" t="s">
        <v>3343</v>
      </c>
      <c r="L131" s="20"/>
      <c r="M131" s="20"/>
      <c r="N131" s="20"/>
      <c r="O131" s="20"/>
      <c r="P131" s="20"/>
      <c r="Q131" s="45"/>
      <c r="R131" s="44"/>
      <c r="S131" s="46">
        <v>714797</v>
      </c>
      <c r="T131" s="44"/>
    </row>
    <row r="132" spans="2:20" x14ac:dyDescent="0.2">
      <c r="B132" s="2"/>
      <c r="C132" s="42" t="s">
        <v>488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PUBLIC SAFETY</v>
      </c>
      <c r="H132" s="20" t="s">
        <v>3344</v>
      </c>
      <c r="I132" s="20" t="s">
        <v>3345</v>
      </c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37121593</v>
      </c>
      <c r="T132" s="44"/>
    </row>
    <row r="133" spans="2:20" x14ac:dyDescent="0.2">
      <c r="B133" s="2"/>
      <c r="C133" s="42" t="s">
        <v>491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PUBLIC SAFETY</v>
      </c>
      <c r="H133" s="20" t="s">
        <v>3346</v>
      </c>
      <c r="I133" s="20" t="s">
        <v>3347</v>
      </c>
      <c r="J133" s="20"/>
      <c r="K133" s="20" t="s">
        <v>3348</v>
      </c>
      <c r="L133" s="20"/>
      <c r="M133" s="20"/>
      <c r="N133" s="20"/>
      <c r="O133" s="20"/>
      <c r="P133" s="20"/>
      <c r="Q133" s="45"/>
      <c r="R133" s="44"/>
      <c r="S133" s="46">
        <v>6866268</v>
      </c>
      <c r="T133" s="44"/>
    </row>
    <row r="134" spans="2:20" x14ac:dyDescent="0.2">
      <c r="B134" s="2"/>
      <c r="C134" s="42" t="s">
        <v>495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PUBLIC SAFETY</v>
      </c>
      <c r="H134" s="20" t="s">
        <v>3349</v>
      </c>
      <c r="I134" s="20" t="s">
        <v>3350</v>
      </c>
      <c r="J134" s="20"/>
      <c r="K134" s="20" t="s">
        <v>3351</v>
      </c>
      <c r="L134" s="20"/>
      <c r="M134" s="20"/>
      <c r="N134" s="20"/>
      <c r="O134" s="20"/>
      <c r="P134" s="20"/>
      <c r="Q134" s="45"/>
      <c r="R134" s="44"/>
      <c r="S134" s="46">
        <v>430530</v>
      </c>
      <c r="T134" s="44"/>
    </row>
    <row r="135" spans="2:20" x14ac:dyDescent="0.2">
      <c r="B135" s="2"/>
      <c r="C135" s="42" t="s">
        <v>498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PUBLIC SAFETY</v>
      </c>
      <c r="H135" s="20"/>
      <c r="I135" s="20" t="s">
        <v>3352</v>
      </c>
      <c r="J135" s="20"/>
      <c r="K135" s="20"/>
      <c r="L135" s="20"/>
      <c r="M135" s="20" t="s">
        <v>3353</v>
      </c>
      <c r="N135" s="20"/>
      <c r="O135" s="20"/>
      <c r="P135" s="20"/>
      <c r="Q135" s="45"/>
      <c r="R135" s="44"/>
      <c r="S135" s="46">
        <v>2842571</v>
      </c>
      <c r="T135" s="44"/>
    </row>
    <row r="136" spans="2:20" x14ac:dyDescent="0.2">
      <c r="B136" s="2"/>
      <c r="C136" s="42" t="s">
        <v>501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PUBLIC SAFETY</v>
      </c>
      <c r="H136" s="20"/>
      <c r="I136" s="20" t="s">
        <v>3354</v>
      </c>
      <c r="J136" s="20"/>
      <c r="K136" s="20"/>
      <c r="L136" s="20"/>
      <c r="M136" s="20" t="s">
        <v>3355</v>
      </c>
      <c r="N136" s="20"/>
      <c r="O136" s="20"/>
      <c r="P136" s="20"/>
      <c r="Q136" s="45"/>
      <c r="R136" s="44"/>
      <c r="S136" s="46">
        <v>1109304</v>
      </c>
      <c r="T136" s="44"/>
    </row>
    <row r="137" spans="2:20" x14ac:dyDescent="0.2">
      <c r="B137" s="2"/>
      <c r="C137" s="42" t="s">
        <v>3356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PUBLIC SAFETY</v>
      </c>
      <c r="H137" s="20"/>
      <c r="I137" s="20" t="s">
        <v>1359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15000</v>
      </c>
      <c r="T137" s="44"/>
    </row>
    <row r="138" spans="2:20" x14ac:dyDescent="0.2">
      <c r="B138" s="2"/>
      <c r="C138" s="42" t="s">
        <v>504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PUBLIC SAFETY</v>
      </c>
      <c r="H138" s="20" t="s">
        <v>3357</v>
      </c>
      <c r="I138" s="20" t="s">
        <v>3358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2655167</v>
      </c>
      <c r="T138" s="44"/>
    </row>
    <row r="139" spans="2:20" x14ac:dyDescent="0.2">
      <c r="B139" s="2"/>
      <c r="C139" s="42" t="s">
        <v>508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PUBLIC SAFETY</v>
      </c>
      <c r="H139" s="20" t="s">
        <v>3359</v>
      </c>
      <c r="I139" s="20" t="s">
        <v>3360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8320412</v>
      </c>
      <c r="T139" s="44"/>
    </row>
    <row r="140" spans="2:20" x14ac:dyDescent="0.2">
      <c r="B140" s="2"/>
      <c r="C140" s="42" t="s">
        <v>512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PUBLIC SAFETY</v>
      </c>
      <c r="H140" s="20" t="s">
        <v>3361</v>
      </c>
      <c r="I140" s="20" t="s">
        <v>3362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860364</v>
      </c>
      <c r="T140" s="44"/>
    </row>
    <row r="141" spans="2:20" x14ac:dyDescent="0.2">
      <c r="B141" s="2"/>
      <c r="C141" s="42" t="s">
        <v>515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PUBLIC SAFETY</v>
      </c>
      <c r="H141" s="20"/>
      <c r="I141" s="20"/>
      <c r="J141" s="20"/>
      <c r="K141" s="20"/>
      <c r="L141" s="20"/>
      <c r="M141" s="20" t="s">
        <v>3363</v>
      </c>
      <c r="N141" s="20"/>
      <c r="O141" s="20"/>
      <c r="P141" s="20"/>
      <c r="Q141" s="45"/>
      <c r="R141" s="44"/>
      <c r="S141" s="46">
        <v>7571952</v>
      </c>
      <c r="T141" s="44"/>
    </row>
    <row r="142" spans="2:20" x14ac:dyDescent="0.2">
      <c r="B142" s="2"/>
      <c r="C142" s="42" t="s">
        <v>517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PUBLIC SAFETY</v>
      </c>
      <c r="H142" s="20"/>
      <c r="I142" s="20"/>
      <c r="J142" s="20"/>
      <c r="K142" s="20"/>
      <c r="L142" s="20"/>
      <c r="M142" s="20" t="s">
        <v>3364</v>
      </c>
      <c r="N142" s="20"/>
      <c r="O142" s="20"/>
      <c r="P142" s="20"/>
      <c r="Q142" s="45"/>
      <c r="R142" s="44"/>
      <c r="S142" s="46">
        <v>3410837</v>
      </c>
      <c r="T142" s="44"/>
    </row>
    <row r="143" spans="2:20" x14ac:dyDescent="0.2">
      <c r="B143" s="2"/>
      <c r="C143" s="42" t="s">
        <v>520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PUBLIC SAFETY</v>
      </c>
      <c r="H143" s="20"/>
      <c r="I143" s="20"/>
      <c r="J143" s="20"/>
      <c r="K143" s="20" t="s">
        <v>3365</v>
      </c>
      <c r="L143" s="20"/>
      <c r="M143" s="20"/>
      <c r="N143" s="20"/>
      <c r="O143" s="20"/>
      <c r="P143" s="20"/>
      <c r="Q143" s="45"/>
      <c r="R143" s="44"/>
      <c r="S143" s="46">
        <v>3733890</v>
      </c>
      <c r="T143" s="44"/>
    </row>
    <row r="144" spans="2:20" x14ac:dyDescent="0.2">
      <c r="B144" s="2"/>
      <c r="C144" s="42" t="s">
        <v>1530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PUBLIC SAFETY</v>
      </c>
      <c r="H144" s="20" t="s">
        <v>3366</v>
      </c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847370</v>
      </c>
      <c r="T144" s="44"/>
    </row>
    <row r="145" spans="2:20" x14ac:dyDescent="0.2">
      <c r="B145" s="2"/>
      <c r="C145" s="42" t="s">
        <v>526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PUBLIC SAFETY</v>
      </c>
      <c r="H145" s="20"/>
      <c r="I145" s="20" t="s">
        <v>3367</v>
      </c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41841</v>
      </c>
      <c r="T145" s="44"/>
    </row>
    <row r="146" spans="2:20" x14ac:dyDescent="0.2">
      <c r="B146" s="2"/>
      <c r="C146" s="42" t="s">
        <v>529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PUBLIC SAFETY</v>
      </c>
      <c r="H146" s="20"/>
      <c r="I146" s="20" t="s">
        <v>3368</v>
      </c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45237</v>
      </c>
      <c r="T146" s="44"/>
    </row>
    <row r="147" spans="2:20" x14ac:dyDescent="0.2">
      <c r="B147" s="2"/>
      <c r="C147" s="42" t="s">
        <v>532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PUBLIC SAFETY</v>
      </c>
      <c r="H147" s="20"/>
      <c r="I147" s="20" t="s">
        <v>3369</v>
      </c>
      <c r="J147" s="20"/>
      <c r="K147" s="20"/>
      <c r="L147" s="20"/>
      <c r="M147" s="20"/>
      <c r="N147" s="20"/>
      <c r="O147" s="20"/>
      <c r="P147" s="20"/>
      <c r="Q147" s="45"/>
      <c r="R147" s="44"/>
      <c r="S147" s="46">
        <v>70892</v>
      </c>
      <c r="T147" s="44"/>
    </row>
    <row r="148" spans="2:20" x14ac:dyDescent="0.2">
      <c r="B148" s="2"/>
      <c r="C148" s="42" t="s">
        <v>534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TRANSPORTATION</v>
      </c>
      <c r="H148" s="20" t="s">
        <v>3370</v>
      </c>
      <c r="I148" s="20" t="s">
        <v>3371</v>
      </c>
      <c r="J148" s="20"/>
      <c r="K148" s="20" t="s">
        <v>3372</v>
      </c>
      <c r="L148" s="20"/>
      <c r="M148" s="20"/>
      <c r="N148" s="20"/>
      <c r="O148" s="20"/>
      <c r="P148" s="20"/>
      <c r="Q148" s="45"/>
      <c r="R148" s="44"/>
      <c r="S148" s="46">
        <v>11161827</v>
      </c>
      <c r="T148" s="44"/>
    </row>
    <row r="149" spans="2:20" x14ac:dyDescent="0.2">
      <c r="B149" s="2"/>
      <c r="C149" s="42" t="s">
        <v>537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TRANSPORTATION</v>
      </c>
      <c r="H149" s="20"/>
      <c r="I149" s="20" t="s">
        <v>3373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4910197</v>
      </c>
      <c r="T149" s="44"/>
    </row>
    <row r="150" spans="2:20" x14ac:dyDescent="0.2">
      <c r="B150" s="2"/>
      <c r="C150" s="42" t="s">
        <v>541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TRANSPORTATION</v>
      </c>
      <c r="H150" s="20"/>
      <c r="I150" s="20" t="s">
        <v>3374</v>
      </c>
      <c r="J150" s="20"/>
      <c r="K150" s="20" t="s">
        <v>3375</v>
      </c>
      <c r="L150" s="20"/>
      <c r="M150" s="20"/>
      <c r="N150" s="20"/>
      <c r="O150" s="20"/>
      <c r="P150" s="20"/>
      <c r="Q150" s="45"/>
      <c r="R150" s="44"/>
      <c r="S150" s="46">
        <v>21621564</v>
      </c>
      <c r="T150" s="44"/>
    </row>
    <row r="151" spans="2:20" x14ac:dyDescent="0.2">
      <c r="B151" s="2"/>
      <c r="C151" s="42" t="s">
        <v>906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TRANSPORTATION</v>
      </c>
      <c r="H151" s="20"/>
      <c r="I151" s="20"/>
      <c r="J151" s="20"/>
      <c r="K151" s="20" t="s">
        <v>3376</v>
      </c>
      <c r="L151" s="20"/>
      <c r="M151" s="20"/>
      <c r="N151" s="20"/>
      <c r="O151" s="20"/>
      <c r="P151" s="20"/>
      <c r="Q151" s="45"/>
      <c r="R151" s="44"/>
      <c r="S151" s="46">
        <v>90000</v>
      </c>
      <c r="T151" s="44"/>
    </row>
    <row r="152" spans="2:20" x14ac:dyDescent="0.2">
      <c r="B152" s="2"/>
      <c r="C152" s="42" t="s">
        <v>544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TRANSPORTATION</v>
      </c>
      <c r="H152" s="20"/>
      <c r="I152" s="20" t="s">
        <v>3377</v>
      </c>
      <c r="J152" s="20"/>
      <c r="K152" s="20" t="s">
        <v>3378</v>
      </c>
      <c r="L152" s="20"/>
      <c r="M152" s="20"/>
      <c r="N152" s="20"/>
      <c r="O152" s="20"/>
      <c r="P152" s="20"/>
      <c r="Q152" s="45"/>
      <c r="R152" s="44"/>
      <c r="S152" s="46">
        <v>12019896</v>
      </c>
      <c r="T152" s="44"/>
    </row>
    <row r="153" spans="2:20" x14ac:dyDescent="0.2">
      <c r="B153" s="2"/>
      <c r="C153" s="42" t="s">
        <v>911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TRANSPORTATION</v>
      </c>
      <c r="H153" s="20"/>
      <c r="I153" s="20" t="s">
        <v>3379</v>
      </c>
      <c r="J153" s="20"/>
      <c r="K153" s="20" t="s">
        <v>3380</v>
      </c>
      <c r="L153" s="20"/>
      <c r="M153" s="20"/>
      <c r="N153" s="20"/>
      <c r="O153" s="20"/>
      <c r="P153" s="20"/>
      <c r="Q153" s="45"/>
      <c r="R153" s="44"/>
      <c r="S153" s="46">
        <v>4229635</v>
      </c>
      <c r="T153" s="44"/>
    </row>
    <row r="154" spans="2:20" x14ac:dyDescent="0.2">
      <c r="B154" s="22"/>
      <c r="C154" s="49"/>
      <c r="D154" s="48"/>
      <c r="E154" s="50" t="s">
        <v>3</v>
      </c>
      <c r="F154" s="44"/>
      <c r="G154" s="26"/>
      <c r="H154" s="23" t="s">
        <v>3381</v>
      </c>
      <c r="I154" s="23" t="s">
        <v>3382</v>
      </c>
      <c r="J154" s="23" t="s">
        <v>3284</v>
      </c>
      <c r="K154" s="23" t="s">
        <v>3383</v>
      </c>
      <c r="L154" s="23"/>
      <c r="M154" s="23" t="s">
        <v>3384</v>
      </c>
      <c r="N154" s="23" t="s">
        <v>3385</v>
      </c>
      <c r="O154" s="23"/>
      <c r="P154" s="23"/>
      <c r="Q154" s="51" t="s">
        <v>3386</v>
      </c>
      <c r="R154" s="44"/>
      <c r="S154" s="52">
        <v>398251825</v>
      </c>
      <c r="T154" s="44"/>
    </row>
    <row r="155" spans="2:20" x14ac:dyDescent="0.2">
      <c r="B155" s="54" t="s">
        <v>3387</v>
      </c>
      <c r="C155" s="43"/>
      <c r="D155" s="43"/>
      <c r="E155" s="43"/>
      <c r="F155" s="43"/>
      <c r="G155" s="43"/>
      <c r="H155" s="43"/>
      <c r="I155" s="43"/>
      <c r="J155" s="44"/>
      <c r="K155" s="1"/>
      <c r="L155" s="1"/>
      <c r="M155" s="1"/>
      <c r="N155" s="1"/>
      <c r="O155" s="1"/>
      <c r="P155" s="1"/>
      <c r="Q155" s="55"/>
      <c r="R155" s="44"/>
      <c r="S155" s="55"/>
      <c r="T155" s="44"/>
    </row>
    <row r="156" spans="2:20" ht="18" x14ac:dyDescent="0.2">
      <c r="B156" s="56" t="s">
        <v>159</v>
      </c>
      <c r="C156" s="48"/>
      <c r="D156" s="48"/>
      <c r="E156" s="48"/>
      <c r="F156" s="48"/>
      <c r="G156" s="27" t="s">
        <v>11817</v>
      </c>
      <c r="H156" s="24" t="s">
        <v>160</v>
      </c>
      <c r="I156" s="24" t="s">
        <v>161</v>
      </c>
      <c r="J156" s="24" t="s">
        <v>162</v>
      </c>
      <c r="K156" s="24" t="s">
        <v>163</v>
      </c>
      <c r="L156" s="24" t="s">
        <v>164</v>
      </c>
      <c r="M156" s="24" t="s">
        <v>165</v>
      </c>
      <c r="N156" s="24" t="s">
        <v>166</v>
      </c>
      <c r="O156" s="24" t="s">
        <v>167</v>
      </c>
      <c r="P156" s="24" t="s">
        <v>168</v>
      </c>
      <c r="Q156" s="57" t="s">
        <v>169</v>
      </c>
      <c r="R156" s="44"/>
      <c r="S156" s="57" t="s">
        <v>3</v>
      </c>
      <c r="T156" s="44"/>
    </row>
    <row r="157" spans="2:20" x14ac:dyDescent="0.2">
      <c r="B157" s="2"/>
      <c r="C157" s="42" t="s">
        <v>170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COURTS</v>
      </c>
      <c r="H157" s="20"/>
      <c r="I157" s="20" t="s">
        <v>3388</v>
      </c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270412</v>
      </c>
      <c r="T157" s="44"/>
    </row>
    <row r="158" spans="2:20" x14ac:dyDescent="0.2">
      <c r="B158" s="2"/>
      <c r="C158" s="42" t="s">
        <v>172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COURTS</v>
      </c>
      <c r="H158" s="20"/>
      <c r="I158" s="20" t="s">
        <v>3389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6400</v>
      </c>
      <c r="T158" s="44"/>
    </row>
    <row r="159" spans="2:20" x14ac:dyDescent="0.2">
      <c r="B159" s="2"/>
      <c r="C159" s="42" t="s">
        <v>11808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COURTS</v>
      </c>
      <c r="H159" s="20"/>
      <c r="I159" s="20" t="s">
        <v>3390</v>
      </c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220452</v>
      </c>
      <c r="T159" s="44"/>
    </row>
    <row r="160" spans="2:20" x14ac:dyDescent="0.2">
      <c r="B160" s="2"/>
      <c r="C160" s="42" t="s">
        <v>11809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COURTS</v>
      </c>
      <c r="H160" s="20"/>
      <c r="I160" s="20" t="s">
        <v>3391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10098</v>
      </c>
      <c r="T160" s="44"/>
    </row>
    <row r="161" spans="2:20" x14ac:dyDescent="0.2">
      <c r="B161" s="2"/>
      <c r="C161" s="42" t="s">
        <v>924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COURTS</v>
      </c>
      <c r="H161" s="20" t="s">
        <v>3392</v>
      </c>
      <c r="I161" s="20"/>
      <c r="J161" s="20"/>
      <c r="K161" s="20"/>
      <c r="L161" s="20"/>
      <c r="M161" s="20"/>
      <c r="N161" s="20"/>
      <c r="O161" s="20"/>
      <c r="P161" s="20"/>
      <c r="Q161" s="45"/>
      <c r="R161" s="44"/>
      <c r="S161" s="53">
        <v>475</v>
      </c>
      <c r="T161" s="44"/>
    </row>
    <row r="162" spans="2:20" x14ac:dyDescent="0.2">
      <c r="B162" s="2"/>
      <c r="C162" s="42" t="s">
        <v>194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COURTS</v>
      </c>
      <c r="H162" s="20"/>
      <c r="I162" s="20" t="s">
        <v>3393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181296</v>
      </c>
      <c r="T162" s="44"/>
    </row>
    <row r="163" spans="2:20" x14ac:dyDescent="0.2">
      <c r="B163" s="2"/>
      <c r="C163" s="42" t="s">
        <v>196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COURTS</v>
      </c>
      <c r="H163" s="20"/>
      <c r="I163" s="20" t="s">
        <v>3394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12076</v>
      </c>
      <c r="T163" s="44"/>
    </row>
    <row r="164" spans="2:20" x14ac:dyDescent="0.2">
      <c r="B164" s="2"/>
      <c r="C164" s="42" t="s">
        <v>214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COURTS</v>
      </c>
      <c r="H164" s="20"/>
      <c r="I164" s="20" t="s">
        <v>3395</v>
      </c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118702</v>
      </c>
      <c r="T164" s="44"/>
    </row>
    <row r="165" spans="2:20" x14ac:dyDescent="0.2">
      <c r="B165" s="2"/>
      <c r="C165" s="42" t="s">
        <v>216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COURTS</v>
      </c>
      <c r="H165" s="20"/>
      <c r="I165" s="20" t="s">
        <v>3396</v>
      </c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3844</v>
      </c>
      <c r="T165" s="44"/>
    </row>
    <row r="166" spans="2:20" x14ac:dyDescent="0.2">
      <c r="B166" s="2"/>
      <c r="C166" s="42" t="s">
        <v>221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COURTS</v>
      </c>
      <c r="H166" s="20" t="s">
        <v>3397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34693</v>
      </c>
      <c r="T166" s="44"/>
    </row>
    <row r="167" spans="2:20" x14ac:dyDescent="0.2">
      <c r="B167" s="2"/>
      <c r="C167" s="42" t="s">
        <v>223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COURTS</v>
      </c>
      <c r="H167" s="20" t="s">
        <v>3398</v>
      </c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5222</v>
      </c>
      <c r="T167" s="44"/>
    </row>
    <row r="168" spans="2:20" x14ac:dyDescent="0.2">
      <c r="B168" s="2"/>
      <c r="C168" s="42" t="s">
        <v>3399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COURTS</v>
      </c>
      <c r="H168" s="20" t="s">
        <v>3400</v>
      </c>
      <c r="I168" s="20"/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211857</v>
      </c>
      <c r="T168" s="44"/>
    </row>
    <row r="169" spans="2:20" x14ac:dyDescent="0.2">
      <c r="B169" s="2"/>
      <c r="C169" s="42" t="s">
        <v>233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COURTS</v>
      </c>
      <c r="H169" s="20"/>
      <c r="I169" s="20" t="s">
        <v>3401</v>
      </c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78533</v>
      </c>
      <c r="T169" s="44"/>
    </row>
    <row r="170" spans="2:20" x14ac:dyDescent="0.2">
      <c r="B170" s="2"/>
      <c r="C170" s="42" t="s">
        <v>235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COURTS</v>
      </c>
      <c r="H170" s="20"/>
      <c r="I170" s="20" t="s">
        <v>3402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1830</v>
      </c>
      <c r="T170" s="44"/>
    </row>
    <row r="171" spans="2:20" x14ac:dyDescent="0.2">
      <c r="B171" s="2"/>
      <c r="C171" s="42" t="s">
        <v>238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COURTS</v>
      </c>
      <c r="H171" s="20"/>
      <c r="I171" s="20" t="s">
        <v>3403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146446</v>
      </c>
      <c r="T171" s="44"/>
    </row>
    <row r="172" spans="2:20" x14ac:dyDescent="0.2">
      <c r="B172" s="2"/>
      <c r="C172" s="42" t="s">
        <v>240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COURTS</v>
      </c>
      <c r="H172" s="20"/>
      <c r="I172" s="20" t="s">
        <v>3404</v>
      </c>
      <c r="J172" s="20"/>
      <c r="K172" s="20"/>
      <c r="L172" s="20"/>
      <c r="M172" s="20"/>
      <c r="N172" s="20"/>
      <c r="O172" s="20"/>
      <c r="P172" s="20"/>
      <c r="Q172" s="45"/>
      <c r="R172" s="44"/>
      <c r="S172" s="46">
        <v>3155</v>
      </c>
      <c r="T172" s="44"/>
    </row>
    <row r="173" spans="2:20" x14ac:dyDescent="0.2">
      <c r="B173" s="2"/>
      <c r="C173" s="42" t="s">
        <v>247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COURTS</v>
      </c>
      <c r="H173" s="20"/>
      <c r="I173" s="20" t="s">
        <v>3405</v>
      </c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182034</v>
      </c>
      <c r="T173" s="44"/>
    </row>
    <row r="174" spans="2:20" x14ac:dyDescent="0.2">
      <c r="B174" s="2"/>
      <c r="C174" s="42" t="s">
        <v>249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COURTS</v>
      </c>
      <c r="H174" s="20"/>
      <c r="I174" s="20" t="s">
        <v>3406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10488</v>
      </c>
      <c r="T174" s="44"/>
    </row>
    <row r="175" spans="2:20" x14ac:dyDescent="0.2">
      <c r="B175" s="2"/>
      <c r="C175" s="42" t="s">
        <v>256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COURTS</v>
      </c>
      <c r="H175" s="20"/>
      <c r="I175" s="20" t="s">
        <v>3407</v>
      </c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176461</v>
      </c>
      <c r="T175" s="44"/>
    </row>
    <row r="176" spans="2:20" x14ac:dyDescent="0.2">
      <c r="B176" s="2"/>
      <c r="C176" s="42" t="s">
        <v>258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COURTS</v>
      </c>
      <c r="H176" s="20"/>
      <c r="I176" s="20" t="s">
        <v>3408</v>
      </c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5288</v>
      </c>
      <c r="T176" s="44"/>
    </row>
    <row r="177" spans="2:20" x14ac:dyDescent="0.2">
      <c r="B177" s="2"/>
      <c r="C177" s="42" t="s">
        <v>566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CULTURE &amp; RECREATION</v>
      </c>
      <c r="H177" s="20" t="s">
        <v>3409</v>
      </c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699643</v>
      </c>
      <c r="T177" s="44"/>
    </row>
    <row r="178" spans="2:20" x14ac:dyDescent="0.2">
      <c r="B178" s="2"/>
      <c r="C178" s="42" t="s">
        <v>568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CULTURE &amp; RECREATION</v>
      </c>
      <c r="H178" s="20" t="s">
        <v>3410</v>
      </c>
      <c r="I178" s="20"/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396281</v>
      </c>
      <c r="T178" s="44"/>
    </row>
    <row r="179" spans="2:20" x14ac:dyDescent="0.2">
      <c r="B179" s="2"/>
      <c r="C179" s="42" t="s">
        <v>570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CULTURE &amp; RECREATION</v>
      </c>
      <c r="H179" s="20" t="s">
        <v>3411</v>
      </c>
      <c r="I179" s="20"/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18035</v>
      </c>
      <c r="T179" s="44"/>
    </row>
    <row r="180" spans="2:20" x14ac:dyDescent="0.2">
      <c r="B180" s="2"/>
      <c r="C180" s="42" t="s">
        <v>261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CULTURE &amp; RECREATION</v>
      </c>
      <c r="H180" s="20" t="s">
        <v>3412</v>
      </c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862454</v>
      </c>
      <c r="T180" s="44"/>
    </row>
    <row r="181" spans="2:20" x14ac:dyDescent="0.2">
      <c r="B181" s="2"/>
      <c r="C181" s="42" t="s">
        <v>265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CULTURE &amp; RECREATION</v>
      </c>
      <c r="H181" s="20" t="s">
        <v>3413</v>
      </c>
      <c r="I181" s="20" t="s">
        <v>3414</v>
      </c>
      <c r="J181" s="20"/>
      <c r="K181" s="20" t="s">
        <v>3415</v>
      </c>
      <c r="L181" s="20"/>
      <c r="M181" s="20"/>
      <c r="N181" s="20"/>
      <c r="O181" s="20"/>
      <c r="P181" s="20"/>
      <c r="Q181" s="45"/>
      <c r="R181" s="44"/>
      <c r="S181" s="46">
        <v>713910</v>
      </c>
      <c r="T181" s="44"/>
    </row>
    <row r="182" spans="2:20" x14ac:dyDescent="0.2">
      <c r="B182" s="2"/>
      <c r="C182" s="42" t="s">
        <v>269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CULTURE &amp; RECREATION</v>
      </c>
      <c r="H182" s="20" t="s">
        <v>3416</v>
      </c>
      <c r="I182" s="20" t="s">
        <v>3417</v>
      </c>
      <c r="J182" s="20"/>
      <c r="K182" s="20" t="s">
        <v>3418</v>
      </c>
      <c r="L182" s="20"/>
      <c r="M182" s="20"/>
      <c r="N182" s="20"/>
      <c r="O182" s="20"/>
      <c r="P182" s="20"/>
      <c r="Q182" s="45"/>
      <c r="R182" s="44"/>
      <c r="S182" s="46">
        <v>1559227</v>
      </c>
      <c r="T182" s="44"/>
    </row>
    <row r="183" spans="2:20" x14ac:dyDescent="0.2">
      <c r="B183" s="2"/>
      <c r="C183" s="42" t="s">
        <v>715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CULTURE &amp; RECREATION</v>
      </c>
      <c r="H183" s="20" t="s">
        <v>3419</v>
      </c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285000</v>
      </c>
      <c r="T183" s="44"/>
    </row>
    <row r="184" spans="2:20" x14ac:dyDescent="0.2">
      <c r="B184" s="2"/>
      <c r="C184" s="42" t="s">
        <v>1117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CULTURE &amp; RECREATION</v>
      </c>
      <c r="H184" s="20"/>
      <c r="I184" s="20" t="s">
        <v>3420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181109</v>
      </c>
      <c r="T184" s="44"/>
    </row>
    <row r="185" spans="2:20" x14ac:dyDescent="0.2">
      <c r="B185" s="2"/>
      <c r="C185" s="42" t="s">
        <v>274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CULTURE &amp; RECREATION</v>
      </c>
      <c r="H185" s="20"/>
      <c r="I185" s="20" t="s">
        <v>3421</v>
      </c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1571</v>
      </c>
      <c r="T185" s="44"/>
    </row>
    <row r="186" spans="2:20" x14ac:dyDescent="0.2">
      <c r="B186" s="2"/>
      <c r="C186" s="42" t="s">
        <v>277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CULTURE &amp; RECREATION</v>
      </c>
      <c r="H186" s="20"/>
      <c r="I186" s="20" t="s">
        <v>3422</v>
      </c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150000</v>
      </c>
      <c r="T186" s="44"/>
    </row>
    <row r="187" spans="2:20" x14ac:dyDescent="0.2">
      <c r="B187" s="2"/>
      <c r="C187" s="42" t="s">
        <v>286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ECONOMIC DEVELOPMENT</v>
      </c>
      <c r="H187" s="20" t="s">
        <v>3423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108285</v>
      </c>
      <c r="T187" s="44"/>
    </row>
    <row r="188" spans="2:20" x14ac:dyDescent="0.2">
      <c r="B188" s="2"/>
      <c r="C188" s="42" t="s">
        <v>288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ECONOMIC DEVELOPMENT</v>
      </c>
      <c r="H188" s="20" t="s">
        <v>3424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3593</v>
      </c>
      <c r="T188" s="44"/>
    </row>
    <row r="189" spans="2:20" x14ac:dyDescent="0.2">
      <c r="B189" s="2"/>
      <c r="C189" s="42" t="s">
        <v>2911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ECONOMIC DEVELOPMENT</v>
      </c>
      <c r="H189" s="20" t="s">
        <v>2765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2500</v>
      </c>
      <c r="T189" s="44"/>
    </row>
    <row r="190" spans="2:20" x14ac:dyDescent="0.2">
      <c r="B190" s="2"/>
      <c r="C190" s="42" t="s">
        <v>727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ECONOMIC DEVELOPMENT</v>
      </c>
      <c r="H190" s="20" t="s">
        <v>3425</v>
      </c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251951</v>
      </c>
      <c r="T190" s="44"/>
    </row>
    <row r="191" spans="2:20" x14ac:dyDescent="0.2">
      <c r="B191" s="2"/>
      <c r="C191" s="42" t="s">
        <v>583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ECONOMIC DEVELOPMENT</v>
      </c>
      <c r="H191" s="20" t="s">
        <v>3426</v>
      </c>
      <c r="I191" s="20" t="s">
        <v>3427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1411002</v>
      </c>
      <c r="T191" s="44"/>
    </row>
    <row r="192" spans="2:20" x14ac:dyDescent="0.2">
      <c r="B192" s="2"/>
      <c r="C192" s="42" t="s">
        <v>1136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ECONOMIC DEVELOPMENT</v>
      </c>
      <c r="H192" s="20"/>
      <c r="I192" s="20" t="s">
        <v>3428</v>
      </c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24487</v>
      </c>
      <c r="T192" s="44"/>
    </row>
    <row r="193" spans="2:20" x14ac:dyDescent="0.2">
      <c r="B193" s="2"/>
      <c r="C193" s="42" t="s">
        <v>731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ECONOMIC DEVELOPMENT</v>
      </c>
      <c r="H193" s="20" t="s">
        <v>1351</v>
      </c>
      <c r="I193" s="20" t="s">
        <v>3429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504551</v>
      </c>
      <c r="T193" s="44"/>
    </row>
    <row r="194" spans="2:20" x14ac:dyDescent="0.2">
      <c r="B194" s="2"/>
      <c r="C194" s="42" t="s">
        <v>304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 t="s">
        <v>3430</v>
      </c>
      <c r="I194" s="20" t="s">
        <v>3431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10413</v>
      </c>
      <c r="T194" s="44"/>
    </row>
    <row r="195" spans="2:20" x14ac:dyDescent="0.2">
      <c r="B195" s="2"/>
      <c r="C195" s="42" t="s">
        <v>307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/>
      <c r="I195" s="20" t="s">
        <v>3432</v>
      </c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17518</v>
      </c>
      <c r="T195" s="44"/>
    </row>
    <row r="196" spans="2:20" x14ac:dyDescent="0.2">
      <c r="B196" s="2"/>
      <c r="C196" s="42" t="s">
        <v>308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 t="s">
        <v>3433</v>
      </c>
      <c r="I196" s="20" t="s">
        <v>3434</v>
      </c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31227</v>
      </c>
      <c r="T196" s="44"/>
    </row>
    <row r="197" spans="2:20" x14ac:dyDescent="0.2">
      <c r="B197" s="2"/>
      <c r="C197" s="42" t="s">
        <v>311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/>
      <c r="I197" s="20" t="s">
        <v>3435</v>
      </c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25460</v>
      </c>
      <c r="T197" s="44"/>
    </row>
    <row r="198" spans="2:20" x14ac:dyDescent="0.2">
      <c r="B198" s="2"/>
      <c r="C198" s="42" t="s">
        <v>315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 t="s">
        <v>3436</v>
      </c>
      <c r="I198" s="20" t="s">
        <v>3437</v>
      </c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30112</v>
      </c>
      <c r="T198" s="44"/>
    </row>
    <row r="199" spans="2:20" x14ac:dyDescent="0.2">
      <c r="B199" s="2"/>
      <c r="C199" s="42" t="s">
        <v>317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COURTS</v>
      </c>
      <c r="H199" s="20"/>
      <c r="I199" s="20" t="s">
        <v>3438</v>
      </c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210785</v>
      </c>
      <c r="T199" s="44"/>
    </row>
    <row r="200" spans="2:20" x14ac:dyDescent="0.2">
      <c r="B200" s="2"/>
      <c r="C200" s="42" t="s">
        <v>320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COURTS</v>
      </c>
      <c r="H200" s="20" t="s">
        <v>3439</v>
      </c>
      <c r="I200" s="20" t="s">
        <v>3440</v>
      </c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34885</v>
      </c>
      <c r="T200" s="44"/>
    </row>
    <row r="201" spans="2:20" x14ac:dyDescent="0.2">
      <c r="B201" s="2"/>
      <c r="C201" s="42" t="s">
        <v>326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COURTS</v>
      </c>
      <c r="H201" s="20"/>
      <c r="I201" s="20" t="s">
        <v>3441</v>
      </c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17896</v>
      </c>
      <c r="T201" s="44"/>
    </row>
    <row r="202" spans="2:20" x14ac:dyDescent="0.2">
      <c r="B202" s="2"/>
      <c r="C202" s="42" t="s">
        <v>328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COURTS</v>
      </c>
      <c r="H202" s="20" t="s">
        <v>3442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599830</v>
      </c>
      <c r="T202" s="44"/>
    </row>
    <row r="203" spans="2:20" x14ac:dyDescent="0.2">
      <c r="B203" s="2"/>
      <c r="C203" s="42" t="s">
        <v>330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COURTS</v>
      </c>
      <c r="H203" s="20" t="s">
        <v>3443</v>
      </c>
      <c r="I203" s="20"/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13421</v>
      </c>
      <c r="T203" s="44"/>
    </row>
    <row r="204" spans="2:20" x14ac:dyDescent="0.2">
      <c r="B204" s="2"/>
      <c r="C204" s="42" t="s">
        <v>336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COURTS</v>
      </c>
      <c r="H204" s="20"/>
      <c r="I204" s="20" t="s">
        <v>3444</v>
      </c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213136</v>
      </c>
      <c r="T204" s="44"/>
    </row>
    <row r="205" spans="2:20" x14ac:dyDescent="0.2">
      <c r="B205" s="2"/>
      <c r="C205" s="42" t="s">
        <v>339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COURTS</v>
      </c>
      <c r="H205" s="20"/>
      <c r="I205" s="20" t="s">
        <v>3445</v>
      </c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221803</v>
      </c>
      <c r="T205" s="44"/>
    </row>
    <row r="206" spans="2:20" x14ac:dyDescent="0.2">
      <c r="B206" s="2"/>
      <c r="C206" s="42" t="s">
        <v>344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COURTS</v>
      </c>
      <c r="H206" s="20"/>
      <c r="I206" s="20" t="s">
        <v>3446</v>
      </c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99261</v>
      </c>
      <c r="T206" s="44"/>
    </row>
    <row r="207" spans="2:20" x14ac:dyDescent="0.2">
      <c r="B207" s="2"/>
      <c r="C207" s="42" t="s">
        <v>351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COURTS</v>
      </c>
      <c r="H207" s="20"/>
      <c r="I207" s="20" t="s">
        <v>3447</v>
      </c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10195</v>
      </c>
      <c r="T207" s="44"/>
    </row>
    <row r="208" spans="2:20" x14ac:dyDescent="0.2">
      <c r="B208" s="2"/>
      <c r="C208" s="42" t="s">
        <v>353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COURTS</v>
      </c>
      <c r="H208" s="20"/>
      <c r="I208" s="20" t="s">
        <v>3448</v>
      </c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80447</v>
      </c>
      <c r="T208" s="44"/>
    </row>
    <row r="209" spans="2:20" x14ac:dyDescent="0.2">
      <c r="B209" s="2"/>
      <c r="C209" s="42" t="s">
        <v>355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COURTS</v>
      </c>
      <c r="H209" s="20"/>
      <c r="I209" s="20" t="s">
        <v>3449</v>
      </c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130755</v>
      </c>
      <c r="T209" s="44"/>
    </row>
    <row r="210" spans="2:20" x14ac:dyDescent="0.2">
      <c r="B210" s="2"/>
      <c r="C210" s="42" t="s">
        <v>357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COURTS</v>
      </c>
      <c r="H210" s="20"/>
      <c r="I210" s="20" t="s">
        <v>3450</v>
      </c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41249</v>
      </c>
      <c r="T210" s="44"/>
    </row>
    <row r="211" spans="2:20" x14ac:dyDescent="0.2">
      <c r="B211" s="2"/>
      <c r="C211" s="42" t="s">
        <v>600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COURTS</v>
      </c>
      <c r="H211" s="20" t="s">
        <v>3451</v>
      </c>
      <c r="I211" s="20" t="s">
        <v>3452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162543</v>
      </c>
      <c r="T211" s="44"/>
    </row>
    <row r="212" spans="2:20" x14ac:dyDescent="0.2">
      <c r="B212" s="2"/>
      <c r="C212" s="42" t="s">
        <v>602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COURTS</v>
      </c>
      <c r="H212" s="20" t="s">
        <v>3453</v>
      </c>
      <c r="I212" s="20" t="s">
        <v>3454</v>
      </c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69593</v>
      </c>
      <c r="T212" s="44"/>
    </row>
    <row r="213" spans="2:20" x14ac:dyDescent="0.2">
      <c r="B213" s="2"/>
      <c r="C213" s="42" t="s">
        <v>359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GENERAL GOVERNMENT</v>
      </c>
      <c r="H213" s="20" t="s">
        <v>3455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406240</v>
      </c>
      <c r="T213" s="44"/>
    </row>
    <row r="214" spans="2:20" x14ac:dyDescent="0.2">
      <c r="B214" s="2"/>
      <c r="C214" s="42" t="s">
        <v>361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GENERAL GOVERNMENT</v>
      </c>
      <c r="H214" s="20" t="s">
        <v>3456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107115</v>
      </c>
      <c r="T214" s="44"/>
    </row>
    <row r="215" spans="2:20" x14ac:dyDescent="0.2">
      <c r="B215" s="2"/>
      <c r="C215" s="42" t="s">
        <v>363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GENERAL GOVERNMENT</v>
      </c>
      <c r="H215" s="20" t="s">
        <v>3457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750693</v>
      </c>
      <c r="T215" s="44"/>
    </row>
    <row r="216" spans="2:20" x14ac:dyDescent="0.2">
      <c r="B216" s="2"/>
      <c r="C216" s="42" t="s">
        <v>365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GENERAL GOVERNMENT</v>
      </c>
      <c r="H216" s="20" t="s">
        <v>3458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28343</v>
      </c>
      <c r="T216" s="44"/>
    </row>
    <row r="217" spans="2:20" x14ac:dyDescent="0.2">
      <c r="B217" s="2"/>
      <c r="C217" s="42" t="s">
        <v>367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GENERAL GOVERNMENT</v>
      </c>
      <c r="H217" s="20" t="s">
        <v>3459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2231</v>
      </c>
      <c r="T217" s="44"/>
    </row>
    <row r="218" spans="2:20" x14ac:dyDescent="0.2">
      <c r="B218" s="2"/>
      <c r="C218" s="42" t="s">
        <v>368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GENERAL GOVERNMENT</v>
      </c>
      <c r="H218" s="20" t="s">
        <v>3460</v>
      </c>
      <c r="I218" s="20"/>
      <c r="J218" s="20"/>
      <c r="K218" s="20"/>
      <c r="L218" s="20"/>
      <c r="M218" s="20"/>
      <c r="N218" s="20" t="s">
        <v>3461</v>
      </c>
      <c r="O218" s="20"/>
      <c r="P218" s="20"/>
      <c r="Q218" s="45"/>
      <c r="R218" s="44"/>
      <c r="S218" s="46">
        <v>5330418</v>
      </c>
      <c r="T218" s="44"/>
    </row>
    <row r="219" spans="2:20" x14ac:dyDescent="0.2">
      <c r="B219" s="2"/>
      <c r="C219" s="42" t="s">
        <v>371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GENERAL GOVERNMENT</v>
      </c>
      <c r="H219" s="20" t="s">
        <v>3462</v>
      </c>
      <c r="I219" s="20" t="s">
        <v>3463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764015</v>
      </c>
      <c r="T219" s="44"/>
    </row>
    <row r="220" spans="2:20" x14ac:dyDescent="0.2">
      <c r="B220" s="2"/>
      <c r="C220" s="42" t="s">
        <v>375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GENERAL GOVERNMENT</v>
      </c>
      <c r="H220" s="20" t="s">
        <v>3464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43638</v>
      </c>
      <c r="T220" s="44"/>
    </row>
    <row r="221" spans="2:20" x14ac:dyDescent="0.2">
      <c r="B221" s="2"/>
      <c r="C221" s="42" t="s">
        <v>379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GENERAL GOVERNMENT</v>
      </c>
      <c r="H221" s="20" t="s">
        <v>3465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388459</v>
      </c>
      <c r="T221" s="44"/>
    </row>
    <row r="222" spans="2:20" x14ac:dyDescent="0.2">
      <c r="B222" s="2"/>
      <c r="C222" s="42" t="s">
        <v>381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GENERAL GOVERNMENT</v>
      </c>
      <c r="H222" s="20" t="s">
        <v>3466</v>
      </c>
      <c r="I222" s="20"/>
      <c r="J222" s="20"/>
      <c r="K222" s="20"/>
      <c r="L222" s="20"/>
      <c r="M222" s="20"/>
      <c r="N222" s="20"/>
      <c r="O222" s="20"/>
      <c r="P222" s="20"/>
      <c r="Q222" s="45"/>
      <c r="R222" s="44"/>
      <c r="S222" s="46">
        <v>200276</v>
      </c>
      <c r="T222" s="44"/>
    </row>
    <row r="223" spans="2:20" x14ac:dyDescent="0.2">
      <c r="B223" s="2"/>
      <c r="C223" s="42" t="s">
        <v>775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GENERAL GOVERNMENT</v>
      </c>
      <c r="H223" s="20" t="s">
        <v>3467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5841</v>
      </c>
      <c r="T223" s="44"/>
    </row>
    <row r="224" spans="2:20" x14ac:dyDescent="0.2">
      <c r="B224" s="2"/>
      <c r="C224" s="42" t="s">
        <v>776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GENERAL GOVERNMENT</v>
      </c>
      <c r="H224" s="20" t="s">
        <v>3468</v>
      </c>
      <c r="I224" s="20"/>
      <c r="J224" s="20"/>
      <c r="K224" s="20"/>
      <c r="L224" s="20"/>
      <c r="M224" s="20"/>
      <c r="N224" s="20"/>
      <c r="O224" s="20"/>
      <c r="P224" s="20"/>
      <c r="Q224" s="45"/>
      <c r="R224" s="44"/>
      <c r="S224" s="46">
        <v>510262</v>
      </c>
      <c r="T224" s="44"/>
    </row>
    <row r="225" spans="2:20" x14ac:dyDescent="0.2">
      <c r="B225" s="2"/>
      <c r="C225" s="42" t="s">
        <v>610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GENERAL GOVERNMENT</v>
      </c>
      <c r="H225" s="20" t="s">
        <v>3469</v>
      </c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49945</v>
      </c>
      <c r="T225" s="44"/>
    </row>
    <row r="226" spans="2:20" x14ac:dyDescent="0.2">
      <c r="B226" s="2"/>
      <c r="C226" s="42" t="s">
        <v>383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GENERAL GOVERNMENT</v>
      </c>
      <c r="H226" s="20" t="s">
        <v>3470</v>
      </c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7202</v>
      </c>
      <c r="T226" s="44"/>
    </row>
    <row r="227" spans="2:20" x14ac:dyDescent="0.2">
      <c r="B227" s="2"/>
      <c r="C227" s="42" t="s">
        <v>2668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GENERAL GOVERNMENT</v>
      </c>
      <c r="H227" s="20"/>
      <c r="I227" s="20"/>
      <c r="J227" s="20" t="s">
        <v>3471</v>
      </c>
      <c r="K227" s="20"/>
      <c r="L227" s="20"/>
      <c r="M227" s="20"/>
      <c r="N227" s="20"/>
      <c r="O227" s="20"/>
      <c r="P227" s="20"/>
      <c r="Q227" s="45"/>
      <c r="R227" s="44"/>
      <c r="S227" s="46">
        <v>2744</v>
      </c>
      <c r="T227" s="44"/>
    </row>
    <row r="228" spans="2:20" x14ac:dyDescent="0.2">
      <c r="B228" s="2"/>
      <c r="C228" s="42" t="s">
        <v>384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GENERAL GOVERNMENT</v>
      </c>
      <c r="H228" s="20" t="s">
        <v>3472</v>
      </c>
      <c r="I228" s="20"/>
      <c r="J228" s="20" t="s">
        <v>3473</v>
      </c>
      <c r="K228" s="20"/>
      <c r="L228" s="20"/>
      <c r="M228" s="20"/>
      <c r="N228" s="20"/>
      <c r="O228" s="20"/>
      <c r="P228" s="20"/>
      <c r="Q228" s="45"/>
      <c r="R228" s="44"/>
      <c r="S228" s="46">
        <v>57497430</v>
      </c>
      <c r="T228" s="44"/>
    </row>
    <row r="229" spans="2:20" x14ac:dyDescent="0.2">
      <c r="B229" s="2"/>
      <c r="C229" s="42" t="s">
        <v>387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GENERAL GOVERNMENT</v>
      </c>
      <c r="H229" s="20" t="s">
        <v>3474</v>
      </c>
      <c r="I229" s="20"/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4108843</v>
      </c>
      <c r="T229" s="44"/>
    </row>
    <row r="230" spans="2:20" x14ac:dyDescent="0.2">
      <c r="B230" s="2"/>
      <c r="C230" s="42" t="s">
        <v>390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GENERAL GOVERNMENT</v>
      </c>
      <c r="H230" s="20" t="s">
        <v>3475</v>
      </c>
      <c r="I230" s="20" t="s">
        <v>3476</v>
      </c>
      <c r="J230" s="20"/>
      <c r="K230" s="20" t="s">
        <v>2563</v>
      </c>
      <c r="L230" s="20"/>
      <c r="M230" s="20"/>
      <c r="N230" s="20"/>
      <c r="O230" s="20"/>
      <c r="P230" s="20"/>
      <c r="Q230" s="45"/>
      <c r="R230" s="44"/>
      <c r="S230" s="46">
        <v>3680385</v>
      </c>
      <c r="T230" s="44"/>
    </row>
    <row r="231" spans="2:20" x14ac:dyDescent="0.2">
      <c r="B231" s="2"/>
      <c r="C231" s="42" t="s">
        <v>396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GENERAL GOVERNMENT</v>
      </c>
      <c r="H231" s="20" t="s">
        <v>3477</v>
      </c>
      <c r="I231" s="20"/>
      <c r="J231" s="20"/>
      <c r="K231" s="20" t="s">
        <v>3478</v>
      </c>
      <c r="L231" s="20"/>
      <c r="M231" s="20"/>
      <c r="N231" s="20"/>
      <c r="O231" s="20"/>
      <c r="P231" s="20"/>
      <c r="Q231" s="45"/>
      <c r="R231" s="44"/>
      <c r="S231" s="46">
        <v>918867</v>
      </c>
      <c r="T231" s="44"/>
    </row>
    <row r="232" spans="2:20" x14ac:dyDescent="0.2">
      <c r="B232" s="2"/>
      <c r="C232" s="42" t="s">
        <v>786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GENERAL GOVERNMENT</v>
      </c>
      <c r="H232" s="20"/>
      <c r="I232" s="20"/>
      <c r="J232" s="20"/>
      <c r="K232" s="20" t="s">
        <v>3479</v>
      </c>
      <c r="L232" s="20"/>
      <c r="M232" s="20"/>
      <c r="N232" s="20"/>
      <c r="O232" s="20"/>
      <c r="P232" s="20"/>
      <c r="Q232" s="45"/>
      <c r="R232" s="44"/>
      <c r="S232" s="46">
        <v>332330</v>
      </c>
      <c r="T232" s="44"/>
    </row>
    <row r="233" spans="2:20" x14ac:dyDescent="0.2">
      <c r="B233" s="2"/>
      <c r="C233" s="42" t="s">
        <v>399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GENERAL GOVERNMENT</v>
      </c>
      <c r="H233" s="20" t="s">
        <v>3480</v>
      </c>
      <c r="I233" s="20"/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1055091</v>
      </c>
      <c r="T233" s="44"/>
    </row>
    <row r="234" spans="2:20" x14ac:dyDescent="0.2">
      <c r="B234" s="2"/>
      <c r="C234" s="42" t="s">
        <v>2210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HEALTH &amp; HUMAN SERVICES</v>
      </c>
      <c r="H234" s="20" t="s">
        <v>3481</v>
      </c>
      <c r="I234" s="20"/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1116659</v>
      </c>
      <c r="T234" s="44"/>
    </row>
    <row r="235" spans="2:20" x14ac:dyDescent="0.2">
      <c r="B235" s="2"/>
      <c r="C235" s="42" t="s">
        <v>3482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HEALTH &amp; HUMAN SERVICES</v>
      </c>
      <c r="H235" s="20" t="s">
        <v>3483</v>
      </c>
      <c r="I235" s="20"/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94635</v>
      </c>
      <c r="T235" s="44"/>
    </row>
    <row r="236" spans="2:20" x14ac:dyDescent="0.2">
      <c r="B236" s="2"/>
      <c r="C236" s="42" t="s">
        <v>404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HEALTH &amp; HUMAN SERVICES</v>
      </c>
      <c r="H236" s="20"/>
      <c r="I236" s="20" t="s">
        <v>3484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1801</v>
      </c>
      <c r="T236" s="44"/>
    </row>
    <row r="237" spans="2:20" x14ac:dyDescent="0.2">
      <c r="B237" s="2"/>
      <c r="C237" s="42" t="s">
        <v>794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HEALTH &amp; HUMAN SERVICES</v>
      </c>
      <c r="H237" s="20" t="s">
        <v>3485</v>
      </c>
      <c r="I237" s="20"/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722358</v>
      </c>
      <c r="T237" s="44"/>
    </row>
    <row r="238" spans="2:20" x14ac:dyDescent="0.2">
      <c r="B238" s="2"/>
      <c r="C238" s="42" t="s">
        <v>413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HEALTH &amp; HUMAN SERVICES</v>
      </c>
      <c r="H238" s="20"/>
      <c r="I238" s="20" t="s">
        <v>3414</v>
      </c>
      <c r="J238" s="20"/>
      <c r="K238" s="20"/>
      <c r="L238" s="20"/>
      <c r="M238" s="20"/>
      <c r="N238" s="20"/>
      <c r="O238" s="20"/>
      <c r="P238" s="20"/>
      <c r="Q238" s="45"/>
      <c r="R238" s="44"/>
      <c r="S238" s="53">
        <v>124</v>
      </c>
      <c r="T238" s="44"/>
    </row>
    <row r="239" spans="2:20" x14ac:dyDescent="0.2">
      <c r="B239" s="2"/>
      <c r="C239" s="42" t="s">
        <v>1208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HEALTH &amp; HUMAN SERVICES</v>
      </c>
      <c r="H239" s="20" t="s">
        <v>3486</v>
      </c>
      <c r="I239" s="20" t="s">
        <v>3487</v>
      </c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435940</v>
      </c>
      <c r="T239" s="44"/>
    </row>
    <row r="240" spans="2:20" x14ac:dyDescent="0.2">
      <c r="B240" s="2"/>
      <c r="C240" s="42" t="s">
        <v>418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HEALTH &amp; HUMAN SERVICES</v>
      </c>
      <c r="H240" s="20" t="s">
        <v>3488</v>
      </c>
      <c r="I240" s="20"/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720704</v>
      </c>
      <c r="T240" s="44"/>
    </row>
    <row r="241" spans="2:20" x14ac:dyDescent="0.2">
      <c r="B241" s="2"/>
      <c r="C241" s="42" t="s">
        <v>421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HEALTH &amp; HUMAN SERVICES</v>
      </c>
      <c r="H241" s="20" t="s">
        <v>3489</v>
      </c>
      <c r="I241" s="20"/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1152758</v>
      </c>
      <c r="T241" s="44"/>
    </row>
    <row r="242" spans="2:20" x14ac:dyDescent="0.2">
      <c r="B242" s="2"/>
      <c r="C242" s="42" t="s">
        <v>424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HEALTH &amp; HUMAN SERVICES</v>
      </c>
      <c r="H242" s="20" t="s">
        <v>3490</v>
      </c>
      <c r="I242" s="20"/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3097</v>
      </c>
      <c r="T242" s="44"/>
    </row>
    <row r="243" spans="2:20" x14ac:dyDescent="0.2">
      <c r="B243" s="2"/>
      <c r="C243" s="42" t="s">
        <v>427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HEALTH &amp; HUMAN SERVICES</v>
      </c>
      <c r="H243" s="20" t="s">
        <v>3491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16310</v>
      </c>
      <c r="T243" s="44"/>
    </row>
    <row r="244" spans="2:20" x14ac:dyDescent="0.2">
      <c r="B244" s="2"/>
      <c r="C244" s="42" t="s">
        <v>430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OTHER</v>
      </c>
      <c r="H244" s="20" t="s">
        <v>3492</v>
      </c>
      <c r="I244" s="20" t="s">
        <v>3493</v>
      </c>
      <c r="J244" s="20" t="s">
        <v>3494</v>
      </c>
      <c r="K244" s="20"/>
      <c r="L244" s="20"/>
      <c r="M244" s="20" t="s">
        <v>2323</v>
      </c>
      <c r="N244" s="20"/>
      <c r="O244" s="20"/>
      <c r="P244" s="20"/>
      <c r="Q244" s="45"/>
      <c r="R244" s="44"/>
      <c r="S244" s="46">
        <v>1179465</v>
      </c>
      <c r="T244" s="44"/>
    </row>
    <row r="245" spans="2:20" x14ac:dyDescent="0.2">
      <c r="B245" s="2"/>
      <c r="C245" s="42" t="s">
        <v>439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/>
      <c r="I245" s="20" t="s">
        <v>3495</v>
      </c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75024</v>
      </c>
      <c r="T245" s="44"/>
    </row>
    <row r="246" spans="2:20" x14ac:dyDescent="0.2">
      <c r="B246" s="2"/>
      <c r="C246" s="42" t="s">
        <v>3496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OTHER</v>
      </c>
      <c r="H246" s="20"/>
      <c r="I246" s="20"/>
      <c r="J246" s="20"/>
      <c r="K246" s="20"/>
      <c r="L246" s="20"/>
      <c r="M246" s="20"/>
      <c r="N246" s="20" t="s">
        <v>3497</v>
      </c>
      <c r="O246" s="20"/>
      <c r="P246" s="20"/>
      <c r="Q246" s="45"/>
      <c r="R246" s="44"/>
      <c r="S246" s="46">
        <v>105605</v>
      </c>
      <c r="T246" s="44"/>
    </row>
    <row r="247" spans="2:20" x14ac:dyDescent="0.2">
      <c r="B247" s="2"/>
      <c r="C247" s="42" t="s">
        <v>803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OTHER</v>
      </c>
      <c r="H247" s="20"/>
      <c r="I247" s="20"/>
      <c r="J247" s="20"/>
      <c r="K247" s="20"/>
      <c r="L247" s="20"/>
      <c r="M247" s="20"/>
      <c r="N247" s="20" t="s">
        <v>3498</v>
      </c>
      <c r="O247" s="20"/>
      <c r="P247" s="20"/>
      <c r="Q247" s="45"/>
      <c r="R247" s="44"/>
      <c r="S247" s="46">
        <v>7729964</v>
      </c>
      <c r="T247" s="44"/>
    </row>
    <row r="248" spans="2:20" x14ac:dyDescent="0.2">
      <c r="B248" s="2"/>
      <c r="C248" s="42" t="s">
        <v>804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PHYSICAL ENVIRONMENT</v>
      </c>
      <c r="H248" s="20"/>
      <c r="I248" s="20"/>
      <c r="J248" s="20"/>
      <c r="K248" s="20"/>
      <c r="L248" s="20"/>
      <c r="M248" s="20" t="s">
        <v>3499</v>
      </c>
      <c r="N248" s="20"/>
      <c r="O248" s="20"/>
      <c r="P248" s="20"/>
      <c r="Q248" s="45"/>
      <c r="R248" s="44"/>
      <c r="S248" s="46">
        <v>159470</v>
      </c>
      <c r="T248" s="44"/>
    </row>
    <row r="249" spans="2:20" x14ac:dyDescent="0.2">
      <c r="B249" s="2"/>
      <c r="C249" s="42" t="s">
        <v>440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PHYSICAL ENVIRONMENT</v>
      </c>
      <c r="H249" s="20"/>
      <c r="I249" s="20"/>
      <c r="J249" s="20"/>
      <c r="K249" s="20"/>
      <c r="L249" s="20"/>
      <c r="M249" s="20" t="s">
        <v>3500</v>
      </c>
      <c r="N249" s="20"/>
      <c r="O249" s="20"/>
      <c r="P249" s="20"/>
      <c r="Q249" s="45"/>
      <c r="R249" s="44"/>
      <c r="S249" s="46">
        <v>943046</v>
      </c>
      <c r="T249" s="44"/>
    </row>
    <row r="250" spans="2:20" x14ac:dyDescent="0.2">
      <c r="B250" s="2"/>
      <c r="C250" s="42" t="s">
        <v>808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PHYSICAL ENVIRONMENT</v>
      </c>
      <c r="H250" s="20"/>
      <c r="I250" s="20"/>
      <c r="J250" s="20"/>
      <c r="K250" s="20"/>
      <c r="L250" s="20"/>
      <c r="M250" s="20" t="s">
        <v>3501</v>
      </c>
      <c r="N250" s="20"/>
      <c r="O250" s="20"/>
      <c r="P250" s="20"/>
      <c r="Q250" s="45"/>
      <c r="R250" s="44"/>
      <c r="S250" s="46">
        <v>113301</v>
      </c>
      <c r="T250" s="44"/>
    </row>
    <row r="251" spans="2:20" x14ac:dyDescent="0.2">
      <c r="B251" s="2"/>
      <c r="C251" s="42" t="s">
        <v>442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PHYSICAL ENVIRONMENT</v>
      </c>
      <c r="H251" s="20"/>
      <c r="I251" s="20"/>
      <c r="J251" s="20"/>
      <c r="K251" s="20"/>
      <c r="L251" s="20"/>
      <c r="M251" s="20" t="s">
        <v>3502</v>
      </c>
      <c r="N251" s="20"/>
      <c r="O251" s="20"/>
      <c r="P251" s="20"/>
      <c r="Q251" s="45"/>
      <c r="R251" s="44"/>
      <c r="S251" s="46">
        <v>196979</v>
      </c>
      <c r="T251" s="44"/>
    </row>
    <row r="252" spans="2:20" x14ac:dyDescent="0.2">
      <c r="B252" s="2"/>
      <c r="C252" s="42" t="s">
        <v>445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PHYSICAL ENVIRONMENT</v>
      </c>
      <c r="H252" s="20"/>
      <c r="I252" s="20"/>
      <c r="J252" s="20"/>
      <c r="K252" s="20"/>
      <c r="L252" s="20"/>
      <c r="M252" s="20" t="s">
        <v>3503</v>
      </c>
      <c r="N252" s="20"/>
      <c r="O252" s="20"/>
      <c r="P252" s="20"/>
      <c r="Q252" s="45"/>
      <c r="R252" s="44"/>
      <c r="S252" s="46">
        <v>1458732</v>
      </c>
      <c r="T252" s="44"/>
    </row>
    <row r="253" spans="2:20" x14ac:dyDescent="0.2">
      <c r="B253" s="2"/>
      <c r="C253" s="42" t="s">
        <v>451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PHYSICAL ENVIRONMENT</v>
      </c>
      <c r="H253" s="20" t="s">
        <v>3504</v>
      </c>
      <c r="I253" s="20"/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187864</v>
      </c>
      <c r="T253" s="44"/>
    </row>
    <row r="254" spans="2:20" x14ac:dyDescent="0.2">
      <c r="B254" s="2"/>
      <c r="C254" s="42" t="s">
        <v>455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PHYSICAL ENVIRONMENT</v>
      </c>
      <c r="H254" s="20" t="s">
        <v>3505</v>
      </c>
      <c r="I254" s="20" t="s">
        <v>3506</v>
      </c>
      <c r="J254" s="20"/>
      <c r="K254" s="20" t="s">
        <v>3507</v>
      </c>
      <c r="L254" s="20"/>
      <c r="M254" s="20"/>
      <c r="N254" s="20"/>
      <c r="O254" s="20"/>
      <c r="P254" s="20"/>
      <c r="Q254" s="45"/>
      <c r="R254" s="44"/>
      <c r="S254" s="46">
        <v>281418</v>
      </c>
      <c r="T254" s="44"/>
    </row>
    <row r="255" spans="2:20" x14ac:dyDescent="0.2">
      <c r="B255" s="2"/>
      <c r="C255" s="42" t="s">
        <v>460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PHYSICAL ENVIRONMENT</v>
      </c>
      <c r="H255" s="20" t="s">
        <v>3508</v>
      </c>
      <c r="I255" s="20" t="s">
        <v>3509</v>
      </c>
      <c r="J255" s="20"/>
      <c r="K255" s="20" t="s">
        <v>3510</v>
      </c>
      <c r="L255" s="20"/>
      <c r="M255" s="20"/>
      <c r="N255" s="20"/>
      <c r="O255" s="20"/>
      <c r="P255" s="20"/>
      <c r="Q255" s="45"/>
      <c r="R255" s="44"/>
      <c r="S255" s="46">
        <v>590181</v>
      </c>
      <c r="T255" s="44"/>
    </row>
    <row r="256" spans="2:20" x14ac:dyDescent="0.2">
      <c r="B256" s="2"/>
      <c r="C256" s="42" t="s">
        <v>837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PHYSICAL ENVIRONMENT</v>
      </c>
      <c r="H256" s="20"/>
      <c r="I256" s="20" t="s">
        <v>202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5000</v>
      </c>
      <c r="T256" s="44"/>
    </row>
    <row r="257" spans="2:20" x14ac:dyDescent="0.2">
      <c r="B257" s="2"/>
      <c r="C257" s="42" t="s">
        <v>465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PUBLIC SAFETY</v>
      </c>
      <c r="H257" s="20" t="s">
        <v>3511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12355197</v>
      </c>
      <c r="T257" s="44"/>
    </row>
    <row r="258" spans="2:20" x14ac:dyDescent="0.2">
      <c r="B258" s="2"/>
      <c r="C258" s="42" t="s">
        <v>468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PUBLIC SAFETY</v>
      </c>
      <c r="H258" s="20" t="s">
        <v>3512</v>
      </c>
      <c r="I258" s="20" t="s">
        <v>3513</v>
      </c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2555701</v>
      </c>
      <c r="T258" s="44"/>
    </row>
    <row r="259" spans="2:20" x14ac:dyDescent="0.2">
      <c r="B259" s="2"/>
      <c r="C259" s="42" t="s">
        <v>472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PUBLIC SAFETY</v>
      </c>
      <c r="H259" s="20" t="s">
        <v>3514</v>
      </c>
      <c r="I259" s="20"/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1385076</v>
      </c>
      <c r="T259" s="44"/>
    </row>
    <row r="260" spans="2:20" x14ac:dyDescent="0.2">
      <c r="B260" s="2"/>
      <c r="C260" s="42" t="s">
        <v>475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PUBLIC SAFETY</v>
      </c>
      <c r="H260" s="20"/>
      <c r="I260" s="20" t="s">
        <v>2744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10200</v>
      </c>
      <c r="T260" s="44"/>
    </row>
    <row r="261" spans="2:20" x14ac:dyDescent="0.2">
      <c r="B261" s="2"/>
      <c r="C261" s="42" t="s">
        <v>477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PUBLIC SAFETY</v>
      </c>
      <c r="H261" s="20" t="s">
        <v>3515</v>
      </c>
      <c r="I261" s="20"/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6907934</v>
      </c>
      <c r="T261" s="44"/>
    </row>
    <row r="262" spans="2:20" x14ac:dyDescent="0.2">
      <c r="B262" s="2"/>
      <c r="C262" s="42" t="s">
        <v>479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PUBLIC SAFETY</v>
      </c>
      <c r="H262" s="20" t="s">
        <v>3516</v>
      </c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1336194</v>
      </c>
      <c r="T262" s="44"/>
    </row>
    <row r="263" spans="2:20" x14ac:dyDescent="0.2">
      <c r="B263" s="2"/>
      <c r="C263" s="42" t="s">
        <v>482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PUBLIC SAFETY</v>
      </c>
      <c r="H263" s="20" t="s">
        <v>3517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865636</v>
      </c>
      <c r="T263" s="44"/>
    </row>
    <row r="264" spans="2:20" x14ac:dyDescent="0.2">
      <c r="B264" s="2"/>
      <c r="C264" s="42" t="s">
        <v>859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PUBLIC SAFETY</v>
      </c>
      <c r="H264" s="20" t="s">
        <v>3518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94650</v>
      </c>
      <c r="T264" s="44"/>
    </row>
    <row r="265" spans="2:20" x14ac:dyDescent="0.2">
      <c r="B265" s="2"/>
      <c r="C265" s="42" t="s">
        <v>486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PUBLIC SAFETY</v>
      </c>
      <c r="H265" s="20" t="s">
        <v>3519</v>
      </c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18472</v>
      </c>
      <c r="T265" s="44"/>
    </row>
    <row r="266" spans="2:20" x14ac:dyDescent="0.2">
      <c r="B266" s="2"/>
      <c r="C266" s="42" t="s">
        <v>488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PUBLIC SAFETY</v>
      </c>
      <c r="H266" s="20" t="s">
        <v>3520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4197561</v>
      </c>
      <c r="T266" s="44"/>
    </row>
    <row r="267" spans="2:20" x14ac:dyDescent="0.2">
      <c r="B267" s="2"/>
      <c r="C267" s="42" t="s">
        <v>491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PUBLIC SAFETY</v>
      </c>
      <c r="H267" s="20" t="s">
        <v>3521</v>
      </c>
      <c r="I267" s="20" t="s">
        <v>3522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1141696</v>
      </c>
      <c r="T267" s="44"/>
    </row>
    <row r="268" spans="2:20" x14ac:dyDescent="0.2">
      <c r="B268" s="2"/>
      <c r="C268" s="42" t="s">
        <v>495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PUBLIC SAFETY</v>
      </c>
      <c r="H268" s="20" t="s">
        <v>3523</v>
      </c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178997</v>
      </c>
      <c r="T268" s="44"/>
    </row>
    <row r="269" spans="2:20" x14ac:dyDescent="0.2">
      <c r="B269" s="2"/>
      <c r="C269" s="42" t="s">
        <v>498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PUBLIC SAFETY</v>
      </c>
      <c r="H269" s="20"/>
      <c r="I269" s="20" t="s">
        <v>3524</v>
      </c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486494</v>
      </c>
      <c r="T269" s="44"/>
    </row>
    <row r="270" spans="2:20" x14ac:dyDescent="0.2">
      <c r="B270" s="2"/>
      <c r="C270" s="42" t="s">
        <v>501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PUBLIC SAFETY</v>
      </c>
      <c r="H270" s="20"/>
      <c r="I270" s="20" t="s">
        <v>3525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69637</v>
      </c>
      <c r="T270" s="44"/>
    </row>
    <row r="271" spans="2:20" x14ac:dyDescent="0.2">
      <c r="B271" s="2"/>
      <c r="C271" s="42" t="s">
        <v>870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PUBLIC SAFETY</v>
      </c>
      <c r="H271" s="20"/>
      <c r="I271" s="20" t="s">
        <v>3526</v>
      </c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48803</v>
      </c>
      <c r="T271" s="44"/>
    </row>
    <row r="272" spans="2:20" x14ac:dyDescent="0.2">
      <c r="B272" s="2"/>
      <c r="C272" s="42" t="s">
        <v>504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PUBLIC SAFETY</v>
      </c>
      <c r="H272" s="20" t="s">
        <v>3527</v>
      </c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357274</v>
      </c>
      <c r="T272" s="44"/>
    </row>
    <row r="273" spans="2:20" x14ac:dyDescent="0.2">
      <c r="B273" s="2"/>
      <c r="C273" s="42" t="s">
        <v>508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PUBLIC SAFETY</v>
      </c>
      <c r="H273" s="20" t="s">
        <v>3528</v>
      </c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135673</v>
      </c>
      <c r="T273" s="44"/>
    </row>
    <row r="274" spans="2:20" x14ac:dyDescent="0.2">
      <c r="B274" s="2"/>
      <c r="C274" s="42" t="s">
        <v>512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PUBLIC SAFETY</v>
      </c>
      <c r="H274" s="20" t="s">
        <v>3529</v>
      </c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5683</v>
      </c>
      <c r="T274" s="44"/>
    </row>
    <row r="275" spans="2:20" x14ac:dyDescent="0.2">
      <c r="B275" s="2"/>
      <c r="C275" s="42" t="s">
        <v>524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PUBLIC SAFETY</v>
      </c>
      <c r="H275" s="20" t="s">
        <v>3530</v>
      </c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259252</v>
      </c>
      <c r="T275" s="44"/>
    </row>
    <row r="276" spans="2:20" x14ac:dyDescent="0.2">
      <c r="B276" s="2"/>
      <c r="C276" s="42" t="s">
        <v>1530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PUBLIC SAFETY</v>
      </c>
      <c r="H276" s="20" t="s">
        <v>3531</v>
      </c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24347</v>
      </c>
      <c r="T276" s="44"/>
    </row>
    <row r="277" spans="2:20" x14ac:dyDescent="0.2">
      <c r="B277" s="2"/>
      <c r="C277" s="42" t="s">
        <v>526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PUBLIC SAFETY</v>
      </c>
      <c r="H277" s="20" t="s">
        <v>3532</v>
      </c>
      <c r="I277" s="20" t="s">
        <v>3533</v>
      </c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1581085</v>
      </c>
      <c r="T277" s="44"/>
    </row>
    <row r="278" spans="2:20" x14ac:dyDescent="0.2">
      <c r="B278" s="2"/>
      <c r="C278" s="42" t="s">
        <v>529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PUBLIC SAFETY</v>
      </c>
      <c r="H278" s="20" t="s">
        <v>3534</v>
      </c>
      <c r="I278" s="20" t="s">
        <v>3535</v>
      </c>
      <c r="J278" s="20"/>
      <c r="K278" s="20" t="s">
        <v>3536</v>
      </c>
      <c r="L278" s="20"/>
      <c r="M278" s="20"/>
      <c r="N278" s="20"/>
      <c r="O278" s="20"/>
      <c r="P278" s="20"/>
      <c r="Q278" s="45"/>
      <c r="R278" s="44"/>
      <c r="S278" s="46">
        <v>965718</v>
      </c>
      <c r="T278" s="44"/>
    </row>
    <row r="279" spans="2:20" x14ac:dyDescent="0.2">
      <c r="B279" s="2"/>
      <c r="C279" s="42" t="s">
        <v>532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PUBLIC SAFETY</v>
      </c>
      <c r="H279" s="20" t="s">
        <v>3537</v>
      </c>
      <c r="I279" s="20" t="s">
        <v>3538</v>
      </c>
      <c r="J279" s="20"/>
      <c r="K279" s="20" t="s">
        <v>3539</v>
      </c>
      <c r="L279" s="20"/>
      <c r="M279" s="20"/>
      <c r="N279" s="20"/>
      <c r="O279" s="20"/>
      <c r="P279" s="20"/>
      <c r="Q279" s="45"/>
      <c r="R279" s="44"/>
      <c r="S279" s="46">
        <v>11940559</v>
      </c>
      <c r="T279" s="44"/>
    </row>
    <row r="280" spans="2:20" x14ac:dyDescent="0.2">
      <c r="B280" s="2"/>
      <c r="C280" s="42" t="s">
        <v>898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PUBLIC SAFETY</v>
      </c>
      <c r="H280" s="20" t="s">
        <v>3540</v>
      </c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838804</v>
      </c>
      <c r="T280" s="44"/>
    </row>
    <row r="281" spans="2:20" x14ac:dyDescent="0.2">
      <c r="B281" s="2"/>
      <c r="C281" s="42" t="s">
        <v>534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TRANSPORTATION</v>
      </c>
      <c r="H281" s="20" t="s">
        <v>3541</v>
      </c>
      <c r="I281" s="20" t="s">
        <v>3542</v>
      </c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1699144</v>
      </c>
      <c r="T281" s="44"/>
    </row>
    <row r="282" spans="2:20" x14ac:dyDescent="0.2">
      <c r="B282" s="2"/>
      <c r="C282" s="42" t="s">
        <v>537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TRANSPORTATION</v>
      </c>
      <c r="H282" s="20" t="s">
        <v>3543</v>
      </c>
      <c r="I282" s="20" t="s">
        <v>3544</v>
      </c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907984</v>
      </c>
      <c r="T282" s="44"/>
    </row>
    <row r="283" spans="2:20" x14ac:dyDescent="0.2">
      <c r="B283" s="2"/>
      <c r="C283" s="42" t="s">
        <v>541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TRANSPORTATION</v>
      </c>
      <c r="H283" s="20" t="s">
        <v>3545</v>
      </c>
      <c r="I283" s="20" t="s">
        <v>3546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15104254</v>
      </c>
      <c r="T283" s="44"/>
    </row>
    <row r="284" spans="2:20" x14ac:dyDescent="0.2">
      <c r="B284" s="2"/>
      <c r="C284" s="42" t="s">
        <v>906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TRANSPORTATION</v>
      </c>
      <c r="H284" s="20"/>
      <c r="I284" s="20" t="s">
        <v>3547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6637490</v>
      </c>
      <c r="T284" s="44"/>
    </row>
    <row r="285" spans="2:20" x14ac:dyDescent="0.2">
      <c r="B285" s="2"/>
      <c r="C285" s="42" t="s">
        <v>1284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TRANSPORTATION</v>
      </c>
      <c r="H285" s="20"/>
      <c r="I285" s="20"/>
      <c r="J285" s="20"/>
      <c r="K285" s="20"/>
      <c r="L285" s="20"/>
      <c r="M285" s="20" t="s">
        <v>3548</v>
      </c>
      <c r="N285" s="20"/>
      <c r="O285" s="20"/>
      <c r="P285" s="20"/>
      <c r="Q285" s="45"/>
      <c r="R285" s="44"/>
      <c r="S285" s="46">
        <v>335662</v>
      </c>
      <c r="T285" s="44"/>
    </row>
    <row r="286" spans="2:20" x14ac:dyDescent="0.2">
      <c r="B286" s="2"/>
      <c r="C286" s="42" t="s">
        <v>1287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TRANSPORTATION</v>
      </c>
      <c r="H286" s="20"/>
      <c r="I286" s="20"/>
      <c r="J286" s="20"/>
      <c r="K286" s="20"/>
      <c r="L286" s="20"/>
      <c r="M286" s="20" t="s">
        <v>3549</v>
      </c>
      <c r="N286" s="20"/>
      <c r="O286" s="20"/>
      <c r="P286" s="20"/>
      <c r="Q286" s="45"/>
      <c r="R286" s="44"/>
      <c r="S286" s="46">
        <v>3720028</v>
      </c>
      <c r="T286" s="44"/>
    </row>
    <row r="287" spans="2:20" x14ac:dyDescent="0.2">
      <c r="B287" s="2"/>
      <c r="C287" s="42" t="s">
        <v>1291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TRANSPORTATION</v>
      </c>
      <c r="H287" s="20"/>
      <c r="I287" s="20"/>
      <c r="J287" s="20"/>
      <c r="K287" s="20"/>
      <c r="L287" s="20"/>
      <c r="M287" s="20" t="s">
        <v>3550</v>
      </c>
      <c r="N287" s="20"/>
      <c r="O287" s="20"/>
      <c r="P287" s="20"/>
      <c r="Q287" s="45"/>
      <c r="R287" s="44"/>
      <c r="S287" s="46">
        <v>2161270</v>
      </c>
      <c r="T287" s="44"/>
    </row>
    <row r="288" spans="2:20" x14ac:dyDescent="0.2">
      <c r="B288" s="2"/>
      <c r="C288" s="42" t="s">
        <v>2102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TRANSPORTATION</v>
      </c>
      <c r="H288" s="20"/>
      <c r="I288" s="20"/>
      <c r="J288" s="20"/>
      <c r="K288" s="20"/>
      <c r="L288" s="20"/>
      <c r="M288" s="20" t="s">
        <v>3551</v>
      </c>
      <c r="N288" s="20"/>
      <c r="O288" s="20"/>
      <c r="P288" s="20"/>
      <c r="Q288" s="45"/>
      <c r="R288" s="44"/>
      <c r="S288" s="46">
        <v>212288</v>
      </c>
      <c r="T288" s="44"/>
    </row>
    <row r="289" spans="2:20" x14ac:dyDescent="0.2">
      <c r="B289" s="2"/>
      <c r="C289" s="42" t="s">
        <v>908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TRANSPORTATION</v>
      </c>
      <c r="H289" s="20" t="s">
        <v>3552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972556</v>
      </c>
      <c r="T289" s="44"/>
    </row>
    <row r="290" spans="2:20" x14ac:dyDescent="0.2">
      <c r="B290" s="2"/>
      <c r="C290" s="42" t="s">
        <v>544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TRANSPORTATION</v>
      </c>
      <c r="H290" s="20" t="s">
        <v>3553</v>
      </c>
      <c r="I290" s="20"/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422210</v>
      </c>
      <c r="T290" s="44"/>
    </row>
    <row r="291" spans="2:20" x14ac:dyDescent="0.2">
      <c r="B291" s="2"/>
      <c r="C291" s="42" t="s">
        <v>911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TRANSPORTATION</v>
      </c>
      <c r="H291" s="20" t="s">
        <v>3554</v>
      </c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390265</v>
      </c>
      <c r="T291" s="44"/>
    </row>
    <row r="292" spans="2:20" x14ac:dyDescent="0.2">
      <c r="B292" s="22"/>
      <c r="C292" s="49"/>
      <c r="D292" s="48"/>
      <c r="E292" s="50" t="s">
        <v>3</v>
      </c>
      <c r="F292" s="44"/>
      <c r="G292" s="26"/>
      <c r="H292" s="23" t="s">
        <v>3555</v>
      </c>
      <c r="I292" s="23" t="s">
        <v>3556</v>
      </c>
      <c r="J292" s="23" t="s">
        <v>3557</v>
      </c>
      <c r="K292" s="23" t="s">
        <v>3558</v>
      </c>
      <c r="L292" s="23"/>
      <c r="M292" s="23" t="s">
        <v>3559</v>
      </c>
      <c r="N292" s="23" t="s">
        <v>3560</v>
      </c>
      <c r="O292" s="23"/>
      <c r="P292" s="23"/>
      <c r="Q292" s="51"/>
      <c r="R292" s="44"/>
      <c r="S292" s="52">
        <v>184678487</v>
      </c>
      <c r="T292" s="44"/>
    </row>
    <row r="293" spans="2:20" x14ac:dyDescent="0.2">
      <c r="B293" s="54" t="s">
        <v>3561</v>
      </c>
      <c r="C293" s="43"/>
      <c r="D293" s="43"/>
      <c r="E293" s="43"/>
      <c r="F293" s="43"/>
      <c r="G293" s="43"/>
      <c r="H293" s="43"/>
      <c r="I293" s="43"/>
      <c r="J293" s="44"/>
      <c r="K293" s="1"/>
      <c r="L293" s="1"/>
      <c r="M293" s="1"/>
      <c r="N293" s="1"/>
      <c r="O293" s="1"/>
      <c r="P293" s="1"/>
      <c r="Q293" s="55"/>
      <c r="R293" s="44"/>
      <c r="S293" s="55"/>
      <c r="T293" s="44"/>
    </row>
    <row r="294" spans="2:20" ht="18" x14ac:dyDescent="0.2">
      <c r="B294" s="56" t="s">
        <v>159</v>
      </c>
      <c r="C294" s="48"/>
      <c r="D294" s="48"/>
      <c r="E294" s="48"/>
      <c r="F294" s="48"/>
      <c r="G294" s="27" t="s">
        <v>11817</v>
      </c>
      <c r="H294" s="24" t="s">
        <v>160</v>
      </c>
      <c r="I294" s="24" t="s">
        <v>161</v>
      </c>
      <c r="J294" s="24" t="s">
        <v>162</v>
      </c>
      <c r="K294" s="24" t="s">
        <v>163</v>
      </c>
      <c r="L294" s="24" t="s">
        <v>164</v>
      </c>
      <c r="M294" s="24" t="s">
        <v>165</v>
      </c>
      <c r="N294" s="24" t="s">
        <v>166</v>
      </c>
      <c r="O294" s="24" t="s">
        <v>167</v>
      </c>
      <c r="P294" s="24" t="s">
        <v>168</v>
      </c>
      <c r="Q294" s="57" t="s">
        <v>169</v>
      </c>
      <c r="R294" s="44"/>
      <c r="S294" s="57" t="s">
        <v>3</v>
      </c>
      <c r="T294" s="44"/>
    </row>
    <row r="295" spans="2:20" x14ac:dyDescent="0.2">
      <c r="B295" s="2"/>
      <c r="C295" s="42" t="s">
        <v>170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/>
      <c r="I295" s="20" t="s">
        <v>3562</v>
      </c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57159</v>
      </c>
      <c r="T295" s="44"/>
    </row>
    <row r="296" spans="2:20" x14ac:dyDescent="0.2">
      <c r="B296" s="2"/>
      <c r="C296" s="42" t="s">
        <v>172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 t="s">
        <v>3563</v>
      </c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2897</v>
      </c>
      <c r="T296" s="44"/>
    </row>
    <row r="297" spans="2:20" x14ac:dyDescent="0.2">
      <c r="B297" s="2"/>
      <c r="C297" s="42" t="s">
        <v>174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 t="s">
        <v>3564</v>
      </c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3616</v>
      </c>
      <c r="T297" s="44"/>
    </row>
    <row r="298" spans="2:20" x14ac:dyDescent="0.2">
      <c r="B298" s="2"/>
      <c r="C298" s="42" t="s">
        <v>11808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 t="s">
        <v>3565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93214</v>
      </c>
      <c r="T298" s="44"/>
    </row>
    <row r="299" spans="2:20" x14ac:dyDescent="0.2">
      <c r="B299" s="2"/>
      <c r="C299" s="42" t="s">
        <v>11809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 t="s">
        <v>3566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5187</v>
      </c>
      <c r="T299" s="44"/>
    </row>
    <row r="300" spans="2:20" x14ac:dyDescent="0.2">
      <c r="B300" s="2"/>
      <c r="C300" s="42" t="s">
        <v>11810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/>
      <c r="I300" s="20" t="s">
        <v>999</v>
      </c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1396</v>
      </c>
      <c r="T300" s="44"/>
    </row>
    <row r="301" spans="2:20" x14ac:dyDescent="0.2">
      <c r="B301" s="2"/>
      <c r="C301" s="42" t="s">
        <v>194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 t="s">
        <v>3567</v>
      </c>
      <c r="I301" s="20" t="s">
        <v>3568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53215</v>
      </c>
      <c r="T301" s="44"/>
    </row>
    <row r="302" spans="2:20" x14ac:dyDescent="0.2">
      <c r="B302" s="2"/>
      <c r="C302" s="42" t="s">
        <v>196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 t="s">
        <v>3569</v>
      </c>
      <c r="I302" s="20" t="s">
        <v>3570</v>
      </c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2227</v>
      </c>
      <c r="T302" s="44"/>
    </row>
    <row r="303" spans="2:20" x14ac:dyDescent="0.2">
      <c r="B303" s="2"/>
      <c r="C303" s="42" t="s">
        <v>198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/>
      <c r="I303" s="20" t="s">
        <v>3571</v>
      </c>
      <c r="J303" s="20"/>
      <c r="K303" s="20"/>
      <c r="L303" s="20"/>
      <c r="M303" s="20"/>
      <c r="N303" s="20"/>
      <c r="O303" s="20"/>
      <c r="P303" s="20"/>
      <c r="Q303" s="45"/>
      <c r="R303" s="44"/>
      <c r="S303" s="53">
        <v>723</v>
      </c>
      <c r="T303" s="44"/>
    </row>
    <row r="304" spans="2:20" x14ac:dyDescent="0.2">
      <c r="B304" s="2"/>
      <c r="C304" s="42" t="s">
        <v>214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COURTS</v>
      </c>
      <c r="H304" s="20"/>
      <c r="I304" s="20" t="s">
        <v>3572</v>
      </c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21260</v>
      </c>
      <c r="T304" s="44"/>
    </row>
    <row r="305" spans="2:20" x14ac:dyDescent="0.2">
      <c r="B305" s="2"/>
      <c r="C305" s="42" t="s">
        <v>216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COURTS</v>
      </c>
      <c r="H305" s="20"/>
      <c r="I305" s="20" t="s">
        <v>3573</v>
      </c>
      <c r="J305" s="20"/>
      <c r="K305" s="20"/>
      <c r="L305" s="20"/>
      <c r="M305" s="20"/>
      <c r="N305" s="20"/>
      <c r="O305" s="20"/>
      <c r="P305" s="20"/>
      <c r="Q305" s="45"/>
      <c r="R305" s="44"/>
      <c r="S305" s="53">
        <v>377</v>
      </c>
      <c r="T305" s="44"/>
    </row>
    <row r="306" spans="2:20" x14ac:dyDescent="0.2">
      <c r="B306" s="2"/>
      <c r="C306" s="42" t="s">
        <v>218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COURTS</v>
      </c>
      <c r="H306" s="20"/>
      <c r="I306" s="20" t="s">
        <v>3574</v>
      </c>
      <c r="J306" s="20"/>
      <c r="K306" s="20"/>
      <c r="L306" s="20"/>
      <c r="M306" s="20"/>
      <c r="N306" s="20"/>
      <c r="O306" s="20"/>
      <c r="P306" s="20"/>
      <c r="Q306" s="45"/>
      <c r="R306" s="44"/>
      <c r="S306" s="53">
        <v>982</v>
      </c>
      <c r="T306" s="44"/>
    </row>
    <row r="307" spans="2:20" x14ac:dyDescent="0.2">
      <c r="B307" s="2"/>
      <c r="C307" s="42" t="s">
        <v>223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COURTS</v>
      </c>
      <c r="H307" s="20"/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53">
        <v>0</v>
      </c>
      <c r="T307" s="44"/>
    </row>
    <row r="308" spans="2:20" x14ac:dyDescent="0.2">
      <c r="B308" s="2"/>
      <c r="C308" s="42" t="s">
        <v>233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COURTS</v>
      </c>
      <c r="H308" s="20"/>
      <c r="I308" s="20" t="s">
        <v>3575</v>
      </c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5253</v>
      </c>
      <c r="T308" s="44"/>
    </row>
    <row r="309" spans="2:20" x14ac:dyDescent="0.2">
      <c r="B309" s="2"/>
      <c r="C309" s="42" t="s">
        <v>235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COURTS</v>
      </c>
      <c r="H309" s="20"/>
      <c r="I309" s="20" t="s">
        <v>3576</v>
      </c>
      <c r="J309" s="20"/>
      <c r="K309" s="20"/>
      <c r="L309" s="20"/>
      <c r="M309" s="20"/>
      <c r="N309" s="20"/>
      <c r="O309" s="20"/>
      <c r="P309" s="20"/>
      <c r="Q309" s="45"/>
      <c r="R309" s="44"/>
      <c r="S309" s="53">
        <v>238</v>
      </c>
      <c r="T309" s="44"/>
    </row>
    <row r="310" spans="2:20" x14ac:dyDescent="0.2">
      <c r="B310" s="2"/>
      <c r="C310" s="42" t="s">
        <v>237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COURTS</v>
      </c>
      <c r="H310" s="20"/>
      <c r="I310" s="20" t="s">
        <v>3577</v>
      </c>
      <c r="J310" s="20"/>
      <c r="K310" s="20"/>
      <c r="L310" s="20"/>
      <c r="M310" s="20"/>
      <c r="N310" s="20"/>
      <c r="O310" s="20"/>
      <c r="P310" s="20"/>
      <c r="Q310" s="45"/>
      <c r="R310" s="44"/>
      <c r="S310" s="53">
        <v>362</v>
      </c>
      <c r="T310" s="44"/>
    </row>
    <row r="311" spans="2:20" x14ac:dyDescent="0.2">
      <c r="B311" s="2"/>
      <c r="C311" s="42" t="s">
        <v>238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COURTS</v>
      </c>
      <c r="H311" s="20"/>
      <c r="I311" s="20" t="s">
        <v>3578</v>
      </c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25531</v>
      </c>
      <c r="T311" s="44"/>
    </row>
    <row r="312" spans="2:20" x14ac:dyDescent="0.2">
      <c r="B312" s="2"/>
      <c r="C312" s="42" t="s">
        <v>240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COURTS</v>
      </c>
      <c r="H312" s="20"/>
      <c r="I312" s="20" t="s">
        <v>3579</v>
      </c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1854</v>
      </c>
      <c r="T312" s="44"/>
    </row>
    <row r="313" spans="2:20" x14ac:dyDescent="0.2">
      <c r="B313" s="2"/>
      <c r="C313" s="42" t="s">
        <v>242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COURTS</v>
      </c>
      <c r="H313" s="20"/>
      <c r="I313" s="20" t="s">
        <v>3580</v>
      </c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3256</v>
      </c>
      <c r="T313" s="44"/>
    </row>
    <row r="314" spans="2:20" x14ac:dyDescent="0.2">
      <c r="B314" s="2"/>
      <c r="C314" s="42" t="s">
        <v>247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COURTS</v>
      </c>
      <c r="H314" s="20"/>
      <c r="I314" s="20" t="s">
        <v>3581</v>
      </c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89694</v>
      </c>
      <c r="T314" s="44"/>
    </row>
    <row r="315" spans="2:20" x14ac:dyDescent="0.2">
      <c r="B315" s="2"/>
      <c r="C315" s="42" t="s">
        <v>249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COURTS</v>
      </c>
      <c r="H315" s="20"/>
      <c r="I315" s="20" t="s">
        <v>3582</v>
      </c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6481</v>
      </c>
      <c r="T315" s="44"/>
    </row>
    <row r="316" spans="2:20" x14ac:dyDescent="0.2">
      <c r="B316" s="2"/>
      <c r="C316" s="42" t="s">
        <v>251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COURTS</v>
      </c>
      <c r="H316" s="20"/>
      <c r="I316" s="20" t="s">
        <v>3583</v>
      </c>
      <c r="J316" s="20"/>
      <c r="K316" s="20"/>
      <c r="L316" s="20"/>
      <c r="M316" s="20"/>
      <c r="N316" s="20"/>
      <c r="O316" s="20"/>
      <c r="P316" s="20"/>
      <c r="Q316" s="45"/>
      <c r="R316" s="44"/>
      <c r="S316" s="53">
        <v>620</v>
      </c>
      <c r="T316" s="44"/>
    </row>
    <row r="317" spans="2:20" x14ac:dyDescent="0.2">
      <c r="B317" s="2"/>
      <c r="C317" s="42" t="s">
        <v>256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COURTS</v>
      </c>
      <c r="H317" s="20"/>
      <c r="I317" s="20" t="s">
        <v>3584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97515</v>
      </c>
      <c r="T317" s="44"/>
    </row>
    <row r="318" spans="2:20" x14ac:dyDescent="0.2">
      <c r="B318" s="2"/>
      <c r="C318" s="42" t="s">
        <v>258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COURTS</v>
      </c>
      <c r="H318" s="20"/>
      <c r="I318" s="20" t="s">
        <v>3585</v>
      </c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5909</v>
      </c>
      <c r="T318" s="44"/>
    </row>
    <row r="319" spans="2:20" x14ac:dyDescent="0.2">
      <c r="B319" s="2"/>
      <c r="C319" s="42" t="s">
        <v>260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COURTS</v>
      </c>
      <c r="H319" s="20"/>
      <c r="I319" s="20" t="s">
        <v>3586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1327</v>
      </c>
      <c r="T319" s="44"/>
    </row>
    <row r="320" spans="2:20" x14ac:dyDescent="0.2">
      <c r="B320" s="2"/>
      <c r="C320" s="42" t="s">
        <v>566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CULTURE &amp; RECREATION</v>
      </c>
      <c r="H320" s="20" t="s">
        <v>3587</v>
      </c>
      <c r="I320" s="20"/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184237</v>
      </c>
      <c r="T320" s="44"/>
    </row>
    <row r="321" spans="2:20" x14ac:dyDescent="0.2">
      <c r="B321" s="2"/>
      <c r="C321" s="42" t="s">
        <v>568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CULTURE &amp; RECREATION</v>
      </c>
      <c r="H321" s="20" t="s">
        <v>3588</v>
      </c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102468</v>
      </c>
      <c r="T321" s="44"/>
    </row>
    <row r="322" spans="2:20" x14ac:dyDescent="0.2">
      <c r="B322" s="2"/>
      <c r="C322" s="42" t="s">
        <v>570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CULTURE &amp; RECREATION</v>
      </c>
      <c r="H322" s="20" t="s">
        <v>3589</v>
      </c>
      <c r="I322" s="20"/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16259</v>
      </c>
      <c r="T322" s="44"/>
    </row>
    <row r="323" spans="2:20" x14ac:dyDescent="0.2">
      <c r="B323" s="2"/>
      <c r="C323" s="42" t="s">
        <v>261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CULTURE &amp; RECREATION</v>
      </c>
      <c r="H323" s="20" t="s">
        <v>3590</v>
      </c>
      <c r="I323" s="20"/>
      <c r="J323" s="20"/>
      <c r="K323" s="20"/>
      <c r="L323" s="20"/>
      <c r="M323" s="20"/>
      <c r="N323" s="20"/>
      <c r="O323" s="20"/>
      <c r="P323" s="20"/>
      <c r="Q323" s="45"/>
      <c r="R323" s="44"/>
      <c r="S323" s="46">
        <v>179803</v>
      </c>
      <c r="T323" s="44"/>
    </row>
    <row r="324" spans="2:20" x14ac:dyDescent="0.2">
      <c r="B324" s="2"/>
      <c r="C324" s="42" t="s">
        <v>265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CULTURE &amp; RECREATION</v>
      </c>
      <c r="H324" s="20" t="s">
        <v>3591</v>
      </c>
      <c r="I324" s="20"/>
      <c r="J324" s="20"/>
      <c r="K324" s="20"/>
      <c r="L324" s="20"/>
      <c r="M324" s="20"/>
      <c r="N324" s="20"/>
      <c r="O324" s="20"/>
      <c r="P324" s="20"/>
      <c r="Q324" s="45"/>
      <c r="R324" s="44"/>
      <c r="S324" s="46">
        <v>240306</v>
      </c>
      <c r="T324" s="44"/>
    </row>
    <row r="325" spans="2:20" x14ac:dyDescent="0.2">
      <c r="B325" s="2"/>
      <c r="C325" s="42" t="s">
        <v>269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CULTURE &amp; RECREATION</v>
      </c>
      <c r="H325" s="20" t="s">
        <v>3592</v>
      </c>
      <c r="I325" s="20"/>
      <c r="J325" s="20"/>
      <c r="K325" s="20"/>
      <c r="L325" s="20"/>
      <c r="M325" s="20"/>
      <c r="N325" s="20"/>
      <c r="O325" s="20"/>
      <c r="P325" s="20"/>
      <c r="Q325" s="45"/>
      <c r="R325" s="44"/>
      <c r="S325" s="46">
        <v>125808</v>
      </c>
      <c r="T325" s="44"/>
    </row>
    <row r="326" spans="2:20" x14ac:dyDescent="0.2">
      <c r="B326" s="2"/>
      <c r="C326" s="42" t="s">
        <v>280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ECONOMIC DEVELOPMENT</v>
      </c>
      <c r="H326" s="20"/>
      <c r="I326" s="20" t="s">
        <v>3593</v>
      </c>
      <c r="J326" s="20"/>
      <c r="K326" s="20"/>
      <c r="L326" s="20"/>
      <c r="M326" s="20"/>
      <c r="N326" s="20"/>
      <c r="O326" s="20"/>
      <c r="P326" s="20"/>
      <c r="Q326" s="45"/>
      <c r="R326" s="44"/>
      <c r="S326" s="46">
        <v>374473</v>
      </c>
      <c r="T326" s="44"/>
    </row>
    <row r="327" spans="2:20" x14ac:dyDescent="0.2">
      <c r="B327" s="2"/>
      <c r="C327" s="42" t="s">
        <v>282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ECONOMIC DEVELOPMENT</v>
      </c>
      <c r="H327" s="20"/>
      <c r="I327" s="20" t="s">
        <v>3594</v>
      </c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242802</v>
      </c>
      <c r="T327" s="44"/>
    </row>
    <row r="328" spans="2:20" x14ac:dyDescent="0.2">
      <c r="B328" s="2"/>
      <c r="C328" s="42" t="s">
        <v>719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ECONOMIC DEVELOPMENT</v>
      </c>
      <c r="H328" s="20"/>
      <c r="I328" s="20" t="s">
        <v>3595</v>
      </c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76000</v>
      </c>
      <c r="T328" s="44"/>
    </row>
    <row r="329" spans="2:20" x14ac:dyDescent="0.2">
      <c r="B329" s="2"/>
      <c r="C329" s="42" t="s">
        <v>284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ECONOMIC DEVELOPMENT</v>
      </c>
      <c r="H329" s="20"/>
      <c r="I329" s="20" t="s">
        <v>3596</v>
      </c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241250</v>
      </c>
      <c r="T329" s="44"/>
    </row>
    <row r="330" spans="2:20" x14ac:dyDescent="0.2">
      <c r="B330" s="2"/>
      <c r="C330" s="42" t="s">
        <v>286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ECONOMIC DEVELOPMENT</v>
      </c>
      <c r="H330" s="20" t="s">
        <v>3597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66430</v>
      </c>
      <c r="T330" s="44"/>
    </row>
    <row r="331" spans="2:20" x14ac:dyDescent="0.2">
      <c r="B331" s="2"/>
      <c r="C331" s="42" t="s">
        <v>288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ECONOMIC DEVELOPMENT</v>
      </c>
      <c r="H331" s="20" t="s">
        <v>3598</v>
      </c>
      <c r="I331" s="20"/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9964</v>
      </c>
      <c r="T331" s="44"/>
    </row>
    <row r="332" spans="2:20" x14ac:dyDescent="0.2">
      <c r="B332" s="2"/>
      <c r="C332" s="42" t="s">
        <v>583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ECONOMIC DEVELOPMENT</v>
      </c>
      <c r="H332" s="20"/>
      <c r="I332" s="20" t="s">
        <v>3599</v>
      </c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35000</v>
      </c>
      <c r="T332" s="44"/>
    </row>
    <row r="333" spans="2:20" x14ac:dyDescent="0.2">
      <c r="B333" s="2"/>
      <c r="C333" s="42" t="s">
        <v>731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ECONOMIC DEVELOPMENT</v>
      </c>
      <c r="H333" s="20"/>
      <c r="I333" s="20" t="s">
        <v>3600</v>
      </c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217665</v>
      </c>
      <c r="T333" s="44"/>
    </row>
    <row r="334" spans="2:20" x14ac:dyDescent="0.2">
      <c r="B334" s="2"/>
      <c r="C334" s="42" t="s">
        <v>308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COURTS</v>
      </c>
      <c r="H334" s="20" t="s">
        <v>3601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2779</v>
      </c>
      <c r="T334" s="44"/>
    </row>
    <row r="335" spans="2:20" x14ac:dyDescent="0.2">
      <c r="B335" s="2"/>
      <c r="C335" s="42" t="s">
        <v>315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COURTS</v>
      </c>
      <c r="H335" s="20" t="s">
        <v>3602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1592</v>
      </c>
      <c r="T335" s="44"/>
    </row>
    <row r="336" spans="2:20" x14ac:dyDescent="0.2">
      <c r="B336" s="2"/>
      <c r="C336" s="42" t="s">
        <v>317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COURTS</v>
      </c>
      <c r="H336" s="20"/>
      <c r="I336" s="20" t="s">
        <v>3603</v>
      </c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137938</v>
      </c>
      <c r="T336" s="44"/>
    </row>
    <row r="337" spans="2:20" x14ac:dyDescent="0.2">
      <c r="B337" s="2"/>
      <c r="C337" s="42" t="s">
        <v>320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COURTS</v>
      </c>
      <c r="H337" s="20" t="s">
        <v>3604</v>
      </c>
      <c r="I337" s="20" t="s">
        <v>3605</v>
      </c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775423</v>
      </c>
      <c r="T337" s="44"/>
    </row>
    <row r="338" spans="2:20" x14ac:dyDescent="0.2">
      <c r="B338" s="2"/>
      <c r="C338" s="42" t="s">
        <v>323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COURTS</v>
      </c>
      <c r="H338" s="20"/>
      <c r="I338" s="20" t="s">
        <v>3606</v>
      </c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2558</v>
      </c>
      <c r="T338" s="44"/>
    </row>
    <row r="339" spans="2:20" x14ac:dyDescent="0.2">
      <c r="B339" s="2"/>
      <c r="C339" s="42" t="s">
        <v>593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COURTS</v>
      </c>
      <c r="H339" s="20" t="s">
        <v>3607</v>
      </c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12705</v>
      </c>
      <c r="T339" s="44"/>
    </row>
    <row r="340" spans="2:20" x14ac:dyDescent="0.2">
      <c r="B340" s="2"/>
      <c r="C340" s="42" t="s">
        <v>324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COURTS</v>
      </c>
      <c r="H340" s="20"/>
      <c r="I340" s="20" t="s">
        <v>3608</v>
      </c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8169</v>
      </c>
      <c r="T340" s="44"/>
    </row>
    <row r="341" spans="2:20" x14ac:dyDescent="0.2">
      <c r="B341" s="2"/>
      <c r="C341" s="42" t="s">
        <v>326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COURTS</v>
      </c>
      <c r="H341" s="20"/>
      <c r="I341" s="20" t="s">
        <v>3609</v>
      </c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4717</v>
      </c>
      <c r="T341" s="44"/>
    </row>
    <row r="342" spans="2:20" x14ac:dyDescent="0.2">
      <c r="B342" s="2"/>
      <c r="C342" s="42" t="s">
        <v>330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COURTS</v>
      </c>
      <c r="H342" s="20" t="s">
        <v>3610</v>
      </c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14750</v>
      </c>
      <c r="T342" s="44"/>
    </row>
    <row r="343" spans="2:20" x14ac:dyDescent="0.2">
      <c r="B343" s="2"/>
      <c r="C343" s="42" t="s">
        <v>344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COURTS</v>
      </c>
      <c r="H343" s="20" t="s">
        <v>3611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32673</v>
      </c>
      <c r="T343" s="44"/>
    </row>
    <row r="344" spans="2:20" x14ac:dyDescent="0.2">
      <c r="B344" s="2"/>
      <c r="C344" s="42" t="s">
        <v>347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COURTS</v>
      </c>
      <c r="H344" s="20" t="s">
        <v>3612</v>
      </c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3841</v>
      </c>
      <c r="T344" s="44"/>
    </row>
    <row r="345" spans="2:20" x14ac:dyDescent="0.2">
      <c r="B345" s="2"/>
      <c r="C345" s="42" t="s">
        <v>751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COURTS</v>
      </c>
      <c r="H345" s="20" t="s">
        <v>3613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6499</v>
      </c>
      <c r="T345" s="44"/>
    </row>
    <row r="346" spans="2:20" x14ac:dyDescent="0.2">
      <c r="B346" s="2"/>
      <c r="C346" s="42" t="s">
        <v>355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COURTS</v>
      </c>
      <c r="H346" s="20"/>
      <c r="I346" s="20" t="s">
        <v>3614</v>
      </c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33118</v>
      </c>
      <c r="T346" s="44"/>
    </row>
    <row r="347" spans="2:20" x14ac:dyDescent="0.2">
      <c r="B347" s="2"/>
      <c r="C347" s="42" t="s">
        <v>357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COURTS</v>
      </c>
      <c r="H347" s="20"/>
      <c r="I347" s="20" t="s">
        <v>3615</v>
      </c>
      <c r="J347" s="20"/>
      <c r="K347" s="20"/>
      <c r="L347" s="20"/>
      <c r="M347" s="20"/>
      <c r="N347" s="20"/>
      <c r="O347" s="20"/>
      <c r="P347" s="20"/>
      <c r="Q347" s="45"/>
      <c r="R347" s="44"/>
      <c r="S347" s="46">
        <v>20839</v>
      </c>
      <c r="T347" s="44"/>
    </row>
    <row r="348" spans="2:20" x14ac:dyDescent="0.2">
      <c r="B348" s="2"/>
      <c r="C348" s="42" t="s">
        <v>602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COURTS</v>
      </c>
      <c r="H348" s="20" t="s">
        <v>3616</v>
      </c>
      <c r="I348" s="20"/>
      <c r="J348" s="20"/>
      <c r="K348" s="20"/>
      <c r="L348" s="20"/>
      <c r="M348" s="20"/>
      <c r="N348" s="20"/>
      <c r="O348" s="20"/>
      <c r="P348" s="20"/>
      <c r="Q348" s="45"/>
      <c r="R348" s="44"/>
      <c r="S348" s="53">
        <v>250</v>
      </c>
      <c r="T348" s="44"/>
    </row>
    <row r="349" spans="2:20" x14ac:dyDescent="0.2">
      <c r="B349" s="2"/>
      <c r="C349" s="42" t="s">
        <v>359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GENERAL GOVERNMENT</v>
      </c>
      <c r="H349" s="20" t="s">
        <v>3617</v>
      </c>
      <c r="I349" s="20"/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1192237</v>
      </c>
      <c r="T349" s="44"/>
    </row>
    <row r="350" spans="2:20" x14ac:dyDescent="0.2">
      <c r="B350" s="2"/>
      <c r="C350" s="42" t="s">
        <v>361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GENERAL GOVERNMENT</v>
      </c>
      <c r="H350" s="20" t="s">
        <v>3618</v>
      </c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1353719</v>
      </c>
      <c r="T350" s="44"/>
    </row>
    <row r="351" spans="2:20" x14ac:dyDescent="0.2">
      <c r="B351" s="2"/>
      <c r="C351" s="42" t="s">
        <v>757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GENERAL GOVERNMENT</v>
      </c>
      <c r="H351" s="20" t="s">
        <v>3619</v>
      </c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1748263</v>
      </c>
      <c r="T351" s="44"/>
    </row>
    <row r="352" spans="2:20" x14ac:dyDescent="0.2">
      <c r="B352" s="2"/>
      <c r="C352" s="42" t="s">
        <v>1420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GENERAL GOVERNMENT</v>
      </c>
      <c r="H352" s="20" t="s">
        <v>3620</v>
      </c>
      <c r="I352" s="20"/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94897</v>
      </c>
      <c r="T352" s="44"/>
    </row>
    <row r="353" spans="2:20" x14ac:dyDescent="0.2">
      <c r="B353" s="2"/>
      <c r="C353" s="42" t="s">
        <v>363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GENERAL GOVERNMENT</v>
      </c>
      <c r="H353" s="20" t="s">
        <v>3621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187777</v>
      </c>
      <c r="T353" s="44"/>
    </row>
    <row r="354" spans="2:20" x14ac:dyDescent="0.2">
      <c r="B354" s="2"/>
      <c r="C354" s="42" t="s">
        <v>365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GENERAL GOVERNMENT</v>
      </c>
      <c r="H354" s="20" t="s">
        <v>3622</v>
      </c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7362</v>
      </c>
      <c r="T354" s="44"/>
    </row>
    <row r="355" spans="2:20" x14ac:dyDescent="0.2">
      <c r="B355" s="2"/>
      <c r="C355" s="42" t="s">
        <v>368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GENERAL GOVERNMENT</v>
      </c>
      <c r="H355" s="20" t="s">
        <v>3623</v>
      </c>
      <c r="I355" s="20"/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357266</v>
      </c>
      <c r="T355" s="44"/>
    </row>
    <row r="356" spans="2:20" x14ac:dyDescent="0.2">
      <c r="B356" s="2"/>
      <c r="C356" s="42" t="s">
        <v>371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GENERAL GOVERNMENT</v>
      </c>
      <c r="H356" s="20" t="s">
        <v>3624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20880</v>
      </c>
      <c r="T356" s="44"/>
    </row>
    <row r="357" spans="2:20" x14ac:dyDescent="0.2">
      <c r="B357" s="2"/>
      <c r="C357" s="42" t="s">
        <v>375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GENERAL GOVERNMENT</v>
      </c>
      <c r="H357" s="20" t="s">
        <v>3625</v>
      </c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46">
        <v>2036</v>
      </c>
      <c r="T357" s="44"/>
    </row>
    <row r="358" spans="2:20" x14ac:dyDescent="0.2">
      <c r="B358" s="2"/>
      <c r="C358" s="42" t="s">
        <v>381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GENERAL GOVERNMENT</v>
      </c>
      <c r="H358" s="20" t="s">
        <v>3626</v>
      </c>
      <c r="I358" s="20"/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92190</v>
      </c>
      <c r="T358" s="44"/>
    </row>
    <row r="359" spans="2:20" x14ac:dyDescent="0.2">
      <c r="B359" s="2"/>
      <c r="C359" s="42" t="s">
        <v>776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GENERAL GOVERNMENT</v>
      </c>
      <c r="H359" s="20" t="s">
        <v>3627</v>
      </c>
      <c r="I359" s="20"/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115020</v>
      </c>
      <c r="T359" s="44"/>
    </row>
    <row r="360" spans="2:20" x14ac:dyDescent="0.2">
      <c r="B360" s="2"/>
      <c r="C360" s="42" t="s">
        <v>610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GENERAL GOVERNMENT</v>
      </c>
      <c r="H360" s="20" t="s">
        <v>3628</v>
      </c>
      <c r="I360" s="20"/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12253</v>
      </c>
      <c r="T360" s="44"/>
    </row>
    <row r="361" spans="2:20" x14ac:dyDescent="0.2">
      <c r="B361" s="2"/>
      <c r="C361" s="42" t="s">
        <v>614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GENERAL GOVERNMENT</v>
      </c>
      <c r="H361" s="20"/>
      <c r="I361" s="20" t="s">
        <v>2888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1945</v>
      </c>
      <c r="T361" s="44"/>
    </row>
    <row r="362" spans="2:20" x14ac:dyDescent="0.2">
      <c r="B362" s="2"/>
      <c r="C362" s="42" t="s">
        <v>616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GENERAL GOVERNMENT</v>
      </c>
      <c r="H362" s="20"/>
      <c r="I362" s="20" t="s">
        <v>3629</v>
      </c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14511</v>
      </c>
      <c r="T362" s="44"/>
    </row>
    <row r="363" spans="2:20" x14ac:dyDescent="0.2">
      <c r="B363" s="2"/>
      <c r="C363" s="42" t="s">
        <v>2668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GENERAL GOVERNMENT</v>
      </c>
      <c r="H363" s="20" t="s">
        <v>3436</v>
      </c>
      <c r="I363" s="20"/>
      <c r="J363" s="20"/>
      <c r="K363" s="20"/>
      <c r="L363" s="20"/>
      <c r="M363" s="20"/>
      <c r="N363" s="20"/>
      <c r="O363" s="20"/>
      <c r="P363" s="20"/>
      <c r="Q363" s="45"/>
      <c r="R363" s="44"/>
      <c r="S363" s="53">
        <v>150</v>
      </c>
      <c r="T363" s="44"/>
    </row>
    <row r="364" spans="2:20" x14ac:dyDescent="0.2">
      <c r="B364" s="2"/>
      <c r="C364" s="42" t="s">
        <v>387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GENERAL GOVERNMENT</v>
      </c>
      <c r="H364" s="20" t="s">
        <v>3630</v>
      </c>
      <c r="I364" s="20"/>
      <c r="J364" s="20"/>
      <c r="K364" s="20"/>
      <c r="L364" s="20"/>
      <c r="M364" s="20"/>
      <c r="N364" s="20"/>
      <c r="O364" s="20"/>
      <c r="P364" s="20"/>
      <c r="Q364" s="45"/>
      <c r="R364" s="44"/>
      <c r="S364" s="46">
        <v>170135</v>
      </c>
      <c r="T364" s="44"/>
    </row>
    <row r="365" spans="2:20" x14ac:dyDescent="0.2">
      <c r="B365" s="2"/>
      <c r="C365" s="42" t="s">
        <v>390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GENERAL GOVERNMENT</v>
      </c>
      <c r="H365" s="20" t="s">
        <v>3631</v>
      </c>
      <c r="I365" s="20" t="s">
        <v>3632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207535</v>
      </c>
      <c r="T365" s="44"/>
    </row>
    <row r="366" spans="2:20" x14ac:dyDescent="0.2">
      <c r="B366" s="2"/>
      <c r="C366" s="42" t="s">
        <v>396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GENERAL GOVERNMENT</v>
      </c>
      <c r="H366" s="20" t="s">
        <v>3633</v>
      </c>
      <c r="I366" s="20"/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7038</v>
      </c>
      <c r="T366" s="44"/>
    </row>
    <row r="367" spans="2:20" x14ac:dyDescent="0.2">
      <c r="B367" s="2"/>
      <c r="C367" s="42" t="s">
        <v>3634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HEALTH &amp; HUMAN SERVICES</v>
      </c>
      <c r="H367" s="20"/>
      <c r="I367" s="20"/>
      <c r="J367" s="20"/>
      <c r="K367" s="20"/>
      <c r="L367" s="20"/>
      <c r="M367" s="20" t="s">
        <v>3635</v>
      </c>
      <c r="N367" s="20"/>
      <c r="O367" s="20"/>
      <c r="P367" s="20"/>
      <c r="Q367" s="45"/>
      <c r="R367" s="44"/>
      <c r="S367" s="46">
        <v>4318495</v>
      </c>
      <c r="T367" s="44"/>
    </row>
    <row r="368" spans="2:20" x14ac:dyDescent="0.2">
      <c r="B368" s="2"/>
      <c r="C368" s="42" t="s">
        <v>2210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HEALTH &amp; HUMAN SERVICES</v>
      </c>
      <c r="H368" s="20"/>
      <c r="I368" s="20"/>
      <c r="J368" s="20"/>
      <c r="K368" s="20"/>
      <c r="L368" s="20"/>
      <c r="M368" s="20" t="s">
        <v>3636</v>
      </c>
      <c r="N368" s="20"/>
      <c r="O368" s="20"/>
      <c r="P368" s="20"/>
      <c r="Q368" s="45"/>
      <c r="R368" s="44"/>
      <c r="S368" s="46">
        <v>4002375</v>
      </c>
      <c r="T368" s="44"/>
    </row>
    <row r="369" spans="2:20" x14ac:dyDescent="0.2">
      <c r="B369" s="2"/>
      <c r="C369" s="42" t="s">
        <v>3482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HEALTH &amp; HUMAN SERVICES</v>
      </c>
      <c r="H369" s="20"/>
      <c r="I369" s="20"/>
      <c r="J369" s="20"/>
      <c r="K369" s="20"/>
      <c r="L369" s="20"/>
      <c r="M369" s="20" t="s">
        <v>3637</v>
      </c>
      <c r="N369" s="20"/>
      <c r="O369" s="20"/>
      <c r="P369" s="20"/>
      <c r="Q369" s="45"/>
      <c r="R369" s="44"/>
      <c r="S369" s="46">
        <v>1762</v>
      </c>
      <c r="T369" s="44"/>
    </row>
    <row r="370" spans="2:20" x14ac:dyDescent="0.2">
      <c r="B370" s="2"/>
      <c r="C370" s="42" t="s">
        <v>3003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HEALTH &amp; HUMAN SERVICES</v>
      </c>
      <c r="H370" s="20" t="s">
        <v>3638</v>
      </c>
      <c r="I370" s="20"/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225665</v>
      </c>
      <c r="T370" s="44"/>
    </row>
    <row r="371" spans="2:20" x14ac:dyDescent="0.2">
      <c r="B371" s="2"/>
      <c r="C371" s="42" t="s">
        <v>401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HEALTH &amp; HUMAN SERVICES</v>
      </c>
      <c r="H371" s="20" t="s">
        <v>3639</v>
      </c>
      <c r="I371" s="20" t="s">
        <v>3640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196028</v>
      </c>
      <c r="T371" s="44"/>
    </row>
    <row r="372" spans="2:20" x14ac:dyDescent="0.2">
      <c r="B372" s="2"/>
      <c r="C372" s="42" t="s">
        <v>404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HEALTH &amp; HUMAN SERVICES</v>
      </c>
      <c r="H372" s="20" t="s">
        <v>3641</v>
      </c>
      <c r="I372" s="20" t="s">
        <v>3642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118034</v>
      </c>
      <c r="T372" s="44"/>
    </row>
    <row r="373" spans="2:20" x14ac:dyDescent="0.2">
      <c r="B373" s="2"/>
      <c r="C373" s="42" t="s">
        <v>407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HEALTH &amp; HUMAN SERVICES</v>
      </c>
      <c r="H373" s="20"/>
      <c r="I373" s="20" t="s">
        <v>3643</v>
      </c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8945</v>
      </c>
      <c r="T373" s="44"/>
    </row>
    <row r="374" spans="2:20" x14ac:dyDescent="0.2">
      <c r="B374" s="2"/>
      <c r="C374" s="42" t="s">
        <v>794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HEALTH &amp; HUMAN SERVICES</v>
      </c>
      <c r="H374" s="20" t="s">
        <v>3644</v>
      </c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49000</v>
      </c>
      <c r="T374" s="44"/>
    </row>
    <row r="375" spans="2:20" x14ac:dyDescent="0.2">
      <c r="B375" s="2"/>
      <c r="C375" s="42" t="s">
        <v>1461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HEALTH &amp; HUMAN SERVICES</v>
      </c>
      <c r="H375" s="20" t="s">
        <v>3645</v>
      </c>
      <c r="I375" s="20"/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24400</v>
      </c>
      <c r="T375" s="44"/>
    </row>
    <row r="376" spans="2:20" x14ac:dyDescent="0.2">
      <c r="B376" s="2"/>
      <c r="C376" s="42" t="s">
        <v>1208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HEALTH &amp; HUMAN SERVICES</v>
      </c>
      <c r="H376" s="20" t="s">
        <v>3646</v>
      </c>
      <c r="I376" s="20"/>
      <c r="J376" s="20"/>
      <c r="K376" s="20"/>
      <c r="L376" s="20"/>
      <c r="M376" s="20"/>
      <c r="N376" s="20"/>
      <c r="O376" s="20"/>
      <c r="P376" s="20"/>
      <c r="Q376" s="45"/>
      <c r="R376" s="44"/>
      <c r="S376" s="46">
        <v>47176</v>
      </c>
      <c r="T376" s="44"/>
    </row>
    <row r="377" spans="2:20" x14ac:dyDescent="0.2">
      <c r="B377" s="2"/>
      <c r="C377" s="42" t="s">
        <v>427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HEALTH &amp; HUMAN SERVICES</v>
      </c>
      <c r="H377" s="20" t="s">
        <v>3647</v>
      </c>
      <c r="I377" s="20"/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112582</v>
      </c>
      <c r="T377" s="44"/>
    </row>
    <row r="378" spans="2:20" x14ac:dyDescent="0.2">
      <c r="B378" s="2"/>
      <c r="C378" s="42" t="s">
        <v>430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OTHER</v>
      </c>
      <c r="H378" s="20" t="s">
        <v>3648</v>
      </c>
      <c r="I378" s="20" t="s">
        <v>3649</v>
      </c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2060799</v>
      </c>
      <c r="T378" s="44"/>
    </row>
    <row r="379" spans="2:20" x14ac:dyDescent="0.2">
      <c r="B379" s="2"/>
      <c r="C379" s="42" t="s">
        <v>1638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/>
      <c r="I379" s="20" t="s">
        <v>3650</v>
      </c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7901</v>
      </c>
      <c r="T379" s="44"/>
    </row>
    <row r="380" spans="2:20" x14ac:dyDescent="0.2">
      <c r="B380" s="2"/>
      <c r="C380" s="42" t="s">
        <v>442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PHYSICAL ENVIRONMENT</v>
      </c>
      <c r="H380" s="20" t="s">
        <v>3651</v>
      </c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515805</v>
      </c>
      <c r="T380" s="44"/>
    </row>
    <row r="381" spans="2:20" x14ac:dyDescent="0.2">
      <c r="B381" s="2"/>
      <c r="C381" s="42" t="s">
        <v>445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PHYSICAL ENVIRONMENT</v>
      </c>
      <c r="H381" s="20" t="s">
        <v>3652</v>
      </c>
      <c r="I381" s="20" t="s">
        <v>3653</v>
      </c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809600</v>
      </c>
      <c r="T381" s="44"/>
    </row>
    <row r="382" spans="2:20" x14ac:dyDescent="0.2">
      <c r="B382" s="2"/>
      <c r="C382" s="42" t="s">
        <v>449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PHYSICAL ENVIRONMENT</v>
      </c>
      <c r="H382" s="20" t="s">
        <v>3654</v>
      </c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24460</v>
      </c>
      <c r="T382" s="44"/>
    </row>
    <row r="383" spans="2:20" x14ac:dyDescent="0.2">
      <c r="B383" s="2"/>
      <c r="C383" s="42" t="s">
        <v>814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PHYSICAL ENVIRONMENT</v>
      </c>
      <c r="H383" s="20" t="s">
        <v>3655</v>
      </c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23548</v>
      </c>
      <c r="T383" s="44"/>
    </row>
    <row r="384" spans="2:20" x14ac:dyDescent="0.2">
      <c r="B384" s="2"/>
      <c r="C384" s="42" t="s">
        <v>451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PHYSICAL ENVIRONMENT</v>
      </c>
      <c r="H384" s="20" t="s">
        <v>3656</v>
      </c>
      <c r="I384" s="20"/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34620</v>
      </c>
      <c r="T384" s="44"/>
    </row>
    <row r="385" spans="2:20" x14ac:dyDescent="0.2">
      <c r="B385" s="2"/>
      <c r="C385" s="42" t="s">
        <v>455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PHYSICAL ENVIRONMENT</v>
      </c>
      <c r="H385" s="20" t="s">
        <v>3657</v>
      </c>
      <c r="I385" s="20"/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32251</v>
      </c>
      <c r="T385" s="44"/>
    </row>
    <row r="386" spans="2:20" x14ac:dyDescent="0.2">
      <c r="B386" s="2"/>
      <c r="C386" s="42" t="s">
        <v>460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PHYSICAL ENVIRONMENT</v>
      </c>
      <c r="H386" s="20" t="s">
        <v>3658</v>
      </c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1300</v>
      </c>
      <c r="T386" s="44"/>
    </row>
    <row r="387" spans="2:20" x14ac:dyDescent="0.2">
      <c r="B387" s="2"/>
      <c r="C387" s="42" t="s">
        <v>837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PHYSICAL ENVIRONMENT</v>
      </c>
      <c r="H387" s="20" t="s">
        <v>3659</v>
      </c>
      <c r="I387" s="20"/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10854</v>
      </c>
      <c r="T387" s="44"/>
    </row>
    <row r="388" spans="2:20" x14ac:dyDescent="0.2">
      <c r="B388" s="2"/>
      <c r="C388" s="42" t="s">
        <v>1028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PHYSICAL ENVIRONMENT</v>
      </c>
      <c r="H388" s="20" t="s">
        <v>3660</v>
      </c>
      <c r="I388" s="20"/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21809</v>
      </c>
      <c r="T388" s="44"/>
    </row>
    <row r="389" spans="2:20" x14ac:dyDescent="0.2">
      <c r="B389" s="2"/>
      <c r="C389" s="42" t="s">
        <v>841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PHYSICAL ENVIRONMENT</v>
      </c>
      <c r="H389" s="20" t="s">
        <v>3661</v>
      </c>
      <c r="I389" s="20"/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16175</v>
      </c>
      <c r="T389" s="44"/>
    </row>
    <row r="390" spans="2:20" x14ac:dyDescent="0.2">
      <c r="B390" s="2"/>
      <c r="C390" s="42" t="s">
        <v>843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PHYSICAL ENVIRONMENT</v>
      </c>
      <c r="H390" s="20"/>
      <c r="I390" s="20" t="s">
        <v>3662</v>
      </c>
      <c r="J390" s="20"/>
      <c r="K390" s="20"/>
      <c r="L390" s="20"/>
      <c r="M390" s="20"/>
      <c r="N390" s="20"/>
      <c r="O390" s="20"/>
      <c r="P390" s="20"/>
      <c r="Q390" s="45"/>
      <c r="R390" s="44"/>
      <c r="S390" s="46">
        <v>99345</v>
      </c>
      <c r="T390" s="44"/>
    </row>
    <row r="391" spans="2:20" x14ac:dyDescent="0.2">
      <c r="B391" s="2"/>
      <c r="C391" s="42" t="s">
        <v>465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PUBLIC SAFETY</v>
      </c>
      <c r="H391" s="20" t="s">
        <v>3663</v>
      </c>
      <c r="I391" s="20"/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3087188</v>
      </c>
      <c r="T391" s="44"/>
    </row>
    <row r="392" spans="2:20" x14ac:dyDescent="0.2">
      <c r="B392" s="2"/>
      <c r="C392" s="42" t="s">
        <v>468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PUBLIC SAFETY</v>
      </c>
      <c r="H392" s="20" t="s">
        <v>3664</v>
      </c>
      <c r="I392" s="20" t="s">
        <v>3665</v>
      </c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529024</v>
      </c>
      <c r="T392" s="44"/>
    </row>
    <row r="393" spans="2:20" x14ac:dyDescent="0.2">
      <c r="B393" s="2"/>
      <c r="C393" s="42" t="s">
        <v>472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PUBLIC SAFETY</v>
      </c>
      <c r="H393" s="20" t="s">
        <v>3666</v>
      </c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166898</v>
      </c>
      <c r="T393" s="44"/>
    </row>
    <row r="394" spans="2:20" x14ac:dyDescent="0.2">
      <c r="B394" s="2"/>
      <c r="C394" s="42" t="s">
        <v>477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PUBLIC SAFETY</v>
      </c>
      <c r="H394" s="20"/>
      <c r="I394" s="20" t="s">
        <v>3667</v>
      </c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4655</v>
      </c>
      <c r="T394" s="44"/>
    </row>
    <row r="395" spans="2:20" x14ac:dyDescent="0.2">
      <c r="B395" s="2"/>
      <c r="C395" s="42" t="s">
        <v>479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PUBLIC SAFETY</v>
      </c>
      <c r="H395" s="20" t="s">
        <v>3668</v>
      </c>
      <c r="I395" s="20" t="s">
        <v>3669</v>
      </c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10642</v>
      </c>
      <c r="T395" s="44"/>
    </row>
    <row r="396" spans="2:20" x14ac:dyDescent="0.2">
      <c r="B396" s="2"/>
      <c r="C396" s="42" t="s">
        <v>862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PUBLIC SAFETY</v>
      </c>
      <c r="H396" s="20"/>
      <c r="I396" s="20" t="s">
        <v>3670</v>
      </c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493019</v>
      </c>
      <c r="T396" s="44"/>
    </row>
    <row r="397" spans="2:20" x14ac:dyDescent="0.2">
      <c r="B397" s="2"/>
      <c r="C397" s="42" t="s">
        <v>488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PUBLIC SAFETY</v>
      </c>
      <c r="H397" s="20" t="s">
        <v>3671</v>
      </c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46">
        <v>854090</v>
      </c>
      <c r="T397" s="44"/>
    </row>
    <row r="398" spans="2:20" x14ac:dyDescent="0.2">
      <c r="B398" s="2"/>
      <c r="C398" s="42" t="s">
        <v>491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PUBLIC SAFETY</v>
      </c>
      <c r="H398" s="20" t="s">
        <v>3672</v>
      </c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226279</v>
      </c>
      <c r="T398" s="44"/>
    </row>
    <row r="399" spans="2:20" x14ac:dyDescent="0.2">
      <c r="B399" s="2"/>
      <c r="C399" s="42" t="s">
        <v>498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PUBLIC SAFETY</v>
      </c>
      <c r="H399" s="20" t="s">
        <v>3673</v>
      </c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147331</v>
      </c>
      <c r="T399" s="44"/>
    </row>
    <row r="400" spans="2:20" x14ac:dyDescent="0.2">
      <c r="B400" s="2"/>
      <c r="C400" s="42" t="s">
        <v>501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PUBLIC SAFETY</v>
      </c>
      <c r="H400" s="20" t="s">
        <v>3674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12211</v>
      </c>
      <c r="T400" s="44"/>
    </row>
    <row r="401" spans="2:20" x14ac:dyDescent="0.2">
      <c r="B401" s="2"/>
      <c r="C401" s="42" t="s">
        <v>504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PUBLIC SAFETY</v>
      </c>
      <c r="H401" s="20" t="s">
        <v>3675</v>
      </c>
      <c r="I401" s="20" t="s">
        <v>3676</v>
      </c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141349</v>
      </c>
      <c r="T401" s="44"/>
    </row>
    <row r="402" spans="2:20" x14ac:dyDescent="0.2">
      <c r="B402" s="2"/>
      <c r="C402" s="42" t="s">
        <v>508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PUBLIC SAFETY</v>
      </c>
      <c r="H402" s="20" t="s">
        <v>3677</v>
      </c>
      <c r="I402" s="20" t="s">
        <v>3678</v>
      </c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139348</v>
      </c>
      <c r="T402" s="44"/>
    </row>
    <row r="403" spans="2:20" x14ac:dyDescent="0.2">
      <c r="B403" s="2"/>
      <c r="C403" s="42" t="s">
        <v>512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PUBLIC SAFETY</v>
      </c>
      <c r="H403" s="20" t="s">
        <v>3679</v>
      </c>
      <c r="I403" s="20" t="s">
        <v>1670</v>
      </c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16695</v>
      </c>
      <c r="T403" s="44"/>
    </row>
    <row r="404" spans="2:20" x14ac:dyDescent="0.2">
      <c r="B404" s="2"/>
      <c r="C404" s="42" t="s">
        <v>524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PUBLIC SAFETY</v>
      </c>
      <c r="H404" s="20" t="s">
        <v>1639</v>
      </c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46">
        <v>36044</v>
      </c>
      <c r="T404" s="44"/>
    </row>
    <row r="405" spans="2:20" x14ac:dyDescent="0.2">
      <c r="B405" s="2"/>
      <c r="C405" s="42" t="s">
        <v>534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TRANSPORTATION</v>
      </c>
      <c r="H405" s="20"/>
      <c r="I405" s="20" t="s">
        <v>3680</v>
      </c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820409</v>
      </c>
      <c r="T405" s="44"/>
    </row>
    <row r="406" spans="2:20" x14ac:dyDescent="0.2">
      <c r="B406" s="2"/>
      <c r="C406" s="42" t="s">
        <v>537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TRANSPORTATION</v>
      </c>
      <c r="H406" s="20"/>
      <c r="I406" s="20" t="s">
        <v>3681</v>
      </c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1842924</v>
      </c>
      <c r="T406" s="44"/>
    </row>
    <row r="407" spans="2:20" x14ac:dyDescent="0.2">
      <c r="B407" s="2"/>
      <c r="C407" s="42" t="s">
        <v>541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TRANSPORTATION</v>
      </c>
      <c r="H407" s="20"/>
      <c r="I407" s="20" t="s">
        <v>3682</v>
      </c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738936</v>
      </c>
      <c r="T407" s="44"/>
    </row>
    <row r="408" spans="2:20" x14ac:dyDescent="0.2">
      <c r="B408" s="22"/>
      <c r="C408" s="49"/>
      <c r="D408" s="48"/>
      <c r="E408" s="50" t="s">
        <v>3</v>
      </c>
      <c r="F408" s="44"/>
      <c r="G408" s="26"/>
      <c r="H408" s="23" t="s">
        <v>3683</v>
      </c>
      <c r="I408" s="23" t="s">
        <v>3684</v>
      </c>
      <c r="J408" s="23"/>
      <c r="K408" s="23"/>
      <c r="L408" s="23"/>
      <c r="M408" s="23" t="s">
        <v>3685</v>
      </c>
      <c r="N408" s="23"/>
      <c r="O408" s="23"/>
      <c r="P408" s="23"/>
      <c r="Q408" s="51"/>
      <c r="R408" s="44"/>
      <c r="S408" s="52">
        <v>31265794</v>
      </c>
      <c r="T408" s="44"/>
    </row>
    <row r="409" spans="2:20" x14ac:dyDescent="0.2">
      <c r="B409" s="54" t="s">
        <v>3686</v>
      </c>
      <c r="C409" s="43"/>
      <c r="D409" s="43"/>
      <c r="E409" s="43"/>
      <c r="F409" s="43"/>
      <c r="G409" s="43"/>
      <c r="H409" s="43"/>
      <c r="I409" s="43"/>
      <c r="J409" s="44"/>
      <c r="K409" s="1"/>
      <c r="L409" s="1"/>
      <c r="M409" s="1"/>
      <c r="N409" s="1"/>
      <c r="O409" s="1"/>
      <c r="P409" s="1"/>
      <c r="Q409" s="55"/>
      <c r="R409" s="44"/>
      <c r="S409" s="55"/>
      <c r="T409" s="44"/>
    </row>
    <row r="410" spans="2:20" ht="18" x14ac:dyDescent="0.2">
      <c r="B410" s="56" t="s">
        <v>159</v>
      </c>
      <c r="C410" s="48"/>
      <c r="D410" s="48"/>
      <c r="E410" s="48"/>
      <c r="F410" s="48"/>
      <c r="G410" s="27" t="s">
        <v>11817</v>
      </c>
      <c r="H410" s="24" t="s">
        <v>160</v>
      </c>
      <c r="I410" s="24" t="s">
        <v>161</v>
      </c>
      <c r="J410" s="24" t="s">
        <v>162</v>
      </c>
      <c r="K410" s="24" t="s">
        <v>163</v>
      </c>
      <c r="L410" s="24" t="s">
        <v>164</v>
      </c>
      <c r="M410" s="24" t="s">
        <v>165</v>
      </c>
      <c r="N410" s="24" t="s">
        <v>166</v>
      </c>
      <c r="O410" s="24" t="s">
        <v>167</v>
      </c>
      <c r="P410" s="24" t="s">
        <v>168</v>
      </c>
      <c r="Q410" s="57" t="s">
        <v>169</v>
      </c>
      <c r="R410" s="44"/>
      <c r="S410" s="57" t="s">
        <v>3</v>
      </c>
      <c r="T410" s="44"/>
    </row>
    <row r="411" spans="2:20" x14ac:dyDescent="0.2">
      <c r="B411" s="2"/>
      <c r="C411" s="42" t="s">
        <v>170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COURTS</v>
      </c>
      <c r="H411" s="20" t="s">
        <v>3687</v>
      </c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211285</v>
      </c>
      <c r="T411" s="44"/>
    </row>
    <row r="412" spans="2:20" x14ac:dyDescent="0.2">
      <c r="B412" s="2"/>
      <c r="C412" s="42" t="s">
        <v>172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COURTS</v>
      </c>
      <c r="H412" s="20" t="s">
        <v>3688</v>
      </c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25870</v>
      </c>
      <c r="T412" s="44"/>
    </row>
    <row r="413" spans="2:20" x14ac:dyDescent="0.2">
      <c r="B413" s="2"/>
      <c r="C413" s="42" t="s">
        <v>11808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COURTS</v>
      </c>
      <c r="H413" s="20" t="s">
        <v>3689</v>
      </c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94945</v>
      </c>
      <c r="T413" s="44"/>
    </row>
    <row r="414" spans="2:20" x14ac:dyDescent="0.2">
      <c r="B414" s="2"/>
      <c r="C414" s="42" t="s">
        <v>11809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COURTS</v>
      </c>
      <c r="H414" s="20" t="s">
        <v>3690</v>
      </c>
      <c r="I414" s="20"/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9996</v>
      </c>
      <c r="T414" s="44"/>
    </row>
    <row r="415" spans="2:20" x14ac:dyDescent="0.2">
      <c r="B415" s="2"/>
      <c r="C415" s="42" t="s">
        <v>924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COURTS</v>
      </c>
      <c r="H415" s="20"/>
      <c r="I415" s="20" t="s">
        <v>3691</v>
      </c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1846</v>
      </c>
      <c r="T415" s="44"/>
    </row>
    <row r="416" spans="2:20" x14ac:dyDescent="0.2">
      <c r="B416" s="2"/>
      <c r="C416" s="42" t="s">
        <v>3692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COURTS</v>
      </c>
      <c r="H416" s="20"/>
      <c r="I416" s="20" t="s">
        <v>3693</v>
      </c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7409</v>
      </c>
      <c r="T416" s="44"/>
    </row>
    <row r="417" spans="2:20" x14ac:dyDescent="0.2">
      <c r="B417" s="2"/>
      <c r="C417" s="42" t="s">
        <v>214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COURTS</v>
      </c>
      <c r="H417" s="20" t="s">
        <v>3694</v>
      </c>
      <c r="I417" s="20"/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87867</v>
      </c>
      <c r="T417" s="44"/>
    </row>
    <row r="418" spans="2:20" x14ac:dyDescent="0.2">
      <c r="B418" s="2"/>
      <c r="C418" s="42" t="s">
        <v>216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COURTS</v>
      </c>
      <c r="H418" s="20" t="s">
        <v>3695</v>
      </c>
      <c r="I418" s="20"/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3685</v>
      </c>
      <c r="T418" s="44"/>
    </row>
    <row r="419" spans="2:20" x14ac:dyDescent="0.2">
      <c r="B419" s="2"/>
      <c r="C419" s="42" t="s">
        <v>219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COURTS</v>
      </c>
      <c r="H419" s="20"/>
      <c r="I419" s="20" t="s">
        <v>3696</v>
      </c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7705</v>
      </c>
      <c r="T419" s="44"/>
    </row>
    <row r="420" spans="2:20" x14ac:dyDescent="0.2">
      <c r="B420" s="2"/>
      <c r="C420" s="42" t="s">
        <v>223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COURTS</v>
      </c>
      <c r="H420" s="20"/>
      <c r="I420" s="20" t="s">
        <v>3697</v>
      </c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9198</v>
      </c>
      <c r="T420" s="44"/>
    </row>
    <row r="421" spans="2:20" x14ac:dyDescent="0.2">
      <c r="B421" s="2"/>
      <c r="C421" s="42" t="s">
        <v>233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COURTS</v>
      </c>
      <c r="H421" s="20" t="s">
        <v>3698</v>
      </c>
      <c r="I421" s="20"/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9738</v>
      </c>
      <c r="T421" s="44"/>
    </row>
    <row r="422" spans="2:20" x14ac:dyDescent="0.2">
      <c r="B422" s="2"/>
      <c r="C422" s="42" t="s">
        <v>235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COURTS</v>
      </c>
      <c r="H422" s="20" t="s">
        <v>3699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53">
        <v>617</v>
      </c>
      <c r="T422" s="44"/>
    </row>
    <row r="423" spans="2:20" x14ac:dyDescent="0.2">
      <c r="B423" s="2"/>
      <c r="C423" s="42" t="s">
        <v>238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COURTS</v>
      </c>
      <c r="H423" s="20" t="s">
        <v>3700</v>
      </c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122148</v>
      </c>
      <c r="T423" s="44"/>
    </row>
    <row r="424" spans="2:20" x14ac:dyDescent="0.2">
      <c r="B424" s="2"/>
      <c r="C424" s="42" t="s">
        <v>240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COURTS</v>
      </c>
      <c r="H424" s="20" t="s">
        <v>3701</v>
      </c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5087</v>
      </c>
      <c r="T424" s="44"/>
    </row>
    <row r="425" spans="2:20" x14ac:dyDescent="0.2">
      <c r="B425" s="2"/>
      <c r="C425" s="42" t="s">
        <v>247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COURTS</v>
      </c>
      <c r="H425" s="20" t="s">
        <v>3702</v>
      </c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121332</v>
      </c>
      <c r="T425" s="44"/>
    </row>
    <row r="426" spans="2:20" x14ac:dyDescent="0.2">
      <c r="B426" s="2"/>
      <c r="C426" s="42" t="s">
        <v>249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COURTS</v>
      </c>
      <c r="H426" s="20" t="s">
        <v>3703</v>
      </c>
      <c r="I426" s="20"/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8005</v>
      </c>
      <c r="T426" s="44"/>
    </row>
    <row r="427" spans="2:20" x14ac:dyDescent="0.2">
      <c r="B427" s="2"/>
      <c r="C427" s="42" t="s">
        <v>1085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COURTS</v>
      </c>
      <c r="H427" s="20" t="s">
        <v>3704</v>
      </c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206027</v>
      </c>
      <c r="T427" s="44"/>
    </row>
    <row r="428" spans="2:20" x14ac:dyDescent="0.2">
      <c r="B428" s="2"/>
      <c r="C428" s="42" t="s">
        <v>1087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COURTS</v>
      </c>
      <c r="H428" s="20" t="s">
        <v>3705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19608</v>
      </c>
      <c r="T428" s="44"/>
    </row>
    <row r="429" spans="2:20" x14ac:dyDescent="0.2">
      <c r="B429" s="2"/>
      <c r="C429" s="42" t="s">
        <v>256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 t="s">
        <v>3706</v>
      </c>
      <c r="I429" s="20"/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150892</v>
      </c>
      <c r="T429" s="44"/>
    </row>
    <row r="430" spans="2:20" x14ac:dyDescent="0.2">
      <c r="B430" s="2"/>
      <c r="C430" s="42" t="s">
        <v>258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 t="s">
        <v>3707</v>
      </c>
      <c r="I430" s="20"/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12449</v>
      </c>
      <c r="T430" s="44"/>
    </row>
    <row r="431" spans="2:20" x14ac:dyDescent="0.2">
      <c r="B431" s="2"/>
      <c r="C431" s="42" t="s">
        <v>566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CULTURE &amp; RECREATION</v>
      </c>
      <c r="H431" s="20"/>
      <c r="I431" s="20" t="s">
        <v>3708</v>
      </c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608153</v>
      </c>
      <c r="T431" s="44"/>
    </row>
    <row r="432" spans="2:20" x14ac:dyDescent="0.2">
      <c r="B432" s="2"/>
      <c r="C432" s="42" t="s">
        <v>568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CULTURE &amp; RECREATION</v>
      </c>
      <c r="H432" s="20"/>
      <c r="I432" s="20" t="s">
        <v>3709</v>
      </c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309174</v>
      </c>
      <c r="T432" s="44"/>
    </row>
    <row r="433" spans="2:20" x14ac:dyDescent="0.2">
      <c r="B433" s="2"/>
      <c r="C433" s="42" t="s">
        <v>570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CULTURE &amp; RECREATION</v>
      </c>
      <c r="H433" s="20"/>
      <c r="I433" s="20" t="s">
        <v>3710</v>
      </c>
      <c r="J433" s="20"/>
      <c r="K433" s="20"/>
      <c r="L433" s="20"/>
      <c r="M433" s="20"/>
      <c r="N433" s="20"/>
      <c r="O433" s="20"/>
      <c r="P433" s="20"/>
      <c r="Q433" s="45"/>
      <c r="R433" s="44"/>
      <c r="S433" s="46">
        <v>47587</v>
      </c>
      <c r="T433" s="44"/>
    </row>
    <row r="434" spans="2:20" x14ac:dyDescent="0.2">
      <c r="B434" s="2"/>
      <c r="C434" s="42" t="s">
        <v>709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CULTURE &amp; RECREATION</v>
      </c>
      <c r="H434" s="20"/>
      <c r="I434" s="20"/>
      <c r="J434" s="20" t="s">
        <v>3711</v>
      </c>
      <c r="K434" s="20"/>
      <c r="L434" s="20"/>
      <c r="M434" s="20"/>
      <c r="N434" s="20"/>
      <c r="O434" s="20"/>
      <c r="P434" s="20"/>
      <c r="Q434" s="45"/>
      <c r="R434" s="44"/>
      <c r="S434" s="46">
        <v>225421</v>
      </c>
      <c r="T434" s="44"/>
    </row>
    <row r="435" spans="2:20" x14ac:dyDescent="0.2">
      <c r="B435" s="2"/>
      <c r="C435" s="42" t="s">
        <v>261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CULTURE &amp; RECREATION</v>
      </c>
      <c r="H435" s="20" t="s">
        <v>3712</v>
      </c>
      <c r="I435" s="20"/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63259</v>
      </c>
      <c r="T435" s="44"/>
    </row>
    <row r="436" spans="2:20" x14ac:dyDescent="0.2">
      <c r="B436" s="2"/>
      <c r="C436" s="42" t="s">
        <v>265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CULTURE &amp; RECREATION</v>
      </c>
      <c r="H436" s="20" t="s">
        <v>3713</v>
      </c>
      <c r="I436" s="20"/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70872</v>
      </c>
      <c r="T436" s="44"/>
    </row>
    <row r="437" spans="2:20" x14ac:dyDescent="0.2">
      <c r="B437" s="2"/>
      <c r="C437" s="42" t="s">
        <v>269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CULTURE &amp; RECREATION</v>
      </c>
      <c r="H437" s="20" t="s">
        <v>3714</v>
      </c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62674</v>
      </c>
      <c r="T437" s="44"/>
    </row>
    <row r="438" spans="2:20" x14ac:dyDescent="0.2">
      <c r="B438" s="2"/>
      <c r="C438" s="42" t="s">
        <v>575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CULTURE &amp; RECREATION</v>
      </c>
      <c r="H438" s="20"/>
      <c r="I438" s="20" t="s">
        <v>3715</v>
      </c>
      <c r="J438" s="20"/>
      <c r="K438" s="20"/>
      <c r="L438" s="20"/>
      <c r="M438" s="20"/>
      <c r="N438" s="20"/>
      <c r="O438" s="20"/>
      <c r="P438" s="20"/>
      <c r="Q438" s="45"/>
      <c r="R438" s="44"/>
      <c r="S438" s="46">
        <v>1955</v>
      </c>
      <c r="T438" s="44"/>
    </row>
    <row r="439" spans="2:20" x14ac:dyDescent="0.2">
      <c r="B439" s="2"/>
      <c r="C439" s="42" t="s">
        <v>278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ECONOMIC DEVELOPMENT</v>
      </c>
      <c r="H439" s="20"/>
      <c r="I439" s="20" t="s">
        <v>3716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6619</v>
      </c>
      <c r="T439" s="44"/>
    </row>
    <row r="440" spans="2:20" x14ac:dyDescent="0.2">
      <c r="B440" s="2"/>
      <c r="C440" s="42" t="s">
        <v>280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ECONOMIC DEVELOPMENT</v>
      </c>
      <c r="H440" s="20" t="s">
        <v>1381</v>
      </c>
      <c r="I440" s="20" t="s">
        <v>3717</v>
      </c>
      <c r="J440" s="20"/>
      <c r="K440" s="20"/>
      <c r="L440" s="20"/>
      <c r="M440" s="20"/>
      <c r="N440" s="20"/>
      <c r="O440" s="20"/>
      <c r="P440" s="20"/>
      <c r="Q440" s="45"/>
      <c r="R440" s="44"/>
      <c r="S440" s="46">
        <v>268699</v>
      </c>
      <c r="T440" s="44"/>
    </row>
    <row r="441" spans="2:20" x14ac:dyDescent="0.2">
      <c r="B441" s="2"/>
      <c r="C441" s="42" t="s">
        <v>284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ECONOMIC DEVELOPMENT</v>
      </c>
      <c r="H441" s="20" t="s">
        <v>3718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40000</v>
      </c>
      <c r="T441" s="44"/>
    </row>
    <row r="442" spans="2:20" x14ac:dyDescent="0.2">
      <c r="B442" s="2"/>
      <c r="C442" s="42" t="s">
        <v>286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ECONOMIC DEVELOPMENT</v>
      </c>
      <c r="H442" s="20" t="s">
        <v>3719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133992</v>
      </c>
      <c r="T442" s="44"/>
    </row>
    <row r="443" spans="2:20" x14ac:dyDescent="0.2">
      <c r="B443" s="2"/>
      <c r="C443" s="42" t="s">
        <v>288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ECONOMIC DEVELOPMENT</v>
      </c>
      <c r="H443" s="20" t="s">
        <v>3720</v>
      </c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28248</v>
      </c>
      <c r="T443" s="44"/>
    </row>
    <row r="444" spans="2:20" x14ac:dyDescent="0.2">
      <c r="B444" s="2"/>
      <c r="C444" s="42" t="s">
        <v>290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ECONOMIC DEVELOPMENT</v>
      </c>
      <c r="H444" s="20"/>
      <c r="I444" s="20" t="s">
        <v>3721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10171</v>
      </c>
      <c r="T444" s="44"/>
    </row>
    <row r="445" spans="2:20" x14ac:dyDescent="0.2">
      <c r="B445" s="2"/>
      <c r="C445" s="42" t="s">
        <v>294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ECONOMIC DEVELOPMENT</v>
      </c>
      <c r="H445" s="20" t="s">
        <v>3722</v>
      </c>
      <c r="I445" s="20" t="s">
        <v>3723</v>
      </c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455981</v>
      </c>
      <c r="T445" s="44"/>
    </row>
    <row r="446" spans="2:20" x14ac:dyDescent="0.2">
      <c r="B446" s="2"/>
      <c r="C446" s="42" t="s">
        <v>298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ECONOMIC DEVELOPMENT</v>
      </c>
      <c r="H446" s="20"/>
      <c r="I446" s="20" t="s">
        <v>3724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2318</v>
      </c>
      <c r="T446" s="44"/>
    </row>
    <row r="447" spans="2:20" x14ac:dyDescent="0.2">
      <c r="B447" s="2"/>
      <c r="C447" s="42" t="s">
        <v>304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COURTS</v>
      </c>
      <c r="H447" s="20"/>
      <c r="I447" s="20" t="s">
        <v>3725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33648</v>
      </c>
      <c r="T447" s="44"/>
    </row>
    <row r="448" spans="2:20" x14ac:dyDescent="0.2">
      <c r="B448" s="2"/>
      <c r="C448" s="42" t="s">
        <v>308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COURTS</v>
      </c>
      <c r="H448" s="20"/>
      <c r="I448" s="20" t="s">
        <v>3726</v>
      </c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39630</v>
      </c>
      <c r="T448" s="44"/>
    </row>
    <row r="449" spans="2:20" x14ac:dyDescent="0.2">
      <c r="B449" s="2"/>
      <c r="C449" s="42" t="s">
        <v>311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COURTS</v>
      </c>
      <c r="H449" s="20"/>
      <c r="I449" s="20" t="s">
        <v>3727</v>
      </c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1014</v>
      </c>
      <c r="T449" s="44"/>
    </row>
    <row r="450" spans="2:20" x14ac:dyDescent="0.2">
      <c r="B450" s="2"/>
      <c r="C450" s="42" t="s">
        <v>315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COURTS</v>
      </c>
      <c r="H450" s="20"/>
      <c r="I450" s="20" t="s">
        <v>3728</v>
      </c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41339</v>
      </c>
      <c r="T450" s="44"/>
    </row>
    <row r="451" spans="2:20" x14ac:dyDescent="0.2">
      <c r="B451" s="2"/>
      <c r="C451" s="42" t="s">
        <v>589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COURTS</v>
      </c>
      <c r="H451" s="20"/>
      <c r="I451" s="20" t="s">
        <v>3729</v>
      </c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4365</v>
      </c>
      <c r="T451" s="44"/>
    </row>
    <row r="452" spans="2:20" x14ac:dyDescent="0.2">
      <c r="B452" s="2"/>
      <c r="C452" s="42" t="s">
        <v>317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COURTS</v>
      </c>
      <c r="H452" s="20" t="s">
        <v>3730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262915</v>
      </c>
      <c r="T452" s="44"/>
    </row>
    <row r="453" spans="2:20" x14ac:dyDescent="0.2">
      <c r="B453" s="2"/>
      <c r="C453" s="42" t="s">
        <v>320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COURTS</v>
      </c>
      <c r="H453" s="20" t="s">
        <v>3731</v>
      </c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13123</v>
      </c>
      <c r="T453" s="44"/>
    </row>
    <row r="454" spans="2:20" x14ac:dyDescent="0.2">
      <c r="B454" s="2"/>
      <c r="C454" s="42" t="s">
        <v>975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COURTS</v>
      </c>
      <c r="H454" s="20" t="s">
        <v>3732</v>
      </c>
      <c r="I454" s="20"/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4555</v>
      </c>
      <c r="T454" s="44"/>
    </row>
    <row r="455" spans="2:20" x14ac:dyDescent="0.2">
      <c r="B455" s="2"/>
      <c r="C455" s="42" t="s">
        <v>593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COURTS</v>
      </c>
      <c r="H455" s="20"/>
      <c r="I455" s="20" t="s">
        <v>3733</v>
      </c>
      <c r="J455" s="20"/>
      <c r="K455" s="20"/>
      <c r="L455" s="20"/>
      <c r="M455" s="20"/>
      <c r="N455" s="20"/>
      <c r="O455" s="20"/>
      <c r="P455" s="20"/>
      <c r="Q455" s="45"/>
      <c r="R455" s="44"/>
      <c r="S455" s="46">
        <v>34752</v>
      </c>
      <c r="T455" s="44"/>
    </row>
    <row r="456" spans="2:20" x14ac:dyDescent="0.2">
      <c r="B456" s="2"/>
      <c r="C456" s="42" t="s">
        <v>324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COURTS</v>
      </c>
      <c r="H456" s="20" t="s">
        <v>3734</v>
      </c>
      <c r="I456" s="20"/>
      <c r="J456" s="20"/>
      <c r="K456" s="20"/>
      <c r="L456" s="20"/>
      <c r="M456" s="20"/>
      <c r="N456" s="20"/>
      <c r="O456" s="20"/>
      <c r="P456" s="20"/>
      <c r="Q456" s="45"/>
      <c r="R456" s="44"/>
      <c r="S456" s="46">
        <v>24114</v>
      </c>
      <c r="T456" s="44"/>
    </row>
    <row r="457" spans="2:20" x14ac:dyDescent="0.2">
      <c r="B457" s="2"/>
      <c r="C457" s="42" t="s">
        <v>326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COURTS</v>
      </c>
      <c r="H457" s="20" t="s">
        <v>3735</v>
      </c>
      <c r="I457" s="20"/>
      <c r="J457" s="20"/>
      <c r="K457" s="20"/>
      <c r="L457" s="20"/>
      <c r="M457" s="20"/>
      <c r="N457" s="20"/>
      <c r="O457" s="20"/>
      <c r="P457" s="20"/>
      <c r="Q457" s="45"/>
      <c r="R457" s="44"/>
      <c r="S457" s="46">
        <v>30874</v>
      </c>
      <c r="T457" s="44"/>
    </row>
    <row r="458" spans="2:20" x14ac:dyDescent="0.2">
      <c r="B458" s="2"/>
      <c r="C458" s="42" t="s">
        <v>330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COURTS</v>
      </c>
      <c r="H458" s="20"/>
      <c r="I458" s="20" t="s">
        <v>3736</v>
      </c>
      <c r="J458" s="20"/>
      <c r="K458" s="20"/>
      <c r="L458" s="20"/>
      <c r="M458" s="20"/>
      <c r="N458" s="20"/>
      <c r="O458" s="20"/>
      <c r="P458" s="20"/>
      <c r="Q458" s="45"/>
      <c r="R458" s="44"/>
      <c r="S458" s="46">
        <v>44017</v>
      </c>
      <c r="T458" s="44"/>
    </row>
    <row r="459" spans="2:20" x14ac:dyDescent="0.2">
      <c r="B459" s="2"/>
      <c r="C459" s="42" t="s">
        <v>336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COURTS</v>
      </c>
      <c r="H459" s="20"/>
      <c r="I459" s="20" t="s">
        <v>3737</v>
      </c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115633</v>
      </c>
      <c r="T459" s="44"/>
    </row>
    <row r="460" spans="2:20" x14ac:dyDescent="0.2">
      <c r="B460" s="2"/>
      <c r="C460" s="42" t="s">
        <v>339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COURTS</v>
      </c>
      <c r="H460" s="20"/>
      <c r="I460" s="20" t="s">
        <v>3738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321462</v>
      </c>
      <c r="T460" s="44"/>
    </row>
    <row r="461" spans="2:20" x14ac:dyDescent="0.2">
      <c r="B461" s="2"/>
      <c r="C461" s="42" t="s">
        <v>344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COURTS</v>
      </c>
      <c r="H461" s="20"/>
      <c r="I461" s="20" t="s">
        <v>3739</v>
      </c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4432</v>
      </c>
      <c r="T461" s="44"/>
    </row>
    <row r="462" spans="2:20" x14ac:dyDescent="0.2">
      <c r="B462" s="2"/>
      <c r="C462" s="42" t="s">
        <v>751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COURTS</v>
      </c>
      <c r="H462" s="20"/>
      <c r="I462" s="20" t="s">
        <v>3740</v>
      </c>
      <c r="J462" s="20"/>
      <c r="K462" s="20"/>
      <c r="L462" s="20"/>
      <c r="M462" s="20"/>
      <c r="N462" s="20"/>
      <c r="O462" s="20"/>
      <c r="P462" s="20"/>
      <c r="Q462" s="45"/>
      <c r="R462" s="44"/>
      <c r="S462" s="46">
        <v>13409</v>
      </c>
      <c r="T462" s="44"/>
    </row>
    <row r="463" spans="2:20" x14ac:dyDescent="0.2">
      <c r="B463" s="2"/>
      <c r="C463" s="42" t="s">
        <v>359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GENERAL GOVERNMENT</v>
      </c>
      <c r="H463" s="20" t="s">
        <v>3741</v>
      </c>
      <c r="I463" s="20"/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276748</v>
      </c>
      <c r="T463" s="44"/>
    </row>
    <row r="464" spans="2:20" x14ac:dyDescent="0.2">
      <c r="B464" s="2"/>
      <c r="C464" s="42" t="s">
        <v>361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GENERAL GOVERNMENT</v>
      </c>
      <c r="H464" s="20" t="s">
        <v>3742</v>
      </c>
      <c r="I464" s="20"/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210403</v>
      </c>
      <c r="T464" s="44"/>
    </row>
    <row r="465" spans="2:20" x14ac:dyDescent="0.2">
      <c r="B465" s="2"/>
      <c r="C465" s="42" t="s">
        <v>363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GENERAL GOVERNMENT</v>
      </c>
      <c r="H465" s="20" t="s">
        <v>3743</v>
      </c>
      <c r="I465" s="20"/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312276</v>
      </c>
      <c r="T465" s="44"/>
    </row>
    <row r="466" spans="2:20" x14ac:dyDescent="0.2">
      <c r="B466" s="2"/>
      <c r="C466" s="42" t="s">
        <v>365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GENERAL GOVERNMENT</v>
      </c>
      <c r="H466" s="20" t="s">
        <v>3744</v>
      </c>
      <c r="I466" s="20"/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19874</v>
      </c>
      <c r="T466" s="44"/>
    </row>
    <row r="467" spans="2:20" x14ac:dyDescent="0.2">
      <c r="B467" s="2"/>
      <c r="C467" s="42" t="s">
        <v>368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GENERAL GOVERNMENT</v>
      </c>
      <c r="H467" s="20" t="s">
        <v>3745</v>
      </c>
      <c r="I467" s="20"/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1564627</v>
      </c>
      <c r="T467" s="44"/>
    </row>
    <row r="468" spans="2:20" x14ac:dyDescent="0.2">
      <c r="B468" s="2"/>
      <c r="C468" s="42" t="s">
        <v>371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GENERAL GOVERNMENT</v>
      </c>
      <c r="H468" s="20" t="s">
        <v>3746</v>
      </c>
      <c r="I468" s="20"/>
      <c r="J468" s="20"/>
      <c r="K468" s="20"/>
      <c r="L468" s="20"/>
      <c r="M468" s="20"/>
      <c r="N468" s="20"/>
      <c r="O468" s="20"/>
      <c r="P468" s="20"/>
      <c r="Q468" s="45"/>
      <c r="R468" s="44"/>
      <c r="S468" s="46">
        <v>874135</v>
      </c>
      <c r="T468" s="44"/>
    </row>
    <row r="469" spans="2:20" x14ac:dyDescent="0.2">
      <c r="B469" s="2"/>
      <c r="C469" s="42" t="s">
        <v>375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GENERAL GOVERNMENT</v>
      </c>
      <c r="H469" s="20" t="s">
        <v>3747</v>
      </c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53">
        <v>784</v>
      </c>
      <c r="T469" s="44"/>
    </row>
    <row r="470" spans="2:20" x14ac:dyDescent="0.2">
      <c r="B470" s="2"/>
      <c r="C470" s="42" t="s">
        <v>381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GENERAL GOVERNMENT</v>
      </c>
      <c r="H470" s="20" t="s">
        <v>3748</v>
      </c>
      <c r="I470" s="20"/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132453</v>
      </c>
      <c r="T470" s="44"/>
    </row>
    <row r="471" spans="2:20" x14ac:dyDescent="0.2">
      <c r="B471" s="2"/>
      <c r="C471" s="42" t="s">
        <v>776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GENERAL GOVERNMENT</v>
      </c>
      <c r="H471" s="20" t="s">
        <v>3749</v>
      </c>
      <c r="I471" s="20" t="s">
        <v>3750</v>
      </c>
      <c r="J471" s="20"/>
      <c r="K471" s="20"/>
      <c r="L471" s="20"/>
      <c r="M471" s="20"/>
      <c r="N471" s="20"/>
      <c r="O471" s="20"/>
      <c r="P471" s="20"/>
      <c r="Q471" s="45"/>
      <c r="R471" s="44"/>
      <c r="S471" s="46">
        <v>375438</v>
      </c>
      <c r="T471" s="44"/>
    </row>
    <row r="472" spans="2:20" x14ac:dyDescent="0.2">
      <c r="B472" s="2"/>
      <c r="C472" s="42" t="s">
        <v>610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GENERAL GOVERNMENT</v>
      </c>
      <c r="H472" s="20" t="s">
        <v>3751</v>
      </c>
      <c r="I472" s="20" t="s">
        <v>3752</v>
      </c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46787</v>
      </c>
      <c r="T472" s="44"/>
    </row>
    <row r="473" spans="2:20" x14ac:dyDescent="0.2">
      <c r="B473" s="2"/>
      <c r="C473" s="42" t="s">
        <v>387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GENERAL GOVERNMENT</v>
      </c>
      <c r="H473" s="20" t="s">
        <v>3753</v>
      </c>
      <c r="I473" s="20" t="s">
        <v>3754</v>
      </c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2336330</v>
      </c>
      <c r="T473" s="44"/>
    </row>
    <row r="474" spans="2:20" x14ac:dyDescent="0.2">
      <c r="B474" s="2"/>
      <c r="C474" s="42" t="s">
        <v>390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GENERAL GOVERNMENT</v>
      </c>
      <c r="H474" s="20" t="s">
        <v>3755</v>
      </c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1120901</v>
      </c>
      <c r="T474" s="44"/>
    </row>
    <row r="475" spans="2:20" x14ac:dyDescent="0.2">
      <c r="B475" s="2"/>
      <c r="C475" s="42" t="s">
        <v>396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GENERAL GOVERNMENT</v>
      </c>
      <c r="H475" s="20" t="s">
        <v>3756</v>
      </c>
      <c r="I475" s="20" t="s">
        <v>3757</v>
      </c>
      <c r="J475" s="20"/>
      <c r="K475" s="20"/>
      <c r="L475" s="20"/>
      <c r="M475" s="20"/>
      <c r="N475" s="20"/>
      <c r="O475" s="20"/>
      <c r="P475" s="20"/>
      <c r="Q475" s="45"/>
      <c r="R475" s="44"/>
      <c r="S475" s="46">
        <v>338038</v>
      </c>
      <c r="T475" s="44"/>
    </row>
    <row r="476" spans="2:20" x14ac:dyDescent="0.2">
      <c r="B476" s="2"/>
      <c r="C476" s="42" t="s">
        <v>786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GENERAL GOVERNMENT</v>
      </c>
      <c r="H476" s="20" t="s">
        <v>3758</v>
      </c>
      <c r="I476" s="20"/>
      <c r="J476" s="20" t="s">
        <v>3759</v>
      </c>
      <c r="K476" s="20"/>
      <c r="L476" s="20"/>
      <c r="M476" s="20"/>
      <c r="N476" s="20"/>
      <c r="O476" s="20"/>
      <c r="P476" s="20"/>
      <c r="Q476" s="45"/>
      <c r="R476" s="44"/>
      <c r="S476" s="46">
        <v>293804</v>
      </c>
      <c r="T476" s="44"/>
    </row>
    <row r="477" spans="2:20" x14ac:dyDescent="0.2">
      <c r="B477" s="2"/>
      <c r="C477" s="42" t="s">
        <v>2210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HEALTH &amp; HUMAN SERVICES</v>
      </c>
      <c r="H477" s="20"/>
      <c r="I477" s="20"/>
      <c r="J477" s="20"/>
      <c r="K477" s="20"/>
      <c r="L477" s="20"/>
      <c r="M477" s="20"/>
      <c r="N477" s="20"/>
      <c r="O477" s="20"/>
      <c r="P477" s="20" t="s">
        <v>3760</v>
      </c>
      <c r="Q477" s="45"/>
      <c r="R477" s="44"/>
      <c r="S477" s="46">
        <v>16849</v>
      </c>
      <c r="T477" s="44"/>
    </row>
    <row r="478" spans="2:20" x14ac:dyDescent="0.2">
      <c r="B478" s="2"/>
      <c r="C478" s="42" t="s">
        <v>3482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HEALTH &amp; HUMAN SERVICES</v>
      </c>
      <c r="H478" s="20"/>
      <c r="I478" s="20"/>
      <c r="J478" s="20" t="s">
        <v>3761</v>
      </c>
      <c r="K478" s="20"/>
      <c r="L478" s="20"/>
      <c r="M478" s="20"/>
      <c r="N478" s="20"/>
      <c r="O478" s="20"/>
      <c r="P478" s="20"/>
      <c r="Q478" s="45"/>
      <c r="R478" s="44"/>
      <c r="S478" s="46">
        <v>681942</v>
      </c>
      <c r="T478" s="44"/>
    </row>
    <row r="479" spans="2:20" x14ac:dyDescent="0.2">
      <c r="B479" s="2"/>
      <c r="C479" s="42" t="s">
        <v>3003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HEALTH &amp; HUMAN SERVICES</v>
      </c>
      <c r="H479" s="20"/>
      <c r="I479" s="20"/>
      <c r="J479" s="20"/>
      <c r="K479" s="20"/>
      <c r="L479" s="20"/>
      <c r="M479" s="20"/>
      <c r="N479" s="20"/>
      <c r="O479" s="20"/>
      <c r="P479" s="20" t="s">
        <v>3762</v>
      </c>
      <c r="Q479" s="45"/>
      <c r="R479" s="44"/>
      <c r="S479" s="46">
        <v>86072</v>
      </c>
      <c r="T479" s="44"/>
    </row>
    <row r="480" spans="2:20" x14ac:dyDescent="0.2">
      <c r="B480" s="2"/>
      <c r="C480" s="42" t="s">
        <v>401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HEALTH &amp; HUMAN SERVICES</v>
      </c>
      <c r="H480" s="20" t="s">
        <v>3763</v>
      </c>
      <c r="I480" s="20"/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136060</v>
      </c>
      <c r="T480" s="44"/>
    </row>
    <row r="481" spans="2:20" x14ac:dyDescent="0.2">
      <c r="B481" s="2"/>
      <c r="C481" s="42" t="s">
        <v>404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HEALTH &amp; HUMAN SERVICES</v>
      </c>
      <c r="H481" s="20" t="s">
        <v>3764</v>
      </c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46">
        <v>168243</v>
      </c>
      <c r="T481" s="44"/>
    </row>
    <row r="482" spans="2:20" x14ac:dyDescent="0.2">
      <c r="B482" s="2"/>
      <c r="C482" s="42" t="s">
        <v>407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HEALTH &amp; HUMAN SERVICES</v>
      </c>
      <c r="H482" s="20" t="s">
        <v>3765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54209</v>
      </c>
      <c r="T482" s="44"/>
    </row>
    <row r="483" spans="2:20" x14ac:dyDescent="0.2">
      <c r="B483" s="2"/>
      <c r="C483" s="42" t="s">
        <v>794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HEALTH &amp; HUMAN SERVICES</v>
      </c>
      <c r="H483" s="20" t="s">
        <v>3766</v>
      </c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683653</v>
      </c>
      <c r="T483" s="44"/>
    </row>
    <row r="484" spans="2:20" x14ac:dyDescent="0.2">
      <c r="B484" s="2"/>
      <c r="C484" s="42" t="s">
        <v>408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HEALTH &amp; HUMAN SERVICES</v>
      </c>
      <c r="H484" s="20" t="s">
        <v>1652</v>
      </c>
      <c r="I484" s="20"/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2000</v>
      </c>
      <c r="T484" s="44"/>
    </row>
    <row r="485" spans="2:20" x14ac:dyDescent="0.2">
      <c r="B485" s="2"/>
      <c r="C485" s="42" t="s">
        <v>1461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HEALTH &amp; HUMAN SERVICES</v>
      </c>
      <c r="H485" s="20" t="s">
        <v>3767</v>
      </c>
      <c r="I485" s="20"/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136000</v>
      </c>
      <c r="T485" s="44"/>
    </row>
    <row r="486" spans="2:20" x14ac:dyDescent="0.2">
      <c r="B486" s="2"/>
      <c r="C486" s="42" t="s">
        <v>413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HEALTH &amp; HUMAN SERVICES</v>
      </c>
      <c r="H486" s="20" t="s">
        <v>3768</v>
      </c>
      <c r="I486" s="20"/>
      <c r="J486" s="20"/>
      <c r="K486" s="20"/>
      <c r="L486" s="20"/>
      <c r="M486" s="20"/>
      <c r="N486" s="20"/>
      <c r="O486" s="20"/>
      <c r="P486" s="20"/>
      <c r="Q486" s="45"/>
      <c r="R486" s="44"/>
      <c r="S486" s="46">
        <v>64446</v>
      </c>
      <c r="T486" s="44"/>
    </row>
    <row r="487" spans="2:20" x14ac:dyDescent="0.2">
      <c r="B487" s="2"/>
      <c r="C487" s="42" t="s">
        <v>1208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HEALTH &amp; HUMAN SERVICES</v>
      </c>
      <c r="H487" s="20" t="s">
        <v>3769</v>
      </c>
      <c r="I487" s="20" t="s">
        <v>3770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1195132</v>
      </c>
      <c r="T487" s="44"/>
    </row>
    <row r="488" spans="2:20" x14ac:dyDescent="0.2">
      <c r="B488" s="2"/>
      <c r="C488" s="42" t="s">
        <v>430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OTHER</v>
      </c>
      <c r="H488" s="20" t="s">
        <v>3771</v>
      </c>
      <c r="I488" s="20" t="s">
        <v>3772</v>
      </c>
      <c r="J488" s="20" t="s">
        <v>3773</v>
      </c>
      <c r="K488" s="20"/>
      <c r="L488" s="20"/>
      <c r="M488" s="20"/>
      <c r="N488" s="20"/>
      <c r="O488" s="20"/>
      <c r="P488" s="20"/>
      <c r="Q488" s="45"/>
      <c r="R488" s="44"/>
      <c r="S488" s="46">
        <v>24757772</v>
      </c>
      <c r="T488" s="44"/>
    </row>
    <row r="489" spans="2:20" x14ac:dyDescent="0.2">
      <c r="B489" s="2"/>
      <c r="C489" s="42" t="s">
        <v>442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PHYSICAL ENVIRONMENT</v>
      </c>
      <c r="H489" s="20"/>
      <c r="I489" s="20" t="s">
        <v>3774</v>
      </c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58094</v>
      </c>
      <c r="T489" s="44"/>
    </row>
    <row r="490" spans="2:20" x14ac:dyDescent="0.2">
      <c r="B490" s="2"/>
      <c r="C490" s="42" t="s">
        <v>445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PHYSICAL ENVIRONMENT</v>
      </c>
      <c r="H490" s="20" t="s">
        <v>3775</v>
      </c>
      <c r="I490" s="20" t="s">
        <v>3776</v>
      </c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60809</v>
      </c>
      <c r="T490" s="44"/>
    </row>
    <row r="491" spans="2:20" x14ac:dyDescent="0.2">
      <c r="B491" s="2"/>
      <c r="C491" s="42" t="s">
        <v>449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PHYSICAL ENVIRONMENT</v>
      </c>
      <c r="H491" s="20"/>
      <c r="I491" s="20" t="s">
        <v>3777</v>
      </c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10808</v>
      </c>
      <c r="T491" s="44"/>
    </row>
    <row r="492" spans="2:20" x14ac:dyDescent="0.2">
      <c r="B492" s="2"/>
      <c r="C492" s="42" t="s">
        <v>451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PHYSICAL ENVIRONMENT</v>
      </c>
      <c r="H492" s="20" t="s">
        <v>3778</v>
      </c>
      <c r="I492" s="20"/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197594</v>
      </c>
      <c r="T492" s="44"/>
    </row>
    <row r="493" spans="2:20" x14ac:dyDescent="0.2">
      <c r="B493" s="2"/>
      <c r="C493" s="42" t="s">
        <v>455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PHYSICAL ENVIRONMENT</v>
      </c>
      <c r="H493" s="20" t="s">
        <v>3779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60244</v>
      </c>
      <c r="T493" s="44"/>
    </row>
    <row r="494" spans="2:20" x14ac:dyDescent="0.2">
      <c r="B494" s="2"/>
      <c r="C494" s="42" t="s">
        <v>460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PHYSICAL ENVIRONMENT</v>
      </c>
      <c r="H494" s="20" t="s">
        <v>3780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24799</v>
      </c>
      <c r="T494" s="44"/>
    </row>
    <row r="495" spans="2:20" x14ac:dyDescent="0.2">
      <c r="B495" s="2"/>
      <c r="C495" s="42" t="s">
        <v>837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PHYSICAL ENVIRONMENT</v>
      </c>
      <c r="H495" s="20" t="s">
        <v>1528</v>
      </c>
      <c r="I495" s="20"/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14000</v>
      </c>
      <c r="T495" s="44"/>
    </row>
    <row r="496" spans="2:20" x14ac:dyDescent="0.2">
      <c r="B496" s="2"/>
      <c r="C496" s="42" t="s">
        <v>465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PUBLIC SAFETY</v>
      </c>
      <c r="H496" s="20" t="s">
        <v>3781</v>
      </c>
      <c r="I496" s="20" t="s">
        <v>3782</v>
      </c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3521902</v>
      </c>
      <c r="T496" s="44"/>
    </row>
    <row r="497" spans="2:20" x14ac:dyDescent="0.2">
      <c r="B497" s="2"/>
      <c r="C497" s="42" t="s">
        <v>468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PUBLIC SAFETY</v>
      </c>
      <c r="H497" s="20" t="s">
        <v>3783</v>
      </c>
      <c r="I497" s="20" t="s">
        <v>3784</v>
      </c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1292509</v>
      </c>
      <c r="T497" s="44"/>
    </row>
    <row r="498" spans="2:20" x14ac:dyDescent="0.2">
      <c r="B498" s="2"/>
      <c r="C498" s="42" t="s">
        <v>472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PUBLIC SAFETY</v>
      </c>
      <c r="H498" s="20" t="s">
        <v>3785</v>
      </c>
      <c r="I498" s="20" t="s">
        <v>3786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275497</v>
      </c>
      <c r="T498" s="44"/>
    </row>
    <row r="499" spans="2:20" x14ac:dyDescent="0.2">
      <c r="B499" s="2"/>
      <c r="C499" s="42" t="s">
        <v>851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PUBLIC SAFETY</v>
      </c>
      <c r="H499" s="20" t="s">
        <v>3787</v>
      </c>
      <c r="I499" s="20" t="s">
        <v>3788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171713</v>
      </c>
      <c r="T499" s="44"/>
    </row>
    <row r="500" spans="2:20" x14ac:dyDescent="0.2">
      <c r="B500" s="2"/>
      <c r="C500" s="42" t="s">
        <v>477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PUBLIC SAFETY</v>
      </c>
      <c r="H500" s="20"/>
      <c r="I500" s="20" t="s">
        <v>3789</v>
      </c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89532</v>
      </c>
      <c r="T500" s="44"/>
    </row>
    <row r="501" spans="2:20" x14ac:dyDescent="0.2">
      <c r="B501" s="2"/>
      <c r="C501" s="42" t="s">
        <v>479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PUBLIC SAFETY</v>
      </c>
      <c r="H501" s="20"/>
      <c r="I501" s="20" t="s">
        <v>3790</v>
      </c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753735</v>
      </c>
      <c r="T501" s="44"/>
    </row>
    <row r="502" spans="2:20" x14ac:dyDescent="0.2">
      <c r="B502" s="2"/>
      <c r="C502" s="42" t="s">
        <v>482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PUBLIC SAFETY</v>
      </c>
      <c r="H502" s="20"/>
      <c r="I502" s="20" t="s">
        <v>3791</v>
      </c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23852</v>
      </c>
      <c r="T502" s="44"/>
    </row>
    <row r="503" spans="2:20" x14ac:dyDescent="0.2">
      <c r="B503" s="2"/>
      <c r="C503" s="42" t="s">
        <v>486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PUBLIC SAFETY</v>
      </c>
      <c r="H503" s="20"/>
      <c r="I503" s="20" t="s">
        <v>1118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100000</v>
      </c>
      <c r="T503" s="44"/>
    </row>
    <row r="504" spans="2:20" x14ac:dyDescent="0.2">
      <c r="B504" s="2"/>
      <c r="C504" s="42" t="s">
        <v>488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PUBLIC SAFETY</v>
      </c>
      <c r="H504" s="20" t="s">
        <v>3792</v>
      </c>
      <c r="I504" s="20" t="s">
        <v>3793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2068419</v>
      </c>
      <c r="T504" s="44"/>
    </row>
    <row r="505" spans="2:20" x14ac:dyDescent="0.2">
      <c r="B505" s="2"/>
      <c r="C505" s="42" t="s">
        <v>491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PUBLIC SAFETY</v>
      </c>
      <c r="H505" s="20" t="s">
        <v>3794</v>
      </c>
      <c r="I505" s="20" t="s">
        <v>3795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693169</v>
      </c>
      <c r="T505" s="44"/>
    </row>
    <row r="506" spans="2:20" x14ac:dyDescent="0.2">
      <c r="B506" s="2"/>
      <c r="C506" s="42" t="s">
        <v>495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PUBLIC SAFETY</v>
      </c>
      <c r="H506" s="20"/>
      <c r="I506" s="20" t="s">
        <v>3796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37137</v>
      </c>
      <c r="T506" s="44"/>
    </row>
    <row r="507" spans="2:20" x14ac:dyDescent="0.2">
      <c r="B507" s="2"/>
      <c r="C507" s="42" t="s">
        <v>3797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PUBLIC SAFETY</v>
      </c>
      <c r="H507" s="20"/>
      <c r="I507" s="20" t="s">
        <v>3798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18454</v>
      </c>
      <c r="T507" s="44"/>
    </row>
    <row r="508" spans="2:20" x14ac:dyDescent="0.2">
      <c r="B508" s="2"/>
      <c r="C508" s="42" t="s">
        <v>498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PUBLIC SAFETY</v>
      </c>
      <c r="H508" s="20" t="s">
        <v>3799</v>
      </c>
      <c r="I508" s="20" t="s">
        <v>3800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326277</v>
      </c>
      <c r="T508" s="44"/>
    </row>
    <row r="509" spans="2:20" x14ac:dyDescent="0.2">
      <c r="B509" s="2"/>
      <c r="C509" s="42" t="s">
        <v>501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PUBLIC SAFETY</v>
      </c>
      <c r="H509" s="20" t="s">
        <v>3801</v>
      </c>
      <c r="I509" s="20" t="s">
        <v>3802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83153</v>
      </c>
      <c r="T509" s="44"/>
    </row>
    <row r="510" spans="2:20" x14ac:dyDescent="0.2">
      <c r="B510" s="2"/>
      <c r="C510" s="42" t="s">
        <v>870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PUBLIC SAFETY</v>
      </c>
      <c r="H510" s="20" t="s">
        <v>3803</v>
      </c>
      <c r="I510" s="20" t="s">
        <v>3804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23623</v>
      </c>
      <c r="T510" s="44"/>
    </row>
    <row r="511" spans="2:20" x14ac:dyDescent="0.2">
      <c r="B511" s="2"/>
      <c r="C511" s="42" t="s">
        <v>508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PUBLIC SAFETY</v>
      </c>
      <c r="H511" s="20"/>
      <c r="I511" s="20" t="s">
        <v>3805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10900</v>
      </c>
      <c r="T511" s="44"/>
    </row>
    <row r="512" spans="2:20" x14ac:dyDescent="0.2">
      <c r="B512" s="2"/>
      <c r="C512" s="42" t="s">
        <v>512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PUBLIC SAFETY</v>
      </c>
      <c r="H512" s="20"/>
      <c r="I512" s="20" t="s">
        <v>1544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20000</v>
      </c>
      <c r="T512" s="44"/>
    </row>
    <row r="513" spans="2:20" x14ac:dyDescent="0.2">
      <c r="B513" s="2"/>
      <c r="C513" s="42" t="s">
        <v>515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PUBLIC SAFETY</v>
      </c>
      <c r="H513" s="20"/>
      <c r="I513" s="20" t="s">
        <v>3806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2371612</v>
      </c>
      <c r="T513" s="44"/>
    </row>
    <row r="514" spans="2:20" x14ac:dyDescent="0.2">
      <c r="B514" s="2"/>
      <c r="C514" s="42" t="s">
        <v>517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PUBLIC SAFETY</v>
      </c>
      <c r="H514" s="20"/>
      <c r="I514" s="20" t="s">
        <v>3807</v>
      </c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507112</v>
      </c>
      <c r="T514" s="44"/>
    </row>
    <row r="515" spans="2:20" x14ac:dyDescent="0.2">
      <c r="B515" s="2"/>
      <c r="C515" s="42" t="s">
        <v>520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PUBLIC SAFETY</v>
      </c>
      <c r="H515" s="20"/>
      <c r="I515" s="20" t="s">
        <v>3808</v>
      </c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16123</v>
      </c>
      <c r="T515" s="44"/>
    </row>
    <row r="516" spans="2:20" x14ac:dyDescent="0.2">
      <c r="B516" s="2"/>
      <c r="C516" s="42" t="s">
        <v>524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PUBLIC SAFETY</v>
      </c>
      <c r="H516" s="20" t="s">
        <v>3809</v>
      </c>
      <c r="I516" s="20"/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105971</v>
      </c>
      <c r="T516" s="44"/>
    </row>
    <row r="517" spans="2:20" x14ac:dyDescent="0.2">
      <c r="B517" s="2"/>
      <c r="C517" s="42" t="s">
        <v>534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TRANSPORTATION</v>
      </c>
      <c r="H517" s="20"/>
      <c r="I517" s="20" t="s">
        <v>3810</v>
      </c>
      <c r="J517" s="20"/>
      <c r="K517" s="20"/>
      <c r="L517" s="20"/>
      <c r="M517" s="20"/>
      <c r="N517" s="20"/>
      <c r="O517" s="20"/>
      <c r="P517" s="20"/>
      <c r="Q517" s="45"/>
      <c r="R517" s="44"/>
      <c r="S517" s="46">
        <v>2543099</v>
      </c>
      <c r="T517" s="44"/>
    </row>
    <row r="518" spans="2:20" x14ac:dyDescent="0.2">
      <c r="B518" s="2"/>
      <c r="C518" s="42" t="s">
        <v>537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TRANSPORTATION</v>
      </c>
      <c r="H518" s="20"/>
      <c r="I518" s="20" t="s">
        <v>3811</v>
      </c>
      <c r="J518" s="20"/>
      <c r="K518" s="20"/>
      <c r="L518" s="20"/>
      <c r="M518" s="20"/>
      <c r="N518" s="20"/>
      <c r="O518" s="20"/>
      <c r="P518" s="20"/>
      <c r="Q518" s="45"/>
      <c r="R518" s="44"/>
      <c r="S518" s="46">
        <v>1075337</v>
      </c>
      <c r="T518" s="44"/>
    </row>
    <row r="519" spans="2:20" x14ac:dyDescent="0.2">
      <c r="B519" s="2"/>
      <c r="C519" s="42" t="s">
        <v>541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TRANSPORTATION</v>
      </c>
      <c r="H519" s="20"/>
      <c r="I519" s="20" t="s">
        <v>3812</v>
      </c>
      <c r="J519" s="20"/>
      <c r="K519" s="20" t="s">
        <v>3813</v>
      </c>
      <c r="L519" s="20"/>
      <c r="M519" s="20"/>
      <c r="N519" s="20"/>
      <c r="O519" s="20"/>
      <c r="P519" s="20"/>
      <c r="Q519" s="45"/>
      <c r="R519" s="44"/>
      <c r="S519" s="46">
        <v>1020644</v>
      </c>
      <c r="T519" s="44"/>
    </row>
    <row r="520" spans="2:20" x14ac:dyDescent="0.2">
      <c r="B520" s="2"/>
      <c r="C520" s="42" t="s">
        <v>904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TRANSPORTATION</v>
      </c>
      <c r="H520" s="20"/>
      <c r="I520" s="20"/>
      <c r="J520" s="20" t="s">
        <v>3814</v>
      </c>
      <c r="K520" s="20"/>
      <c r="L520" s="20"/>
      <c r="M520" s="20"/>
      <c r="N520" s="20"/>
      <c r="O520" s="20"/>
      <c r="P520" s="20"/>
      <c r="Q520" s="45"/>
      <c r="R520" s="44"/>
      <c r="S520" s="46">
        <v>748642</v>
      </c>
      <c r="T520" s="44"/>
    </row>
    <row r="521" spans="2:20" x14ac:dyDescent="0.2">
      <c r="B521" s="2"/>
      <c r="C521" s="42" t="s">
        <v>3815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TRANSPORTATION</v>
      </c>
      <c r="H521" s="20"/>
      <c r="I521" s="20"/>
      <c r="J521" s="20" t="s">
        <v>3816</v>
      </c>
      <c r="K521" s="20"/>
      <c r="L521" s="20"/>
      <c r="M521" s="20"/>
      <c r="N521" s="20"/>
      <c r="O521" s="20"/>
      <c r="P521" s="20"/>
      <c r="Q521" s="45"/>
      <c r="R521" s="44"/>
      <c r="S521" s="46">
        <v>2620095</v>
      </c>
      <c r="T521" s="44"/>
    </row>
    <row r="522" spans="2:20" x14ac:dyDescent="0.2">
      <c r="B522" s="2"/>
      <c r="C522" s="42" t="s">
        <v>544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TRANSPORTATION</v>
      </c>
      <c r="H522" s="20"/>
      <c r="I522" s="20" t="s">
        <v>3817</v>
      </c>
      <c r="J522" s="20"/>
      <c r="K522" s="20"/>
      <c r="L522" s="20"/>
      <c r="M522" s="20"/>
      <c r="N522" s="20"/>
      <c r="O522" s="20"/>
      <c r="P522" s="20"/>
      <c r="Q522" s="45"/>
      <c r="R522" s="44"/>
      <c r="S522" s="46">
        <v>54180</v>
      </c>
      <c r="T522" s="44"/>
    </row>
    <row r="523" spans="2:20" x14ac:dyDescent="0.2">
      <c r="B523" s="22"/>
      <c r="C523" s="49"/>
      <c r="D523" s="48"/>
      <c r="E523" s="50" t="s">
        <v>3</v>
      </c>
      <c r="F523" s="44"/>
      <c r="G523" s="26"/>
      <c r="H523" s="23" t="s">
        <v>3818</v>
      </c>
      <c r="I523" s="23" t="s">
        <v>3819</v>
      </c>
      <c r="J523" s="23" t="s">
        <v>3820</v>
      </c>
      <c r="K523" s="23" t="s">
        <v>3813</v>
      </c>
      <c r="L523" s="23"/>
      <c r="M523" s="23"/>
      <c r="N523" s="23"/>
      <c r="O523" s="23"/>
      <c r="P523" s="23" t="s">
        <v>3821</v>
      </c>
      <c r="Q523" s="51"/>
      <c r="R523" s="44"/>
      <c r="S523" s="52">
        <v>61324125</v>
      </c>
      <c r="T523" s="44"/>
    </row>
    <row r="524" spans="2:20" x14ac:dyDescent="0.2">
      <c r="B524" s="54" t="s">
        <v>3822</v>
      </c>
      <c r="C524" s="43"/>
      <c r="D524" s="43"/>
      <c r="E524" s="43"/>
      <c r="F524" s="43"/>
      <c r="G524" s="43"/>
      <c r="H524" s="43"/>
      <c r="I524" s="43"/>
      <c r="J524" s="44"/>
      <c r="K524" s="1"/>
      <c r="L524" s="1"/>
      <c r="M524" s="1"/>
      <c r="N524" s="1"/>
      <c r="O524" s="1"/>
      <c r="P524" s="1"/>
      <c r="Q524" s="55"/>
      <c r="R524" s="44"/>
      <c r="S524" s="55"/>
      <c r="T524" s="44"/>
    </row>
    <row r="525" spans="2:20" ht="18" x14ac:dyDescent="0.2">
      <c r="B525" s="56" t="s">
        <v>159</v>
      </c>
      <c r="C525" s="48"/>
      <c r="D525" s="48"/>
      <c r="E525" s="48"/>
      <c r="F525" s="48"/>
      <c r="G525" s="27" t="s">
        <v>11817</v>
      </c>
      <c r="H525" s="24" t="s">
        <v>160</v>
      </c>
      <c r="I525" s="24" t="s">
        <v>161</v>
      </c>
      <c r="J525" s="24" t="s">
        <v>162</v>
      </c>
      <c r="K525" s="24" t="s">
        <v>163</v>
      </c>
      <c r="L525" s="24" t="s">
        <v>164</v>
      </c>
      <c r="M525" s="24" t="s">
        <v>165</v>
      </c>
      <c r="N525" s="24" t="s">
        <v>166</v>
      </c>
      <c r="O525" s="24" t="s">
        <v>167</v>
      </c>
      <c r="P525" s="24" t="s">
        <v>168</v>
      </c>
      <c r="Q525" s="57" t="s">
        <v>169</v>
      </c>
      <c r="R525" s="44"/>
      <c r="S525" s="57" t="s">
        <v>3</v>
      </c>
      <c r="T525" s="44"/>
    </row>
    <row r="526" spans="2:20" x14ac:dyDescent="0.2">
      <c r="B526" s="2"/>
      <c r="C526" s="42" t="s">
        <v>170</v>
      </c>
      <c r="D526" s="43"/>
      <c r="E526" s="43"/>
      <c r="F526" s="44"/>
      <c r="G526" s="31" t="str">
        <f>IF(AND(SUMPRODUCT(--ISNUMBER(SEARCH('Dropdown Selections'!E$2:E$52,C526)))&gt;0,SUMPRODUCT(--ISNUMBER(SEARCH("Non-Court",C526)))=0),'Dropdown Selections'!A$2,IF(SUMPRODUCT(--ISNUMBER(SEARCH('Dropdown Selections'!E$54:E$60,C526)))&gt;0,'Dropdown Selections'!A$3,IF(SUMPRODUCT(--ISNUMBER(SEARCH('Dropdown Selections'!E$62:E$66,C526)))&gt;0,'Dropdown Selections'!A$4,IF(SUMPRODUCT(--ISNUMBER(SEARCH('Dropdown Selections'!E$68:E$76,C526)))&gt;0,'Dropdown Selections'!A$5,IF(SUMPRODUCT(--ISNUMBER(SEARCH('Dropdown Selections'!E$78:E$83,C526)))&gt;0,'Dropdown Selections'!A$6,IF(SUMPRODUCT(--ISNUMBER(SEARCH('Dropdown Selections'!E$93:E$101,C526)))&gt;0,'Dropdown Selections'!A$7,IF(SUMPRODUCT(--ISNUMBER(SEARCH('Dropdown Selections'!E$103:E$111,C526)))&gt;0,'Dropdown Selections'!A$8,IF(SUMPRODUCT(--ISNUMBER(SEARCH('Dropdown Selections'!E$114:E$119,C526)))&gt;0,'Dropdown Selections'!A$9,"OTHER"))))))))</f>
        <v>COURTS</v>
      </c>
      <c r="H526" s="20"/>
      <c r="I526" s="20" t="s">
        <v>3823</v>
      </c>
      <c r="J526" s="20"/>
      <c r="K526" s="20"/>
      <c r="L526" s="20"/>
      <c r="M526" s="20"/>
      <c r="N526" s="20"/>
      <c r="O526" s="20"/>
      <c r="P526" s="20"/>
      <c r="Q526" s="45"/>
      <c r="R526" s="44"/>
      <c r="S526" s="46">
        <v>16375</v>
      </c>
      <c r="T526" s="44"/>
    </row>
    <row r="527" spans="2:20" x14ac:dyDescent="0.2">
      <c r="B527" s="2"/>
      <c r="C527" s="42" t="s">
        <v>172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COURTS</v>
      </c>
      <c r="H527" s="20"/>
      <c r="I527" s="20" t="s">
        <v>3824</v>
      </c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1225</v>
      </c>
      <c r="T527" s="44"/>
    </row>
    <row r="528" spans="2:20" x14ac:dyDescent="0.2">
      <c r="B528" s="2"/>
      <c r="C528" s="42" t="s">
        <v>11808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COURTS</v>
      </c>
      <c r="H528" s="20"/>
      <c r="I528" s="20" t="s">
        <v>3825</v>
      </c>
      <c r="J528" s="20"/>
      <c r="K528" s="20"/>
      <c r="L528" s="20"/>
      <c r="M528" s="20"/>
      <c r="N528" s="20"/>
      <c r="O528" s="20"/>
      <c r="P528" s="20"/>
      <c r="Q528" s="45"/>
      <c r="R528" s="44"/>
      <c r="S528" s="46">
        <v>43914</v>
      </c>
      <c r="T528" s="44"/>
    </row>
    <row r="529" spans="2:20" x14ac:dyDescent="0.2">
      <c r="B529" s="2"/>
      <c r="C529" s="42" t="s">
        <v>11809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COURTS</v>
      </c>
      <c r="H529" s="20"/>
      <c r="I529" s="20" t="s">
        <v>3826</v>
      </c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2018</v>
      </c>
      <c r="T529" s="44"/>
    </row>
    <row r="530" spans="2:20" x14ac:dyDescent="0.2">
      <c r="B530" s="2"/>
      <c r="C530" s="42" t="s">
        <v>3827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COURTS</v>
      </c>
      <c r="H530" s="20" t="s">
        <v>3828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58301</v>
      </c>
      <c r="T530" s="44"/>
    </row>
    <row r="531" spans="2:20" x14ac:dyDescent="0.2">
      <c r="B531" s="2"/>
      <c r="C531" s="42" t="s">
        <v>185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COURTS</v>
      </c>
      <c r="H531" s="20" t="s">
        <v>3829</v>
      </c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11162</v>
      </c>
      <c r="T531" s="44"/>
    </row>
    <row r="532" spans="2:20" x14ac:dyDescent="0.2">
      <c r="B532" s="2"/>
      <c r="C532" s="42" t="s">
        <v>194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COURTS</v>
      </c>
      <c r="H532" s="20"/>
      <c r="I532" s="20" t="s">
        <v>3830</v>
      </c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36954</v>
      </c>
      <c r="T532" s="44"/>
    </row>
    <row r="533" spans="2:20" x14ac:dyDescent="0.2">
      <c r="B533" s="2"/>
      <c r="C533" s="42" t="s">
        <v>196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COURTS</v>
      </c>
      <c r="H533" s="20"/>
      <c r="I533" s="20" t="s">
        <v>3831</v>
      </c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2355</v>
      </c>
      <c r="T533" s="44"/>
    </row>
    <row r="534" spans="2:20" x14ac:dyDescent="0.2">
      <c r="B534" s="2"/>
      <c r="C534" s="42" t="s">
        <v>1071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COURTS</v>
      </c>
      <c r="H534" s="20"/>
      <c r="I534" s="20" t="s">
        <v>3832</v>
      </c>
      <c r="J534" s="20"/>
      <c r="K534" s="20"/>
      <c r="L534" s="20"/>
      <c r="M534" s="20"/>
      <c r="N534" s="20"/>
      <c r="O534" s="20"/>
      <c r="P534" s="20"/>
      <c r="Q534" s="45"/>
      <c r="R534" s="44"/>
      <c r="S534" s="53">
        <v>-614</v>
      </c>
      <c r="T534" s="44"/>
    </row>
    <row r="535" spans="2:20" x14ac:dyDescent="0.2">
      <c r="B535" s="2"/>
      <c r="C535" s="42" t="s">
        <v>214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COURTS</v>
      </c>
      <c r="H535" s="20"/>
      <c r="I535" s="20" t="s">
        <v>3833</v>
      </c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7770</v>
      </c>
      <c r="T535" s="44"/>
    </row>
    <row r="536" spans="2:20" x14ac:dyDescent="0.2">
      <c r="B536" s="2"/>
      <c r="C536" s="42" t="s">
        <v>216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COURTS</v>
      </c>
      <c r="H536" s="20"/>
      <c r="I536" s="20" t="s">
        <v>3834</v>
      </c>
      <c r="J536" s="20"/>
      <c r="K536" s="20"/>
      <c r="L536" s="20"/>
      <c r="M536" s="20"/>
      <c r="N536" s="20"/>
      <c r="O536" s="20"/>
      <c r="P536" s="20"/>
      <c r="Q536" s="45"/>
      <c r="R536" s="44"/>
      <c r="S536" s="53">
        <v>359</v>
      </c>
      <c r="T536" s="44"/>
    </row>
    <row r="537" spans="2:20" x14ac:dyDescent="0.2">
      <c r="B537" s="2"/>
      <c r="C537" s="42" t="s">
        <v>936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COURTS</v>
      </c>
      <c r="H537" s="20" t="s">
        <v>3835</v>
      </c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11015</v>
      </c>
      <c r="T537" s="44"/>
    </row>
    <row r="538" spans="2:20" x14ac:dyDescent="0.2">
      <c r="B538" s="2"/>
      <c r="C538" s="42" t="s">
        <v>233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COURTS</v>
      </c>
      <c r="H538" s="20"/>
      <c r="I538" s="20" t="s">
        <v>2179</v>
      </c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33054</v>
      </c>
      <c r="T538" s="44"/>
    </row>
    <row r="539" spans="2:20" x14ac:dyDescent="0.2">
      <c r="B539" s="2"/>
      <c r="C539" s="42" t="s">
        <v>235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COURTS</v>
      </c>
      <c r="H539" s="20"/>
      <c r="I539" s="20" t="s">
        <v>3836</v>
      </c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7733</v>
      </c>
      <c r="T539" s="44"/>
    </row>
    <row r="540" spans="2:20" x14ac:dyDescent="0.2">
      <c r="B540" s="2"/>
      <c r="C540" s="42" t="s">
        <v>238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COURTS</v>
      </c>
      <c r="H540" s="20"/>
      <c r="I540" s="20" t="s">
        <v>3837</v>
      </c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9507</v>
      </c>
      <c r="T540" s="44"/>
    </row>
    <row r="541" spans="2:20" x14ac:dyDescent="0.2">
      <c r="B541" s="2"/>
      <c r="C541" s="42" t="s">
        <v>240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COURTS</v>
      </c>
      <c r="H541" s="20"/>
      <c r="I541" s="20" t="s">
        <v>3838</v>
      </c>
      <c r="J541" s="20"/>
      <c r="K541" s="20"/>
      <c r="L541" s="20"/>
      <c r="M541" s="20"/>
      <c r="N541" s="20"/>
      <c r="O541" s="20"/>
      <c r="P541" s="20"/>
      <c r="Q541" s="45"/>
      <c r="R541" s="44"/>
      <c r="S541" s="53">
        <v>996</v>
      </c>
      <c r="T541" s="44"/>
    </row>
    <row r="542" spans="2:20" x14ac:dyDescent="0.2">
      <c r="B542" s="2"/>
      <c r="C542" s="42" t="s">
        <v>247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COURTS</v>
      </c>
      <c r="H542" s="20"/>
      <c r="I542" s="20" t="s">
        <v>3839</v>
      </c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36311</v>
      </c>
      <c r="T542" s="44"/>
    </row>
    <row r="543" spans="2:20" x14ac:dyDescent="0.2">
      <c r="B543" s="2"/>
      <c r="C543" s="42" t="s">
        <v>249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/>
      <c r="I543" s="20" t="s">
        <v>3840</v>
      </c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2755</v>
      </c>
      <c r="T543" s="44"/>
    </row>
    <row r="544" spans="2:20" x14ac:dyDescent="0.2">
      <c r="B544" s="2"/>
      <c r="C544" s="42" t="s">
        <v>256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/>
      <c r="I544" s="20" t="s">
        <v>3841</v>
      </c>
      <c r="J544" s="20"/>
      <c r="K544" s="20"/>
      <c r="L544" s="20"/>
      <c r="M544" s="20"/>
      <c r="N544" s="20"/>
      <c r="O544" s="20"/>
      <c r="P544" s="20"/>
      <c r="Q544" s="45"/>
      <c r="R544" s="44"/>
      <c r="S544" s="46">
        <v>65508</v>
      </c>
      <c r="T544" s="44"/>
    </row>
    <row r="545" spans="2:20" x14ac:dyDescent="0.2">
      <c r="B545" s="2"/>
      <c r="C545" s="42" t="s">
        <v>258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/>
      <c r="I545" s="20" t="s">
        <v>3842</v>
      </c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1973</v>
      </c>
      <c r="T545" s="44"/>
    </row>
    <row r="546" spans="2:20" x14ac:dyDescent="0.2">
      <c r="B546" s="2"/>
      <c r="C546" s="42" t="s">
        <v>566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CULTURE &amp; RECREATION</v>
      </c>
      <c r="H546" s="20" t="s">
        <v>3843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117892</v>
      </c>
      <c r="T546" s="44"/>
    </row>
    <row r="547" spans="2:20" x14ac:dyDescent="0.2">
      <c r="B547" s="2"/>
      <c r="C547" s="42" t="s">
        <v>568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CULTURE &amp; RECREATION</v>
      </c>
      <c r="H547" s="20" t="s">
        <v>3844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24717</v>
      </c>
      <c r="T547" s="44"/>
    </row>
    <row r="548" spans="2:20" x14ac:dyDescent="0.2">
      <c r="B548" s="2"/>
      <c r="C548" s="42" t="s">
        <v>570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CULTURE &amp; RECREATION</v>
      </c>
      <c r="H548" s="20" t="s">
        <v>1390</v>
      </c>
      <c r="I548" s="20"/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19000</v>
      </c>
      <c r="T548" s="44"/>
    </row>
    <row r="549" spans="2:20" x14ac:dyDescent="0.2">
      <c r="B549" s="2"/>
      <c r="C549" s="42" t="s">
        <v>261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CULTURE &amp; RECREATION</v>
      </c>
      <c r="H549" s="20" t="s">
        <v>3845</v>
      </c>
      <c r="I549" s="20"/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146586</v>
      </c>
      <c r="T549" s="44"/>
    </row>
    <row r="550" spans="2:20" x14ac:dyDescent="0.2">
      <c r="B550" s="2"/>
      <c r="C550" s="42" t="s">
        <v>265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CULTURE &amp; RECREATION</v>
      </c>
      <c r="H550" s="20" t="s">
        <v>3846</v>
      </c>
      <c r="I550" s="20"/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475927</v>
      </c>
      <c r="T550" s="44"/>
    </row>
    <row r="551" spans="2:20" x14ac:dyDescent="0.2">
      <c r="B551" s="2"/>
      <c r="C551" s="42" t="s">
        <v>269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CULTURE &amp; RECREATION</v>
      </c>
      <c r="H551" s="20" t="s">
        <v>3847</v>
      </c>
      <c r="I551" s="20"/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16192</v>
      </c>
      <c r="T551" s="44"/>
    </row>
    <row r="552" spans="2:20" x14ac:dyDescent="0.2">
      <c r="B552" s="2"/>
      <c r="C552" s="42" t="s">
        <v>274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CULTURE &amp; RECREATION</v>
      </c>
      <c r="H552" s="20" t="s">
        <v>3848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4118</v>
      </c>
      <c r="T552" s="44"/>
    </row>
    <row r="553" spans="2:20" x14ac:dyDescent="0.2">
      <c r="B553" s="2"/>
      <c r="C553" s="42" t="s">
        <v>280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ECONOMIC DEVELOPMENT</v>
      </c>
      <c r="H553" s="20" t="s">
        <v>3849</v>
      </c>
      <c r="I553" s="20"/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42504</v>
      </c>
      <c r="T553" s="44"/>
    </row>
    <row r="554" spans="2:20" x14ac:dyDescent="0.2">
      <c r="B554" s="2"/>
      <c r="C554" s="42" t="s">
        <v>286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ECONOMIC DEVELOPMENT</v>
      </c>
      <c r="H554" s="20" t="s">
        <v>3850</v>
      </c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31008</v>
      </c>
      <c r="T554" s="44"/>
    </row>
    <row r="555" spans="2:20" x14ac:dyDescent="0.2">
      <c r="B555" s="2"/>
      <c r="C555" s="42" t="s">
        <v>288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ECONOMIC DEVELOPMENT</v>
      </c>
      <c r="H555" s="20" t="s">
        <v>3851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4282</v>
      </c>
      <c r="T555" s="44"/>
    </row>
    <row r="556" spans="2:20" x14ac:dyDescent="0.2">
      <c r="B556" s="2"/>
      <c r="C556" s="42" t="s">
        <v>294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ECONOMIC DEVELOPMENT</v>
      </c>
      <c r="H556" s="20"/>
      <c r="I556" s="20" t="s">
        <v>3852</v>
      </c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380590</v>
      </c>
      <c r="T556" s="44"/>
    </row>
    <row r="557" spans="2:20" x14ac:dyDescent="0.2">
      <c r="B557" s="2"/>
      <c r="C557" s="42" t="s">
        <v>301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COURTS</v>
      </c>
      <c r="H557" s="20" t="s">
        <v>3853</v>
      </c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182916</v>
      </c>
      <c r="T557" s="44"/>
    </row>
    <row r="558" spans="2:20" x14ac:dyDescent="0.2">
      <c r="B558" s="2"/>
      <c r="C558" s="42" t="s">
        <v>304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COURTS</v>
      </c>
      <c r="H558" s="20" t="s">
        <v>3854</v>
      </c>
      <c r="I558" s="20"/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36364</v>
      </c>
      <c r="T558" s="44"/>
    </row>
    <row r="559" spans="2:20" x14ac:dyDescent="0.2">
      <c r="B559" s="2"/>
      <c r="C559" s="42" t="s">
        <v>315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COURTS</v>
      </c>
      <c r="H559" s="20"/>
      <c r="I559" s="20" t="s">
        <v>3855</v>
      </c>
      <c r="J559" s="20"/>
      <c r="K559" s="20"/>
      <c r="L559" s="20"/>
      <c r="M559" s="20"/>
      <c r="N559" s="20"/>
      <c r="O559" s="20"/>
      <c r="P559" s="20"/>
      <c r="Q559" s="45"/>
      <c r="R559" s="44"/>
      <c r="S559" s="53">
        <v>285</v>
      </c>
      <c r="T559" s="44"/>
    </row>
    <row r="560" spans="2:20" x14ac:dyDescent="0.2">
      <c r="B560" s="2"/>
      <c r="C560" s="42" t="s">
        <v>317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COURTS</v>
      </c>
      <c r="H560" s="20"/>
      <c r="I560" s="20" t="s">
        <v>3856</v>
      </c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178967</v>
      </c>
      <c r="T560" s="44"/>
    </row>
    <row r="561" spans="2:20" x14ac:dyDescent="0.2">
      <c r="B561" s="2"/>
      <c r="C561" s="42" t="s">
        <v>320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COURTS</v>
      </c>
      <c r="H561" s="20"/>
      <c r="I561" s="20" t="s">
        <v>3857</v>
      </c>
      <c r="J561" s="20"/>
      <c r="K561" s="20"/>
      <c r="L561" s="20"/>
      <c r="M561" s="20"/>
      <c r="N561" s="20"/>
      <c r="O561" s="20"/>
      <c r="P561" s="20"/>
      <c r="Q561" s="45"/>
      <c r="R561" s="44"/>
      <c r="S561" s="46">
        <v>22961</v>
      </c>
      <c r="T561" s="44"/>
    </row>
    <row r="562" spans="2:20" x14ac:dyDescent="0.2">
      <c r="B562" s="2"/>
      <c r="C562" s="42" t="s">
        <v>323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COURTS</v>
      </c>
      <c r="H562" s="20"/>
      <c r="I562" s="20" t="s">
        <v>3858</v>
      </c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14362</v>
      </c>
      <c r="T562" s="44"/>
    </row>
    <row r="563" spans="2:20" x14ac:dyDescent="0.2">
      <c r="B563" s="2"/>
      <c r="C563" s="42" t="s">
        <v>324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COURTS</v>
      </c>
      <c r="H563" s="20"/>
      <c r="I563" s="20" t="s">
        <v>3859</v>
      </c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2085</v>
      </c>
      <c r="T563" s="44"/>
    </row>
    <row r="564" spans="2:20" x14ac:dyDescent="0.2">
      <c r="B564" s="2"/>
      <c r="C564" s="42" t="s">
        <v>326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COURTS</v>
      </c>
      <c r="H564" s="20"/>
      <c r="I564" s="20" t="s">
        <v>3860</v>
      </c>
      <c r="J564" s="20"/>
      <c r="K564" s="20"/>
      <c r="L564" s="20"/>
      <c r="M564" s="20"/>
      <c r="N564" s="20"/>
      <c r="O564" s="20"/>
      <c r="P564" s="20"/>
      <c r="Q564" s="45"/>
      <c r="R564" s="44"/>
      <c r="S564" s="46">
        <v>3995</v>
      </c>
      <c r="T564" s="44"/>
    </row>
    <row r="565" spans="2:20" x14ac:dyDescent="0.2">
      <c r="B565" s="2"/>
      <c r="C565" s="42" t="s">
        <v>355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COURTS</v>
      </c>
      <c r="H565" s="20"/>
      <c r="I565" s="20" t="s">
        <v>3861</v>
      </c>
      <c r="J565" s="20"/>
      <c r="K565" s="20"/>
      <c r="L565" s="20"/>
      <c r="M565" s="20"/>
      <c r="N565" s="20"/>
      <c r="O565" s="20"/>
      <c r="P565" s="20"/>
      <c r="Q565" s="45"/>
      <c r="R565" s="44"/>
      <c r="S565" s="46">
        <v>18999</v>
      </c>
      <c r="T565" s="44"/>
    </row>
    <row r="566" spans="2:20" x14ac:dyDescent="0.2">
      <c r="B566" s="2"/>
      <c r="C566" s="42" t="s">
        <v>359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GENERAL GOVERNMENT</v>
      </c>
      <c r="H566" s="20" t="s">
        <v>3862</v>
      </c>
      <c r="I566" s="20"/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516206</v>
      </c>
      <c r="T566" s="44"/>
    </row>
    <row r="567" spans="2:20" x14ac:dyDescent="0.2">
      <c r="B567" s="2"/>
      <c r="C567" s="42" t="s">
        <v>361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GENERAL GOVERNMENT</v>
      </c>
      <c r="H567" s="20" t="s">
        <v>3863</v>
      </c>
      <c r="I567" s="20"/>
      <c r="J567" s="20"/>
      <c r="K567" s="20"/>
      <c r="L567" s="20"/>
      <c r="M567" s="20"/>
      <c r="N567" s="20" t="s">
        <v>3864</v>
      </c>
      <c r="O567" s="20"/>
      <c r="P567" s="20"/>
      <c r="Q567" s="45"/>
      <c r="R567" s="44"/>
      <c r="S567" s="46">
        <v>1539813</v>
      </c>
      <c r="T567" s="44"/>
    </row>
    <row r="568" spans="2:20" x14ac:dyDescent="0.2">
      <c r="B568" s="2"/>
      <c r="C568" s="42" t="s">
        <v>757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GENERAL GOVERNMENT</v>
      </c>
      <c r="H568" s="20" t="s">
        <v>3865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53">
        <v>44</v>
      </c>
      <c r="T568" s="44"/>
    </row>
    <row r="569" spans="2:20" x14ac:dyDescent="0.2">
      <c r="B569" s="2"/>
      <c r="C569" s="42" t="s">
        <v>363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GENERAL GOVERNMENT</v>
      </c>
      <c r="H569" s="20" t="s">
        <v>3866</v>
      </c>
      <c r="I569" s="20" t="s">
        <v>3867</v>
      </c>
      <c r="J569" s="20"/>
      <c r="K569" s="20"/>
      <c r="L569" s="20"/>
      <c r="M569" s="20"/>
      <c r="N569" s="20"/>
      <c r="O569" s="20"/>
      <c r="P569" s="20"/>
      <c r="Q569" s="45"/>
      <c r="R569" s="44"/>
      <c r="S569" s="46">
        <v>433543</v>
      </c>
      <c r="T569" s="44"/>
    </row>
    <row r="570" spans="2:20" x14ac:dyDescent="0.2">
      <c r="B570" s="2"/>
      <c r="C570" s="42" t="s">
        <v>365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GENERAL GOVERNMENT</v>
      </c>
      <c r="H570" s="20" t="s">
        <v>3868</v>
      </c>
      <c r="I570" s="20" t="s">
        <v>3869</v>
      </c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42061</v>
      </c>
      <c r="T570" s="44"/>
    </row>
    <row r="571" spans="2:20" x14ac:dyDescent="0.2">
      <c r="B571" s="2"/>
      <c r="C571" s="42" t="s">
        <v>368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GENERAL GOVERNMENT</v>
      </c>
      <c r="H571" s="20" t="s">
        <v>3870</v>
      </c>
      <c r="I571" s="20"/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914094</v>
      </c>
      <c r="T571" s="44"/>
    </row>
    <row r="572" spans="2:20" x14ac:dyDescent="0.2">
      <c r="B572" s="2"/>
      <c r="C572" s="42" t="s">
        <v>371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GENERAL GOVERNMENT</v>
      </c>
      <c r="H572" s="20" t="s">
        <v>3871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317383</v>
      </c>
      <c r="T572" s="44"/>
    </row>
    <row r="573" spans="2:20" x14ac:dyDescent="0.2">
      <c r="B573" s="2"/>
      <c r="C573" s="42" t="s">
        <v>375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GENERAL GOVERNMENT</v>
      </c>
      <c r="H573" s="20" t="s">
        <v>3872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14069</v>
      </c>
      <c r="T573" s="44"/>
    </row>
    <row r="574" spans="2:20" x14ac:dyDescent="0.2">
      <c r="B574" s="2"/>
      <c r="C574" s="42" t="s">
        <v>381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GENERAL GOVERNMENT</v>
      </c>
      <c r="H574" s="20" t="s">
        <v>3873</v>
      </c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60000</v>
      </c>
      <c r="T574" s="44"/>
    </row>
    <row r="575" spans="2:20" x14ac:dyDescent="0.2">
      <c r="B575" s="2"/>
      <c r="C575" s="42" t="s">
        <v>384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GENERAL GOVERNMENT</v>
      </c>
      <c r="H575" s="20" t="s">
        <v>3874</v>
      </c>
      <c r="I575" s="20" t="s">
        <v>3875</v>
      </c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445214</v>
      </c>
      <c r="T575" s="44"/>
    </row>
    <row r="576" spans="2:20" x14ac:dyDescent="0.2">
      <c r="B576" s="2"/>
      <c r="C576" s="42" t="s">
        <v>387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GENERAL GOVERNMENT</v>
      </c>
      <c r="H576" s="20" t="s">
        <v>3876</v>
      </c>
      <c r="I576" s="20"/>
      <c r="J576" s="20"/>
      <c r="K576" s="20"/>
      <c r="L576" s="20"/>
      <c r="M576" s="20"/>
      <c r="N576" s="20"/>
      <c r="O576" s="20"/>
      <c r="P576" s="20"/>
      <c r="Q576" s="45"/>
      <c r="R576" s="44"/>
      <c r="S576" s="46">
        <v>480755</v>
      </c>
      <c r="T576" s="44"/>
    </row>
    <row r="577" spans="2:20" x14ac:dyDescent="0.2">
      <c r="B577" s="2"/>
      <c r="C577" s="42" t="s">
        <v>390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GENERAL GOVERNMENT</v>
      </c>
      <c r="H577" s="20" t="s">
        <v>3877</v>
      </c>
      <c r="I577" s="20"/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258265</v>
      </c>
      <c r="T577" s="44"/>
    </row>
    <row r="578" spans="2:20" x14ac:dyDescent="0.2">
      <c r="B578" s="2"/>
      <c r="C578" s="42" t="s">
        <v>396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GENERAL GOVERNMENT</v>
      </c>
      <c r="H578" s="20" t="s">
        <v>3878</v>
      </c>
      <c r="I578" s="20"/>
      <c r="J578" s="20"/>
      <c r="K578" s="20"/>
      <c r="L578" s="20"/>
      <c r="M578" s="20"/>
      <c r="N578" s="20"/>
      <c r="O578" s="20"/>
      <c r="P578" s="20"/>
      <c r="Q578" s="45"/>
      <c r="R578" s="44"/>
      <c r="S578" s="53">
        <v>279</v>
      </c>
      <c r="T578" s="44"/>
    </row>
    <row r="579" spans="2:20" x14ac:dyDescent="0.2">
      <c r="B579" s="2"/>
      <c r="C579" s="42" t="s">
        <v>401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HEALTH &amp; HUMAN SERVICES</v>
      </c>
      <c r="H579" s="20" t="s">
        <v>3879</v>
      </c>
      <c r="I579" s="20"/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75931</v>
      </c>
      <c r="T579" s="44"/>
    </row>
    <row r="580" spans="2:20" x14ac:dyDescent="0.2">
      <c r="B580" s="2"/>
      <c r="C580" s="42" t="s">
        <v>404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HEALTH &amp; HUMAN SERVICES</v>
      </c>
      <c r="H580" s="20" t="s">
        <v>3880</v>
      </c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46">
        <v>133267</v>
      </c>
      <c r="T580" s="44"/>
    </row>
    <row r="581" spans="2:20" x14ac:dyDescent="0.2">
      <c r="B581" s="2"/>
      <c r="C581" s="42" t="s">
        <v>408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HEALTH &amp; HUMAN SERVICES</v>
      </c>
      <c r="H581" s="20" t="s">
        <v>3881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46">
        <v>51000</v>
      </c>
      <c r="T581" s="44"/>
    </row>
    <row r="582" spans="2:20" x14ac:dyDescent="0.2">
      <c r="B582" s="2"/>
      <c r="C582" s="42" t="s">
        <v>413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HEALTH &amp; HUMAN SERVICES</v>
      </c>
      <c r="H582" s="20" t="s">
        <v>3882</v>
      </c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270569</v>
      </c>
      <c r="T582" s="44"/>
    </row>
    <row r="583" spans="2:20" x14ac:dyDescent="0.2">
      <c r="B583" s="2"/>
      <c r="C583" s="42" t="s">
        <v>421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HEALTH &amp; HUMAN SERVICES</v>
      </c>
      <c r="H583" s="20" t="s">
        <v>3883</v>
      </c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46">
        <v>81610</v>
      </c>
      <c r="T583" s="44"/>
    </row>
    <row r="584" spans="2:20" x14ac:dyDescent="0.2">
      <c r="B584" s="2"/>
      <c r="C584" s="42" t="s">
        <v>430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OTHER</v>
      </c>
      <c r="H584" s="20" t="s">
        <v>3884</v>
      </c>
      <c r="I584" s="20" t="s">
        <v>3885</v>
      </c>
      <c r="J584" s="20"/>
      <c r="K584" s="20"/>
      <c r="L584" s="20"/>
      <c r="M584" s="20"/>
      <c r="N584" s="20"/>
      <c r="O584" s="20"/>
      <c r="P584" s="20"/>
      <c r="Q584" s="45"/>
      <c r="R584" s="44"/>
      <c r="S584" s="46">
        <v>608714</v>
      </c>
      <c r="T584" s="44"/>
    </row>
    <row r="585" spans="2:20" x14ac:dyDescent="0.2">
      <c r="B585" s="2"/>
      <c r="C585" s="42" t="s">
        <v>442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PHYSICAL ENVIRONMENT</v>
      </c>
      <c r="H585" s="20"/>
      <c r="I585" s="20" t="s">
        <v>3886</v>
      </c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385726</v>
      </c>
      <c r="T585" s="44"/>
    </row>
    <row r="586" spans="2:20" x14ac:dyDescent="0.2">
      <c r="B586" s="2"/>
      <c r="C586" s="42" t="s">
        <v>445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PHYSICAL ENVIRONMENT</v>
      </c>
      <c r="H586" s="20"/>
      <c r="I586" s="20" t="s">
        <v>3887</v>
      </c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366568</v>
      </c>
      <c r="T586" s="44"/>
    </row>
    <row r="587" spans="2:20" x14ac:dyDescent="0.2">
      <c r="B587" s="2"/>
      <c r="C587" s="42" t="s">
        <v>449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PHYSICAL ENVIRONMENT</v>
      </c>
      <c r="H587" s="20"/>
      <c r="I587" s="20" t="s">
        <v>3888</v>
      </c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182839</v>
      </c>
      <c r="T587" s="44"/>
    </row>
    <row r="588" spans="2:20" x14ac:dyDescent="0.2">
      <c r="B588" s="2"/>
      <c r="C588" s="42" t="s">
        <v>451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PHYSICAL ENVIRONMENT</v>
      </c>
      <c r="H588" s="20" t="s">
        <v>3889</v>
      </c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240333</v>
      </c>
      <c r="T588" s="44"/>
    </row>
    <row r="589" spans="2:20" x14ac:dyDescent="0.2">
      <c r="B589" s="2"/>
      <c r="C589" s="42" t="s">
        <v>455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PHYSICAL ENVIRONMENT</v>
      </c>
      <c r="H589" s="20" t="s">
        <v>3890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38583</v>
      </c>
      <c r="T589" s="44"/>
    </row>
    <row r="590" spans="2:20" x14ac:dyDescent="0.2">
      <c r="B590" s="2"/>
      <c r="C590" s="42" t="s">
        <v>465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PUBLIC SAFETY</v>
      </c>
      <c r="H590" s="20" t="s">
        <v>3891</v>
      </c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1761568</v>
      </c>
      <c r="T590" s="44"/>
    </row>
    <row r="591" spans="2:20" x14ac:dyDescent="0.2">
      <c r="B591" s="2"/>
      <c r="C591" s="42" t="s">
        <v>468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PUBLIC SAFETY</v>
      </c>
      <c r="H591" s="20" t="s">
        <v>3892</v>
      </c>
      <c r="I591" s="20" t="s">
        <v>3893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519776</v>
      </c>
      <c r="T591" s="44"/>
    </row>
    <row r="592" spans="2:20" x14ac:dyDescent="0.2">
      <c r="B592" s="2"/>
      <c r="C592" s="42" t="s">
        <v>472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PUBLIC SAFETY</v>
      </c>
      <c r="H592" s="20" t="s">
        <v>3894</v>
      </c>
      <c r="I592" s="20"/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298108</v>
      </c>
      <c r="T592" s="44"/>
    </row>
    <row r="593" spans="2:20" x14ac:dyDescent="0.2">
      <c r="B593" s="2"/>
      <c r="C593" s="42" t="s">
        <v>477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PUBLIC SAFETY</v>
      </c>
      <c r="H593" s="20"/>
      <c r="I593" s="20" t="s">
        <v>3895</v>
      </c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156233</v>
      </c>
      <c r="T593" s="44"/>
    </row>
    <row r="594" spans="2:20" x14ac:dyDescent="0.2">
      <c r="B594" s="2"/>
      <c r="C594" s="42" t="s">
        <v>479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PUBLIC SAFETY</v>
      </c>
      <c r="H594" s="20" t="s">
        <v>3896</v>
      </c>
      <c r="I594" s="20" t="s">
        <v>3897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357116</v>
      </c>
      <c r="T594" s="44"/>
    </row>
    <row r="595" spans="2:20" x14ac:dyDescent="0.2">
      <c r="B595" s="2"/>
      <c r="C595" s="42" t="s">
        <v>482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PUBLIC SAFETY</v>
      </c>
      <c r="H595" s="20"/>
      <c r="I595" s="20" t="s">
        <v>3898</v>
      </c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42095</v>
      </c>
      <c r="T595" s="44"/>
    </row>
    <row r="596" spans="2:20" x14ac:dyDescent="0.2">
      <c r="B596" s="2"/>
      <c r="C596" s="42" t="s">
        <v>488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PUBLIC SAFETY</v>
      </c>
      <c r="H596" s="20" t="s">
        <v>3899</v>
      </c>
      <c r="I596" s="20" t="s">
        <v>3900</v>
      </c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777233</v>
      </c>
      <c r="T596" s="44"/>
    </row>
    <row r="597" spans="2:20" x14ac:dyDescent="0.2">
      <c r="B597" s="2"/>
      <c r="C597" s="42" t="s">
        <v>491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PUBLIC SAFETY</v>
      </c>
      <c r="H597" s="20" t="s">
        <v>3901</v>
      </c>
      <c r="I597" s="20"/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658117</v>
      </c>
      <c r="T597" s="44"/>
    </row>
    <row r="598" spans="2:20" x14ac:dyDescent="0.2">
      <c r="B598" s="2"/>
      <c r="C598" s="42" t="s">
        <v>495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PUBLIC SAFETY</v>
      </c>
      <c r="H598" s="20" t="s">
        <v>3902</v>
      </c>
      <c r="I598" s="20"/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4052</v>
      </c>
      <c r="T598" s="44"/>
    </row>
    <row r="599" spans="2:20" x14ac:dyDescent="0.2">
      <c r="B599" s="2"/>
      <c r="C599" s="42" t="s">
        <v>498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PUBLIC SAFETY</v>
      </c>
      <c r="H599" s="20" t="s">
        <v>3903</v>
      </c>
      <c r="I599" s="20" t="s">
        <v>3904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162672</v>
      </c>
      <c r="T599" s="44"/>
    </row>
    <row r="600" spans="2:20" x14ac:dyDescent="0.2">
      <c r="B600" s="2"/>
      <c r="C600" s="42" t="s">
        <v>501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PUBLIC SAFETY</v>
      </c>
      <c r="H600" s="20" t="s">
        <v>3905</v>
      </c>
      <c r="I600" s="20"/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81459</v>
      </c>
      <c r="T600" s="44"/>
    </row>
    <row r="601" spans="2:20" x14ac:dyDescent="0.2">
      <c r="B601" s="2"/>
      <c r="C601" s="42" t="s">
        <v>870</v>
      </c>
      <c r="D601" s="43"/>
      <c r="E601" s="43"/>
      <c r="F601" s="44"/>
      <c r="G601" s="31" t="str">
        <f>IF(AND(SUMPRODUCT(--ISNUMBER(SEARCH('Dropdown Selections'!E$2:E$52,C601)))&gt;0,SUMPRODUCT(--ISNUMBER(SEARCH("Non-Court",C601)))=0),'Dropdown Selections'!A$2,IF(SUMPRODUCT(--ISNUMBER(SEARCH('Dropdown Selections'!E$54:E$60,C601)))&gt;0,'Dropdown Selections'!A$3,IF(SUMPRODUCT(--ISNUMBER(SEARCH('Dropdown Selections'!E$62:E$66,C601)))&gt;0,'Dropdown Selections'!A$4,IF(SUMPRODUCT(--ISNUMBER(SEARCH('Dropdown Selections'!E$68:E$76,C601)))&gt;0,'Dropdown Selections'!A$5,IF(SUMPRODUCT(--ISNUMBER(SEARCH('Dropdown Selections'!E$78:E$83,C601)))&gt;0,'Dropdown Selections'!A$6,IF(SUMPRODUCT(--ISNUMBER(SEARCH('Dropdown Selections'!E$93:E$101,C601)))&gt;0,'Dropdown Selections'!A$7,IF(SUMPRODUCT(--ISNUMBER(SEARCH('Dropdown Selections'!E$103:E$111,C601)))&gt;0,'Dropdown Selections'!A$8,IF(SUMPRODUCT(--ISNUMBER(SEARCH('Dropdown Selections'!E$114:E$119,C601)))&gt;0,'Dropdown Selections'!A$9,"OTHER"))))))))</f>
        <v>PUBLIC SAFETY</v>
      </c>
      <c r="H601" s="20" t="s">
        <v>3906</v>
      </c>
      <c r="I601" s="20"/>
      <c r="J601" s="20"/>
      <c r="K601" s="20"/>
      <c r="L601" s="20"/>
      <c r="M601" s="20"/>
      <c r="N601" s="20"/>
      <c r="O601" s="20"/>
      <c r="P601" s="20"/>
      <c r="Q601" s="45"/>
      <c r="R601" s="44"/>
      <c r="S601" s="53">
        <v>454</v>
      </c>
      <c r="T601" s="44"/>
    </row>
    <row r="602" spans="2:20" x14ac:dyDescent="0.2">
      <c r="B602" s="2"/>
      <c r="C602" s="42" t="s">
        <v>504</v>
      </c>
      <c r="D602" s="43"/>
      <c r="E602" s="43"/>
      <c r="F602" s="44"/>
      <c r="G602" s="31" t="str">
        <f>IF(AND(SUMPRODUCT(--ISNUMBER(SEARCH('Dropdown Selections'!E$2:E$52,C602)))&gt;0,SUMPRODUCT(--ISNUMBER(SEARCH("Non-Court",C602)))=0),'Dropdown Selections'!A$2,IF(SUMPRODUCT(--ISNUMBER(SEARCH('Dropdown Selections'!E$54:E$60,C602)))&gt;0,'Dropdown Selections'!A$3,IF(SUMPRODUCT(--ISNUMBER(SEARCH('Dropdown Selections'!E$62:E$66,C602)))&gt;0,'Dropdown Selections'!A$4,IF(SUMPRODUCT(--ISNUMBER(SEARCH('Dropdown Selections'!E$68:E$76,C602)))&gt;0,'Dropdown Selections'!A$5,IF(SUMPRODUCT(--ISNUMBER(SEARCH('Dropdown Selections'!E$78:E$83,C602)))&gt;0,'Dropdown Selections'!A$6,IF(SUMPRODUCT(--ISNUMBER(SEARCH('Dropdown Selections'!E$93:E$101,C602)))&gt;0,'Dropdown Selections'!A$7,IF(SUMPRODUCT(--ISNUMBER(SEARCH('Dropdown Selections'!E$103:E$111,C602)))&gt;0,'Dropdown Selections'!A$8,IF(SUMPRODUCT(--ISNUMBER(SEARCH('Dropdown Selections'!E$114:E$119,C602)))&gt;0,'Dropdown Selections'!A$9,"OTHER"))))))))</f>
        <v>PUBLIC SAFETY</v>
      </c>
      <c r="H602" s="20" t="s">
        <v>3907</v>
      </c>
      <c r="I602" s="20"/>
      <c r="J602" s="20"/>
      <c r="K602" s="20"/>
      <c r="L602" s="20"/>
      <c r="M602" s="20"/>
      <c r="N602" s="20"/>
      <c r="O602" s="20"/>
      <c r="P602" s="20"/>
      <c r="Q602" s="45"/>
      <c r="R602" s="44"/>
      <c r="S602" s="46">
        <v>67198</v>
      </c>
      <c r="T602" s="44"/>
    </row>
    <row r="603" spans="2:20" x14ac:dyDescent="0.2">
      <c r="B603" s="2"/>
      <c r="C603" s="42" t="s">
        <v>508</v>
      </c>
      <c r="D603" s="43"/>
      <c r="E603" s="43"/>
      <c r="F603" s="44"/>
      <c r="G603" s="31" t="str">
        <f>IF(AND(SUMPRODUCT(--ISNUMBER(SEARCH('Dropdown Selections'!E$2:E$52,C603)))&gt;0,SUMPRODUCT(--ISNUMBER(SEARCH("Non-Court",C603)))=0),'Dropdown Selections'!A$2,IF(SUMPRODUCT(--ISNUMBER(SEARCH('Dropdown Selections'!E$54:E$60,C603)))&gt;0,'Dropdown Selections'!A$3,IF(SUMPRODUCT(--ISNUMBER(SEARCH('Dropdown Selections'!E$62:E$66,C603)))&gt;0,'Dropdown Selections'!A$4,IF(SUMPRODUCT(--ISNUMBER(SEARCH('Dropdown Selections'!E$68:E$76,C603)))&gt;0,'Dropdown Selections'!A$5,IF(SUMPRODUCT(--ISNUMBER(SEARCH('Dropdown Selections'!E$78:E$83,C603)))&gt;0,'Dropdown Selections'!A$6,IF(SUMPRODUCT(--ISNUMBER(SEARCH('Dropdown Selections'!E$93:E$101,C603)))&gt;0,'Dropdown Selections'!A$7,IF(SUMPRODUCT(--ISNUMBER(SEARCH('Dropdown Selections'!E$103:E$111,C603)))&gt;0,'Dropdown Selections'!A$8,IF(SUMPRODUCT(--ISNUMBER(SEARCH('Dropdown Selections'!E$114:E$119,C603)))&gt;0,'Dropdown Selections'!A$9,"OTHER"))))))))</f>
        <v>PUBLIC SAFETY</v>
      </c>
      <c r="H603" s="20" t="s">
        <v>3908</v>
      </c>
      <c r="I603" s="20"/>
      <c r="J603" s="20"/>
      <c r="K603" s="20"/>
      <c r="L603" s="20"/>
      <c r="M603" s="20"/>
      <c r="N603" s="20"/>
      <c r="O603" s="20"/>
      <c r="P603" s="20"/>
      <c r="Q603" s="45"/>
      <c r="R603" s="44"/>
      <c r="S603" s="46">
        <v>108049</v>
      </c>
      <c r="T603" s="44"/>
    </row>
    <row r="604" spans="2:20" x14ac:dyDescent="0.2">
      <c r="B604" s="2"/>
      <c r="C604" s="42" t="s">
        <v>512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PUBLIC SAFETY</v>
      </c>
      <c r="H604" s="20" t="s">
        <v>2764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23116</v>
      </c>
      <c r="T604" s="44"/>
    </row>
    <row r="605" spans="2:20" x14ac:dyDescent="0.2">
      <c r="B605" s="2"/>
      <c r="C605" s="42" t="s">
        <v>515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PUBLIC SAFETY</v>
      </c>
      <c r="H605" s="20"/>
      <c r="I605" s="20" t="s">
        <v>3909</v>
      </c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1244453</v>
      </c>
      <c r="T605" s="44"/>
    </row>
    <row r="606" spans="2:20" x14ac:dyDescent="0.2">
      <c r="B606" s="2"/>
      <c r="C606" s="42" t="s">
        <v>517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PUBLIC SAFETY</v>
      </c>
      <c r="H606" s="20"/>
      <c r="I606" s="20" t="s">
        <v>3910</v>
      </c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614093</v>
      </c>
      <c r="T606" s="44"/>
    </row>
    <row r="607" spans="2:20" x14ac:dyDescent="0.2">
      <c r="B607" s="2"/>
      <c r="C607" s="42" t="s">
        <v>891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PUBLIC SAFETY</v>
      </c>
      <c r="H607" s="20" t="s">
        <v>3911</v>
      </c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48083</v>
      </c>
      <c r="T607" s="44"/>
    </row>
    <row r="608" spans="2:20" x14ac:dyDescent="0.2">
      <c r="B608" s="2"/>
      <c r="C608" s="42" t="s">
        <v>526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PUBLIC SAFETY</v>
      </c>
      <c r="H608" s="20" t="s">
        <v>3912</v>
      </c>
      <c r="I608" s="20" t="s">
        <v>3913</v>
      </c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383388</v>
      </c>
      <c r="T608" s="44"/>
    </row>
    <row r="609" spans="2:20" x14ac:dyDescent="0.2">
      <c r="B609" s="2"/>
      <c r="C609" s="42" t="s">
        <v>529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PUBLIC SAFETY</v>
      </c>
      <c r="H609" s="20" t="s">
        <v>3914</v>
      </c>
      <c r="I609" s="20" t="s">
        <v>3915</v>
      </c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185514</v>
      </c>
      <c r="T609" s="44"/>
    </row>
    <row r="610" spans="2:20" x14ac:dyDescent="0.2">
      <c r="B610" s="2"/>
      <c r="C610" s="42" t="s">
        <v>532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PUBLIC SAFETY</v>
      </c>
      <c r="H610" s="20"/>
      <c r="I610" s="20" t="s">
        <v>3916</v>
      </c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90501</v>
      </c>
      <c r="T610" s="44"/>
    </row>
    <row r="611" spans="2:20" x14ac:dyDescent="0.2">
      <c r="B611" s="2"/>
      <c r="C611" s="42" t="s">
        <v>534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TRANSPORTATION</v>
      </c>
      <c r="H611" s="20"/>
      <c r="I611" s="20" t="s">
        <v>3917</v>
      </c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836735</v>
      </c>
      <c r="T611" s="44"/>
    </row>
    <row r="612" spans="2:20" x14ac:dyDescent="0.2">
      <c r="B612" s="2"/>
      <c r="C612" s="42" t="s">
        <v>537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TRANSPORTATION</v>
      </c>
      <c r="H612" s="20" t="s">
        <v>3918</v>
      </c>
      <c r="I612" s="20" t="s">
        <v>3919</v>
      </c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473947</v>
      </c>
      <c r="T612" s="44"/>
    </row>
    <row r="613" spans="2:20" x14ac:dyDescent="0.2">
      <c r="B613" s="2"/>
      <c r="C613" s="42" t="s">
        <v>541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TRANSPORTATION</v>
      </c>
      <c r="H613" s="20" t="s">
        <v>3920</v>
      </c>
      <c r="I613" s="20" t="s">
        <v>3921</v>
      </c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1811514</v>
      </c>
      <c r="T613" s="44"/>
    </row>
    <row r="614" spans="2:20" x14ac:dyDescent="0.2">
      <c r="B614" s="2"/>
      <c r="C614" s="42" t="s">
        <v>2109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TRANSPORTATION</v>
      </c>
      <c r="H614" s="20"/>
      <c r="I614" s="20"/>
      <c r="J614" s="20"/>
      <c r="K614" s="20"/>
      <c r="L614" s="20"/>
      <c r="M614" s="20"/>
      <c r="N614" s="20" t="s">
        <v>3922</v>
      </c>
      <c r="O614" s="20"/>
      <c r="P614" s="20"/>
      <c r="Q614" s="45"/>
      <c r="R614" s="44"/>
      <c r="S614" s="46">
        <v>12691</v>
      </c>
      <c r="T614" s="44"/>
    </row>
    <row r="615" spans="2:20" x14ac:dyDescent="0.2">
      <c r="B615" s="22"/>
      <c r="C615" s="49"/>
      <c r="D615" s="48"/>
      <c r="E615" s="50" t="s">
        <v>3</v>
      </c>
      <c r="F615" s="44"/>
      <c r="G615" s="26"/>
      <c r="H615" s="23" t="s">
        <v>3923</v>
      </c>
      <c r="I615" s="23" t="s">
        <v>3924</v>
      </c>
      <c r="J615" s="23"/>
      <c r="K615" s="23"/>
      <c r="L615" s="23"/>
      <c r="M615" s="23"/>
      <c r="N615" s="23" t="s">
        <v>3925</v>
      </c>
      <c r="O615" s="23"/>
      <c r="P615" s="23"/>
      <c r="Q615" s="51"/>
      <c r="R615" s="44"/>
      <c r="S615" s="52">
        <v>20247452</v>
      </c>
      <c r="T615" s="44"/>
    </row>
    <row r="616" spans="2:20" ht="18" customHeight="1" x14ac:dyDescent="0.2">
      <c r="B616" s="21"/>
      <c r="C616" s="21"/>
      <c r="D616" s="21"/>
      <c r="E616" s="21"/>
      <c r="F616" s="47"/>
      <c r="G616" s="47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21"/>
      <c r="S616" s="21"/>
      <c r="T616" s="21"/>
    </row>
  </sheetData>
  <mergeCells count="1844">
    <mergeCell ref="F616:Q616"/>
    <mergeCell ref="C614:F614"/>
    <mergeCell ref="Q614:R614"/>
    <mergeCell ref="S614:T614"/>
    <mergeCell ref="C615:D615"/>
    <mergeCell ref="E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C602:F602"/>
    <mergeCell ref="Q602:R602"/>
    <mergeCell ref="S602:T602"/>
    <mergeCell ref="C603:F603"/>
    <mergeCell ref="Q603:R603"/>
    <mergeCell ref="S603:T603"/>
    <mergeCell ref="C600:F600"/>
    <mergeCell ref="Q600:R600"/>
    <mergeCell ref="S600:T600"/>
    <mergeCell ref="C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C526:F526"/>
    <mergeCell ref="Q526:R526"/>
    <mergeCell ref="S526:T526"/>
    <mergeCell ref="C527:F527"/>
    <mergeCell ref="Q527:R527"/>
    <mergeCell ref="S527:T527"/>
    <mergeCell ref="B524:J524"/>
    <mergeCell ref="Q524:R524"/>
    <mergeCell ref="S524:T524"/>
    <mergeCell ref="B525:F525"/>
    <mergeCell ref="Q525:R525"/>
    <mergeCell ref="S525:T525"/>
    <mergeCell ref="C522:F522"/>
    <mergeCell ref="Q522:R522"/>
    <mergeCell ref="S522:T522"/>
    <mergeCell ref="C523:D523"/>
    <mergeCell ref="E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B410:F410"/>
    <mergeCell ref="Q410:R410"/>
    <mergeCell ref="S410:T410"/>
    <mergeCell ref="C411:F411"/>
    <mergeCell ref="Q411:R411"/>
    <mergeCell ref="S411:T411"/>
    <mergeCell ref="C408:D408"/>
    <mergeCell ref="E408:F408"/>
    <mergeCell ref="Q408:R408"/>
    <mergeCell ref="S408:T408"/>
    <mergeCell ref="B409:J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B294:F294"/>
    <mergeCell ref="Q294:R294"/>
    <mergeCell ref="S294:T294"/>
    <mergeCell ref="C295:F295"/>
    <mergeCell ref="Q295:R295"/>
    <mergeCell ref="S295:T295"/>
    <mergeCell ref="C292:D292"/>
    <mergeCell ref="E292:F292"/>
    <mergeCell ref="Q292:R292"/>
    <mergeCell ref="S292:T292"/>
    <mergeCell ref="B293:J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B156:F156"/>
    <mergeCell ref="Q156:R156"/>
    <mergeCell ref="S156:T156"/>
    <mergeCell ref="C157:F157"/>
    <mergeCell ref="Q157:R157"/>
    <mergeCell ref="S157:T157"/>
    <mergeCell ref="C154:D154"/>
    <mergeCell ref="E154:F154"/>
    <mergeCell ref="Q154:R154"/>
    <mergeCell ref="S154:T154"/>
    <mergeCell ref="B155:J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13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3926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2843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 t="s">
        <v>3927</v>
      </c>
      <c r="I7" s="20"/>
      <c r="J7" s="20"/>
      <c r="K7" s="20"/>
      <c r="L7" s="20"/>
      <c r="M7" s="20"/>
      <c r="N7" s="20"/>
      <c r="O7" s="20"/>
      <c r="P7" s="20"/>
      <c r="Q7" s="45"/>
      <c r="R7" s="44"/>
      <c r="S7" s="46">
        <v>11617</v>
      </c>
      <c r="T7" s="44"/>
    </row>
    <row r="8" spans="2:20" x14ac:dyDescent="0.2">
      <c r="B8" s="2"/>
      <c r="C8" s="42" t="s">
        <v>3928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 t="s">
        <v>3929</v>
      </c>
      <c r="I8" s="20"/>
      <c r="J8" s="20"/>
      <c r="K8" s="20"/>
      <c r="L8" s="20"/>
      <c r="M8" s="20"/>
      <c r="N8" s="20"/>
      <c r="O8" s="20"/>
      <c r="P8" s="20"/>
      <c r="Q8" s="45"/>
      <c r="R8" s="44"/>
      <c r="S8" s="46">
        <v>6195</v>
      </c>
      <c r="T8" s="44"/>
    </row>
    <row r="9" spans="2:20" x14ac:dyDescent="0.2">
      <c r="B9" s="2"/>
      <c r="C9" s="42" t="s">
        <v>11810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 t="s">
        <v>3930</v>
      </c>
      <c r="I9" s="20"/>
      <c r="J9" s="20"/>
      <c r="K9" s="20"/>
      <c r="L9" s="20"/>
      <c r="M9" s="20"/>
      <c r="N9" s="20"/>
      <c r="O9" s="20"/>
      <c r="P9" s="20"/>
      <c r="Q9" s="45"/>
      <c r="R9" s="44"/>
      <c r="S9" s="53">
        <v>22</v>
      </c>
      <c r="T9" s="44"/>
    </row>
    <row r="10" spans="2:20" x14ac:dyDescent="0.2">
      <c r="B10" s="2"/>
      <c r="C10" s="42" t="s">
        <v>261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CULTURE &amp; RECREATION</v>
      </c>
      <c r="H10" s="20" t="s">
        <v>3931</v>
      </c>
      <c r="I10" s="20" t="s">
        <v>3932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173685</v>
      </c>
      <c r="T10" s="44"/>
    </row>
    <row r="11" spans="2:20" x14ac:dyDescent="0.2">
      <c r="B11" s="2"/>
      <c r="C11" s="42" t="s">
        <v>265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CULTURE &amp; RECREATION</v>
      </c>
      <c r="H11" s="20" t="s">
        <v>3933</v>
      </c>
      <c r="I11" s="20" t="s">
        <v>3934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65319</v>
      </c>
      <c r="T11" s="44"/>
    </row>
    <row r="12" spans="2:20" x14ac:dyDescent="0.2">
      <c r="B12" s="2"/>
      <c r="C12" s="42" t="s">
        <v>269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CULTURE &amp; RECREATION</v>
      </c>
      <c r="H12" s="20" t="s">
        <v>3935</v>
      </c>
      <c r="I12" s="20"/>
      <c r="J12" s="20"/>
      <c r="K12" s="20" t="s">
        <v>3936</v>
      </c>
      <c r="L12" s="20"/>
      <c r="M12" s="20"/>
      <c r="N12" s="20"/>
      <c r="O12" s="20"/>
      <c r="P12" s="20"/>
      <c r="Q12" s="45"/>
      <c r="R12" s="44"/>
      <c r="S12" s="46">
        <v>53041</v>
      </c>
      <c r="T12" s="44"/>
    </row>
    <row r="13" spans="2:20" x14ac:dyDescent="0.2">
      <c r="B13" s="2"/>
      <c r="C13" s="42" t="s">
        <v>715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CULTURE &amp; RECREATION</v>
      </c>
      <c r="H13" s="20"/>
      <c r="I13" s="20"/>
      <c r="J13" s="20"/>
      <c r="K13" s="20" t="s">
        <v>435</v>
      </c>
      <c r="L13" s="20"/>
      <c r="M13" s="20"/>
      <c r="N13" s="20"/>
      <c r="O13" s="20"/>
      <c r="P13" s="20"/>
      <c r="Q13" s="45"/>
      <c r="R13" s="44"/>
      <c r="S13" s="46">
        <v>50000</v>
      </c>
      <c r="T13" s="44"/>
    </row>
    <row r="14" spans="2:20" x14ac:dyDescent="0.2">
      <c r="B14" s="2"/>
      <c r="C14" s="42" t="s">
        <v>280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ECONOMIC DEVELOPMENT</v>
      </c>
      <c r="H14" s="20" t="s">
        <v>3937</v>
      </c>
      <c r="I14" s="20"/>
      <c r="J14" s="20"/>
      <c r="K14" s="20"/>
      <c r="L14" s="20"/>
      <c r="M14" s="20"/>
      <c r="N14" s="20"/>
      <c r="O14" s="20"/>
      <c r="P14" s="20"/>
      <c r="Q14" s="45"/>
      <c r="R14" s="44"/>
      <c r="S14" s="46">
        <v>59626</v>
      </c>
      <c r="T14" s="44"/>
    </row>
    <row r="15" spans="2:20" x14ac:dyDescent="0.2">
      <c r="B15" s="2"/>
      <c r="C15" s="42" t="s">
        <v>282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ECONOMIC DEVELOPMENT</v>
      </c>
      <c r="H15" s="20" t="s">
        <v>3938</v>
      </c>
      <c r="I15" s="20"/>
      <c r="J15" s="20"/>
      <c r="K15" s="20" t="s">
        <v>3939</v>
      </c>
      <c r="L15" s="20"/>
      <c r="M15" s="20"/>
      <c r="N15" s="20"/>
      <c r="O15" s="20"/>
      <c r="P15" s="20"/>
      <c r="Q15" s="45"/>
      <c r="R15" s="44"/>
      <c r="S15" s="46">
        <v>4246217</v>
      </c>
      <c r="T15" s="44"/>
    </row>
    <row r="16" spans="2:20" x14ac:dyDescent="0.2">
      <c r="B16" s="2"/>
      <c r="C16" s="42" t="s">
        <v>290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ECONOMIC DEVELOPMENT</v>
      </c>
      <c r="H16" s="20"/>
      <c r="I16" s="20" t="s">
        <v>3940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33889</v>
      </c>
      <c r="T16" s="44"/>
    </row>
    <row r="17" spans="2:20" x14ac:dyDescent="0.2">
      <c r="B17" s="2"/>
      <c r="C17" s="42" t="s">
        <v>294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ECONOMIC DEVELOPMENT</v>
      </c>
      <c r="H17" s="20"/>
      <c r="I17" s="20" t="s">
        <v>3941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190065</v>
      </c>
      <c r="T17" s="44"/>
    </row>
    <row r="18" spans="2:20" x14ac:dyDescent="0.2">
      <c r="B18" s="2"/>
      <c r="C18" s="42" t="s">
        <v>583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ECONOMIC DEVELOPMENT</v>
      </c>
      <c r="H18" s="20" t="s">
        <v>3942</v>
      </c>
      <c r="I18" s="20"/>
      <c r="J18" s="20"/>
      <c r="K18" s="20"/>
      <c r="L18" s="20"/>
      <c r="M18" s="20"/>
      <c r="N18" s="20"/>
      <c r="O18" s="20"/>
      <c r="P18" s="20"/>
      <c r="Q18" s="45"/>
      <c r="R18" s="44"/>
      <c r="S18" s="46">
        <v>8904</v>
      </c>
      <c r="T18" s="44"/>
    </row>
    <row r="19" spans="2:20" x14ac:dyDescent="0.2">
      <c r="B19" s="2"/>
      <c r="C19" s="42" t="s">
        <v>308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 t="s">
        <v>3943</v>
      </c>
      <c r="I19" s="20"/>
      <c r="J19" s="20"/>
      <c r="K19" s="20"/>
      <c r="L19" s="20"/>
      <c r="M19" s="20"/>
      <c r="N19" s="20"/>
      <c r="O19" s="20"/>
      <c r="P19" s="20"/>
      <c r="Q19" s="45"/>
      <c r="R19" s="44"/>
      <c r="S19" s="46">
        <v>9609</v>
      </c>
      <c r="T19" s="44"/>
    </row>
    <row r="20" spans="2:20" x14ac:dyDescent="0.2">
      <c r="B20" s="2"/>
      <c r="C20" s="42" t="s">
        <v>315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 t="s">
        <v>643</v>
      </c>
      <c r="I20" s="20"/>
      <c r="J20" s="20"/>
      <c r="K20" s="20"/>
      <c r="L20" s="20"/>
      <c r="M20" s="20"/>
      <c r="N20" s="20"/>
      <c r="O20" s="20"/>
      <c r="P20" s="20"/>
      <c r="Q20" s="45"/>
      <c r="R20" s="44"/>
      <c r="S20" s="46">
        <v>6454</v>
      </c>
      <c r="T20" s="44"/>
    </row>
    <row r="21" spans="2:20" x14ac:dyDescent="0.2">
      <c r="B21" s="2"/>
      <c r="C21" s="42" t="s">
        <v>320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/>
      <c r="I21" s="20" t="s">
        <v>3944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29750</v>
      </c>
      <c r="T21" s="44"/>
    </row>
    <row r="22" spans="2:20" x14ac:dyDescent="0.2">
      <c r="B22" s="2"/>
      <c r="C22" s="42" t="s">
        <v>323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/>
      <c r="I22" s="20" t="s">
        <v>3945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23987</v>
      </c>
      <c r="T22" s="44"/>
    </row>
    <row r="23" spans="2:20" x14ac:dyDescent="0.2">
      <c r="B23" s="2"/>
      <c r="C23" s="42" t="s">
        <v>593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/>
      <c r="I23" s="20" t="s">
        <v>3946</v>
      </c>
      <c r="J23" s="20"/>
      <c r="K23" s="20"/>
      <c r="L23" s="20"/>
      <c r="M23" s="20"/>
      <c r="N23" s="20"/>
      <c r="O23" s="20"/>
      <c r="P23" s="20"/>
      <c r="Q23" s="45"/>
      <c r="R23" s="44"/>
      <c r="S23" s="53">
        <v>-488</v>
      </c>
      <c r="T23" s="44"/>
    </row>
    <row r="24" spans="2:20" x14ac:dyDescent="0.2">
      <c r="B24" s="2"/>
      <c r="C24" s="42" t="s">
        <v>359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GENERAL GOVERNMENT</v>
      </c>
      <c r="H24" s="20" t="s">
        <v>3947</v>
      </c>
      <c r="I24" s="20"/>
      <c r="J24" s="20"/>
      <c r="K24" s="20"/>
      <c r="L24" s="20"/>
      <c r="M24" s="20"/>
      <c r="N24" s="20"/>
      <c r="O24" s="20"/>
      <c r="P24" s="20"/>
      <c r="Q24" s="45"/>
      <c r="R24" s="44"/>
      <c r="S24" s="46">
        <v>361667</v>
      </c>
      <c r="T24" s="44"/>
    </row>
    <row r="25" spans="2:20" x14ac:dyDescent="0.2">
      <c r="B25" s="2"/>
      <c r="C25" s="42" t="s">
        <v>361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GENERAL GOVERNMENT</v>
      </c>
      <c r="H25" s="20" t="s">
        <v>3948</v>
      </c>
      <c r="I25" s="20"/>
      <c r="J25" s="20"/>
      <c r="K25" s="20"/>
      <c r="L25" s="20"/>
      <c r="M25" s="20"/>
      <c r="N25" s="20"/>
      <c r="O25" s="20"/>
      <c r="P25" s="20"/>
      <c r="Q25" s="45"/>
      <c r="R25" s="44"/>
      <c r="S25" s="46">
        <v>467982</v>
      </c>
      <c r="T25" s="44"/>
    </row>
    <row r="26" spans="2:20" x14ac:dyDescent="0.2">
      <c r="B26" s="2"/>
      <c r="C26" s="42" t="s">
        <v>757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GENERAL GOVERNMENT</v>
      </c>
      <c r="H26" s="20" t="s">
        <v>3949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21167</v>
      </c>
      <c r="T26" s="44"/>
    </row>
    <row r="27" spans="2:20" x14ac:dyDescent="0.2">
      <c r="B27" s="2"/>
      <c r="C27" s="42" t="s">
        <v>1420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GENERAL GOVERNMENT</v>
      </c>
      <c r="H27" s="20" t="s">
        <v>3950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38152</v>
      </c>
      <c r="T27" s="44"/>
    </row>
    <row r="28" spans="2:20" x14ac:dyDescent="0.2">
      <c r="B28" s="2"/>
      <c r="C28" s="42" t="s">
        <v>363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GENERAL GOVERNMENT</v>
      </c>
      <c r="H28" s="20" t="s">
        <v>3951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152723</v>
      </c>
      <c r="T28" s="44"/>
    </row>
    <row r="29" spans="2:20" x14ac:dyDescent="0.2">
      <c r="B29" s="2"/>
      <c r="C29" s="42" t="s">
        <v>365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GENERAL GOVERNMENT</v>
      </c>
      <c r="H29" s="20" t="s">
        <v>3952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14391</v>
      </c>
      <c r="T29" s="44"/>
    </row>
    <row r="30" spans="2:20" x14ac:dyDescent="0.2">
      <c r="B30" s="2"/>
      <c r="C30" s="42" t="s">
        <v>368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GENERAL GOVERNMENT</v>
      </c>
      <c r="H30" s="20" t="s">
        <v>3953</v>
      </c>
      <c r="I30" s="20"/>
      <c r="J30" s="20"/>
      <c r="K30" s="20"/>
      <c r="L30" s="20"/>
      <c r="M30" s="20"/>
      <c r="N30" s="20"/>
      <c r="O30" s="20"/>
      <c r="P30" s="20"/>
      <c r="Q30" s="45"/>
      <c r="R30" s="44"/>
      <c r="S30" s="46">
        <v>1775659</v>
      </c>
      <c r="T30" s="44"/>
    </row>
    <row r="31" spans="2:20" x14ac:dyDescent="0.2">
      <c r="B31" s="2"/>
      <c r="C31" s="42" t="s">
        <v>371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GENERAL GOVERNMENT</v>
      </c>
      <c r="H31" s="20" t="s">
        <v>3954</v>
      </c>
      <c r="I31" s="20"/>
      <c r="J31" s="20"/>
      <c r="K31" s="20"/>
      <c r="L31" s="20"/>
      <c r="M31" s="20"/>
      <c r="N31" s="20"/>
      <c r="O31" s="20"/>
      <c r="P31" s="20"/>
      <c r="Q31" s="45"/>
      <c r="R31" s="44"/>
      <c r="S31" s="46">
        <v>417550</v>
      </c>
      <c r="T31" s="44"/>
    </row>
    <row r="32" spans="2:20" x14ac:dyDescent="0.2">
      <c r="B32" s="2"/>
      <c r="C32" s="42" t="s">
        <v>375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GENERAL GOVERNMENT</v>
      </c>
      <c r="H32" s="20" t="s">
        <v>3955</v>
      </c>
      <c r="I32" s="20"/>
      <c r="J32" s="20"/>
      <c r="K32" s="20"/>
      <c r="L32" s="20"/>
      <c r="M32" s="20"/>
      <c r="N32" s="20"/>
      <c r="O32" s="20"/>
      <c r="P32" s="20"/>
      <c r="Q32" s="45"/>
      <c r="R32" s="44"/>
      <c r="S32" s="46">
        <v>1995</v>
      </c>
      <c r="T32" s="44"/>
    </row>
    <row r="33" spans="2:20" x14ac:dyDescent="0.2">
      <c r="B33" s="2"/>
      <c r="C33" s="42" t="s">
        <v>381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GENERAL GOVERNMENT</v>
      </c>
      <c r="H33" s="20" t="s">
        <v>3956</v>
      </c>
      <c r="I33" s="20"/>
      <c r="J33" s="20"/>
      <c r="K33" s="20"/>
      <c r="L33" s="20"/>
      <c r="M33" s="20"/>
      <c r="N33" s="20"/>
      <c r="O33" s="20"/>
      <c r="P33" s="20"/>
      <c r="Q33" s="45"/>
      <c r="R33" s="44"/>
      <c r="S33" s="46">
        <v>78970</v>
      </c>
      <c r="T33" s="44"/>
    </row>
    <row r="34" spans="2:20" x14ac:dyDescent="0.2">
      <c r="B34" s="2"/>
      <c r="C34" s="42" t="s">
        <v>776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GENERAL GOVERNMENT</v>
      </c>
      <c r="H34" s="20" t="s">
        <v>3957</v>
      </c>
      <c r="I34" s="20"/>
      <c r="J34" s="20"/>
      <c r="K34" s="20"/>
      <c r="L34" s="20"/>
      <c r="M34" s="20"/>
      <c r="N34" s="20"/>
      <c r="O34" s="20"/>
      <c r="P34" s="20"/>
      <c r="Q34" s="45"/>
      <c r="R34" s="44"/>
      <c r="S34" s="46">
        <v>132319</v>
      </c>
      <c r="T34" s="44"/>
    </row>
    <row r="35" spans="2:20" x14ac:dyDescent="0.2">
      <c r="B35" s="2"/>
      <c r="C35" s="42" t="s">
        <v>610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GENERAL GOVERNMENT</v>
      </c>
      <c r="H35" s="20" t="s">
        <v>3958</v>
      </c>
      <c r="I35" s="20"/>
      <c r="J35" s="20"/>
      <c r="K35" s="20"/>
      <c r="L35" s="20"/>
      <c r="M35" s="20"/>
      <c r="N35" s="20"/>
      <c r="O35" s="20"/>
      <c r="P35" s="20"/>
      <c r="Q35" s="45"/>
      <c r="R35" s="44"/>
      <c r="S35" s="46">
        <v>13904</v>
      </c>
      <c r="T35" s="44"/>
    </row>
    <row r="36" spans="2:20" x14ac:dyDescent="0.2">
      <c r="B36" s="2"/>
      <c r="C36" s="42" t="s">
        <v>612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GENERAL GOVERNMENT</v>
      </c>
      <c r="H36" s="20" t="s">
        <v>3959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12220</v>
      </c>
      <c r="T36" s="44"/>
    </row>
    <row r="37" spans="2:20" x14ac:dyDescent="0.2">
      <c r="B37" s="2"/>
      <c r="C37" s="42" t="s">
        <v>614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GENERAL GOVERNMENT</v>
      </c>
      <c r="H37" s="20" t="s">
        <v>3960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5251</v>
      </c>
      <c r="T37" s="44"/>
    </row>
    <row r="38" spans="2:20" x14ac:dyDescent="0.2">
      <c r="B38" s="2"/>
      <c r="C38" s="42" t="s">
        <v>387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GENERAL GOVERNMENT</v>
      </c>
      <c r="H38" s="20" t="s">
        <v>3961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96616</v>
      </c>
      <c r="T38" s="44"/>
    </row>
    <row r="39" spans="2:20" x14ac:dyDescent="0.2">
      <c r="B39" s="2"/>
      <c r="C39" s="42" t="s">
        <v>390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GENERAL GOVERNMENT</v>
      </c>
      <c r="H39" s="20" t="s">
        <v>3962</v>
      </c>
      <c r="I39" s="20"/>
      <c r="J39" s="20"/>
      <c r="K39" s="20" t="s">
        <v>3963</v>
      </c>
      <c r="L39" s="20"/>
      <c r="M39" s="20"/>
      <c r="N39" s="20"/>
      <c r="O39" s="20"/>
      <c r="P39" s="20"/>
      <c r="Q39" s="45"/>
      <c r="R39" s="44"/>
      <c r="S39" s="46">
        <v>241934</v>
      </c>
      <c r="T39" s="44"/>
    </row>
    <row r="40" spans="2:20" x14ac:dyDescent="0.2">
      <c r="B40" s="2"/>
      <c r="C40" s="42" t="s">
        <v>396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GENERAL GOVERNMENT</v>
      </c>
      <c r="H40" s="20"/>
      <c r="I40" s="20"/>
      <c r="J40" s="20"/>
      <c r="K40" s="20" t="s">
        <v>3964</v>
      </c>
      <c r="L40" s="20"/>
      <c r="M40" s="20"/>
      <c r="N40" s="20"/>
      <c r="O40" s="20"/>
      <c r="P40" s="20"/>
      <c r="Q40" s="45"/>
      <c r="R40" s="44"/>
      <c r="S40" s="46">
        <v>22970</v>
      </c>
      <c r="T40" s="44"/>
    </row>
    <row r="41" spans="2:20" x14ac:dyDescent="0.2">
      <c r="B41" s="2"/>
      <c r="C41" s="42" t="s">
        <v>401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HEALTH &amp; HUMAN SERVICES</v>
      </c>
      <c r="H41" s="20" t="s">
        <v>3965</v>
      </c>
      <c r="I41" s="20"/>
      <c r="J41" s="20"/>
      <c r="K41" s="20"/>
      <c r="L41" s="20"/>
      <c r="M41" s="20"/>
      <c r="N41" s="20"/>
      <c r="O41" s="20"/>
      <c r="P41" s="20"/>
      <c r="Q41" s="45"/>
      <c r="R41" s="44"/>
      <c r="S41" s="46">
        <v>44422</v>
      </c>
      <c r="T41" s="44"/>
    </row>
    <row r="42" spans="2:20" x14ac:dyDescent="0.2">
      <c r="B42" s="2"/>
      <c r="C42" s="42" t="s">
        <v>404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HEALTH &amp; HUMAN SERVICES</v>
      </c>
      <c r="H42" s="20" t="s">
        <v>3966</v>
      </c>
      <c r="I42" s="20"/>
      <c r="J42" s="20"/>
      <c r="K42" s="20"/>
      <c r="L42" s="20"/>
      <c r="M42" s="20"/>
      <c r="N42" s="20"/>
      <c r="O42" s="20"/>
      <c r="P42" s="20"/>
      <c r="Q42" s="45"/>
      <c r="R42" s="44"/>
      <c r="S42" s="46">
        <v>153162</v>
      </c>
      <c r="T42" s="44"/>
    </row>
    <row r="43" spans="2:20" x14ac:dyDescent="0.2">
      <c r="B43" s="2"/>
      <c r="C43" s="42" t="s">
        <v>407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HEALTH &amp; HUMAN SERVICES</v>
      </c>
      <c r="H43" s="20" t="s">
        <v>3967</v>
      </c>
      <c r="I43" s="20"/>
      <c r="J43" s="20"/>
      <c r="K43" s="20"/>
      <c r="L43" s="20"/>
      <c r="M43" s="20"/>
      <c r="N43" s="20"/>
      <c r="O43" s="20"/>
      <c r="P43" s="20"/>
      <c r="Q43" s="45"/>
      <c r="R43" s="44"/>
      <c r="S43" s="46">
        <v>18500</v>
      </c>
      <c r="T43" s="44"/>
    </row>
    <row r="44" spans="2:20" x14ac:dyDescent="0.2">
      <c r="B44" s="2"/>
      <c r="C44" s="42" t="s">
        <v>421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HEALTH &amp; HUMAN SERVICES</v>
      </c>
      <c r="H44" s="20" t="s">
        <v>3968</v>
      </c>
      <c r="I44" s="20"/>
      <c r="J44" s="20"/>
      <c r="K44" s="20"/>
      <c r="L44" s="20"/>
      <c r="M44" s="20"/>
      <c r="N44" s="20"/>
      <c r="O44" s="20"/>
      <c r="P44" s="20"/>
      <c r="Q44" s="45"/>
      <c r="R44" s="44"/>
      <c r="S44" s="46">
        <v>151647</v>
      </c>
      <c r="T44" s="44"/>
    </row>
    <row r="45" spans="2:20" x14ac:dyDescent="0.2">
      <c r="B45" s="2"/>
      <c r="C45" s="42" t="s">
        <v>427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HEALTH &amp; HUMAN SERVICES</v>
      </c>
      <c r="H45" s="20" t="s">
        <v>3969</v>
      </c>
      <c r="I45" s="20"/>
      <c r="J45" s="20"/>
      <c r="K45" s="20"/>
      <c r="L45" s="20"/>
      <c r="M45" s="20"/>
      <c r="N45" s="20"/>
      <c r="O45" s="20"/>
      <c r="P45" s="20"/>
      <c r="Q45" s="45"/>
      <c r="R45" s="44"/>
      <c r="S45" s="46">
        <v>2060</v>
      </c>
      <c r="T45" s="44"/>
    </row>
    <row r="46" spans="2:20" x14ac:dyDescent="0.2">
      <c r="B46" s="2"/>
      <c r="C46" s="42" t="s">
        <v>430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OTHER</v>
      </c>
      <c r="H46" s="20"/>
      <c r="I46" s="20" t="s">
        <v>3970</v>
      </c>
      <c r="J46" s="20"/>
      <c r="K46" s="20"/>
      <c r="L46" s="20"/>
      <c r="M46" s="20"/>
      <c r="N46" s="20"/>
      <c r="O46" s="20"/>
      <c r="P46" s="20"/>
      <c r="Q46" s="45"/>
      <c r="R46" s="44"/>
      <c r="S46" s="46">
        <v>1503693</v>
      </c>
      <c r="T46" s="44"/>
    </row>
    <row r="47" spans="2:20" x14ac:dyDescent="0.2">
      <c r="B47" s="2"/>
      <c r="C47" s="42" t="s">
        <v>803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OTHER</v>
      </c>
      <c r="H47" s="20" t="s">
        <v>3971</v>
      </c>
      <c r="I47" s="20"/>
      <c r="J47" s="20"/>
      <c r="K47" s="20"/>
      <c r="L47" s="20"/>
      <c r="M47" s="20"/>
      <c r="N47" s="20"/>
      <c r="O47" s="20"/>
      <c r="P47" s="20"/>
      <c r="Q47" s="45"/>
      <c r="R47" s="44"/>
      <c r="S47" s="46">
        <v>16307</v>
      </c>
      <c r="T47" s="44"/>
    </row>
    <row r="48" spans="2:20" x14ac:dyDescent="0.2">
      <c r="B48" s="2"/>
      <c r="C48" s="42" t="s">
        <v>442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PHYSICAL ENVIRONMENT</v>
      </c>
      <c r="H48" s="20"/>
      <c r="I48" s="20"/>
      <c r="J48" s="20"/>
      <c r="K48" s="20"/>
      <c r="L48" s="20"/>
      <c r="M48" s="20" t="s">
        <v>3972</v>
      </c>
      <c r="N48" s="20"/>
      <c r="O48" s="20"/>
      <c r="P48" s="20"/>
      <c r="Q48" s="45"/>
      <c r="R48" s="44"/>
      <c r="S48" s="46">
        <v>37097</v>
      </c>
      <c r="T48" s="44"/>
    </row>
    <row r="49" spans="2:20" x14ac:dyDescent="0.2">
      <c r="B49" s="2"/>
      <c r="C49" s="42" t="s">
        <v>445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PHYSICAL ENVIRONMENT</v>
      </c>
      <c r="H49" s="20"/>
      <c r="I49" s="20"/>
      <c r="J49" s="20"/>
      <c r="K49" s="20"/>
      <c r="L49" s="20"/>
      <c r="M49" s="20" t="s">
        <v>3973</v>
      </c>
      <c r="N49" s="20"/>
      <c r="O49" s="20"/>
      <c r="P49" s="20"/>
      <c r="Q49" s="45"/>
      <c r="R49" s="44"/>
      <c r="S49" s="46">
        <v>399859</v>
      </c>
      <c r="T49" s="44"/>
    </row>
    <row r="50" spans="2:20" x14ac:dyDescent="0.2">
      <c r="B50" s="2"/>
      <c r="C50" s="42" t="s">
        <v>820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PHYSICAL ENVIRONMENT</v>
      </c>
      <c r="H50" s="20" t="s">
        <v>3955</v>
      </c>
      <c r="I50" s="20"/>
      <c r="J50" s="20"/>
      <c r="K50" s="20" t="s">
        <v>3974</v>
      </c>
      <c r="L50" s="20"/>
      <c r="M50" s="20"/>
      <c r="N50" s="20"/>
      <c r="O50" s="20"/>
      <c r="P50" s="20"/>
      <c r="Q50" s="45"/>
      <c r="R50" s="44"/>
      <c r="S50" s="46">
        <v>781267</v>
      </c>
      <c r="T50" s="44"/>
    </row>
    <row r="51" spans="2:20" x14ac:dyDescent="0.2">
      <c r="B51" s="2"/>
      <c r="C51" s="42" t="s">
        <v>451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PHYSICAL ENVIRONMENT</v>
      </c>
      <c r="H51" s="20" t="s">
        <v>3975</v>
      </c>
      <c r="I51" s="20"/>
      <c r="J51" s="20"/>
      <c r="K51" s="20"/>
      <c r="L51" s="20"/>
      <c r="M51" s="20"/>
      <c r="N51" s="20"/>
      <c r="O51" s="20"/>
      <c r="P51" s="20"/>
      <c r="Q51" s="45"/>
      <c r="R51" s="44"/>
      <c r="S51" s="46">
        <v>58040</v>
      </c>
      <c r="T51" s="44"/>
    </row>
    <row r="52" spans="2:20" x14ac:dyDescent="0.2">
      <c r="B52" s="2"/>
      <c r="C52" s="42" t="s">
        <v>455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PHYSICAL ENVIRONMENT</v>
      </c>
      <c r="H52" s="20" t="s">
        <v>3976</v>
      </c>
      <c r="I52" s="20"/>
      <c r="J52" s="20"/>
      <c r="K52" s="20"/>
      <c r="L52" s="20"/>
      <c r="M52" s="20"/>
      <c r="N52" s="20"/>
      <c r="O52" s="20"/>
      <c r="P52" s="20"/>
      <c r="Q52" s="45" t="s">
        <v>3977</v>
      </c>
      <c r="R52" s="44"/>
      <c r="S52" s="46">
        <v>44386</v>
      </c>
      <c r="T52" s="44"/>
    </row>
    <row r="53" spans="2:20" x14ac:dyDescent="0.2">
      <c r="B53" s="2"/>
      <c r="C53" s="42" t="s">
        <v>460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PHYSICAL ENVIRONMENT</v>
      </c>
      <c r="H53" s="20" t="s">
        <v>3193</v>
      </c>
      <c r="I53" s="20"/>
      <c r="J53" s="20"/>
      <c r="K53" s="20"/>
      <c r="L53" s="20"/>
      <c r="M53" s="20"/>
      <c r="N53" s="20"/>
      <c r="O53" s="20"/>
      <c r="P53" s="20"/>
      <c r="Q53" s="45"/>
      <c r="R53" s="44"/>
      <c r="S53" s="46">
        <v>8200</v>
      </c>
      <c r="T53" s="44"/>
    </row>
    <row r="54" spans="2:20" x14ac:dyDescent="0.2">
      <c r="B54" s="2"/>
      <c r="C54" s="42" t="s">
        <v>1028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PHYSICAL ENVIRONMENT</v>
      </c>
      <c r="H54" s="20" t="s">
        <v>3978</v>
      </c>
      <c r="I54" s="20"/>
      <c r="J54" s="20"/>
      <c r="K54" s="20"/>
      <c r="L54" s="20"/>
      <c r="M54" s="20"/>
      <c r="N54" s="20"/>
      <c r="O54" s="20"/>
      <c r="P54" s="20"/>
      <c r="Q54" s="45"/>
      <c r="R54" s="44"/>
      <c r="S54" s="46">
        <v>18432</v>
      </c>
      <c r="T54" s="44"/>
    </row>
    <row r="55" spans="2:20" x14ac:dyDescent="0.2">
      <c r="B55" s="2"/>
      <c r="C55" s="42" t="s">
        <v>841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PHYSICAL ENVIRONMENT</v>
      </c>
      <c r="H55" s="20" t="s">
        <v>3979</v>
      </c>
      <c r="I55" s="20"/>
      <c r="J55" s="20"/>
      <c r="K55" s="20"/>
      <c r="L55" s="20"/>
      <c r="M55" s="20"/>
      <c r="N55" s="20"/>
      <c r="O55" s="20"/>
      <c r="P55" s="20"/>
      <c r="Q55" s="45"/>
      <c r="R55" s="44"/>
      <c r="S55" s="46">
        <v>4795</v>
      </c>
      <c r="T55" s="44"/>
    </row>
    <row r="56" spans="2:20" x14ac:dyDescent="0.2">
      <c r="B56" s="2"/>
      <c r="C56" s="42" t="s">
        <v>465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PUBLIC SAFETY</v>
      </c>
      <c r="H56" s="20" t="s">
        <v>3980</v>
      </c>
      <c r="I56" s="20" t="s">
        <v>3981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2735651</v>
      </c>
      <c r="T56" s="44"/>
    </row>
    <row r="57" spans="2:20" x14ac:dyDescent="0.2">
      <c r="B57" s="2"/>
      <c r="C57" s="42" t="s">
        <v>468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PUBLIC SAFETY</v>
      </c>
      <c r="H57" s="20" t="s">
        <v>3982</v>
      </c>
      <c r="I57" s="20" t="s">
        <v>3983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756265</v>
      </c>
      <c r="T57" s="44"/>
    </row>
    <row r="58" spans="2:20" x14ac:dyDescent="0.2">
      <c r="B58" s="2"/>
      <c r="C58" s="42" t="s">
        <v>472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PUBLIC SAFETY</v>
      </c>
      <c r="H58" s="20" t="s">
        <v>3984</v>
      </c>
      <c r="I58" s="20" t="s">
        <v>3985</v>
      </c>
      <c r="J58" s="20"/>
      <c r="K58" s="20"/>
      <c r="L58" s="20"/>
      <c r="M58" s="20"/>
      <c r="N58" s="20"/>
      <c r="O58" s="20"/>
      <c r="P58" s="20"/>
      <c r="Q58" s="45"/>
      <c r="R58" s="44"/>
      <c r="S58" s="46">
        <v>166956</v>
      </c>
      <c r="T58" s="44"/>
    </row>
    <row r="59" spans="2:20" x14ac:dyDescent="0.2">
      <c r="B59" s="2"/>
      <c r="C59" s="42" t="s">
        <v>851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PUBLIC SAFETY</v>
      </c>
      <c r="H59" s="20" t="s">
        <v>1338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9000</v>
      </c>
      <c r="T59" s="44"/>
    </row>
    <row r="60" spans="2:20" x14ac:dyDescent="0.2">
      <c r="B60" s="2"/>
      <c r="C60" s="42" t="s">
        <v>475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PUBLIC SAFETY</v>
      </c>
      <c r="H60" s="20" t="s">
        <v>3986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22044</v>
      </c>
      <c r="T60" s="44"/>
    </row>
    <row r="61" spans="2:20" x14ac:dyDescent="0.2">
      <c r="B61" s="2"/>
      <c r="C61" s="42" t="s">
        <v>477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PUBLIC SAFETY</v>
      </c>
      <c r="H61" s="20" t="s">
        <v>3987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132872</v>
      </c>
      <c r="T61" s="44"/>
    </row>
    <row r="62" spans="2:20" x14ac:dyDescent="0.2">
      <c r="B62" s="2"/>
      <c r="C62" s="42" t="s">
        <v>479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PUBLIC SAFETY</v>
      </c>
      <c r="H62" s="20" t="s">
        <v>3988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111993</v>
      </c>
      <c r="T62" s="44"/>
    </row>
    <row r="63" spans="2:20" x14ac:dyDescent="0.2">
      <c r="B63" s="2"/>
      <c r="C63" s="42" t="s">
        <v>482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PUBLIC SAFETY</v>
      </c>
      <c r="H63" s="20" t="s">
        <v>3989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20768</v>
      </c>
      <c r="T63" s="44"/>
    </row>
    <row r="64" spans="2:20" x14ac:dyDescent="0.2">
      <c r="B64" s="2"/>
      <c r="C64" s="42" t="s">
        <v>488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PUBLIC SAFETY</v>
      </c>
      <c r="H64" s="20" t="s">
        <v>3990</v>
      </c>
      <c r="I64" s="20"/>
      <c r="J64" s="20"/>
      <c r="K64" s="20"/>
      <c r="L64" s="20"/>
      <c r="M64" s="20"/>
      <c r="N64" s="20"/>
      <c r="O64" s="20"/>
      <c r="P64" s="20"/>
      <c r="Q64" s="45"/>
      <c r="R64" s="44"/>
      <c r="S64" s="46">
        <v>3992979</v>
      </c>
      <c r="T64" s="44"/>
    </row>
    <row r="65" spans="2:20" x14ac:dyDescent="0.2">
      <c r="B65" s="2"/>
      <c r="C65" s="42" t="s">
        <v>491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PUBLIC SAFETY</v>
      </c>
      <c r="H65" s="20" t="s">
        <v>3991</v>
      </c>
      <c r="I65" s="20"/>
      <c r="J65" s="20"/>
      <c r="K65" s="20"/>
      <c r="L65" s="20"/>
      <c r="M65" s="20"/>
      <c r="N65" s="20"/>
      <c r="O65" s="20"/>
      <c r="P65" s="20"/>
      <c r="Q65" s="45"/>
      <c r="R65" s="44"/>
      <c r="S65" s="46">
        <v>1566320</v>
      </c>
      <c r="T65" s="44"/>
    </row>
    <row r="66" spans="2:20" x14ac:dyDescent="0.2">
      <c r="B66" s="2"/>
      <c r="C66" s="42" t="s">
        <v>498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PUBLIC SAFETY</v>
      </c>
      <c r="H66" s="20"/>
      <c r="I66" s="20" t="s">
        <v>3992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84180</v>
      </c>
      <c r="T66" s="44"/>
    </row>
    <row r="67" spans="2:20" x14ac:dyDescent="0.2">
      <c r="B67" s="2"/>
      <c r="C67" s="42" t="s">
        <v>501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PUBLIC SAFETY</v>
      </c>
      <c r="H67" s="20"/>
      <c r="I67" s="20" t="s">
        <v>3993</v>
      </c>
      <c r="J67" s="20"/>
      <c r="K67" s="20"/>
      <c r="L67" s="20"/>
      <c r="M67" s="20"/>
      <c r="N67" s="20"/>
      <c r="O67" s="20"/>
      <c r="P67" s="20"/>
      <c r="Q67" s="45"/>
      <c r="R67" s="44"/>
      <c r="S67" s="46">
        <v>72248</v>
      </c>
      <c r="T67" s="44"/>
    </row>
    <row r="68" spans="2:20" x14ac:dyDescent="0.2">
      <c r="B68" s="2"/>
      <c r="C68" s="42" t="s">
        <v>504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PUBLIC SAFETY</v>
      </c>
      <c r="H68" s="20" t="s">
        <v>3994</v>
      </c>
      <c r="I68" s="20"/>
      <c r="J68" s="20"/>
      <c r="K68" s="20"/>
      <c r="L68" s="20"/>
      <c r="M68" s="20"/>
      <c r="N68" s="20"/>
      <c r="O68" s="20"/>
      <c r="P68" s="20"/>
      <c r="Q68" s="45"/>
      <c r="R68" s="44"/>
      <c r="S68" s="46">
        <v>967768</v>
      </c>
      <c r="T68" s="44"/>
    </row>
    <row r="69" spans="2:20" x14ac:dyDescent="0.2">
      <c r="B69" s="2"/>
      <c r="C69" s="42" t="s">
        <v>508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PUBLIC SAFETY</v>
      </c>
      <c r="H69" s="20" t="s">
        <v>3995</v>
      </c>
      <c r="I69" s="20"/>
      <c r="J69" s="20"/>
      <c r="K69" s="20" t="s">
        <v>3996</v>
      </c>
      <c r="L69" s="20"/>
      <c r="M69" s="20"/>
      <c r="N69" s="20"/>
      <c r="O69" s="20"/>
      <c r="P69" s="20"/>
      <c r="Q69" s="45"/>
      <c r="R69" s="44"/>
      <c r="S69" s="46">
        <v>440453</v>
      </c>
      <c r="T69" s="44"/>
    </row>
    <row r="70" spans="2:20" x14ac:dyDescent="0.2">
      <c r="B70" s="2"/>
      <c r="C70" s="42" t="s">
        <v>512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PUBLIC SAFETY</v>
      </c>
      <c r="H70" s="20" t="s">
        <v>3997</v>
      </c>
      <c r="I70" s="20"/>
      <c r="J70" s="20"/>
      <c r="K70" s="20" t="s">
        <v>3998</v>
      </c>
      <c r="L70" s="20"/>
      <c r="M70" s="20"/>
      <c r="N70" s="20"/>
      <c r="O70" s="20"/>
      <c r="P70" s="20"/>
      <c r="Q70" s="45"/>
      <c r="R70" s="44"/>
      <c r="S70" s="46">
        <v>3436972</v>
      </c>
      <c r="T70" s="44"/>
    </row>
    <row r="71" spans="2:20" x14ac:dyDescent="0.2">
      <c r="B71" s="2"/>
      <c r="C71" s="42" t="s">
        <v>524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PUBLIC SAFETY</v>
      </c>
      <c r="H71" s="20" t="s">
        <v>3999</v>
      </c>
      <c r="I71" s="20"/>
      <c r="J71" s="20"/>
      <c r="K71" s="20"/>
      <c r="L71" s="20"/>
      <c r="M71" s="20"/>
      <c r="N71" s="20"/>
      <c r="O71" s="20"/>
      <c r="P71" s="20"/>
      <c r="Q71" s="45"/>
      <c r="R71" s="44"/>
      <c r="S71" s="46">
        <v>71303</v>
      </c>
      <c r="T71" s="44"/>
    </row>
    <row r="72" spans="2:20" x14ac:dyDescent="0.2">
      <c r="B72" s="2"/>
      <c r="C72" s="42" t="s">
        <v>534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TRANSPORTATION</v>
      </c>
      <c r="H72" s="20"/>
      <c r="I72" s="20" t="s">
        <v>4000</v>
      </c>
      <c r="J72" s="20"/>
      <c r="K72" s="20"/>
      <c r="L72" s="20"/>
      <c r="M72" s="20"/>
      <c r="N72" s="20"/>
      <c r="O72" s="20"/>
      <c r="P72" s="20"/>
      <c r="Q72" s="45"/>
      <c r="R72" s="44"/>
      <c r="S72" s="46">
        <v>894618</v>
      </c>
      <c r="T72" s="44"/>
    </row>
    <row r="73" spans="2:20" x14ac:dyDescent="0.2">
      <c r="B73" s="2"/>
      <c r="C73" s="42" t="s">
        <v>537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TRANSPORTATION</v>
      </c>
      <c r="H73" s="20"/>
      <c r="I73" s="20" t="s">
        <v>4001</v>
      </c>
      <c r="J73" s="20"/>
      <c r="K73" s="20"/>
      <c r="L73" s="20"/>
      <c r="M73" s="20"/>
      <c r="N73" s="20"/>
      <c r="O73" s="20"/>
      <c r="P73" s="20"/>
      <c r="Q73" s="45"/>
      <c r="R73" s="44"/>
      <c r="S73" s="46">
        <v>369983</v>
      </c>
      <c r="T73" s="44"/>
    </row>
    <row r="74" spans="2:20" x14ac:dyDescent="0.2">
      <c r="B74" s="2"/>
      <c r="C74" s="42" t="s">
        <v>541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TRANSPORTATION</v>
      </c>
      <c r="H74" s="20"/>
      <c r="I74" s="20" t="s">
        <v>4002</v>
      </c>
      <c r="J74" s="20"/>
      <c r="K74" s="20" t="s">
        <v>4003</v>
      </c>
      <c r="L74" s="20"/>
      <c r="M74" s="20"/>
      <c r="N74" s="20"/>
      <c r="O74" s="20"/>
      <c r="P74" s="20"/>
      <c r="Q74" s="45"/>
      <c r="R74" s="44"/>
      <c r="S74" s="46">
        <v>3407569</v>
      </c>
      <c r="T74" s="44"/>
    </row>
    <row r="75" spans="2:20" x14ac:dyDescent="0.2">
      <c r="B75" s="22"/>
      <c r="C75" s="49"/>
      <c r="D75" s="48"/>
      <c r="E75" s="50" t="s">
        <v>3</v>
      </c>
      <c r="F75" s="44"/>
      <c r="G75" s="26"/>
      <c r="H75" s="23" t="s">
        <v>4004</v>
      </c>
      <c r="I75" s="23" t="s">
        <v>4005</v>
      </c>
      <c r="J75" s="23"/>
      <c r="K75" s="23" t="s">
        <v>4006</v>
      </c>
      <c r="L75" s="23"/>
      <c r="M75" s="23" t="s">
        <v>4007</v>
      </c>
      <c r="N75" s="23"/>
      <c r="O75" s="23"/>
      <c r="P75" s="23"/>
      <c r="Q75" s="51" t="s">
        <v>3977</v>
      </c>
      <c r="R75" s="44"/>
      <c r="S75" s="52">
        <v>31325171</v>
      </c>
      <c r="T75" s="44"/>
    </row>
    <row r="76" spans="2:20" x14ac:dyDescent="0.2">
      <c r="B76" s="54" t="s">
        <v>4008</v>
      </c>
      <c r="C76" s="43"/>
      <c r="D76" s="43"/>
      <c r="E76" s="43"/>
      <c r="F76" s="43"/>
      <c r="G76" s="43"/>
      <c r="H76" s="43"/>
      <c r="I76" s="43"/>
      <c r="J76" s="44"/>
      <c r="K76" s="1"/>
      <c r="L76" s="1"/>
      <c r="M76" s="1"/>
      <c r="N76" s="1"/>
      <c r="O76" s="1"/>
      <c r="P76" s="1"/>
      <c r="Q76" s="55"/>
      <c r="R76" s="44"/>
      <c r="S76" s="55"/>
      <c r="T76" s="44"/>
    </row>
    <row r="77" spans="2:20" ht="18" x14ac:dyDescent="0.2">
      <c r="B77" s="56" t="s">
        <v>159</v>
      </c>
      <c r="C77" s="48"/>
      <c r="D77" s="48"/>
      <c r="E77" s="48"/>
      <c r="F77" s="48"/>
      <c r="G77" s="27" t="s">
        <v>11817</v>
      </c>
      <c r="H77" s="24" t="s">
        <v>160</v>
      </c>
      <c r="I77" s="24" t="s">
        <v>161</v>
      </c>
      <c r="J77" s="24" t="s">
        <v>162</v>
      </c>
      <c r="K77" s="24" t="s">
        <v>163</v>
      </c>
      <c r="L77" s="24" t="s">
        <v>164</v>
      </c>
      <c r="M77" s="24" t="s">
        <v>165</v>
      </c>
      <c r="N77" s="24" t="s">
        <v>166</v>
      </c>
      <c r="O77" s="24" t="s">
        <v>167</v>
      </c>
      <c r="P77" s="24" t="s">
        <v>168</v>
      </c>
      <c r="Q77" s="57" t="s">
        <v>169</v>
      </c>
      <c r="R77" s="44"/>
      <c r="S77" s="57" t="s">
        <v>3</v>
      </c>
      <c r="T77" s="44"/>
    </row>
    <row r="78" spans="2:20" x14ac:dyDescent="0.2">
      <c r="B78" s="2"/>
      <c r="C78" s="42" t="s">
        <v>170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COURTS</v>
      </c>
      <c r="H78" s="20" t="s">
        <v>4009</v>
      </c>
      <c r="I78" s="20"/>
      <c r="J78" s="20"/>
      <c r="K78" s="20"/>
      <c r="L78" s="20"/>
      <c r="M78" s="20"/>
      <c r="N78" s="20"/>
      <c r="O78" s="20"/>
      <c r="P78" s="20"/>
      <c r="Q78" s="45"/>
      <c r="R78" s="44"/>
      <c r="S78" s="46">
        <v>33369</v>
      </c>
      <c r="T78" s="44"/>
    </row>
    <row r="79" spans="2:20" x14ac:dyDescent="0.2">
      <c r="B79" s="2"/>
      <c r="C79" s="42" t="s">
        <v>172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COURTS</v>
      </c>
      <c r="H79" s="20" t="s">
        <v>3459</v>
      </c>
      <c r="I79" s="20"/>
      <c r="J79" s="20"/>
      <c r="K79" s="20"/>
      <c r="L79" s="20"/>
      <c r="M79" s="20"/>
      <c r="N79" s="20"/>
      <c r="O79" s="20"/>
      <c r="P79" s="20"/>
      <c r="Q79" s="45"/>
      <c r="R79" s="44"/>
      <c r="S79" s="46">
        <v>2231</v>
      </c>
      <c r="T79" s="44"/>
    </row>
    <row r="80" spans="2:20" x14ac:dyDescent="0.2">
      <c r="B80" s="2"/>
      <c r="C80" s="42" t="s">
        <v>4010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COURTS</v>
      </c>
      <c r="H80" s="20" t="s">
        <v>4011</v>
      </c>
      <c r="I80" s="20"/>
      <c r="J80" s="20"/>
      <c r="K80" s="20"/>
      <c r="L80" s="20"/>
      <c r="M80" s="20"/>
      <c r="N80" s="20"/>
      <c r="O80" s="20"/>
      <c r="P80" s="20"/>
      <c r="Q80" s="45"/>
      <c r="R80" s="44"/>
      <c r="S80" s="53">
        <v>288</v>
      </c>
      <c r="T80" s="44"/>
    </row>
    <row r="81" spans="2:20" x14ac:dyDescent="0.2">
      <c r="B81" s="2"/>
      <c r="C81" s="42" t="s">
        <v>4012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COURTS</v>
      </c>
      <c r="H81" s="20"/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53">
        <v>0</v>
      </c>
      <c r="T81" s="44"/>
    </row>
    <row r="82" spans="2:20" x14ac:dyDescent="0.2">
      <c r="B82" s="2"/>
      <c r="C82" s="42" t="s">
        <v>11808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COURTS</v>
      </c>
      <c r="H82" s="20" t="s">
        <v>4013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79105</v>
      </c>
      <c r="T82" s="44"/>
    </row>
    <row r="83" spans="2:20" x14ac:dyDescent="0.2">
      <c r="B83" s="2"/>
      <c r="C83" s="42" t="s">
        <v>11809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COURTS</v>
      </c>
      <c r="H83" s="20" t="s">
        <v>4014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2641</v>
      </c>
      <c r="T83" s="44"/>
    </row>
    <row r="84" spans="2:20" x14ac:dyDescent="0.2">
      <c r="B84" s="2"/>
      <c r="C84" s="42" t="s">
        <v>11827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COURTS</v>
      </c>
      <c r="H84" s="20" t="s">
        <v>3096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53">
        <v>274</v>
      </c>
      <c r="T84" s="44"/>
    </row>
    <row r="85" spans="2:20" x14ac:dyDescent="0.2">
      <c r="B85" s="2"/>
      <c r="C85" s="42" t="s">
        <v>4015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COURTS</v>
      </c>
      <c r="H85" s="20"/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53">
        <v>0</v>
      </c>
      <c r="T85" s="44"/>
    </row>
    <row r="86" spans="2:20" x14ac:dyDescent="0.2">
      <c r="B86" s="2"/>
      <c r="C86" s="42" t="s">
        <v>194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COURTS</v>
      </c>
      <c r="H86" s="20" t="s">
        <v>4016</v>
      </c>
      <c r="I86" s="20"/>
      <c r="J86" s="20"/>
      <c r="K86" s="20"/>
      <c r="L86" s="20"/>
      <c r="M86" s="20"/>
      <c r="N86" s="20"/>
      <c r="O86" s="20"/>
      <c r="P86" s="20"/>
      <c r="Q86" s="45"/>
      <c r="R86" s="44"/>
      <c r="S86" s="46">
        <v>47156</v>
      </c>
      <c r="T86" s="44"/>
    </row>
    <row r="87" spans="2:20" x14ac:dyDescent="0.2">
      <c r="B87" s="2"/>
      <c r="C87" s="42" t="s">
        <v>196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COURTS</v>
      </c>
      <c r="H87" s="20" t="s">
        <v>4017</v>
      </c>
      <c r="I87" s="20"/>
      <c r="J87" s="20"/>
      <c r="K87" s="20"/>
      <c r="L87" s="20"/>
      <c r="M87" s="20"/>
      <c r="N87" s="20"/>
      <c r="O87" s="20"/>
      <c r="P87" s="20"/>
      <c r="Q87" s="45"/>
      <c r="R87" s="44"/>
      <c r="S87" s="46">
        <v>3742</v>
      </c>
      <c r="T87" s="44"/>
    </row>
    <row r="88" spans="2:20" x14ac:dyDescent="0.2">
      <c r="B88" s="2"/>
      <c r="C88" s="42" t="s">
        <v>4018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COURTS</v>
      </c>
      <c r="H88" s="20" t="s">
        <v>4019</v>
      </c>
      <c r="I88" s="20"/>
      <c r="J88" s="20"/>
      <c r="K88" s="20"/>
      <c r="L88" s="20"/>
      <c r="M88" s="20"/>
      <c r="N88" s="20"/>
      <c r="O88" s="20"/>
      <c r="P88" s="20"/>
      <c r="Q88" s="45"/>
      <c r="R88" s="44"/>
      <c r="S88" s="53">
        <v>301</v>
      </c>
      <c r="T88" s="44"/>
    </row>
    <row r="89" spans="2:20" x14ac:dyDescent="0.2">
      <c r="B89" s="2"/>
      <c r="C89" s="42" t="s">
        <v>214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COURTS</v>
      </c>
      <c r="H89" s="20" t="s">
        <v>4020</v>
      </c>
      <c r="I89" s="20"/>
      <c r="J89" s="20"/>
      <c r="K89" s="20"/>
      <c r="L89" s="20"/>
      <c r="M89" s="20"/>
      <c r="N89" s="20"/>
      <c r="O89" s="20"/>
      <c r="P89" s="20"/>
      <c r="Q89" s="45"/>
      <c r="R89" s="44"/>
      <c r="S89" s="46">
        <v>13773</v>
      </c>
      <c r="T89" s="44"/>
    </row>
    <row r="90" spans="2:20" x14ac:dyDescent="0.2">
      <c r="B90" s="2"/>
      <c r="C90" s="42" t="s">
        <v>216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COURTS</v>
      </c>
      <c r="H90" s="20" t="s">
        <v>4021</v>
      </c>
      <c r="I90" s="20"/>
      <c r="J90" s="20"/>
      <c r="K90" s="20"/>
      <c r="L90" s="20"/>
      <c r="M90" s="20"/>
      <c r="N90" s="20"/>
      <c r="O90" s="20"/>
      <c r="P90" s="20"/>
      <c r="Q90" s="45"/>
      <c r="R90" s="44"/>
      <c r="S90" s="53">
        <v>613</v>
      </c>
      <c r="T90" s="44"/>
    </row>
    <row r="91" spans="2:20" x14ac:dyDescent="0.2">
      <c r="B91" s="2"/>
      <c r="C91" s="42" t="s">
        <v>4022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COURTS</v>
      </c>
      <c r="H91" s="20" t="s">
        <v>4023</v>
      </c>
      <c r="I91" s="20"/>
      <c r="J91" s="20"/>
      <c r="K91" s="20"/>
      <c r="L91" s="20"/>
      <c r="M91" s="20"/>
      <c r="N91" s="20"/>
      <c r="O91" s="20"/>
      <c r="P91" s="20"/>
      <c r="Q91" s="45"/>
      <c r="R91" s="44"/>
      <c r="S91" s="53">
        <v>82</v>
      </c>
      <c r="T91" s="44"/>
    </row>
    <row r="92" spans="2:20" x14ac:dyDescent="0.2">
      <c r="B92" s="2"/>
      <c r="C92" s="42" t="s">
        <v>230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COURTS</v>
      </c>
      <c r="H92" s="20"/>
      <c r="I92" s="20" t="s">
        <v>4024</v>
      </c>
      <c r="J92" s="20"/>
      <c r="K92" s="20"/>
      <c r="L92" s="20"/>
      <c r="M92" s="20"/>
      <c r="N92" s="20"/>
      <c r="O92" s="20"/>
      <c r="P92" s="20"/>
      <c r="Q92" s="45"/>
      <c r="R92" s="44"/>
      <c r="S92" s="53">
        <v>61</v>
      </c>
      <c r="T92" s="44"/>
    </row>
    <row r="93" spans="2:20" x14ac:dyDescent="0.2">
      <c r="B93" s="2"/>
      <c r="C93" s="42" t="s">
        <v>233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COURTS</v>
      </c>
      <c r="H93" s="20" t="s">
        <v>4025</v>
      </c>
      <c r="I93" s="20"/>
      <c r="J93" s="20"/>
      <c r="K93" s="20"/>
      <c r="L93" s="20"/>
      <c r="M93" s="20"/>
      <c r="N93" s="20"/>
      <c r="O93" s="20"/>
      <c r="P93" s="20"/>
      <c r="Q93" s="45"/>
      <c r="R93" s="44"/>
      <c r="S93" s="46">
        <v>17010</v>
      </c>
      <c r="T93" s="44"/>
    </row>
    <row r="94" spans="2:20" x14ac:dyDescent="0.2">
      <c r="B94" s="2"/>
      <c r="C94" s="42" t="s">
        <v>235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COURTS</v>
      </c>
      <c r="H94" s="20" t="s">
        <v>4026</v>
      </c>
      <c r="I94" s="20"/>
      <c r="J94" s="20"/>
      <c r="K94" s="20"/>
      <c r="L94" s="20"/>
      <c r="M94" s="20"/>
      <c r="N94" s="20"/>
      <c r="O94" s="20"/>
      <c r="P94" s="20"/>
      <c r="Q94" s="45"/>
      <c r="R94" s="44"/>
      <c r="S94" s="46">
        <v>1049</v>
      </c>
      <c r="T94" s="44"/>
    </row>
    <row r="95" spans="2:20" x14ac:dyDescent="0.2">
      <c r="B95" s="2"/>
      <c r="C95" s="42" t="s">
        <v>4027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COURTS</v>
      </c>
      <c r="H95" s="20" t="s">
        <v>4028</v>
      </c>
      <c r="I95" s="20"/>
      <c r="J95" s="20"/>
      <c r="K95" s="20"/>
      <c r="L95" s="20"/>
      <c r="M95" s="20"/>
      <c r="N95" s="20"/>
      <c r="O95" s="20"/>
      <c r="P95" s="20"/>
      <c r="Q95" s="45"/>
      <c r="R95" s="44"/>
      <c r="S95" s="53">
        <v>151</v>
      </c>
      <c r="T95" s="44"/>
    </row>
    <row r="96" spans="2:20" x14ac:dyDescent="0.2">
      <c r="B96" s="2"/>
      <c r="C96" s="42" t="s">
        <v>238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COURTS</v>
      </c>
      <c r="H96" s="20" t="s">
        <v>4029</v>
      </c>
      <c r="I96" s="20"/>
      <c r="J96" s="20"/>
      <c r="K96" s="20"/>
      <c r="L96" s="20"/>
      <c r="M96" s="20"/>
      <c r="N96" s="20"/>
      <c r="O96" s="20"/>
      <c r="P96" s="20"/>
      <c r="Q96" s="45"/>
      <c r="R96" s="44"/>
      <c r="S96" s="46">
        <v>17410</v>
      </c>
      <c r="T96" s="44"/>
    </row>
    <row r="97" spans="2:20" x14ac:dyDescent="0.2">
      <c r="B97" s="2"/>
      <c r="C97" s="42" t="s">
        <v>240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COURTS</v>
      </c>
      <c r="H97" s="20" t="s">
        <v>4030</v>
      </c>
      <c r="I97" s="20"/>
      <c r="J97" s="20"/>
      <c r="K97" s="20"/>
      <c r="L97" s="20"/>
      <c r="M97" s="20"/>
      <c r="N97" s="20"/>
      <c r="O97" s="20"/>
      <c r="P97" s="20"/>
      <c r="Q97" s="45"/>
      <c r="R97" s="44"/>
      <c r="S97" s="46">
        <v>1127</v>
      </c>
      <c r="T97" s="44"/>
    </row>
    <row r="98" spans="2:20" x14ac:dyDescent="0.2">
      <c r="B98" s="2"/>
      <c r="C98" s="42" t="s">
        <v>4031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COURTS</v>
      </c>
      <c r="H98" s="20" t="s">
        <v>4028</v>
      </c>
      <c r="I98" s="20"/>
      <c r="J98" s="20"/>
      <c r="K98" s="20"/>
      <c r="L98" s="20"/>
      <c r="M98" s="20"/>
      <c r="N98" s="20"/>
      <c r="O98" s="20"/>
      <c r="P98" s="20"/>
      <c r="Q98" s="45"/>
      <c r="R98" s="44"/>
      <c r="S98" s="53">
        <v>151</v>
      </c>
      <c r="T98" s="44"/>
    </row>
    <row r="99" spans="2:20" x14ac:dyDescent="0.2">
      <c r="B99" s="2"/>
      <c r="C99" s="42" t="s">
        <v>247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COURTS</v>
      </c>
      <c r="H99" s="20" t="s">
        <v>4032</v>
      </c>
      <c r="I99" s="20"/>
      <c r="J99" s="20"/>
      <c r="K99" s="20"/>
      <c r="L99" s="20"/>
      <c r="M99" s="20"/>
      <c r="N99" s="20"/>
      <c r="O99" s="20"/>
      <c r="P99" s="20"/>
      <c r="Q99" s="45"/>
      <c r="R99" s="44"/>
      <c r="S99" s="46">
        <v>18071</v>
      </c>
      <c r="T99" s="44"/>
    </row>
    <row r="100" spans="2:20" x14ac:dyDescent="0.2">
      <c r="B100" s="2"/>
      <c r="C100" s="42" t="s">
        <v>249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COURTS</v>
      </c>
      <c r="H100" s="20" t="s">
        <v>4033</v>
      </c>
      <c r="I100" s="20"/>
      <c r="J100" s="20"/>
      <c r="K100" s="20"/>
      <c r="L100" s="20"/>
      <c r="M100" s="20"/>
      <c r="N100" s="20"/>
      <c r="O100" s="20"/>
      <c r="P100" s="20"/>
      <c r="Q100" s="45"/>
      <c r="R100" s="44"/>
      <c r="S100" s="46">
        <v>1118</v>
      </c>
      <c r="T100" s="44"/>
    </row>
    <row r="101" spans="2:20" x14ac:dyDescent="0.2">
      <c r="B101" s="2"/>
      <c r="C101" s="42" t="s">
        <v>4034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COURTS</v>
      </c>
      <c r="H101" s="20" t="s">
        <v>4035</v>
      </c>
      <c r="I101" s="20"/>
      <c r="J101" s="20"/>
      <c r="K101" s="20"/>
      <c r="L101" s="20"/>
      <c r="M101" s="20"/>
      <c r="N101" s="20"/>
      <c r="O101" s="20"/>
      <c r="P101" s="20"/>
      <c r="Q101" s="45"/>
      <c r="R101" s="44"/>
      <c r="S101" s="53">
        <v>109</v>
      </c>
      <c r="T101" s="44"/>
    </row>
    <row r="102" spans="2:20" x14ac:dyDescent="0.2">
      <c r="B102" s="2"/>
      <c r="C102" s="42" t="s">
        <v>256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COURTS</v>
      </c>
      <c r="H102" s="20" t="s">
        <v>4036</v>
      </c>
      <c r="I102" s="20"/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56711</v>
      </c>
      <c r="T102" s="44"/>
    </row>
    <row r="103" spans="2:20" x14ac:dyDescent="0.2">
      <c r="B103" s="2"/>
      <c r="C103" s="42" t="s">
        <v>258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COURTS</v>
      </c>
      <c r="H103" s="20" t="s">
        <v>4037</v>
      </c>
      <c r="I103" s="20"/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2396</v>
      </c>
      <c r="T103" s="44"/>
    </row>
    <row r="104" spans="2:20" x14ac:dyDescent="0.2">
      <c r="B104" s="2"/>
      <c r="C104" s="42" t="s">
        <v>4038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COURTS</v>
      </c>
      <c r="H104" s="20" t="s">
        <v>4039</v>
      </c>
      <c r="I104" s="20"/>
      <c r="J104" s="20"/>
      <c r="K104" s="20"/>
      <c r="L104" s="20"/>
      <c r="M104" s="20"/>
      <c r="N104" s="20"/>
      <c r="O104" s="20"/>
      <c r="P104" s="20"/>
      <c r="Q104" s="45"/>
      <c r="R104" s="44"/>
      <c r="S104" s="53">
        <v>356</v>
      </c>
      <c r="T104" s="44"/>
    </row>
    <row r="105" spans="2:20" x14ac:dyDescent="0.2">
      <c r="B105" s="2"/>
      <c r="C105" s="42" t="s">
        <v>568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CULTURE &amp; RECREATION</v>
      </c>
      <c r="H105" s="20" t="s">
        <v>4040</v>
      </c>
      <c r="I105" s="20"/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156850</v>
      </c>
      <c r="T105" s="44"/>
    </row>
    <row r="106" spans="2:20" x14ac:dyDescent="0.2">
      <c r="B106" s="2"/>
      <c r="C106" s="42" t="s">
        <v>1346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CULTURE &amp; RECREATION</v>
      </c>
      <c r="H106" s="20" t="s">
        <v>4041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53">
        <v>216</v>
      </c>
      <c r="T106" s="44"/>
    </row>
    <row r="107" spans="2:20" x14ac:dyDescent="0.2">
      <c r="B107" s="2"/>
      <c r="C107" s="42" t="s">
        <v>261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CULTURE &amp; RECREATION</v>
      </c>
      <c r="H107" s="20"/>
      <c r="I107" s="20" t="s">
        <v>4042</v>
      </c>
      <c r="J107" s="20"/>
      <c r="K107" s="20"/>
      <c r="L107" s="20"/>
      <c r="M107" s="20"/>
      <c r="N107" s="20"/>
      <c r="O107" s="20"/>
      <c r="P107" s="20"/>
      <c r="Q107" s="45"/>
      <c r="R107" s="44"/>
      <c r="S107" s="46">
        <v>41905</v>
      </c>
      <c r="T107" s="44"/>
    </row>
    <row r="108" spans="2:20" x14ac:dyDescent="0.2">
      <c r="B108" s="2"/>
      <c r="C108" s="42" t="s">
        <v>265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CULTURE &amp; RECREATION</v>
      </c>
      <c r="H108" s="20" t="s">
        <v>4043</v>
      </c>
      <c r="I108" s="20" t="s">
        <v>4044</v>
      </c>
      <c r="J108" s="20"/>
      <c r="K108" s="20"/>
      <c r="L108" s="20"/>
      <c r="M108" s="20"/>
      <c r="N108" s="20"/>
      <c r="O108" s="20"/>
      <c r="P108" s="20"/>
      <c r="Q108" s="45"/>
      <c r="R108" s="44"/>
      <c r="S108" s="46">
        <v>55690</v>
      </c>
      <c r="T108" s="44"/>
    </row>
    <row r="109" spans="2:20" x14ac:dyDescent="0.2">
      <c r="B109" s="2"/>
      <c r="C109" s="42" t="s">
        <v>269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CULTURE &amp; RECREATION</v>
      </c>
      <c r="H109" s="20"/>
      <c r="I109" s="20"/>
      <c r="J109" s="20"/>
      <c r="K109" s="20"/>
      <c r="L109" s="20"/>
      <c r="M109" s="20"/>
      <c r="N109" s="20"/>
      <c r="O109" s="20"/>
      <c r="P109" s="20"/>
      <c r="Q109" s="45"/>
      <c r="R109" s="44"/>
      <c r="S109" s="53">
        <v>0</v>
      </c>
      <c r="T109" s="44"/>
    </row>
    <row r="110" spans="2:20" x14ac:dyDescent="0.2">
      <c r="B110" s="2"/>
      <c r="C110" s="42" t="s">
        <v>715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CULTURE &amp; RECREATION</v>
      </c>
      <c r="H110" s="20" t="s">
        <v>4045</v>
      </c>
      <c r="I110" s="20"/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10150</v>
      </c>
      <c r="T110" s="44"/>
    </row>
    <row r="111" spans="2:20" x14ac:dyDescent="0.2">
      <c r="B111" s="2"/>
      <c r="C111" s="42" t="s">
        <v>575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CULTURE &amp; RECREATION</v>
      </c>
      <c r="H111" s="20" t="s">
        <v>4046</v>
      </c>
      <c r="I111" s="20"/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8595</v>
      </c>
      <c r="T111" s="44"/>
    </row>
    <row r="112" spans="2:20" x14ac:dyDescent="0.2">
      <c r="B112" s="2"/>
      <c r="C112" s="42" t="s">
        <v>1369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CULTURE &amp; RECREATION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45"/>
      <c r="R112" s="44"/>
      <c r="S112" s="53">
        <v>0</v>
      </c>
      <c r="T112" s="44"/>
    </row>
    <row r="113" spans="2:20" x14ac:dyDescent="0.2">
      <c r="B113" s="2"/>
      <c r="C113" s="42" t="s">
        <v>4047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ECONOMIC DEVELOPMENT</v>
      </c>
      <c r="H113" s="20"/>
      <c r="I113" s="20"/>
      <c r="J113" s="20"/>
      <c r="K113" s="20"/>
      <c r="L113" s="20"/>
      <c r="M113" s="20"/>
      <c r="N113" s="20"/>
      <c r="O113" s="20"/>
      <c r="P113" s="20"/>
      <c r="Q113" s="45"/>
      <c r="R113" s="44"/>
      <c r="S113" s="53">
        <v>0</v>
      </c>
      <c r="T113" s="44"/>
    </row>
    <row r="114" spans="2:20" x14ac:dyDescent="0.2">
      <c r="B114" s="2"/>
      <c r="C114" s="42" t="s">
        <v>278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ECONOMIC DEVELOPMENT</v>
      </c>
      <c r="H114" s="20" t="s">
        <v>4048</v>
      </c>
      <c r="I114" s="20" t="s">
        <v>4049</v>
      </c>
      <c r="J114" s="20"/>
      <c r="K114" s="20"/>
      <c r="L114" s="20"/>
      <c r="M114" s="20"/>
      <c r="N114" s="20"/>
      <c r="O114" s="20"/>
      <c r="P114" s="20"/>
      <c r="Q114" s="45"/>
      <c r="R114" s="44"/>
      <c r="S114" s="46">
        <v>395603</v>
      </c>
      <c r="T114" s="44"/>
    </row>
    <row r="115" spans="2:20" x14ac:dyDescent="0.2">
      <c r="B115" s="2"/>
      <c r="C115" s="42" t="s">
        <v>280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ECONOMIC DEVELOPMENT</v>
      </c>
      <c r="H115" s="20" t="s">
        <v>4050</v>
      </c>
      <c r="I115" s="20" t="s">
        <v>4051</v>
      </c>
      <c r="J115" s="20"/>
      <c r="K115" s="20"/>
      <c r="L115" s="20"/>
      <c r="M115" s="20"/>
      <c r="N115" s="20"/>
      <c r="O115" s="20"/>
      <c r="P115" s="20"/>
      <c r="Q115" s="45"/>
      <c r="R115" s="44"/>
      <c r="S115" s="46">
        <v>868807</v>
      </c>
      <c r="T115" s="44"/>
    </row>
    <row r="116" spans="2:20" x14ac:dyDescent="0.2">
      <c r="B116" s="2"/>
      <c r="C116" s="42" t="s">
        <v>282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ECONOMIC DEVELOPMENT</v>
      </c>
      <c r="H116" s="20" t="s">
        <v>4052</v>
      </c>
      <c r="I116" s="20" t="s">
        <v>4053</v>
      </c>
      <c r="J116" s="20"/>
      <c r="K116" s="20"/>
      <c r="L116" s="20"/>
      <c r="M116" s="20"/>
      <c r="N116" s="20"/>
      <c r="O116" s="20"/>
      <c r="P116" s="20"/>
      <c r="Q116" s="45"/>
      <c r="R116" s="44"/>
      <c r="S116" s="46">
        <v>12215</v>
      </c>
      <c r="T116" s="44"/>
    </row>
    <row r="117" spans="2:20" x14ac:dyDescent="0.2">
      <c r="B117" s="2"/>
      <c r="C117" s="42" t="s">
        <v>719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ECONOMIC DEVELOPMENT</v>
      </c>
      <c r="H117" s="20"/>
      <c r="I117" s="20"/>
      <c r="J117" s="20"/>
      <c r="K117" s="20"/>
      <c r="L117" s="20"/>
      <c r="M117" s="20"/>
      <c r="N117" s="20"/>
      <c r="O117" s="20"/>
      <c r="P117" s="20"/>
      <c r="Q117" s="45"/>
      <c r="R117" s="44"/>
      <c r="S117" s="53">
        <v>0</v>
      </c>
      <c r="T117" s="44"/>
    </row>
    <row r="118" spans="2:20" x14ac:dyDescent="0.2">
      <c r="B118" s="2"/>
      <c r="C118" s="42" t="s">
        <v>284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ECONOMIC DEVELOPMENT</v>
      </c>
      <c r="H118" s="20" t="s">
        <v>4054</v>
      </c>
      <c r="I118" s="20" t="s">
        <v>4055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256588</v>
      </c>
      <c r="T118" s="44"/>
    </row>
    <row r="119" spans="2:20" x14ac:dyDescent="0.2">
      <c r="B119" s="2"/>
      <c r="C119" s="42" t="s">
        <v>286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ECONOMIC DEVELOPMENT</v>
      </c>
      <c r="H119" s="20" t="s">
        <v>4056</v>
      </c>
      <c r="I119" s="20"/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26694</v>
      </c>
      <c r="T119" s="44"/>
    </row>
    <row r="120" spans="2:20" x14ac:dyDescent="0.2">
      <c r="B120" s="2"/>
      <c r="C120" s="42" t="s">
        <v>288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ECONOMIC DEVELOPMENT</v>
      </c>
      <c r="H120" s="20" t="s">
        <v>4057</v>
      </c>
      <c r="I120" s="20"/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7482</v>
      </c>
      <c r="T120" s="44"/>
    </row>
    <row r="121" spans="2:20" x14ac:dyDescent="0.2">
      <c r="B121" s="2"/>
      <c r="C121" s="42" t="s">
        <v>294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ECONOMIC DEVELOPMENT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53">
        <v>0</v>
      </c>
      <c r="T121" s="44"/>
    </row>
    <row r="122" spans="2:20" x14ac:dyDescent="0.2">
      <c r="B122" s="2"/>
      <c r="C122" s="42" t="s">
        <v>300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ECONOMIC DEVELOPMENT</v>
      </c>
      <c r="H122" s="20"/>
      <c r="I122" s="20"/>
      <c r="J122" s="20"/>
      <c r="K122" s="20"/>
      <c r="L122" s="20"/>
      <c r="M122" s="20"/>
      <c r="N122" s="20"/>
      <c r="O122" s="20"/>
      <c r="P122" s="20"/>
      <c r="Q122" s="45"/>
      <c r="R122" s="44"/>
      <c r="S122" s="53">
        <v>0</v>
      </c>
      <c r="T122" s="44"/>
    </row>
    <row r="123" spans="2:20" x14ac:dyDescent="0.2">
      <c r="B123" s="2"/>
      <c r="C123" s="42" t="s">
        <v>727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ECONOMIC DEVELOPMENT</v>
      </c>
      <c r="H123" s="20"/>
      <c r="I123" s="20" t="s">
        <v>4058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26475</v>
      </c>
      <c r="T123" s="44"/>
    </row>
    <row r="124" spans="2:20" x14ac:dyDescent="0.2">
      <c r="B124" s="2"/>
      <c r="C124" s="42" t="s">
        <v>583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ECONOMIC DEVELOPMENT</v>
      </c>
      <c r="H124" s="20"/>
      <c r="I124" s="20" t="s">
        <v>4059</v>
      </c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2982</v>
      </c>
      <c r="T124" s="44"/>
    </row>
    <row r="125" spans="2:20" x14ac:dyDescent="0.2">
      <c r="B125" s="2"/>
      <c r="C125" s="42" t="s">
        <v>731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ECONOMIC DEVELOPMENT</v>
      </c>
      <c r="H125" s="20"/>
      <c r="I125" s="20" t="s">
        <v>4060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107233</v>
      </c>
      <c r="T125" s="44"/>
    </row>
    <row r="126" spans="2:20" ht="15" customHeight="1" x14ac:dyDescent="0.2">
      <c r="B126" s="2"/>
      <c r="C126" s="42" t="s">
        <v>4061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COURTS</v>
      </c>
      <c r="H126" s="20" t="s">
        <v>4062</v>
      </c>
      <c r="I126" s="20"/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1986</v>
      </c>
      <c r="T126" s="44"/>
    </row>
    <row r="127" spans="2:20" x14ac:dyDescent="0.2">
      <c r="B127" s="2"/>
      <c r="C127" s="42" t="s">
        <v>308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COURTS</v>
      </c>
      <c r="H127" s="20" t="s">
        <v>4063</v>
      </c>
      <c r="I127" s="20"/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5153</v>
      </c>
      <c r="T127" s="44"/>
    </row>
    <row r="128" spans="2:20" x14ac:dyDescent="0.2">
      <c r="B128" s="2"/>
      <c r="C128" s="42" t="s">
        <v>315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COURTS</v>
      </c>
      <c r="H128" s="20" t="s">
        <v>4064</v>
      </c>
      <c r="I128" s="20"/>
      <c r="J128" s="20"/>
      <c r="K128" s="20"/>
      <c r="L128" s="20"/>
      <c r="M128" s="20"/>
      <c r="N128" s="20"/>
      <c r="O128" s="20"/>
      <c r="P128" s="20"/>
      <c r="Q128" s="45"/>
      <c r="R128" s="44"/>
      <c r="S128" s="53">
        <v>945</v>
      </c>
      <c r="T128" s="44"/>
    </row>
    <row r="129" spans="2:20" x14ac:dyDescent="0.2">
      <c r="B129" s="2"/>
      <c r="C129" s="42" t="s">
        <v>317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COURTS</v>
      </c>
      <c r="H129" s="20" t="s">
        <v>4065</v>
      </c>
      <c r="I129" s="20"/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157991</v>
      </c>
      <c r="T129" s="44"/>
    </row>
    <row r="130" spans="2:20" x14ac:dyDescent="0.2">
      <c r="B130" s="2"/>
      <c r="C130" s="42" t="s">
        <v>320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COURTS</v>
      </c>
      <c r="H130" s="20" t="s">
        <v>4066</v>
      </c>
      <c r="I130" s="20" t="s">
        <v>4067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18740</v>
      </c>
      <c r="T130" s="44"/>
    </row>
    <row r="131" spans="2:20" x14ac:dyDescent="0.2">
      <c r="B131" s="2"/>
      <c r="C131" s="42" t="s">
        <v>323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COURTS</v>
      </c>
      <c r="H131" s="20" t="s">
        <v>4068</v>
      </c>
      <c r="I131" s="20"/>
      <c r="J131" s="20"/>
      <c r="K131" s="20"/>
      <c r="L131" s="20"/>
      <c r="M131" s="20"/>
      <c r="N131" s="20"/>
      <c r="O131" s="20"/>
      <c r="P131" s="20"/>
      <c r="Q131" s="45"/>
      <c r="R131" s="44"/>
      <c r="S131" s="46">
        <v>14579</v>
      </c>
      <c r="T131" s="44"/>
    </row>
    <row r="132" spans="2:20" x14ac:dyDescent="0.2">
      <c r="B132" s="2"/>
      <c r="C132" s="42" t="s">
        <v>4069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COURTS</v>
      </c>
      <c r="H132" s="20" t="s">
        <v>4070</v>
      </c>
      <c r="I132" s="20"/>
      <c r="J132" s="20"/>
      <c r="K132" s="20"/>
      <c r="L132" s="20"/>
      <c r="M132" s="20"/>
      <c r="N132" s="20"/>
      <c r="O132" s="20"/>
      <c r="P132" s="20"/>
      <c r="Q132" s="45"/>
      <c r="R132" s="44"/>
      <c r="S132" s="53">
        <v>569</v>
      </c>
      <c r="T132" s="44"/>
    </row>
    <row r="133" spans="2:20" x14ac:dyDescent="0.2">
      <c r="B133" s="2"/>
      <c r="C133" s="42" t="s">
        <v>324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COURTS</v>
      </c>
      <c r="H133" s="20" t="s">
        <v>4071</v>
      </c>
      <c r="I133" s="20"/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10613</v>
      </c>
      <c r="T133" s="44"/>
    </row>
    <row r="134" spans="2:20" x14ac:dyDescent="0.2">
      <c r="B134" s="2"/>
      <c r="C134" s="42" t="s">
        <v>326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COURTS</v>
      </c>
      <c r="H134" s="20" t="s">
        <v>4072</v>
      </c>
      <c r="I134" s="20"/>
      <c r="J134" s="20"/>
      <c r="K134" s="20"/>
      <c r="L134" s="20"/>
      <c r="M134" s="20"/>
      <c r="N134" s="20"/>
      <c r="O134" s="20"/>
      <c r="P134" s="20"/>
      <c r="Q134" s="45"/>
      <c r="R134" s="44"/>
      <c r="S134" s="46">
        <v>5816</v>
      </c>
      <c r="T134" s="44"/>
    </row>
    <row r="135" spans="2:20" x14ac:dyDescent="0.2">
      <c r="B135" s="2"/>
      <c r="C135" s="42" t="s">
        <v>4073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COURTS</v>
      </c>
      <c r="H135" s="20" t="s">
        <v>4074</v>
      </c>
      <c r="I135" s="20"/>
      <c r="J135" s="20"/>
      <c r="K135" s="20"/>
      <c r="L135" s="20"/>
      <c r="M135" s="20"/>
      <c r="N135" s="20"/>
      <c r="O135" s="20"/>
      <c r="P135" s="20"/>
      <c r="Q135" s="45"/>
      <c r="R135" s="44"/>
      <c r="S135" s="53">
        <v>55</v>
      </c>
      <c r="T135" s="44"/>
    </row>
    <row r="136" spans="2:20" x14ac:dyDescent="0.2">
      <c r="B136" s="2"/>
      <c r="C136" s="42" t="s">
        <v>336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COURTS</v>
      </c>
      <c r="H136" s="20" t="s">
        <v>4075</v>
      </c>
      <c r="I136" s="20" t="s">
        <v>4076</v>
      </c>
      <c r="J136" s="20"/>
      <c r="K136" s="20"/>
      <c r="L136" s="20"/>
      <c r="M136" s="20"/>
      <c r="N136" s="20"/>
      <c r="O136" s="20"/>
      <c r="P136" s="20"/>
      <c r="Q136" s="45"/>
      <c r="R136" s="44"/>
      <c r="S136" s="46">
        <v>57943</v>
      </c>
      <c r="T136" s="44"/>
    </row>
    <row r="137" spans="2:20" x14ac:dyDescent="0.2">
      <c r="B137" s="2"/>
      <c r="C137" s="42" t="s">
        <v>339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COURTS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45"/>
      <c r="R137" s="44"/>
      <c r="S137" s="53">
        <v>0</v>
      </c>
      <c r="T137" s="44"/>
    </row>
    <row r="138" spans="2:20" x14ac:dyDescent="0.2">
      <c r="B138" s="2"/>
      <c r="C138" s="42" t="s">
        <v>341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COURTS</v>
      </c>
      <c r="H138" s="20"/>
      <c r="I138" s="20"/>
      <c r="J138" s="20"/>
      <c r="K138" s="20"/>
      <c r="L138" s="20"/>
      <c r="M138" s="20"/>
      <c r="N138" s="20"/>
      <c r="O138" s="20"/>
      <c r="P138" s="20"/>
      <c r="Q138" s="45"/>
      <c r="R138" s="44"/>
      <c r="S138" s="53">
        <v>0</v>
      </c>
      <c r="T138" s="44"/>
    </row>
    <row r="139" spans="2:20" x14ac:dyDescent="0.2">
      <c r="B139" s="2"/>
      <c r="C139" s="42" t="s">
        <v>344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COURTS</v>
      </c>
      <c r="H139" s="20" t="s">
        <v>4077</v>
      </c>
      <c r="I139" s="20"/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32620</v>
      </c>
      <c r="T139" s="44"/>
    </row>
    <row r="140" spans="2:20" x14ac:dyDescent="0.2">
      <c r="B140" s="2"/>
      <c r="C140" s="42" t="s">
        <v>347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COURTS</v>
      </c>
      <c r="H140" s="20" t="s">
        <v>1612</v>
      </c>
      <c r="I140" s="20"/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1293</v>
      </c>
      <c r="T140" s="44"/>
    </row>
    <row r="141" spans="2:20" x14ac:dyDescent="0.2">
      <c r="B141" s="2"/>
      <c r="C141" s="42" t="s">
        <v>3246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COURTS</v>
      </c>
      <c r="H141" s="20"/>
      <c r="I141" s="20" t="s">
        <v>4078</v>
      </c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3747</v>
      </c>
      <c r="T141" s="44"/>
    </row>
    <row r="142" spans="2:20" x14ac:dyDescent="0.2">
      <c r="B142" s="2"/>
      <c r="C142" s="42" t="s">
        <v>355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COURTS</v>
      </c>
      <c r="H142" s="20" t="s">
        <v>4079</v>
      </c>
      <c r="I142" s="20" t="s">
        <v>4079</v>
      </c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11014</v>
      </c>
      <c r="T142" s="44"/>
    </row>
    <row r="143" spans="2:20" x14ac:dyDescent="0.2">
      <c r="B143" s="2"/>
      <c r="C143" s="42" t="s">
        <v>357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COURTS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45"/>
      <c r="R143" s="44"/>
      <c r="S143" s="53">
        <v>0</v>
      </c>
      <c r="T143" s="44"/>
    </row>
    <row r="144" spans="2:20" x14ac:dyDescent="0.2">
      <c r="B144" s="2"/>
      <c r="C144" s="42" t="s">
        <v>602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COURTS</v>
      </c>
      <c r="H144" s="20"/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53">
        <v>0</v>
      </c>
      <c r="T144" s="44"/>
    </row>
    <row r="145" spans="2:20" x14ac:dyDescent="0.2">
      <c r="B145" s="2"/>
      <c r="C145" s="42" t="s">
        <v>359</v>
      </c>
      <c r="D145" s="43"/>
      <c r="E145" s="43"/>
      <c r="F145" s="44"/>
      <c r="G145" s="31" t="str">
        <f>IF(AND(SUMPRODUCT(--ISNUMBER(SEARCH('Dropdown Selections'!E$2:E$52,C145)))&gt;0,SUMPRODUCT(--ISNUMBER(SEARCH("Non-Court",C145)))=0),'Dropdown Selections'!A$2,IF(SUMPRODUCT(--ISNUMBER(SEARCH('Dropdown Selections'!E$54:E$60,C145)))&gt;0,'Dropdown Selections'!A$3,IF(SUMPRODUCT(--ISNUMBER(SEARCH('Dropdown Selections'!E$62:E$66,C145)))&gt;0,'Dropdown Selections'!A$4,IF(SUMPRODUCT(--ISNUMBER(SEARCH('Dropdown Selections'!E$68:E$76,C145)))&gt;0,'Dropdown Selections'!A$5,IF(SUMPRODUCT(--ISNUMBER(SEARCH('Dropdown Selections'!E$78:E$83,C145)))&gt;0,'Dropdown Selections'!A$6,IF(SUMPRODUCT(--ISNUMBER(SEARCH('Dropdown Selections'!E$93:E$101,C145)))&gt;0,'Dropdown Selections'!A$7,IF(SUMPRODUCT(--ISNUMBER(SEARCH('Dropdown Selections'!E$103:E$111,C145)))&gt;0,'Dropdown Selections'!A$8,IF(SUMPRODUCT(--ISNUMBER(SEARCH('Dropdown Selections'!E$114:E$119,C145)))&gt;0,'Dropdown Selections'!A$9,"OTHER"))))))))</f>
        <v>GENERAL GOVERNMENT</v>
      </c>
      <c r="H145" s="20" t="s">
        <v>4080</v>
      </c>
      <c r="I145" s="20"/>
      <c r="J145" s="20"/>
      <c r="K145" s="20"/>
      <c r="L145" s="20"/>
      <c r="M145" s="20"/>
      <c r="N145" s="20"/>
      <c r="O145" s="20"/>
      <c r="P145" s="20"/>
      <c r="Q145" s="45"/>
      <c r="R145" s="44"/>
      <c r="S145" s="46">
        <v>635953</v>
      </c>
      <c r="T145" s="44"/>
    </row>
    <row r="146" spans="2:20" x14ac:dyDescent="0.2">
      <c r="B146" s="2"/>
      <c r="C146" s="42" t="s">
        <v>361</v>
      </c>
      <c r="D146" s="43"/>
      <c r="E146" s="43"/>
      <c r="F146" s="44"/>
      <c r="G146" s="31" t="str">
        <f>IF(AND(SUMPRODUCT(--ISNUMBER(SEARCH('Dropdown Selections'!E$2:E$52,C146)))&gt;0,SUMPRODUCT(--ISNUMBER(SEARCH("Non-Court",C146)))=0),'Dropdown Selections'!A$2,IF(SUMPRODUCT(--ISNUMBER(SEARCH('Dropdown Selections'!E$54:E$60,C146)))&gt;0,'Dropdown Selections'!A$3,IF(SUMPRODUCT(--ISNUMBER(SEARCH('Dropdown Selections'!E$62:E$66,C146)))&gt;0,'Dropdown Selections'!A$4,IF(SUMPRODUCT(--ISNUMBER(SEARCH('Dropdown Selections'!E$68:E$76,C146)))&gt;0,'Dropdown Selections'!A$5,IF(SUMPRODUCT(--ISNUMBER(SEARCH('Dropdown Selections'!E$78:E$83,C146)))&gt;0,'Dropdown Selections'!A$6,IF(SUMPRODUCT(--ISNUMBER(SEARCH('Dropdown Selections'!E$93:E$101,C146)))&gt;0,'Dropdown Selections'!A$7,IF(SUMPRODUCT(--ISNUMBER(SEARCH('Dropdown Selections'!E$103:E$111,C146)))&gt;0,'Dropdown Selections'!A$8,IF(SUMPRODUCT(--ISNUMBER(SEARCH('Dropdown Selections'!E$114:E$119,C146)))&gt;0,'Dropdown Selections'!A$9,"OTHER"))))))))</f>
        <v>GENERAL GOVERNMENT</v>
      </c>
      <c r="H146" s="20" t="s">
        <v>4081</v>
      </c>
      <c r="I146" s="20"/>
      <c r="J146" s="20"/>
      <c r="K146" s="20"/>
      <c r="L146" s="20"/>
      <c r="M146" s="20"/>
      <c r="N146" s="20"/>
      <c r="O146" s="20"/>
      <c r="P146" s="20"/>
      <c r="Q146" s="45"/>
      <c r="R146" s="44"/>
      <c r="S146" s="46">
        <v>547258</v>
      </c>
      <c r="T146" s="44"/>
    </row>
    <row r="147" spans="2:20" x14ac:dyDescent="0.2">
      <c r="B147" s="2"/>
      <c r="C147" s="42" t="s">
        <v>757</v>
      </c>
      <c r="D147" s="43"/>
      <c r="E147" s="43"/>
      <c r="F147" s="44"/>
      <c r="G147" s="31" t="str">
        <f>IF(AND(SUMPRODUCT(--ISNUMBER(SEARCH('Dropdown Selections'!E$2:E$52,C147)))&gt;0,SUMPRODUCT(--ISNUMBER(SEARCH("Non-Court",C147)))=0),'Dropdown Selections'!A$2,IF(SUMPRODUCT(--ISNUMBER(SEARCH('Dropdown Selections'!E$54:E$60,C147)))&gt;0,'Dropdown Selections'!A$3,IF(SUMPRODUCT(--ISNUMBER(SEARCH('Dropdown Selections'!E$62:E$66,C147)))&gt;0,'Dropdown Selections'!A$4,IF(SUMPRODUCT(--ISNUMBER(SEARCH('Dropdown Selections'!E$68:E$76,C147)))&gt;0,'Dropdown Selections'!A$5,IF(SUMPRODUCT(--ISNUMBER(SEARCH('Dropdown Selections'!E$78:E$83,C147)))&gt;0,'Dropdown Selections'!A$6,IF(SUMPRODUCT(--ISNUMBER(SEARCH('Dropdown Selections'!E$93:E$101,C147)))&gt;0,'Dropdown Selections'!A$7,IF(SUMPRODUCT(--ISNUMBER(SEARCH('Dropdown Selections'!E$103:E$111,C147)))&gt;0,'Dropdown Selections'!A$8,IF(SUMPRODUCT(--ISNUMBER(SEARCH('Dropdown Selections'!E$114:E$119,C147)))&gt;0,'Dropdown Selections'!A$9,"OTHER"))))))))</f>
        <v>GENERAL GOVERNMENT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45"/>
      <c r="R147" s="44"/>
      <c r="S147" s="53">
        <v>0</v>
      </c>
      <c r="T147" s="44"/>
    </row>
    <row r="148" spans="2:20" x14ac:dyDescent="0.2">
      <c r="B148" s="2"/>
      <c r="C148" s="42" t="s">
        <v>363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GENERAL GOVERNMENT</v>
      </c>
      <c r="H148" s="20" t="s">
        <v>4082</v>
      </c>
      <c r="I148" s="20"/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667821</v>
      </c>
      <c r="T148" s="44"/>
    </row>
    <row r="149" spans="2:20" x14ac:dyDescent="0.2">
      <c r="B149" s="2"/>
      <c r="C149" s="42" t="s">
        <v>365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GENERAL GOVERNMENT</v>
      </c>
      <c r="H149" s="20" t="s">
        <v>4083</v>
      </c>
      <c r="I149" s="20"/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109387</v>
      </c>
      <c r="T149" s="44"/>
    </row>
    <row r="150" spans="2:20" x14ac:dyDescent="0.2">
      <c r="B150" s="2"/>
      <c r="C150" s="42" t="s">
        <v>367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GENERAL GOVERNMENT</v>
      </c>
      <c r="H150" s="20"/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53">
        <v>0</v>
      </c>
      <c r="T150" s="44"/>
    </row>
    <row r="151" spans="2:20" x14ac:dyDescent="0.2">
      <c r="B151" s="2"/>
      <c r="C151" s="42" t="s">
        <v>4084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GENERAL GOVERNMENT</v>
      </c>
      <c r="H151" s="20" t="s">
        <v>626</v>
      </c>
      <c r="I151" s="20"/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1689</v>
      </c>
      <c r="T151" s="44"/>
    </row>
    <row r="152" spans="2:20" x14ac:dyDescent="0.2">
      <c r="B152" s="2"/>
      <c r="C152" s="42" t="s">
        <v>368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GENERAL GOVERNMENT</v>
      </c>
      <c r="H152" s="20" t="s">
        <v>4085</v>
      </c>
      <c r="I152" s="20" t="s">
        <v>4086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1433961</v>
      </c>
      <c r="T152" s="44"/>
    </row>
    <row r="153" spans="2:20" x14ac:dyDescent="0.2">
      <c r="B153" s="2"/>
      <c r="C153" s="42" t="s">
        <v>371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GENERAL GOVERNMENT</v>
      </c>
      <c r="H153" s="20" t="s">
        <v>4087</v>
      </c>
      <c r="I153" s="20" t="s">
        <v>4088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796571</v>
      </c>
      <c r="T153" s="44"/>
    </row>
    <row r="154" spans="2:20" x14ac:dyDescent="0.2">
      <c r="B154" s="2"/>
      <c r="C154" s="42" t="s">
        <v>375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GENERAL GOVERNMENT</v>
      </c>
      <c r="H154" s="20" t="s">
        <v>4089</v>
      </c>
      <c r="I154" s="20"/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26216</v>
      </c>
      <c r="T154" s="44"/>
    </row>
    <row r="155" spans="2:20" x14ac:dyDescent="0.2">
      <c r="B155" s="2"/>
      <c r="C155" s="42" t="s">
        <v>768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GENERAL GOVERNMENT</v>
      </c>
      <c r="H155" s="20" t="s">
        <v>4090</v>
      </c>
      <c r="I155" s="20"/>
      <c r="J155" s="20"/>
      <c r="K155" s="20"/>
      <c r="L155" s="20"/>
      <c r="M155" s="20"/>
      <c r="N155" s="20"/>
      <c r="O155" s="20"/>
      <c r="P155" s="20"/>
      <c r="Q155" s="45"/>
      <c r="R155" s="44"/>
      <c r="S155" s="53">
        <v>634</v>
      </c>
      <c r="T155" s="44"/>
    </row>
    <row r="156" spans="2:20" x14ac:dyDescent="0.2">
      <c r="B156" s="2"/>
      <c r="C156" s="42" t="s">
        <v>379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GENERAL GOVERNMENT</v>
      </c>
      <c r="H156" s="20" t="s">
        <v>4091</v>
      </c>
      <c r="I156" s="20"/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9600</v>
      </c>
      <c r="T156" s="44"/>
    </row>
    <row r="157" spans="2:20" x14ac:dyDescent="0.2">
      <c r="B157" s="2"/>
      <c r="C157" s="42" t="s">
        <v>381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GENERAL GOVERNMENT</v>
      </c>
      <c r="H157" s="20" t="s">
        <v>4092</v>
      </c>
      <c r="I157" s="20"/>
      <c r="J157" s="20"/>
      <c r="K157" s="20"/>
      <c r="L157" s="20"/>
      <c r="M157" s="20"/>
      <c r="N157" s="20"/>
      <c r="O157" s="20"/>
      <c r="P157" s="20"/>
      <c r="Q157" s="45"/>
      <c r="R157" s="44"/>
      <c r="S157" s="46">
        <v>180262</v>
      </c>
      <c r="T157" s="44"/>
    </row>
    <row r="158" spans="2:20" x14ac:dyDescent="0.2">
      <c r="B158" s="2"/>
      <c r="C158" s="42" t="s">
        <v>776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GENERAL GOVERNMENT</v>
      </c>
      <c r="H158" s="20" t="s">
        <v>4093</v>
      </c>
      <c r="I158" s="20"/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99398</v>
      </c>
      <c r="T158" s="44"/>
    </row>
    <row r="159" spans="2:20" x14ac:dyDescent="0.2">
      <c r="B159" s="2"/>
      <c r="C159" s="42" t="s">
        <v>610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GENERAL GOVERNMENT</v>
      </c>
      <c r="H159" s="20" t="s">
        <v>4094</v>
      </c>
      <c r="I159" s="20"/>
      <c r="J159" s="20"/>
      <c r="K159" s="20"/>
      <c r="L159" s="20"/>
      <c r="M159" s="20"/>
      <c r="N159" s="20"/>
      <c r="O159" s="20"/>
      <c r="P159" s="20"/>
      <c r="Q159" s="45"/>
      <c r="R159" s="44"/>
      <c r="S159" s="46">
        <v>41420</v>
      </c>
      <c r="T159" s="44"/>
    </row>
    <row r="160" spans="2:20" x14ac:dyDescent="0.2">
      <c r="B160" s="2"/>
      <c r="C160" s="42" t="s">
        <v>383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GENERAL GOVERNMENT</v>
      </c>
      <c r="H160" s="20"/>
      <c r="I160" s="20"/>
      <c r="J160" s="20"/>
      <c r="K160" s="20"/>
      <c r="L160" s="20"/>
      <c r="M160" s="20"/>
      <c r="N160" s="20"/>
      <c r="O160" s="20"/>
      <c r="P160" s="20"/>
      <c r="Q160" s="45"/>
      <c r="R160" s="44"/>
      <c r="S160" s="53">
        <v>0</v>
      </c>
      <c r="T160" s="44"/>
    </row>
    <row r="161" spans="2:20" x14ac:dyDescent="0.2">
      <c r="B161" s="2"/>
      <c r="C161" s="42" t="s">
        <v>612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GENERAL GOVERNMENT</v>
      </c>
      <c r="H161" s="20" t="s">
        <v>4095</v>
      </c>
      <c r="I161" s="20"/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84716</v>
      </c>
      <c r="T161" s="44"/>
    </row>
    <row r="162" spans="2:20" x14ac:dyDescent="0.2">
      <c r="B162" s="2"/>
      <c r="C162" s="42" t="s">
        <v>614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GENERAL GOVERNMENT</v>
      </c>
      <c r="H162" s="20" t="s">
        <v>4096</v>
      </c>
      <c r="I162" s="20"/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35773</v>
      </c>
      <c r="T162" s="44"/>
    </row>
    <row r="163" spans="2:20" x14ac:dyDescent="0.2">
      <c r="B163" s="2"/>
      <c r="C163" s="42" t="s">
        <v>616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GENERAL GOVERNMENT</v>
      </c>
      <c r="H163" s="20" t="s">
        <v>4097</v>
      </c>
      <c r="I163" s="20"/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3584</v>
      </c>
      <c r="T163" s="44"/>
    </row>
    <row r="164" spans="2:20" x14ac:dyDescent="0.2">
      <c r="B164" s="2"/>
      <c r="C164" s="42" t="s">
        <v>387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GENERAL GOVERNMENT</v>
      </c>
      <c r="H164" s="20" t="s">
        <v>4098</v>
      </c>
      <c r="I164" s="20"/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624159</v>
      </c>
      <c r="T164" s="44"/>
    </row>
    <row r="165" spans="2:20" x14ac:dyDescent="0.2">
      <c r="B165" s="2"/>
      <c r="C165" s="42" t="s">
        <v>390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GENERAL GOVERNMENT</v>
      </c>
      <c r="H165" s="20" t="s">
        <v>4099</v>
      </c>
      <c r="I165" s="20"/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581467</v>
      </c>
      <c r="T165" s="44"/>
    </row>
    <row r="166" spans="2:20" x14ac:dyDescent="0.2">
      <c r="B166" s="2"/>
      <c r="C166" s="42" t="s">
        <v>396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GENERAL GOVERNMENT</v>
      </c>
      <c r="H166" s="20" t="s">
        <v>4100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23147</v>
      </c>
      <c r="T166" s="44"/>
    </row>
    <row r="167" spans="2:20" x14ac:dyDescent="0.2">
      <c r="B167" s="2"/>
      <c r="C167" s="42" t="s">
        <v>2210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HEALTH &amp; HUMAN SERVICES</v>
      </c>
      <c r="H167" s="20"/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53">
        <v>0</v>
      </c>
      <c r="T167" s="44"/>
    </row>
    <row r="168" spans="2:20" x14ac:dyDescent="0.2">
      <c r="B168" s="2"/>
      <c r="C168" s="42" t="s">
        <v>3003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HEALTH &amp; HUMAN SERVICES</v>
      </c>
      <c r="H168" s="20"/>
      <c r="I168" s="20" t="s">
        <v>4101</v>
      </c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551050</v>
      </c>
      <c r="T168" s="44"/>
    </row>
    <row r="169" spans="2:20" x14ac:dyDescent="0.2">
      <c r="B169" s="2"/>
      <c r="C169" s="42" t="s">
        <v>401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HEALTH &amp; HUMAN SERVICES</v>
      </c>
      <c r="H169" s="20" t="s">
        <v>4102</v>
      </c>
      <c r="I169" s="20"/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232066</v>
      </c>
      <c r="T169" s="44"/>
    </row>
    <row r="170" spans="2:20" x14ac:dyDescent="0.2">
      <c r="B170" s="2"/>
      <c r="C170" s="42" t="s">
        <v>404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HEALTH &amp; HUMAN SERVICES</v>
      </c>
      <c r="H170" s="20" t="s">
        <v>4103</v>
      </c>
      <c r="I170" s="20" t="s">
        <v>4104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124043</v>
      </c>
      <c r="T170" s="44"/>
    </row>
    <row r="171" spans="2:20" x14ac:dyDescent="0.2">
      <c r="B171" s="2"/>
      <c r="C171" s="42" t="s">
        <v>407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HEALTH &amp; HUMAN SERVICES</v>
      </c>
      <c r="H171" s="20"/>
      <c r="I171" s="20" t="s">
        <v>4105</v>
      </c>
      <c r="J171" s="20"/>
      <c r="K171" s="20"/>
      <c r="L171" s="20"/>
      <c r="M171" s="20"/>
      <c r="N171" s="20"/>
      <c r="O171" s="20"/>
      <c r="P171" s="20"/>
      <c r="Q171" s="45"/>
      <c r="R171" s="44"/>
      <c r="S171" s="46">
        <v>15610</v>
      </c>
      <c r="T171" s="44"/>
    </row>
    <row r="172" spans="2:20" x14ac:dyDescent="0.2">
      <c r="B172" s="2"/>
      <c r="C172" s="42" t="s">
        <v>792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HEALTH &amp; HUMAN SERVICES</v>
      </c>
      <c r="H172" s="20"/>
      <c r="I172" s="20"/>
      <c r="J172" s="20"/>
      <c r="K172" s="20"/>
      <c r="L172" s="20"/>
      <c r="M172" s="20"/>
      <c r="N172" s="20"/>
      <c r="O172" s="20"/>
      <c r="P172" s="20"/>
      <c r="Q172" s="45"/>
      <c r="R172" s="44"/>
      <c r="S172" s="53">
        <v>0</v>
      </c>
      <c r="T172" s="44"/>
    </row>
    <row r="173" spans="2:20" x14ac:dyDescent="0.2">
      <c r="B173" s="2"/>
      <c r="C173" s="42" t="s">
        <v>794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HEALTH &amp; HUMAN SERVICES</v>
      </c>
      <c r="H173" s="20" t="s">
        <v>4106</v>
      </c>
      <c r="I173" s="20"/>
      <c r="J173" s="20"/>
      <c r="K173" s="20"/>
      <c r="L173" s="20"/>
      <c r="M173" s="20"/>
      <c r="N173" s="20"/>
      <c r="O173" s="20"/>
      <c r="P173" s="20"/>
      <c r="Q173" s="45"/>
      <c r="R173" s="44"/>
      <c r="S173" s="46">
        <v>89042</v>
      </c>
      <c r="T173" s="44"/>
    </row>
    <row r="174" spans="2:20" x14ac:dyDescent="0.2">
      <c r="B174" s="2"/>
      <c r="C174" s="42" t="s">
        <v>408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HEALTH &amp; HUMAN SERVICES</v>
      </c>
      <c r="H174" s="20" t="s">
        <v>4107</v>
      </c>
      <c r="I174" s="20"/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18779</v>
      </c>
      <c r="T174" s="44"/>
    </row>
    <row r="175" spans="2:20" x14ac:dyDescent="0.2">
      <c r="B175" s="2"/>
      <c r="C175" s="42" t="s">
        <v>1461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HEALTH &amp; HUMAN SERVICES</v>
      </c>
      <c r="H175" s="20" t="s">
        <v>4108</v>
      </c>
      <c r="I175" s="20"/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59133</v>
      </c>
      <c r="T175" s="44"/>
    </row>
    <row r="176" spans="2:20" x14ac:dyDescent="0.2">
      <c r="B176" s="2"/>
      <c r="C176" s="42" t="s">
        <v>413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HEALTH &amp; HUMAN SERVICES</v>
      </c>
      <c r="H176" s="20" t="s">
        <v>4109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245162</v>
      </c>
      <c r="T176" s="44"/>
    </row>
    <row r="177" spans="2:20" x14ac:dyDescent="0.2">
      <c r="B177" s="2"/>
      <c r="C177" s="42" t="s">
        <v>427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HEALTH &amp; HUMAN SERVICES</v>
      </c>
      <c r="H177" s="20"/>
      <c r="I177" s="20"/>
      <c r="J177" s="20"/>
      <c r="K177" s="20"/>
      <c r="L177" s="20"/>
      <c r="M177" s="20"/>
      <c r="N177" s="20"/>
      <c r="O177" s="20"/>
      <c r="P177" s="20"/>
      <c r="Q177" s="45"/>
      <c r="R177" s="44"/>
      <c r="S177" s="53">
        <v>0</v>
      </c>
      <c r="T177" s="44"/>
    </row>
    <row r="178" spans="2:20" x14ac:dyDescent="0.2">
      <c r="B178" s="2"/>
      <c r="C178" s="42" t="s">
        <v>430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OTHER</v>
      </c>
      <c r="H178" s="20" t="s">
        <v>4110</v>
      </c>
      <c r="I178" s="20" t="s">
        <v>4111</v>
      </c>
      <c r="J178" s="20" t="s">
        <v>4112</v>
      </c>
      <c r="K178" s="20"/>
      <c r="L178" s="20"/>
      <c r="M178" s="20" t="s">
        <v>4113</v>
      </c>
      <c r="N178" s="20"/>
      <c r="O178" s="20"/>
      <c r="P178" s="20"/>
      <c r="Q178" s="45"/>
      <c r="R178" s="44"/>
      <c r="S178" s="46">
        <v>5918088</v>
      </c>
      <c r="T178" s="44"/>
    </row>
    <row r="179" spans="2:20" x14ac:dyDescent="0.2">
      <c r="B179" s="2"/>
      <c r="C179" s="42" t="s">
        <v>437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OTHER</v>
      </c>
      <c r="H179" s="20"/>
      <c r="I179" s="20"/>
      <c r="J179" s="20" t="s">
        <v>4114</v>
      </c>
      <c r="K179" s="20"/>
      <c r="L179" s="20"/>
      <c r="M179" s="20"/>
      <c r="N179" s="20"/>
      <c r="O179" s="20"/>
      <c r="P179" s="20"/>
      <c r="Q179" s="45"/>
      <c r="R179" s="44"/>
      <c r="S179" s="46">
        <v>337497</v>
      </c>
      <c r="T179" s="44"/>
    </row>
    <row r="180" spans="2:20" x14ac:dyDescent="0.2">
      <c r="B180" s="2"/>
      <c r="C180" s="42" t="s">
        <v>1638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COURTS</v>
      </c>
      <c r="H180" s="20"/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53">
        <v>0</v>
      </c>
      <c r="T180" s="44"/>
    </row>
    <row r="181" spans="2:20" x14ac:dyDescent="0.2">
      <c r="B181" s="2"/>
      <c r="C181" s="42" t="s">
        <v>810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PHYSICAL ENVIRONMENT</v>
      </c>
      <c r="H181" s="20"/>
      <c r="I181" s="20"/>
      <c r="J181" s="20"/>
      <c r="K181" s="20"/>
      <c r="L181" s="20"/>
      <c r="M181" s="20" t="s">
        <v>4115</v>
      </c>
      <c r="N181" s="20"/>
      <c r="O181" s="20"/>
      <c r="P181" s="20"/>
      <c r="Q181" s="45"/>
      <c r="R181" s="44"/>
      <c r="S181" s="46">
        <v>14300</v>
      </c>
      <c r="T181" s="44"/>
    </row>
    <row r="182" spans="2:20" x14ac:dyDescent="0.2">
      <c r="B182" s="2"/>
      <c r="C182" s="42" t="s">
        <v>442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PHYSICAL ENVIRONMENT</v>
      </c>
      <c r="H182" s="20" t="s">
        <v>4116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303544</v>
      </c>
      <c r="T182" s="44"/>
    </row>
    <row r="183" spans="2:20" x14ac:dyDescent="0.2">
      <c r="B183" s="2"/>
      <c r="C183" s="42" t="s">
        <v>445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PHYSICAL ENVIRONMENT</v>
      </c>
      <c r="H183" s="20" t="s">
        <v>4117</v>
      </c>
      <c r="I183" s="20"/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69979</v>
      </c>
      <c r="T183" s="44"/>
    </row>
    <row r="184" spans="2:20" x14ac:dyDescent="0.2">
      <c r="B184" s="2"/>
      <c r="C184" s="42" t="s">
        <v>449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PHYSICAL ENVIRONMENT</v>
      </c>
      <c r="H184" s="20" t="s">
        <v>4118</v>
      </c>
      <c r="I184" s="20"/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290664</v>
      </c>
      <c r="T184" s="44"/>
    </row>
    <row r="185" spans="2:20" x14ac:dyDescent="0.2">
      <c r="B185" s="2"/>
      <c r="C185" s="42" t="s">
        <v>814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PHYSICAL ENVIRONMENT</v>
      </c>
      <c r="H185" s="20"/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53">
        <v>0</v>
      </c>
      <c r="T185" s="44"/>
    </row>
    <row r="186" spans="2:20" x14ac:dyDescent="0.2">
      <c r="B186" s="2"/>
      <c r="C186" s="42" t="s">
        <v>819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PHYSICAL ENVIRONMENT</v>
      </c>
      <c r="H186" s="20" t="s">
        <v>2774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6565</v>
      </c>
      <c r="T186" s="44"/>
    </row>
    <row r="187" spans="2:20" x14ac:dyDescent="0.2">
      <c r="B187" s="2"/>
      <c r="C187" s="42" t="s">
        <v>832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PHYSICAL ENVIRONMENT</v>
      </c>
      <c r="H187" s="20"/>
      <c r="I187" s="20"/>
      <c r="J187" s="20"/>
      <c r="K187" s="20"/>
      <c r="L187" s="20"/>
      <c r="M187" s="20" t="s">
        <v>4119</v>
      </c>
      <c r="N187" s="20"/>
      <c r="O187" s="20"/>
      <c r="P187" s="20"/>
      <c r="Q187" s="45"/>
      <c r="R187" s="44"/>
      <c r="S187" s="46">
        <v>6736</v>
      </c>
      <c r="T187" s="44"/>
    </row>
    <row r="188" spans="2:20" x14ac:dyDescent="0.2">
      <c r="B188" s="2"/>
      <c r="C188" s="42" t="s">
        <v>451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PHYSICAL ENVIRONMENT</v>
      </c>
      <c r="H188" s="20" t="s">
        <v>4120</v>
      </c>
      <c r="I188" s="20"/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104602</v>
      </c>
      <c r="T188" s="44"/>
    </row>
    <row r="189" spans="2:20" x14ac:dyDescent="0.2">
      <c r="B189" s="2"/>
      <c r="C189" s="42" t="s">
        <v>455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PHYSICAL ENVIRONMENT</v>
      </c>
      <c r="H189" s="20" t="s">
        <v>4121</v>
      </c>
      <c r="I189" s="20"/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118355</v>
      </c>
      <c r="T189" s="44"/>
    </row>
    <row r="190" spans="2:20" x14ac:dyDescent="0.2">
      <c r="B190" s="2"/>
      <c r="C190" s="42" t="s">
        <v>1856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PHYSICAL ENVIRONMENT</v>
      </c>
      <c r="H190" s="20"/>
      <c r="I190" s="20"/>
      <c r="J190" s="20"/>
      <c r="K190" s="20"/>
      <c r="L190" s="20"/>
      <c r="M190" s="20"/>
      <c r="N190" s="20"/>
      <c r="O190" s="20"/>
      <c r="P190" s="20"/>
      <c r="Q190" s="45"/>
      <c r="R190" s="44"/>
      <c r="S190" s="53">
        <v>0</v>
      </c>
      <c r="T190" s="44"/>
    </row>
    <row r="191" spans="2:20" x14ac:dyDescent="0.2">
      <c r="B191" s="2"/>
      <c r="C191" s="42" t="s">
        <v>838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PHYSICAL ENVIRONMENT</v>
      </c>
      <c r="H191" s="20" t="s">
        <v>4122</v>
      </c>
      <c r="I191" s="20"/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18962</v>
      </c>
      <c r="T191" s="44"/>
    </row>
    <row r="192" spans="2:20" x14ac:dyDescent="0.2">
      <c r="B192" s="2"/>
      <c r="C192" s="42" t="s">
        <v>464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PHYSICAL ENVIRONMENT</v>
      </c>
      <c r="H192" s="20"/>
      <c r="I192" s="20"/>
      <c r="J192" s="20"/>
      <c r="K192" s="20"/>
      <c r="L192" s="20"/>
      <c r="M192" s="20"/>
      <c r="N192" s="20"/>
      <c r="O192" s="20"/>
      <c r="P192" s="20"/>
      <c r="Q192" s="45"/>
      <c r="R192" s="44"/>
      <c r="S192" s="53">
        <v>0</v>
      </c>
      <c r="T192" s="44"/>
    </row>
    <row r="193" spans="2:20" x14ac:dyDescent="0.2">
      <c r="B193" s="2"/>
      <c r="C193" s="42" t="s">
        <v>1028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PHYSICAL ENVIRONMENT</v>
      </c>
      <c r="H193" s="20"/>
      <c r="I193" s="20" t="s">
        <v>4123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80510</v>
      </c>
      <c r="T193" s="44"/>
    </row>
    <row r="194" spans="2:20" x14ac:dyDescent="0.2">
      <c r="B194" s="2"/>
      <c r="C194" s="42" t="s">
        <v>841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PHYSICAL ENVIRONMENT</v>
      </c>
      <c r="H194" s="20"/>
      <c r="I194" s="20" t="s">
        <v>4124</v>
      </c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424741</v>
      </c>
      <c r="T194" s="44"/>
    </row>
    <row r="195" spans="2:20" x14ac:dyDescent="0.2">
      <c r="B195" s="2"/>
      <c r="C195" s="42" t="s">
        <v>843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PHYSICAL ENVIRONMENT</v>
      </c>
      <c r="H195" s="20"/>
      <c r="I195" s="20" t="s">
        <v>4125</v>
      </c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9831</v>
      </c>
      <c r="T195" s="44"/>
    </row>
    <row r="196" spans="2:20" x14ac:dyDescent="0.2">
      <c r="B196" s="2"/>
      <c r="C196" s="42" t="s">
        <v>465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PUBLIC SAFETY</v>
      </c>
      <c r="H196" s="20" t="s">
        <v>4126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2374439</v>
      </c>
      <c r="T196" s="44"/>
    </row>
    <row r="197" spans="2:20" x14ac:dyDescent="0.2">
      <c r="B197" s="2"/>
      <c r="C197" s="42" t="s">
        <v>468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PUBLIC SAFETY</v>
      </c>
      <c r="H197" s="20" t="s">
        <v>4127</v>
      </c>
      <c r="I197" s="20" t="s">
        <v>4128</v>
      </c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404772</v>
      </c>
      <c r="T197" s="44"/>
    </row>
    <row r="198" spans="2:20" x14ac:dyDescent="0.2">
      <c r="B198" s="2"/>
      <c r="C198" s="42" t="s">
        <v>472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PUBLIC SAFETY</v>
      </c>
      <c r="H198" s="20" t="s">
        <v>4129</v>
      </c>
      <c r="I198" s="20"/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188316</v>
      </c>
      <c r="T198" s="44"/>
    </row>
    <row r="199" spans="2:20" x14ac:dyDescent="0.2">
      <c r="B199" s="2"/>
      <c r="C199" s="42" t="s">
        <v>851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PUBLIC SAFETY</v>
      </c>
      <c r="H199" s="20"/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53">
        <v>0</v>
      </c>
      <c r="T199" s="44"/>
    </row>
    <row r="200" spans="2:20" x14ac:dyDescent="0.2">
      <c r="B200" s="2"/>
      <c r="C200" s="42" t="s">
        <v>477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PUBLIC SAFETY</v>
      </c>
      <c r="H200" s="20" t="s">
        <v>4130</v>
      </c>
      <c r="I200" s="20" t="s">
        <v>4131</v>
      </c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44821</v>
      </c>
      <c r="T200" s="44"/>
    </row>
    <row r="201" spans="2:20" x14ac:dyDescent="0.2">
      <c r="B201" s="2"/>
      <c r="C201" s="42" t="s">
        <v>479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PUBLIC SAFETY</v>
      </c>
      <c r="H201" s="20" t="s">
        <v>4132</v>
      </c>
      <c r="I201" s="20" t="s">
        <v>4133</v>
      </c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252078</v>
      </c>
      <c r="T201" s="44"/>
    </row>
    <row r="202" spans="2:20" x14ac:dyDescent="0.2">
      <c r="B202" s="2"/>
      <c r="C202" s="42" t="s">
        <v>482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PUBLIC SAFETY</v>
      </c>
      <c r="H202" s="20"/>
      <c r="I202" s="20" t="s">
        <v>4134</v>
      </c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435329</v>
      </c>
      <c r="T202" s="44"/>
    </row>
    <row r="203" spans="2:20" x14ac:dyDescent="0.2">
      <c r="B203" s="2"/>
      <c r="C203" s="42" t="s">
        <v>859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PUBLIC SAFETY</v>
      </c>
      <c r="H203" s="20"/>
      <c r="I203" s="20" t="s">
        <v>4135</v>
      </c>
      <c r="J203" s="20"/>
      <c r="K203" s="20"/>
      <c r="L203" s="20"/>
      <c r="M203" s="20"/>
      <c r="N203" s="20"/>
      <c r="O203" s="20"/>
      <c r="P203" s="20"/>
      <c r="Q203" s="45"/>
      <c r="R203" s="44"/>
      <c r="S203" s="46">
        <v>28175</v>
      </c>
      <c r="T203" s="44"/>
    </row>
    <row r="204" spans="2:20" x14ac:dyDescent="0.2">
      <c r="B204" s="2"/>
      <c r="C204" s="42" t="s">
        <v>486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PUBLIC SAFETY</v>
      </c>
      <c r="H204" s="20"/>
      <c r="I204" s="20"/>
      <c r="J204" s="20"/>
      <c r="K204" s="20"/>
      <c r="L204" s="20"/>
      <c r="M204" s="20"/>
      <c r="N204" s="20"/>
      <c r="O204" s="20"/>
      <c r="P204" s="20"/>
      <c r="Q204" s="45"/>
      <c r="R204" s="44"/>
      <c r="S204" s="53">
        <v>0</v>
      </c>
      <c r="T204" s="44"/>
    </row>
    <row r="205" spans="2:20" x14ac:dyDescent="0.2">
      <c r="B205" s="2"/>
      <c r="C205" s="42" t="s">
        <v>488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PUBLIC SAFETY</v>
      </c>
      <c r="H205" s="20" t="s">
        <v>4136</v>
      </c>
      <c r="I205" s="20"/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1183448</v>
      </c>
      <c r="T205" s="44"/>
    </row>
    <row r="206" spans="2:20" x14ac:dyDescent="0.2">
      <c r="B206" s="2"/>
      <c r="C206" s="42" t="s">
        <v>491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PUBLIC SAFETY</v>
      </c>
      <c r="H206" s="20" t="s">
        <v>4137</v>
      </c>
      <c r="I206" s="20" t="s">
        <v>4138</v>
      </c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529146</v>
      </c>
      <c r="T206" s="44"/>
    </row>
    <row r="207" spans="2:20" x14ac:dyDescent="0.2">
      <c r="B207" s="2"/>
      <c r="C207" s="42" t="s">
        <v>495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PUBLIC SAFETY</v>
      </c>
      <c r="H207" s="20" t="s">
        <v>4139</v>
      </c>
      <c r="I207" s="20" t="s">
        <v>4140</v>
      </c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76152</v>
      </c>
      <c r="T207" s="44"/>
    </row>
    <row r="208" spans="2:20" x14ac:dyDescent="0.2">
      <c r="B208" s="2"/>
      <c r="C208" s="42" t="s">
        <v>498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PUBLIC SAFETY</v>
      </c>
      <c r="H208" s="20" t="s">
        <v>4141</v>
      </c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242755</v>
      </c>
      <c r="T208" s="44"/>
    </row>
    <row r="209" spans="2:20" x14ac:dyDescent="0.2">
      <c r="B209" s="2"/>
      <c r="C209" s="42" t="s">
        <v>501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PUBLIC SAFETY</v>
      </c>
      <c r="H209" s="20" t="s">
        <v>4142</v>
      </c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19400</v>
      </c>
      <c r="T209" s="44"/>
    </row>
    <row r="210" spans="2:20" x14ac:dyDescent="0.2">
      <c r="B210" s="2"/>
      <c r="C210" s="42" t="s">
        <v>504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PUBLIC SAFETY</v>
      </c>
      <c r="H210" s="20" t="s">
        <v>4143</v>
      </c>
      <c r="I210" s="20"/>
      <c r="J210" s="20"/>
      <c r="K210" s="20"/>
      <c r="L210" s="20"/>
      <c r="M210" s="20"/>
      <c r="N210" s="20"/>
      <c r="O210" s="20"/>
      <c r="P210" s="20"/>
      <c r="Q210" s="45"/>
      <c r="R210" s="44"/>
      <c r="S210" s="46">
        <v>236233</v>
      </c>
      <c r="T210" s="44"/>
    </row>
    <row r="211" spans="2:20" x14ac:dyDescent="0.2">
      <c r="B211" s="2"/>
      <c r="C211" s="42" t="s">
        <v>508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PUBLIC SAFETY</v>
      </c>
      <c r="H211" s="20" t="s">
        <v>4144</v>
      </c>
      <c r="I211" s="20" t="s">
        <v>4145</v>
      </c>
      <c r="J211" s="20"/>
      <c r="K211" s="20"/>
      <c r="L211" s="20"/>
      <c r="M211" s="20"/>
      <c r="N211" s="20"/>
      <c r="O211" s="20"/>
      <c r="P211" s="20"/>
      <c r="Q211" s="45"/>
      <c r="R211" s="44"/>
      <c r="S211" s="46">
        <v>118535</v>
      </c>
      <c r="T211" s="44"/>
    </row>
    <row r="212" spans="2:20" x14ac:dyDescent="0.2">
      <c r="B212" s="2"/>
      <c r="C212" s="42" t="s">
        <v>512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PUBLIC SAFETY</v>
      </c>
      <c r="H212" s="20" t="s">
        <v>4146</v>
      </c>
      <c r="I212" s="20"/>
      <c r="J212" s="20"/>
      <c r="K212" s="20"/>
      <c r="L212" s="20"/>
      <c r="M212" s="20"/>
      <c r="N212" s="20"/>
      <c r="O212" s="20"/>
      <c r="P212" s="20"/>
      <c r="Q212" s="45"/>
      <c r="R212" s="44"/>
      <c r="S212" s="46">
        <v>50981</v>
      </c>
      <c r="T212" s="44"/>
    </row>
    <row r="213" spans="2:20" x14ac:dyDescent="0.2">
      <c r="B213" s="2"/>
      <c r="C213" s="42" t="s">
        <v>883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PUBLIC SAFETY</v>
      </c>
      <c r="H213" s="20"/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53">
        <v>0</v>
      </c>
      <c r="T213" s="44"/>
    </row>
    <row r="214" spans="2:20" x14ac:dyDescent="0.2">
      <c r="B214" s="2"/>
      <c r="C214" s="42" t="s">
        <v>515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PUBLIC SAFETY</v>
      </c>
      <c r="H214" s="20" t="s">
        <v>4147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882270</v>
      </c>
      <c r="T214" s="44"/>
    </row>
    <row r="215" spans="2:20" x14ac:dyDescent="0.2">
      <c r="B215" s="2"/>
      <c r="C215" s="42" t="s">
        <v>517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PUBLIC SAFETY</v>
      </c>
      <c r="H215" s="20" t="s">
        <v>4148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173595</v>
      </c>
      <c r="T215" s="44"/>
    </row>
    <row r="216" spans="2:20" x14ac:dyDescent="0.2">
      <c r="B216" s="2"/>
      <c r="C216" s="42" t="s">
        <v>520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PUBLIC SAFETY</v>
      </c>
      <c r="H216" s="20" t="s">
        <v>4149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58921</v>
      </c>
      <c r="T216" s="44"/>
    </row>
    <row r="217" spans="2:20" x14ac:dyDescent="0.2">
      <c r="B217" s="2"/>
      <c r="C217" s="42" t="s">
        <v>524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PUBLIC SAFETY</v>
      </c>
      <c r="H217" s="20" t="s">
        <v>4150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41092</v>
      </c>
      <c r="T217" s="44"/>
    </row>
    <row r="218" spans="2:20" x14ac:dyDescent="0.2">
      <c r="B218" s="2"/>
      <c r="C218" s="42" t="s">
        <v>526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PUBLIC SAFETY</v>
      </c>
      <c r="H218" s="20"/>
      <c r="I218" s="20" t="s">
        <v>4151</v>
      </c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34452</v>
      </c>
      <c r="T218" s="44"/>
    </row>
    <row r="219" spans="2:20" x14ac:dyDescent="0.2">
      <c r="B219" s="2"/>
      <c r="C219" s="42" t="s">
        <v>529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PUBLIC SAFETY</v>
      </c>
      <c r="H219" s="20" t="s">
        <v>4152</v>
      </c>
      <c r="I219" s="20" t="s">
        <v>4153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45070</v>
      </c>
      <c r="T219" s="44"/>
    </row>
    <row r="220" spans="2:20" x14ac:dyDescent="0.2">
      <c r="B220" s="2"/>
      <c r="C220" s="42" t="s">
        <v>532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PUBLIC SAFETY</v>
      </c>
      <c r="H220" s="20"/>
      <c r="I220" s="20" t="s">
        <v>4154</v>
      </c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30711</v>
      </c>
      <c r="T220" s="44"/>
    </row>
    <row r="221" spans="2:20" x14ac:dyDescent="0.2">
      <c r="B221" s="2"/>
      <c r="C221" s="42" t="s">
        <v>534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TRANSPORTATION</v>
      </c>
      <c r="H221" s="20" t="s">
        <v>4155</v>
      </c>
      <c r="I221" s="20"/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528167</v>
      </c>
      <c r="T221" s="44"/>
    </row>
    <row r="222" spans="2:20" x14ac:dyDescent="0.2">
      <c r="B222" s="2"/>
      <c r="C222" s="42" t="s">
        <v>537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TRANSPORTATION</v>
      </c>
      <c r="H222" s="20" t="s">
        <v>4156</v>
      </c>
      <c r="I222" s="20" t="s">
        <v>4157</v>
      </c>
      <c r="J222" s="20" t="s">
        <v>4158</v>
      </c>
      <c r="K222" s="20"/>
      <c r="L222" s="20"/>
      <c r="M222" s="20"/>
      <c r="N222" s="20"/>
      <c r="O222" s="20"/>
      <c r="P222" s="20"/>
      <c r="Q222" s="45"/>
      <c r="R222" s="44"/>
      <c r="S222" s="46">
        <v>479074</v>
      </c>
      <c r="T222" s="44"/>
    </row>
    <row r="223" spans="2:20" x14ac:dyDescent="0.2">
      <c r="B223" s="2"/>
      <c r="C223" s="42" t="s">
        <v>541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TRANSPORTATION</v>
      </c>
      <c r="H223" s="20" t="s">
        <v>4159</v>
      </c>
      <c r="I223" s="20"/>
      <c r="J223" s="20"/>
      <c r="K223" s="20"/>
      <c r="L223" s="20"/>
      <c r="M223" s="20"/>
      <c r="N223" s="20"/>
      <c r="O223" s="20"/>
      <c r="P223" s="20"/>
      <c r="Q223" s="45"/>
      <c r="R223" s="44"/>
      <c r="S223" s="46">
        <v>2505589</v>
      </c>
      <c r="T223" s="44"/>
    </row>
    <row r="224" spans="2:20" x14ac:dyDescent="0.2">
      <c r="B224" s="2"/>
      <c r="C224" s="42" t="s">
        <v>904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TRANSPORTATION</v>
      </c>
      <c r="H224" s="20"/>
      <c r="I224" s="20"/>
      <c r="J224" s="20" t="s">
        <v>4160</v>
      </c>
      <c r="K224" s="20"/>
      <c r="L224" s="20"/>
      <c r="M224" s="20"/>
      <c r="N224" s="20"/>
      <c r="O224" s="20"/>
      <c r="P224" s="20"/>
      <c r="Q224" s="45"/>
      <c r="R224" s="44"/>
      <c r="S224" s="46">
        <v>988321</v>
      </c>
      <c r="T224" s="44"/>
    </row>
    <row r="225" spans="2:20" x14ac:dyDescent="0.2">
      <c r="B225" s="2"/>
      <c r="C225" s="42" t="s">
        <v>906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TRANSPORTATION</v>
      </c>
      <c r="H225" s="20"/>
      <c r="I225" s="20"/>
      <c r="J225" s="20"/>
      <c r="K225" s="20"/>
      <c r="L225" s="20"/>
      <c r="M225" s="20"/>
      <c r="N225" s="20"/>
      <c r="O225" s="20"/>
      <c r="P225" s="20"/>
      <c r="Q225" s="45"/>
      <c r="R225" s="44"/>
      <c r="S225" s="53">
        <v>0</v>
      </c>
      <c r="T225" s="44"/>
    </row>
    <row r="226" spans="2:20" x14ac:dyDescent="0.2">
      <c r="B226" s="2"/>
      <c r="C226" s="42" t="s">
        <v>2109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TRANSPORTATION</v>
      </c>
      <c r="H226" s="20" t="s">
        <v>4161</v>
      </c>
      <c r="I226" s="20"/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8946</v>
      </c>
      <c r="T226" s="44"/>
    </row>
    <row r="227" spans="2:20" x14ac:dyDescent="0.2">
      <c r="B227" s="2"/>
      <c r="C227" s="42" t="s">
        <v>3152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TRANSPORTATION</v>
      </c>
      <c r="H227" s="20"/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53">
        <v>0</v>
      </c>
      <c r="T227" s="44"/>
    </row>
    <row r="228" spans="2:20" x14ac:dyDescent="0.2">
      <c r="B228" s="22"/>
      <c r="C228" s="49"/>
      <c r="D228" s="48"/>
      <c r="E228" s="50" t="s">
        <v>3</v>
      </c>
      <c r="F228" s="44"/>
      <c r="G228" s="26"/>
      <c r="H228" s="23" t="s">
        <v>4162</v>
      </c>
      <c r="I228" s="23" t="s">
        <v>4163</v>
      </c>
      <c r="J228" s="23" t="s">
        <v>4164</v>
      </c>
      <c r="K228" s="23"/>
      <c r="L228" s="23"/>
      <c r="M228" s="23" t="s">
        <v>4165</v>
      </c>
      <c r="N228" s="23"/>
      <c r="O228" s="23"/>
      <c r="P228" s="23"/>
      <c r="Q228" s="51"/>
      <c r="R228" s="44"/>
      <c r="S228" s="52">
        <v>29502907</v>
      </c>
      <c r="T228" s="44"/>
    </row>
    <row r="229" spans="2:20" x14ac:dyDescent="0.2">
      <c r="B229" s="54" t="s">
        <v>4166</v>
      </c>
      <c r="C229" s="43"/>
      <c r="D229" s="43"/>
      <c r="E229" s="43"/>
      <c r="F229" s="43"/>
      <c r="G229" s="43"/>
      <c r="H229" s="43"/>
      <c r="I229" s="43"/>
      <c r="J229" s="44"/>
      <c r="K229" s="1"/>
      <c r="L229" s="1"/>
      <c r="M229" s="1"/>
      <c r="N229" s="1"/>
      <c r="O229" s="1"/>
      <c r="P229" s="1"/>
      <c r="Q229" s="55"/>
      <c r="R229" s="44"/>
      <c r="S229" s="55"/>
      <c r="T229" s="44"/>
    </row>
    <row r="230" spans="2:20" ht="18" x14ac:dyDescent="0.2">
      <c r="B230" s="56" t="s">
        <v>159</v>
      </c>
      <c r="C230" s="48"/>
      <c r="D230" s="48"/>
      <c r="E230" s="48"/>
      <c r="F230" s="48"/>
      <c r="G230" s="27" t="s">
        <v>11817</v>
      </c>
      <c r="H230" s="24" t="s">
        <v>160</v>
      </c>
      <c r="I230" s="24" t="s">
        <v>161</v>
      </c>
      <c r="J230" s="24" t="s">
        <v>162</v>
      </c>
      <c r="K230" s="24" t="s">
        <v>163</v>
      </c>
      <c r="L230" s="24" t="s">
        <v>164</v>
      </c>
      <c r="M230" s="24" t="s">
        <v>165</v>
      </c>
      <c r="N230" s="24" t="s">
        <v>166</v>
      </c>
      <c r="O230" s="24" t="s">
        <v>167</v>
      </c>
      <c r="P230" s="24" t="s">
        <v>168</v>
      </c>
      <c r="Q230" s="57" t="s">
        <v>169</v>
      </c>
      <c r="R230" s="44"/>
      <c r="S230" s="57" t="s">
        <v>3</v>
      </c>
      <c r="T230" s="44"/>
    </row>
    <row r="231" spans="2:20" x14ac:dyDescent="0.2">
      <c r="B231" s="2"/>
      <c r="C231" s="42" t="s">
        <v>170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COURTS</v>
      </c>
      <c r="H231" s="20"/>
      <c r="I231" s="20" t="s">
        <v>4167</v>
      </c>
      <c r="J231" s="20"/>
      <c r="K231" s="20"/>
      <c r="L231" s="20"/>
      <c r="M231" s="20"/>
      <c r="N231" s="20"/>
      <c r="O231" s="20"/>
      <c r="P231" s="20"/>
      <c r="Q231" s="45"/>
      <c r="R231" s="44"/>
      <c r="S231" s="46">
        <v>41707</v>
      </c>
      <c r="T231" s="44"/>
    </row>
    <row r="232" spans="2:20" x14ac:dyDescent="0.2">
      <c r="B232" s="2"/>
      <c r="C232" s="42" t="s">
        <v>172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COURTS</v>
      </c>
      <c r="H232" s="20"/>
      <c r="I232" s="20" t="s">
        <v>4168</v>
      </c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3523</v>
      </c>
      <c r="T232" s="44"/>
    </row>
    <row r="233" spans="2:20" x14ac:dyDescent="0.2">
      <c r="B233" s="2"/>
      <c r="C233" s="42" t="s">
        <v>11808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COURTS</v>
      </c>
      <c r="H233" s="20"/>
      <c r="I233" s="20" t="s">
        <v>4169</v>
      </c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46041</v>
      </c>
      <c r="T233" s="44"/>
    </row>
    <row r="234" spans="2:20" x14ac:dyDescent="0.2">
      <c r="B234" s="2"/>
      <c r="C234" s="42" t="s">
        <v>11809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COURTS</v>
      </c>
      <c r="H234" s="20"/>
      <c r="I234" s="20" t="s">
        <v>4170</v>
      </c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2974</v>
      </c>
      <c r="T234" s="44"/>
    </row>
    <row r="235" spans="2:20" x14ac:dyDescent="0.2">
      <c r="B235" s="2"/>
      <c r="C235" s="42" t="s">
        <v>194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COURTS</v>
      </c>
      <c r="H235" s="20"/>
      <c r="I235" s="20" t="s">
        <v>4171</v>
      </c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27321</v>
      </c>
      <c r="T235" s="44"/>
    </row>
    <row r="236" spans="2:20" x14ac:dyDescent="0.2">
      <c r="B236" s="2"/>
      <c r="C236" s="42" t="s">
        <v>196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COURTS</v>
      </c>
      <c r="H236" s="20"/>
      <c r="I236" s="20" t="s">
        <v>4172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1448</v>
      </c>
      <c r="T236" s="44"/>
    </row>
    <row r="237" spans="2:20" x14ac:dyDescent="0.2">
      <c r="B237" s="2"/>
      <c r="C237" s="42" t="s">
        <v>214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COURTS</v>
      </c>
      <c r="H237" s="20"/>
      <c r="I237" s="20" t="s">
        <v>4173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19436</v>
      </c>
      <c r="T237" s="44"/>
    </row>
    <row r="238" spans="2:20" x14ac:dyDescent="0.2">
      <c r="B238" s="2"/>
      <c r="C238" s="42" t="s">
        <v>216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COURTS</v>
      </c>
      <c r="H238" s="20"/>
      <c r="I238" s="20" t="s">
        <v>4174</v>
      </c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1033</v>
      </c>
      <c r="T238" s="44"/>
    </row>
    <row r="239" spans="2:20" x14ac:dyDescent="0.2">
      <c r="B239" s="2"/>
      <c r="C239" s="42" t="s">
        <v>233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COURTS</v>
      </c>
      <c r="H239" s="20"/>
      <c r="I239" s="20" t="s">
        <v>4175</v>
      </c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12335</v>
      </c>
      <c r="T239" s="44"/>
    </row>
    <row r="240" spans="2:20" x14ac:dyDescent="0.2">
      <c r="B240" s="2"/>
      <c r="C240" s="42" t="s">
        <v>235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COURTS</v>
      </c>
      <c r="H240" s="20"/>
      <c r="I240" s="20" t="s">
        <v>4176</v>
      </c>
      <c r="J240" s="20"/>
      <c r="K240" s="20"/>
      <c r="L240" s="20"/>
      <c r="M240" s="20"/>
      <c r="N240" s="20"/>
      <c r="O240" s="20"/>
      <c r="P240" s="20"/>
      <c r="Q240" s="45"/>
      <c r="R240" s="44"/>
      <c r="S240" s="53">
        <v>674</v>
      </c>
      <c r="T240" s="44"/>
    </row>
    <row r="241" spans="2:20" x14ac:dyDescent="0.2">
      <c r="B241" s="2"/>
      <c r="C241" s="42" t="s">
        <v>238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COURTS</v>
      </c>
      <c r="H241" s="20"/>
      <c r="I241" s="20" t="s">
        <v>4177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25283</v>
      </c>
      <c r="T241" s="44"/>
    </row>
    <row r="242" spans="2:20" x14ac:dyDescent="0.2">
      <c r="B242" s="2"/>
      <c r="C242" s="42" t="s">
        <v>240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COURTS</v>
      </c>
      <c r="H242" s="20"/>
      <c r="I242" s="20" t="s">
        <v>4178</v>
      </c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1309</v>
      </c>
      <c r="T242" s="44"/>
    </row>
    <row r="243" spans="2:20" x14ac:dyDescent="0.2">
      <c r="B243" s="2"/>
      <c r="C243" s="42" t="s">
        <v>561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COURTS</v>
      </c>
      <c r="H243" s="20" t="s">
        <v>1579</v>
      </c>
      <c r="I243" s="20"/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1581</v>
      </c>
      <c r="T243" s="44"/>
    </row>
    <row r="244" spans="2:20" x14ac:dyDescent="0.2">
      <c r="B244" s="2"/>
      <c r="C244" s="42" t="s">
        <v>247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COURTS</v>
      </c>
      <c r="H244" s="20"/>
      <c r="I244" s="20" t="s">
        <v>4179</v>
      </c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45947</v>
      </c>
      <c r="T244" s="44"/>
    </row>
    <row r="245" spans="2:20" x14ac:dyDescent="0.2">
      <c r="B245" s="2"/>
      <c r="C245" s="42" t="s">
        <v>249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COURTS</v>
      </c>
      <c r="H245" s="20"/>
      <c r="I245" s="20" t="s">
        <v>4180</v>
      </c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2329</v>
      </c>
      <c r="T245" s="44"/>
    </row>
    <row r="246" spans="2:20" x14ac:dyDescent="0.2">
      <c r="B246" s="2"/>
      <c r="C246" s="42" t="s">
        <v>256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COURTS</v>
      </c>
      <c r="H246" s="20"/>
      <c r="I246" s="20" t="s">
        <v>4181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64140</v>
      </c>
      <c r="T246" s="44"/>
    </row>
    <row r="247" spans="2:20" x14ac:dyDescent="0.2">
      <c r="B247" s="2"/>
      <c r="C247" s="42" t="s">
        <v>258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COURTS</v>
      </c>
      <c r="H247" s="20"/>
      <c r="I247" s="20" t="s">
        <v>4182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3229</v>
      </c>
      <c r="T247" s="44"/>
    </row>
    <row r="248" spans="2:20" x14ac:dyDescent="0.2">
      <c r="B248" s="2"/>
      <c r="C248" s="42" t="s">
        <v>568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CULTURE &amp; RECREATION</v>
      </c>
      <c r="H248" s="20" t="s">
        <v>4183</v>
      </c>
      <c r="I248" s="20"/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635386</v>
      </c>
      <c r="T248" s="44"/>
    </row>
    <row r="249" spans="2:20" x14ac:dyDescent="0.2">
      <c r="B249" s="2"/>
      <c r="C249" s="42" t="s">
        <v>570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CULTURE &amp; RECREATION</v>
      </c>
      <c r="H249" s="20" t="s">
        <v>4184</v>
      </c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73565</v>
      </c>
      <c r="T249" s="44"/>
    </row>
    <row r="250" spans="2:20" x14ac:dyDescent="0.2">
      <c r="B250" s="2"/>
      <c r="C250" s="42" t="s">
        <v>261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CULTURE &amp; RECREATION</v>
      </c>
      <c r="H250" s="20" t="s">
        <v>4185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146104</v>
      </c>
      <c r="T250" s="44"/>
    </row>
    <row r="251" spans="2:20" x14ac:dyDescent="0.2">
      <c r="B251" s="2"/>
      <c r="C251" s="42" t="s">
        <v>265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CULTURE &amp; RECREATION</v>
      </c>
      <c r="H251" s="20" t="s">
        <v>4186</v>
      </c>
      <c r="I251" s="20"/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159249</v>
      </c>
      <c r="T251" s="44"/>
    </row>
    <row r="252" spans="2:20" x14ac:dyDescent="0.2">
      <c r="B252" s="2"/>
      <c r="C252" s="42" t="s">
        <v>269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CULTURE &amp; RECREATION</v>
      </c>
      <c r="H252" s="20" t="s">
        <v>4187</v>
      </c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313151</v>
      </c>
      <c r="T252" s="44"/>
    </row>
    <row r="253" spans="2:20" x14ac:dyDescent="0.2">
      <c r="B253" s="2"/>
      <c r="C253" s="42" t="s">
        <v>715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CULTURE &amp; RECREATION</v>
      </c>
      <c r="H253" s="20" t="s">
        <v>4188</v>
      </c>
      <c r="I253" s="20"/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3500</v>
      </c>
      <c r="T253" s="44"/>
    </row>
    <row r="254" spans="2:20" x14ac:dyDescent="0.2">
      <c r="B254" s="2"/>
      <c r="C254" s="42" t="s">
        <v>280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ECONOMIC DEVELOPMENT</v>
      </c>
      <c r="H254" s="20" t="s">
        <v>4189</v>
      </c>
      <c r="I254" s="20" t="s">
        <v>4190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62834</v>
      </c>
      <c r="T254" s="44"/>
    </row>
    <row r="255" spans="2:20" x14ac:dyDescent="0.2">
      <c r="B255" s="2"/>
      <c r="C255" s="42" t="s">
        <v>284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ECONOMIC DEVELOPMENT</v>
      </c>
      <c r="H255" s="20" t="s">
        <v>1467</v>
      </c>
      <c r="I255" s="20"/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45000</v>
      </c>
      <c r="T255" s="44"/>
    </row>
    <row r="256" spans="2:20" x14ac:dyDescent="0.2">
      <c r="B256" s="2"/>
      <c r="C256" s="42" t="s">
        <v>286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ECONOMIC DEVELOPMENT</v>
      </c>
      <c r="H256" s="20" t="s">
        <v>4191</v>
      </c>
      <c r="I256" s="20"/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39346</v>
      </c>
      <c r="T256" s="44"/>
    </row>
    <row r="257" spans="2:20" x14ac:dyDescent="0.2">
      <c r="B257" s="2"/>
      <c r="C257" s="42" t="s">
        <v>288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ECONOMIC DEVELOPMENT</v>
      </c>
      <c r="H257" s="20" t="s">
        <v>4192</v>
      </c>
      <c r="I257" s="20"/>
      <c r="J257" s="20"/>
      <c r="K257" s="20"/>
      <c r="L257" s="20"/>
      <c r="M257" s="20"/>
      <c r="N257" s="20"/>
      <c r="O257" s="20"/>
      <c r="P257" s="20"/>
      <c r="Q257" s="45"/>
      <c r="R257" s="44"/>
      <c r="S257" s="46">
        <v>4513</v>
      </c>
      <c r="T257" s="44"/>
    </row>
    <row r="258" spans="2:20" x14ac:dyDescent="0.2">
      <c r="B258" s="2"/>
      <c r="C258" s="42" t="s">
        <v>580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ECONOMIC DEVELOPMENT</v>
      </c>
      <c r="H258" s="20" t="s">
        <v>4193</v>
      </c>
      <c r="I258" s="20"/>
      <c r="J258" s="20"/>
      <c r="K258" s="20"/>
      <c r="L258" s="20"/>
      <c r="M258" s="20"/>
      <c r="N258" s="20"/>
      <c r="O258" s="20"/>
      <c r="P258" s="20"/>
      <c r="Q258" s="45"/>
      <c r="R258" s="44"/>
      <c r="S258" s="46">
        <v>93126</v>
      </c>
      <c r="T258" s="44"/>
    </row>
    <row r="259" spans="2:20" x14ac:dyDescent="0.2">
      <c r="B259" s="2"/>
      <c r="C259" s="42" t="s">
        <v>294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ECONOMIC DEVELOPMENT</v>
      </c>
      <c r="H259" s="20"/>
      <c r="I259" s="20" t="s">
        <v>4194</v>
      </c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369134</v>
      </c>
      <c r="T259" s="44"/>
    </row>
    <row r="260" spans="2:20" x14ac:dyDescent="0.2">
      <c r="B260" s="2"/>
      <c r="C260" s="42" t="s">
        <v>300</v>
      </c>
      <c r="D260" s="43"/>
      <c r="E260" s="43"/>
      <c r="F260" s="44"/>
      <c r="G260" s="31" t="str">
        <f>IF(AND(SUMPRODUCT(--ISNUMBER(SEARCH('Dropdown Selections'!E$2:E$52,C260)))&gt;0,SUMPRODUCT(--ISNUMBER(SEARCH("Non-Court",C260)))=0),'Dropdown Selections'!A$2,IF(SUMPRODUCT(--ISNUMBER(SEARCH('Dropdown Selections'!E$54:E$60,C260)))&gt;0,'Dropdown Selections'!A$3,IF(SUMPRODUCT(--ISNUMBER(SEARCH('Dropdown Selections'!E$62:E$66,C260)))&gt;0,'Dropdown Selections'!A$4,IF(SUMPRODUCT(--ISNUMBER(SEARCH('Dropdown Selections'!E$68:E$76,C260)))&gt;0,'Dropdown Selections'!A$5,IF(SUMPRODUCT(--ISNUMBER(SEARCH('Dropdown Selections'!E$78:E$83,C260)))&gt;0,'Dropdown Selections'!A$6,IF(SUMPRODUCT(--ISNUMBER(SEARCH('Dropdown Selections'!E$93:E$101,C260)))&gt;0,'Dropdown Selections'!A$7,IF(SUMPRODUCT(--ISNUMBER(SEARCH('Dropdown Selections'!E$103:E$111,C260)))&gt;0,'Dropdown Selections'!A$8,IF(SUMPRODUCT(--ISNUMBER(SEARCH('Dropdown Selections'!E$114:E$119,C260)))&gt;0,'Dropdown Selections'!A$9,"OTHER"))))))))</f>
        <v>ECONOMIC DEVELOPMENT</v>
      </c>
      <c r="H260" s="20"/>
      <c r="I260" s="20" t="s">
        <v>4195</v>
      </c>
      <c r="J260" s="20"/>
      <c r="K260" s="20"/>
      <c r="L260" s="20"/>
      <c r="M260" s="20"/>
      <c r="N260" s="20"/>
      <c r="O260" s="20"/>
      <c r="P260" s="20"/>
      <c r="Q260" s="45"/>
      <c r="R260" s="44"/>
      <c r="S260" s="46">
        <v>464426</v>
      </c>
      <c r="T260" s="44"/>
    </row>
    <row r="261" spans="2:20" x14ac:dyDescent="0.2">
      <c r="B261" s="2"/>
      <c r="C261" s="42" t="s">
        <v>301</v>
      </c>
      <c r="D261" s="43"/>
      <c r="E261" s="43"/>
      <c r="F261" s="44"/>
      <c r="G261" s="31" t="str">
        <f>IF(AND(SUMPRODUCT(--ISNUMBER(SEARCH('Dropdown Selections'!E$2:E$52,C261)))&gt;0,SUMPRODUCT(--ISNUMBER(SEARCH("Non-Court",C261)))=0),'Dropdown Selections'!A$2,IF(SUMPRODUCT(--ISNUMBER(SEARCH('Dropdown Selections'!E$54:E$60,C261)))&gt;0,'Dropdown Selections'!A$3,IF(SUMPRODUCT(--ISNUMBER(SEARCH('Dropdown Selections'!E$62:E$66,C261)))&gt;0,'Dropdown Selections'!A$4,IF(SUMPRODUCT(--ISNUMBER(SEARCH('Dropdown Selections'!E$68:E$76,C261)))&gt;0,'Dropdown Selections'!A$5,IF(SUMPRODUCT(--ISNUMBER(SEARCH('Dropdown Selections'!E$78:E$83,C261)))&gt;0,'Dropdown Selections'!A$6,IF(SUMPRODUCT(--ISNUMBER(SEARCH('Dropdown Selections'!E$93:E$101,C261)))&gt;0,'Dropdown Selections'!A$7,IF(SUMPRODUCT(--ISNUMBER(SEARCH('Dropdown Selections'!E$103:E$111,C261)))&gt;0,'Dropdown Selections'!A$8,IF(SUMPRODUCT(--ISNUMBER(SEARCH('Dropdown Selections'!E$114:E$119,C261)))&gt;0,'Dropdown Selections'!A$9,"OTHER"))))))))</f>
        <v>COURTS</v>
      </c>
      <c r="H261" s="20" t="s">
        <v>4196</v>
      </c>
      <c r="I261" s="20" t="s">
        <v>4197</v>
      </c>
      <c r="J261" s="20"/>
      <c r="K261" s="20"/>
      <c r="L261" s="20"/>
      <c r="M261" s="20"/>
      <c r="N261" s="20"/>
      <c r="O261" s="20"/>
      <c r="P261" s="20"/>
      <c r="Q261" s="45"/>
      <c r="R261" s="44"/>
      <c r="S261" s="46">
        <v>247872</v>
      </c>
      <c r="T261" s="44"/>
    </row>
    <row r="262" spans="2:20" x14ac:dyDescent="0.2">
      <c r="B262" s="2"/>
      <c r="C262" s="42" t="s">
        <v>304</v>
      </c>
      <c r="D262" s="43"/>
      <c r="E262" s="43"/>
      <c r="F262" s="44"/>
      <c r="G262" s="31" t="str">
        <f>IF(AND(SUMPRODUCT(--ISNUMBER(SEARCH('Dropdown Selections'!E$2:E$52,C262)))&gt;0,SUMPRODUCT(--ISNUMBER(SEARCH("Non-Court",C262)))=0),'Dropdown Selections'!A$2,IF(SUMPRODUCT(--ISNUMBER(SEARCH('Dropdown Selections'!E$54:E$60,C262)))&gt;0,'Dropdown Selections'!A$3,IF(SUMPRODUCT(--ISNUMBER(SEARCH('Dropdown Selections'!E$62:E$66,C262)))&gt;0,'Dropdown Selections'!A$4,IF(SUMPRODUCT(--ISNUMBER(SEARCH('Dropdown Selections'!E$68:E$76,C262)))&gt;0,'Dropdown Selections'!A$5,IF(SUMPRODUCT(--ISNUMBER(SEARCH('Dropdown Selections'!E$78:E$83,C262)))&gt;0,'Dropdown Selections'!A$6,IF(SUMPRODUCT(--ISNUMBER(SEARCH('Dropdown Selections'!E$93:E$101,C262)))&gt;0,'Dropdown Selections'!A$7,IF(SUMPRODUCT(--ISNUMBER(SEARCH('Dropdown Selections'!E$103:E$111,C262)))&gt;0,'Dropdown Selections'!A$8,IF(SUMPRODUCT(--ISNUMBER(SEARCH('Dropdown Selections'!E$114:E$119,C262)))&gt;0,'Dropdown Selections'!A$9,"OTHER"))))))))</f>
        <v>COURTS</v>
      </c>
      <c r="H262" s="20" t="s">
        <v>4198</v>
      </c>
      <c r="I262" s="20"/>
      <c r="J262" s="20"/>
      <c r="K262" s="20"/>
      <c r="L262" s="20"/>
      <c r="M262" s="20"/>
      <c r="N262" s="20"/>
      <c r="O262" s="20"/>
      <c r="P262" s="20"/>
      <c r="Q262" s="45"/>
      <c r="R262" s="44"/>
      <c r="S262" s="46">
        <v>36870</v>
      </c>
      <c r="T262" s="44"/>
    </row>
    <row r="263" spans="2:20" x14ac:dyDescent="0.2">
      <c r="B263" s="2"/>
      <c r="C263" s="42" t="s">
        <v>308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 t="s">
        <v>4199</v>
      </c>
      <c r="I263" s="20"/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48472</v>
      </c>
      <c r="T263" s="44"/>
    </row>
    <row r="264" spans="2:20" x14ac:dyDescent="0.2">
      <c r="B264" s="2"/>
      <c r="C264" s="42" t="s">
        <v>315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 t="s">
        <v>4200</v>
      </c>
      <c r="I264" s="20"/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9388</v>
      </c>
      <c r="T264" s="44"/>
    </row>
    <row r="265" spans="2:20" x14ac:dyDescent="0.2">
      <c r="B265" s="2"/>
      <c r="C265" s="42" t="s">
        <v>320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/>
      <c r="I265" s="20" t="s">
        <v>4201</v>
      </c>
      <c r="J265" s="20"/>
      <c r="K265" s="20"/>
      <c r="L265" s="20"/>
      <c r="M265" s="20"/>
      <c r="N265" s="20"/>
      <c r="O265" s="20"/>
      <c r="P265" s="20"/>
      <c r="Q265" s="45"/>
      <c r="R265" s="44"/>
      <c r="S265" s="46">
        <v>4530</v>
      </c>
      <c r="T265" s="44"/>
    </row>
    <row r="266" spans="2:20" x14ac:dyDescent="0.2">
      <c r="B266" s="2"/>
      <c r="C266" s="42" t="s">
        <v>4202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 t="s">
        <v>4203</v>
      </c>
      <c r="I266" s="20"/>
      <c r="J266" s="20"/>
      <c r="K266" s="20"/>
      <c r="L266" s="20"/>
      <c r="M266" s="20"/>
      <c r="N266" s="20"/>
      <c r="O266" s="20"/>
      <c r="P266" s="20"/>
      <c r="Q266" s="45"/>
      <c r="R266" s="44"/>
      <c r="S266" s="53">
        <v>500</v>
      </c>
      <c r="T266" s="44"/>
    </row>
    <row r="267" spans="2:20" x14ac:dyDescent="0.2">
      <c r="B267" s="2"/>
      <c r="C267" s="42" t="s">
        <v>324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/>
      <c r="I267" s="20" t="s">
        <v>4204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2031</v>
      </c>
      <c r="T267" s="44"/>
    </row>
    <row r="268" spans="2:20" x14ac:dyDescent="0.2">
      <c r="B268" s="2"/>
      <c r="C268" s="42" t="s">
        <v>326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 t="s">
        <v>4205</v>
      </c>
      <c r="J268" s="20"/>
      <c r="K268" s="20"/>
      <c r="L268" s="20"/>
      <c r="M268" s="20"/>
      <c r="N268" s="20"/>
      <c r="O268" s="20"/>
      <c r="P268" s="20"/>
      <c r="Q268" s="45"/>
      <c r="R268" s="44"/>
      <c r="S268" s="46">
        <v>5272</v>
      </c>
      <c r="T268" s="44"/>
    </row>
    <row r="269" spans="2:20" x14ac:dyDescent="0.2">
      <c r="B269" s="2"/>
      <c r="C269" s="42" t="s">
        <v>328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 t="s">
        <v>4206</v>
      </c>
      <c r="I269" s="20"/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21047</v>
      </c>
      <c r="T269" s="44"/>
    </row>
    <row r="270" spans="2:20" x14ac:dyDescent="0.2">
      <c r="B270" s="2"/>
      <c r="C270" s="42" t="s">
        <v>330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 t="s">
        <v>4207</v>
      </c>
      <c r="I270" s="20"/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1504</v>
      </c>
      <c r="T270" s="44"/>
    </row>
    <row r="271" spans="2:20" x14ac:dyDescent="0.2">
      <c r="B271" s="2"/>
      <c r="C271" s="42" t="s">
        <v>359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GENERAL GOVERNMENT</v>
      </c>
      <c r="H271" s="20" t="s">
        <v>4208</v>
      </c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46">
        <v>244309</v>
      </c>
      <c r="T271" s="44"/>
    </row>
    <row r="272" spans="2:20" x14ac:dyDescent="0.2">
      <c r="B272" s="2"/>
      <c r="C272" s="42" t="s">
        <v>361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GENERAL GOVERNMENT</v>
      </c>
      <c r="H272" s="20" t="s">
        <v>4209</v>
      </c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46">
        <v>416532</v>
      </c>
      <c r="T272" s="44"/>
    </row>
    <row r="273" spans="2:20" x14ac:dyDescent="0.2">
      <c r="B273" s="2"/>
      <c r="C273" s="42" t="s">
        <v>757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GENERAL GOVERNMENT</v>
      </c>
      <c r="H273" s="20" t="s">
        <v>4210</v>
      </c>
      <c r="I273" s="20"/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29246</v>
      </c>
      <c r="T273" s="44"/>
    </row>
    <row r="274" spans="2:20" x14ac:dyDescent="0.2">
      <c r="B274" s="2"/>
      <c r="C274" s="42" t="s">
        <v>363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GENERAL GOVERNMENT</v>
      </c>
      <c r="H274" s="20" t="s">
        <v>4211</v>
      </c>
      <c r="I274" s="20"/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128834</v>
      </c>
      <c r="T274" s="44"/>
    </row>
    <row r="275" spans="2:20" x14ac:dyDescent="0.2">
      <c r="B275" s="2"/>
      <c r="C275" s="42" t="s">
        <v>365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GENERAL GOVERNMENT</v>
      </c>
      <c r="H275" s="20" t="s">
        <v>4212</v>
      </c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46">
        <v>6240</v>
      </c>
      <c r="T275" s="44"/>
    </row>
    <row r="276" spans="2:20" x14ac:dyDescent="0.2">
      <c r="B276" s="2"/>
      <c r="C276" s="42" t="s">
        <v>368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GENERAL GOVERNMENT</v>
      </c>
      <c r="H276" s="20" t="s">
        <v>4213</v>
      </c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46">
        <v>1285323</v>
      </c>
      <c r="T276" s="44"/>
    </row>
    <row r="277" spans="2:20" x14ac:dyDescent="0.2">
      <c r="B277" s="2"/>
      <c r="C277" s="42" t="s">
        <v>371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GENERAL GOVERNMENT</v>
      </c>
      <c r="H277" s="20" t="s">
        <v>4214</v>
      </c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46">
        <v>355833</v>
      </c>
      <c r="T277" s="44"/>
    </row>
    <row r="278" spans="2:20" x14ac:dyDescent="0.2">
      <c r="B278" s="2"/>
      <c r="C278" s="42" t="s">
        <v>375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GENERAL GOVERNMENT</v>
      </c>
      <c r="H278" s="20" t="s">
        <v>4215</v>
      </c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46">
        <v>33499</v>
      </c>
      <c r="T278" s="44"/>
    </row>
    <row r="279" spans="2:20" x14ac:dyDescent="0.2">
      <c r="B279" s="2"/>
      <c r="C279" s="42" t="s">
        <v>381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GENERAL GOVERNMENT</v>
      </c>
      <c r="H279" s="20" t="s">
        <v>4216</v>
      </c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46">
        <v>33962</v>
      </c>
      <c r="T279" s="44"/>
    </row>
    <row r="280" spans="2:20" x14ac:dyDescent="0.2">
      <c r="B280" s="2"/>
      <c r="C280" s="42" t="s">
        <v>776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GENERAL GOVERNMENT</v>
      </c>
      <c r="H280" s="20" t="s">
        <v>4217</v>
      </c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46">
        <v>3360</v>
      </c>
      <c r="T280" s="44"/>
    </row>
    <row r="281" spans="2:20" x14ac:dyDescent="0.2">
      <c r="B281" s="2"/>
      <c r="C281" s="42" t="s">
        <v>610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GENERAL GOVERNMENT</v>
      </c>
      <c r="H281" s="20" t="s">
        <v>4218</v>
      </c>
      <c r="I281" s="20"/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9675</v>
      </c>
      <c r="T281" s="44"/>
    </row>
    <row r="282" spans="2:20" x14ac:dyDescent="0.2">
      <c r="B282" s="2"/>
      <c r="C282" s="42" t="s">
        <v>387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GENERAL GOVERNMENT</v>
      </c>
      <c r="H282" s="20" t="s">
        <v>4219</v>
      </c>
      <c r="I282" s="20"/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409867</v>
      </c>
      <c r="T282" s="44"/>
    </row>
    <row r="283" spans="2:20" x14ac:dyDescent="0.2">
      <c r="B283" s="2"/>
      <c r="C283" s="42" t="s">
        <v>390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GENERAL GOVERNMENT</v>
      </c>
      <c r="H283" s="20" t="s">
        <v>4220</v>
      </c>
      <c r="I283" s="20" t="s">
        <v>4221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266385</v>
      </c>
      <c r="T283" s="44"/>
    </row>
    <row r="284" spans="2:20" x14ac:dyDescent="0.2">
      <c r="B284" s="2"/>
      <c r="C284" s="42" t="s">
        <v>396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GENERAL GOVERNMENT</v>
      </c>
      <c r="H284" s="20" t="s">
        <v>4222</v>
      </c>
      <c r="I284" s="20" t="s">
        <v>4223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67785</v>
      </c>
      <c r="T284" s="44"/>
    </row>
    <row r="285" spans="2:20" x14ac:dyDescent="0.2">
      <c r="B285" s="2"/>
      <c r="C285" s="42" t="s">
        <v>399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GENERAL GOVERNMENT</v>
      </c>
      <c r="H285" s="20" t="s">
        <v>4224</v>
      </c>
      <c r="I285" s="20"/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10250</v>
      </c>
      <c r="T285" s="44"/>
    </row>
    <row r="286" spans="2:20" x14ac:dyDescent="0.2">
      <c r="B286" s="2"/>
      <c r="C286" s="42" t="s">
        <v>404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HEALTH &amp; HUMAN SERVICES</v>
      </c>
      <c r="H286" s="20" t="s">
        <v>4225</v>
      </c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234560</v>
      </c>
      <c r="T286" s="44"/>
    </row>
    <row r="287" spans="2:20" x14ac:dyDescent="0.2">
      <c r="B287" s="2"/>
      <c r="C287" s="42" t="s">
        <v>794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HEALTH &amp; HUMAN SERVICES</v>
      </c>
      <c r="H287" s="20" t="s">
        <v>4226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181720</v>
      </c>
      <c r="T287" s="44"/>
    </row>
    <row r="288" spans="2:20" x14ac:dyDescent="0.2">
      <c r="B288" s="2"/>
      <c r="C288" s="42" t="s">
        <v>1461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HEALTH &amp; HUMAN SERVICES</v>
      </c>
      <c r="H288" s="20" t="s">
        <v>4227</v>
      </c>
      <c r="I288" s="20"/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22500</v>
      </c>
      <c r="T288" s="44"/>
    </row>
    <row r="289" spans="2:20" x14ac:dyDescent="0.2">
      <c r="B289" s="2"/>
      <c r="C289" s="42" t="s">
        <v>1208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HEALTH &amp; HUMAN SERVICES</v>
      </c>
      <c r="H289" s="20" t="s">
        <v>4228</v>
      </c>
      <c r="I289" s="20"/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67000</v>
      </c>
      <c r="T289" s="44"/>
    </row>
    <row r="290" spans="2:20" x14ac:dyDescent="0.2">
      <c r="B290" s="2"/>
      <c r="C290" s="42" t="s">
        <v>4229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HEALTH &amp; HUMAN SERVICES</v>
      </c>
      <c r="H290" s="20" t="s">
        <v>1415</v>
      </c>
      <c r="I290" s="20"/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12000</v>
      </c>
      <c r="T290" s="44"/>
    </row>
    <row r="291" spans="2:20" x14ac:dyDescent="0.2">
      <c r="B291" s="2"/>
      <c r="C291" s="42" t="s">
        <v>421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HEALTH &amp; HUMAN SERVICES</v>
      </c>
      <c r="H291" s="20" t="s">
        <v>4230</v>
      </c>
      <c r="I291" s="20"/>
      <c r="J291" s="20"/>
      <c r="K291" s="20"/>
      <c r="L291" s="20"/>
      <c r="M291" s="20"/>
      <c r="N291" s="20"/>
      <c r="O291" s="20"/>
      <c r="P291" s="20"/>
      <c r="Q291" s="45"/>
      <c r="R291" s="44"/>
      <c r="S291" s="53">
        <v>300</v>
      </c>
      <c r="T291" s="44"/>
    </row>
    <row r="292" spans="2:20" x14ac:dyDescent="0.2">
      <c r="B292" s="2"/>
      <c r="C292" s="42" t="s">
        <v>427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HEALTH &amp; HUMAN SERVICES</v>
      </c>
      <c r="H292" s="20" t="s">
        <v>1338</v>
      </c>
      <c r="I292" s="20"/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9000</v>
      </c>
      <c r="T292" s="44"/>
    </row>
    <row r="293" spans="2:20" x14ac:dyDescent="0.2">
      <c r="B293" s="2"/>
      <c r="C293" s="42" t="s">
        <v>430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OTHER</v>
      </c>
      <c r="H293" s="20" t="s">
        <v>4231</v>
      </c>
      <c r="I293" s="20" t="s">
        <v>4232</v>
      </c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546215</v>
      </c>
      <c r="T293" s="44"/>
    </row>
    <row r="294" spans="2:20" x14ac:dyDescent="0.2">
      <c r="B294" s="2"/>
      <c r="C294" s="42" t="s">
        <v>442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PHYSICAL ENVIRONMENT</v>
      </c>
      <c r="H294" s="20"/>
      <c r="I294" s="20"/>
      <c r="J294" s="20"/>
      <c r="K294" s="20"/>
      <c r="L294" s="20"/>
      <c r="M294" s="20" t="s">
        <v>4233</v>
      </c>
      <c r="N294" s="20"/>
      <c r="O294" s="20"/>
      <c r="P294" s="20"/>
      <c r="Q294" s="45"/>
      <c r="R294" s="44"/>
      <c r="S294" s="46">
        <v>211452</v>
      </c>
      <c r="T294" s="44"/>
    </row>
    <row r="295" spans="2:20" x14ac:dyDescent="0.2">
      <c r="B295" s="2"/>
      <c r="C295" s="42" t="s">
        <v>445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PHYSICAL ENVIRONMENT</v>
      </c>
      <c r="H295" s="20"/>
      <c r="I295" s="20"/>
      <c r="J295" s="20"/>
      <c r="K295" s="20"/>
      <c r="L295" s="20"/>
      <c r="M295" s="20" t="s">
        <v>4234</v>
      </c>
      <c r="N295" s="20"/>
      <c r="O295" s="20"/>
      <c r="P295" s="20"/>
      <c r="Q295" s="45"/>
      <c r="R295" s="44"/>
      <c r="S295" s="46">
        <v>263362</v>
      </c>
      <c r="T295" s="44"/>
    </row>
    <row r="296" spans="2:20" x14ac:dyDescent="0.2">
      <c r="B296" s="2"/>
      <c r="C296" s="42" t="s">
        <v>826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PHYSICAL ENVIRONMENT</v>
      </c>
      <c r="H296" s="20"/>
      <c r="I296" s="20"/>
      <c r="J296" s="20"/>
      <c r="K296" s="20"/>
      <c r="L296" s="20"/>
      <c r="M296" s="20" t="s">
        <v>4235</v>
      </c>
      <c r="N296" s="20"/>
      <c r="O296" s="20"/>
      <c r="P296" s="20"/>
      <c r="Q296" s="45"/>
      <c r="R296" s="44"/>
      <c r="S296" s="46">
        <v>453181</v>
      </c>
      <c r="T296" s="44"/>
    </row>
    <row r="297" spans="2:20" x14ac:dyDescent="0.2">
      <c r="B297" s="2"/>
      <c r="C297" s="42" t="s">
        <v>451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PHYSICAL ENVIRONMENT</v>
      </c>
      <c r="H297" s="20" t="s">
        <v>4236</v>
      </c>
      <c r="I297" s="20"/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126337</v>
      </c>
      <c r="T297" s="44"/>
    </row>
    <row r="298" spans="2:20" x14ac:dyDescent="0.2">
      <c r="B298" s="2"/>
      <c r="C298" s="42" t="s">
        <v>455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PHYSICAL ENVIRONMENT</v>
      </c>
      <c r="H298" s="20" t="s">
        <v>4237</v>
      </c>
      <c r="I298" s="20"/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38169</v>
      </c>
      <c r="T298" s="44"/>
    </row>
    <row r="299" spans="2:20" x14ac:dyDescent="0.2">
      <c r="B299" s="2"/>
      <c r="C299" s="42" t="s">
        <v>465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PUBLIC SAFETY</v>
      </c>
      <c r="H299" s="20" t="s">
        <v>4238</v>
      </c>
      <c r="I299" s="20"/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1594413</v>
      </c>
      <c r="T299" s="44"/>
    </row>
    <row r="300" spans="2:20" x14ac:dyDescent="0.2">
      <c r="B300" s="2"/>
      <c r="C300" s="42" t="s">
        <v>468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PUBLIC SAFETY</v>
      </c>
      <c r="H300" s="20" t="s">
        <v>4239</v>
      </c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46">
        <v>492770</v>
      </c>
      <c r="T300" s="44"/>
    </row>
    <row r="301" spans="2:20" x14ac:dyDescent="0.2">
      <c r="B301" s="2"/>
      <c r="C301" s="42" t="s">
        <v>472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PUBLIC SAFETY</v>
      </c>
      <c r="H301" s="20" t="s">
        <v>4240</v>
      </c>
      <c r="I301" s="20"/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183558</v>
      </c>
      <c r="T301" s="44"/>
    </row>
    <row r="302" spans="2:20" x14ac:dyDescent="0.2">
      <c r="B302" s="2"/>
      <c r="C302" s="42" t="s">
        <v>475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PUBLIC SAFETY</v>
      </c>
      <c r="H302" s="20" t="s">
        <v>1313</v>
      </c>
      <c r="I302" s="20"/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1000</v>
      </c>
      <c r="T302" s="44"/>
    </row>
    <row r="303" spans="2:20" x14ac:dyDescent="0.2">
      <c r="B303" s="2"/>
      <c r="C303" s="42" t="s">
        <v>477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PUBLIC SAFETY</v>
      </c>
      <c r="H303" s="20" t="s">
        <v>4241</v>
      </c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46">
        <v>37518</v>
      </c>
      <c r="T303" s="44"/>
    </row>
    <row r="304" spans="2:20" x14ac:dyDescent="0.2">
      <c r="B304" s="2"/>
      <c r="C304" s="42" t="s">
        <v>479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PUBLIC SAFETY</v>
      </c>
      <c r="H304" s="20" t="s">
        <v>4242</v>
      </c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46">
        <v>211936</v>
      </c>
      <c r="T304" s="44"/>
    </row>
    <row r="305" spans="2:20" x14ac:dyDescent="0.2">
      <c r="B305" s="2"/>
      <c r="C305" s="42" t="s">
        <v>486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PUBLIC SAFETY</v>
      </c>
      <c r="H305" s="20" t="s">
        <v>4243</v>
      </c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46">
        <v>96837</v>
      </c>
      <c r="T305" s="44"/>
    </row>
    <row r="306" spans="2:20" x14ac:dyDescent="0.2">
      <c r="B306" s="2"/>
      <c r="C306" s="42" t="s">
        <v>488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PUBLIC SAFETY</v>
      </c>
      <c r="H306" s="20" t="s">
        <v>4244</v>
      </c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46">
        <v>1723524</v>
      </c>
      <c r="T306" s="44"/>
    </row>
    <row r="307" spans="2:20" x14ac:dyDescent="0.2">
      <c r="B307" s="2"/>
      <c r="C307" s="42" t="s">
        <v>491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PUBLIC SAFETY</v>
      </c>
      <c r="H307" s="20" t="s">
        <v>4245</v>
      </c>
      <c r="I307" s="20" t="s">
        <v>4246</v>
      </c>
      <c r="J307" s="20"/>
      <c r="K307" s="20"/>
      <c r="L307" s="20"/>
      <c r="M307" s="20"/>
      <c r="N307" s="20"/>
      <c r="O307" s="20"/>
      <c r="P307" s="20"/>
      <c r="Q307" s="45"/>
      <c r="R307" s="44"/>
      <c r="S307" s="46">
        <v>470767</v>
      </c>
      <c r="T307" s="44"/>
    </row>
    <row r="308" spans="2:20" x14ac:dyDescent="0.2">
      <c r="B308" s="2"/>
      <c r="C308" s="42" t="s">
        <v>495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PUBLIC SAFETY</v>
      </c>
      <c r="H308" s="20" t="s">
        <v>4247</v>
      </c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46">
        <v>13821</v>
      </c>
      <c r="T308" s="44"/>
    </row>
    <row r="309" spans="2:20" x14ac:dyDescent="0.2">
      <c r="B309" s="2"/>
      <c r="C309" s="42" t="s">
        <v>498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PUBLIC SAFETY</v>
      </c>
      <c r="H309" s="20" t="s">
        <v>4248</v>
      </c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46">
        <v>113725</v>
      </c>
      <c r="T309" s="44"/>
    </row>
    <row r="310" spans="2:20" x14ac:dyDescent="0.2">
      <c r="B310" s="2"/>
      <c r="C310" s="42" t="s">
        <v>501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PUBLIC SAFETY</v>
      </c>
      <c r="H310" s="20" t="s">
        <v>4249</v>
      </c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46">
        <v>18272</v>
      </c>
      <c r="T310" s="44"/>
    </row>
    <row r="311" spans="2:20" x14ac:dyDescent="0.2">
      <c r="B311" s="2"/>
      <c r="C311" s="42" t="s">
        <v>504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PUBLIC SAFETY</v>
      </c>
      <c r="H311" s="20" t="s">
        <v>4250</v>
      </c>
      <c r="I311" s="20" t="s">
        <v>4251</v>
      </c>
      <c r="J311" s="20"/>
      <c r="K311" s="20"/>
      <c r="L311" s="20"/>
      <c r="M311" s="20"/>
      <c r="N311" s="20"/>
      <c r="O311" s="20"/>
      <c r="P311" s="20"/>
      <c r="Q311" s="45"/>
      <c r="R311" s="44"/>
      <c r="S311" s="46">
        <v>630185</v>
      </c>
      <c r="T311" s="44"/>
    </row>
    <row r="312" spans="2:20" x14ac:dyDescent="0.2">
      <c r="B312" s="2"/>
      <c r="C312" s="42" t="s">
        <v>508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PUBLIC SAFETY</v>
      </c>
      <c r="H312" s="20" t="s">
        <v>4252</v>
      </c>
      <c r="I312" s="20" t="s">
        <v>4253</v>
      </c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226640</v>
      </c>
      <c r="T312" s="44"/>
    </row>
    <row r="313" spans="2:20" x14ac:dyDescent="0.2">
      <c r="B313" s="2"/>
      <c r="C313" s="42" t="s">
        <v>512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PUBLIC SAFETY</v>
      </c>
      <c r="H313" s="20"/>
      <c r="I313" s="20" t="s">
        <v>4254</v>
      </c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2150</v>
      </c>
      <c r="T313" s="44"/>
    </row>
    <row r="314" spans="2:20" x14ac:dyDescent="0.2">
      <c r="B314" s="2"/>
      <c r="C314" s="42" t="s">
        <v>515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PUBLIC SAFETY</v>
      </c>
      <c r="H314" s="20" t="s">
        <v>4255</v>
      </c>
      <c r="I314" s="20"/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934232</v>
      </c>
      <c r="T314" s="44"/>
    </row>
    <row r="315" spans="2:20" x14ac:dyDescent="0.2">
      <c r="B315" s="2"/>
      <c r="C315" s="42" t="s">
        <v>517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PUBLIC SAFETY</v>
      </c>
      <c r="H315" s="20" t="s">
        <v>4256</v>
      </c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46">
        <v>200461</v>
      </c>
      <c r="T315" s="44"/>
    </row>
    <row r="316" spans="2:20" x14ac:dyDescent="0.2">
      <c r="B316" s="2"/>
      <c r="C316" s="42" t="s">
        <v>524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PUBLIC SAFETY</v>
      </c>
      <c r="H316" s="20" t="s">
        <v>3093</v>
      </c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64925</v>
      </c>
      <c r="T316" s="44"/>
    </row>
    <row r="317" spans="2:20" x14ac:dyDescent="0.2">
      <c r="B317" s="2"/>
      <c r="C317" s="42" t="s">
        <v>534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TRANSPORTATION</v>
      </c>
      <c r="H317" s="20"/>
      <c r="I317" s="20" t="s">
        <v>4257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1438107</v>
      </c>
      <c r="T317" s="44"/>
    </row>
    <row r="318" spans="2:20" x14ac:dyDescent="0.2">
      <c r="B318" s="2"/>
      <c r="C318" s="42" t="s">
        <v>537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TRANSPORTATION</v>
      </c>
      <c r="H318" s="20"/>
      <c r="I318" s="20" t="s">
        <v>4258</v>
      </c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479051</v>
      </c>
      <c r="T318" s="44"/>
    </row>
    <row r="319" spans="2:20" x14ac:dyDescent="0.2">
      <c r="B319" s="2"/>
      <c r="C319" s="42" t="s">
        <v>541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TRANSPORTATION</v>
      </c>
      <c r="H319" s="20"/>
      <c r="I319" s="20" t="s">
        <v>4259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2479708</v>
      </c>
      <c r="T319" s="44"/>
    </row>
    <row r="320" spans="2:20" x14ac:dyDescent="0.2">
      <c r="B320" s="2"/>
      <c r="C320" s="42" t="s">
        <v>904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TRANSPORTATION</v>
      </c>
      <c r="H320" s="20"/>
      <c r="I320" s="20" t="s">
        <v>4260</v>
      </c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110731</v>
      </c>
      <c r="T320" s="44"/>
    </row>
    <row r="321" spans="2:20" x14ac:dyDescent="0.2">
      <c r="B321" s="2"/>
      <c r="C321" s="42" t="s">
        <v>906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TRANSPORTATION</v>
      </c>
      <c r="H321" s="20"/>
      <c r="I321" s="20" t="s">
        <v>4261</v>
      </c>
      <c r="J321" s="20"/>
      <c r="K321" s="20"/>
      <c r="L321" s="20"/>
      <c r="M321" s="20"/>
      <c r="N321" s="20"/>
      <c r="O321" s="20"/>
      <c r="P321" s="20"/>
      <c r="Q321" s="45"/>
      <c r="R321" s="44"/>
      <c r="S321" s="46">
        <v>27284</v>
      </c>
      <c r="T321" s="44"/>
    </row>
    <row r="322" spans="2:20" x14ac:dyDescent="0.2">
      <c r="B322" s="22"/>
      <c r="C322" s="49"/>
      <c r="D322" s="48"/>
      <c r="E322" s="50" t="s">
        <v>3</v>
      </c>
      <c r="F322" s="44"/>
      <c r="G322" s="26"/>
      <c r="H322" s="23" t="s">
        <v>4262</v>
      </c>
      <c r="I322" s="23" t="s">
        <v>4263</v>
      </c>
      <c r="J322" s="23"/>
      <c r="K322" s="23"/>
      <c r="L322" s="23"/>
      <c r="M322" s="23" t="s">
        <v>4264</v>
      </c>
      <c r="N322" s="23"/>
      <c r="O322" s="23"/>
      <c r="P322" s="23"/>
      <c r="Q322" s="51"/>
      <c r="R322" s="44"/>
      <c r="S322" s="52">
        <v>20105641</v>
      </c>
      <c r="T322" s="44"/>
    </row>
    <row r="323" spans="2:20" x14ac:dyDescent="0.2">
      <c r="B323" s="54" t="s">
        <v>4265</v>
      </c>
      <c r="C323" s="43"/>
      <c r="D323" s="43"/>
      <c r="E323" s="43"/>
      <c r="F323" s="43"/>
      <c r="G323" s="43"/>
      <c r="H323" s="43"/>
      <c r="I323" s="43"/>
      <c r="J323" s="44"/>
      <c r="K323" s="1"/>
      <c r="L323" s="1"/>
      <c r="M323" s="1"/>
      <c r="N323" s="1"/>
      <c r="O323" s="1"/>
      <c r="P323" s="1"/>
      <c r="Q323" s="55"/>
      <c r="R323" s="44"/>
      <c r="S323" s="55"/>
      <c r="T323" s="44"/>
    </row>
    <row r="324" spans="2:20" ht="18" x14ac:dyDescent="0.2">
      <c r="B324" s="56" t="s">
        <v>159</v>
      </c>
      <c r="C324" s="48"/>
      <c r="D324" s="48"/>
      <c r="E324" s="48"/>
      <c r="F324" s="48"/>
      <c r="G324" s="27" t="s">
        <v>11817</v>
      </c>
      <c r="H324" s="24" t="s">
        <v>160</v>
      </c>
      <c r="I324" s="24" t="s">
        <v>161</v>
      </c>
      <c r="J324" s="24" t="s">
        <v>162</v>
      </c>
      <c r="K324" s="24" t="s">
        <v>163</v>
      </c>
      <c r="L324" s="24" t="s">
        <v>164</v>
      </c>
      <c r="M324" s="24" t="s">
        <v>165</v>
      </c>
      <c r="N324" s="24" t="s">
        <v>166</v>
      </c>
      <c r="O324" s="24" t="s">
        <v>167</v>
      </c>
      <c r="P324" s="24" t="s">
        <v>168</v>
      </c>
      <c r="Q324" s="57" t="s">
        <v>169</v>
      </c>
      <c r="R324" s="44"/>
      <c r="S324" s="57" t="s">
        <v>3</v>
      </c>
      <c r="T324" s="44"/>
    </row>
    <row r="325" spans="2:20" x14ac:dyDescent="0.2">
      <c r="B325" s="2"/>
      <c r="C325" s="42" t="s">
        <v>4266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COURTS</v>
      </c>
      <c r="H325" s="20"/>
      <c r="I325" s="20" t="s">
        <v>4267</v>
      </c>
      <c r="J325" s="20"/>
      <c r="K325" s="20"/>
      <c r="L325" s="20"/>
      <c r="M325" s="20"/>
      <c r="N325" s="20"/>
      <c r="O325" s="20"/>
      <c r="P325" s="20"/>
      <c r="Q325" s="45"/>
      <c r="R325" s="44"/>
      <c r="S325" s="46">
        <v>4170</v>
      </c>
      <c r="T325" s="44"/>
    </row>
    <row r="326" spans="2:20" x14ac:dyDescent="0.2">
      <c r="B326" s="2"/>
      <c r="C326" s="42" t="s">
        <v>566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CULTURE &amp; RECREATION</v>
      </c>
      <c r="H326" s="20" t="s">
        <v>4268</v>
      </c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46">
        <v>1072263</v>
      </c>
      <c r="T326" s="44"/>
    </row>
    <row r="327" spans="2:20" x14ac:dyDescent="0.2">
      <c r="B327" s="2"/>
      <c r="C327" s="42" t="s">
        <v>269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CULTURE &amp; RECREATION</v>
      </c>
      <c r="H327" s="20" t="s">
        <v>4269</v>
      </c>
      <c r="I327" s="20" t="s">
        <v>4270</v>
      </c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315061</v>
      </c>
      <c r="T327" s="44"/>
    </row>
    <row r="328" spans="2:20" x14ac:dyDescent="0.2">
      <c r="B328" s="2"/>
      <c r="C328" s="42" t="s">
        <v>2875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CULTURE &amp; RECREATION</v>
      </c>
      <c r="H328" s="20"/>
      <c r="I328" s="20" t="s">
        <v>4271</v>
      </c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42918</v>
      </c>
      <c r="T328" s="44"/>
    </row>
    <row r="329" spans="2:20" x14ac:dyDescent="0.2">
      <c r="B329" s="2"/>
      <c r="C329" s="42" t="s">
        <v>2877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CULTURE &amp; RECREATION</v>
      </c>
      <c r="H329" s="20"/>
      <c r="I329" s="20" t="s">
        <v>4272</v>
      </c>
      <c r="J329" s="20"/>
      <c r="K329" s="20"/>
      <c r="L329" s="20"/>
      <c r="M329" s="20"/>
      <c r="N329" s="20"/>
      <c r="O329" s="20"/>
      <c r="P329" s="20"/>
      <c r="Q329" s="45"/>
      <c r="R329" s="44"/>
      <c r="S329" s="46">
        <v>46278</v>
      </c>
      <c r="T329" s="44"/>
    </row>
    <row r="330" spans="2:20" x14ac:dyDescent="0.2">
      <c r="B330" s="2"/>
      <c r="C330" s="42" t="s">
        <v>2525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CULTURE &amp; RECREATION</v>
      </c>
      <c r="H330" s="20"/>
      <c r="I330" s="20" t="s">
        <v>4273</v>
      </c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3932</v>
      </c>
      <c r="T330" s="44"/>
    </row>
    <row r="331" spans="2:20" x14ac:dyDescent="0.2">
      <c r="B331" s="2"/>
      <c r="C331" s="42" t="s">
        <v>290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ECONOMIC DEVELOPMENT</v>
      </c>
      <c r="H331" s="20"/>
      <c r="I331" s="20" t="s">
        <v>4274</v>
      </c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611435</v>
      </c>
      <c r="T331" s="44"/>
    </row>
    <row r="332" spans="2:20" x14ac:dyDescent="0.2">
      <c r="B332" s="2"/>
      <c r="C332" s="42" t="s">
        <v>347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COURTS</v>
      </c>
      <c r="H332" s="20"/>
      <c r="I332" s="20" t="s">
        <v>4275</v>
      </c>
      <c r="J332" s="20"/>
      <c r="K332" s="20"/>
      <c r="L332" s="20"/>
      <c r="M332" s="20"/>
      <c r="N332" s="20"/>
      <c r="O332" s="20"/>
      <c r="P332" s="20"/>
      <c r="Q332" s="45"/>
      <c r="R332" s="44"/>
      <c r="S332" s="46">
        <v>30534</v>
      </c>
      <c r="T332" s="44"/>
    </row>
    <row r="333" spans="2:20" x14ac:dyDescent="0.2">
      <c r="B333" s="2"/>
      <c r="C333" s="42" t="s">
        <v>359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GENERAL GOVERNMENT</v>
      </c>
      <c r="H333" s="20" t="s">
        <v>4276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46">
        <v>288570</v>
      </c>
      <c r="T333" s="44"/>
    </row>
    <row r="334" spans="2:20" x14ac:dyDescent="0.2">
      <c r="B334" s="2"/>
      <c r="C334" s="42" t="s">
        <v>361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GENERAL GOVERNMENT</v>
      </c>
      <c r="H334" s="20" t="s">
        <v>4277</v>
      </c>
      <c r="I334" s="20"/>
      <c r="J334" s="20"/>
      <c r="K334" s="20"/>
      <c r="L334" s="20"/>
      <c r="M334" s="20"/>
      <c r="N334" s="20"/>
      <c r="O334" s="20"/>
      <c r="P334" s="20"/>
      <c r="Q334" s="45"/>
      <c r="R334" s="44"/>
      <c r="S334" s="46">
        <v>44277</v>
      </c>
      <c r="T334" s="44"/>
    </row>
    <row r="335" spans="2:20" x14ac:dyDescent="0.2">
      <c r="B335" s="2"/>
      <c r="C335" s="42" t="s">
        <v>757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GENERAL GOVERNMENT</v>
      </c>
      <c r="H335" s="20" t="s">
        <v>4278</v>
      </c>
      <c r="I335" s="20"/>
      <c r="J335" s="20"/>
      <c r="K335" s="20"/>
      <c r="L335" s="20"/>
      <c r="M335" s="20"/>
      <c r="N335" s="20"/>
      <c r="O335" s="20"/>
      <c r="P335" s="20"/>
      <c r="Q335" s="45"/>
      <c r="R335" s="44"/>
      <c r="S335" s="46">
        <v>102511</v>
      </c>
      <c r="T335" s="44"/>
    </row>
    <row r="336" spans="2:20" x14ac:dyDescent="0.2">
      <c r="B336" s="2"/>
      <c r="C336" s="42" t="s">
        <v>363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GENERAL GOVERNMENT</v>
      </c>
      <c r="H336" s="20" t="s">
        <v>4279</v>
      </c>
      <c r="I336" s="20"/>
      <c r="J336" s="20"/>
      <c r="K336" s="20"/>
      <c r="L336" s="20"/>
      <c r="M336" s="20"/>
      <c r="N336" s="20"/>
      <c r="O336" s="20"/>
      <c r="P336" s="20"/>
      <c r="Q336" s="45"/>
      <c r="R336" s="44"/>
      <c r="S336" s="46">
        <v>244149</v>
      </c>
      <c r="T336" s="44"/>
    </row>
    <row r="337" spans="2:20" x14ac:dyDescent="0.2">
      <c r="B337" s="2"/>
      <c r="C337" s="42" t="s">
        <v>365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GENERAL GOVERNMENT</v>
      </c>
      <c r="H337" s="20" t="s">
        <v>4280</v>
      </c>
      <c r="I337" s="20"/>
      <c r="J337" s="20"/>
      <c r="K337" s="20"/>
      <c r="L337" s="20"/>
      <c r="M337" s="20"/>
      <c r="N337" s="20"/>
      <c r="O337" s="20"/>
      <c r="P337" s="20"/>
      <c r="Q337" s="45"/>
      <c r="R337" s="44"/>
      <c r="S337" s="46">
        <v>8860</v>
      </c>
      <c r="T337" s="44"/>
    </row>
    <row r="338" spans="2:20" x14ac:dyDescent="0.2">
      <c r="B338" s="2"/>
      <c r="C338" s="42" t="s">
        <v>368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GENERAL GOVERNMENT</v>
      </c>
      <c r="H338" s="20" t="s">
        <v>4281</v>
      </c>
      <c r="I338" s="20"/>
      <c r="J338" s="20"/>
      <c r="K338" s="20"/>
      <c r="L338" s="20"/>
      <c r="M338" s="20"/>
      <c r="N338" s="20"/>
      <c r="O338" s="20"/>
      <c r="P338" s="20"/>
      <c r="Q338" s="45"/>
      <c r="R338" s="44"/>
      <c r="S338" s="46">
        <v>2822973</v>
      </c>
      <c r="T338" s="44"/>
    </row>
    <row r="339" spans="2:20" x14ac:dyDescent="0.2">
      <c r="B339" s="2"/>
      <c r="C339" s="42" t="s">
        <v>371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GENERAL GOVERNMENT</v>
      </c>
      <c r="H339" s="20" t="s">
        <v>4282</v>
      </c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46">
        <v>160313</v>
      </c>
      <c r="T339" s="44"/>
    </row>
    <row r="340" spans="2:20" x14ac:dyDescent="0.2">
      <c r="B340" s="2"/>
      <c r="C340" s="42" t="s">
        <v>381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GENERAL GOVERNMENT</v>
      </c>
      <c r="H340" s="20" t="s">
        <v>4283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55936</v>
      </c>
      <c r="T340" s="44"/>
    </row>
    <row r="341" spans="2:20" x14ac:dyDescent="0.2">
      <c r="B341" s="2"/>
      <c r="C341" s="42" t="s">
        <v>776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GENERAL GOVERNMENT</v>
      </c>
      <c r="H341" s="20" t="s">
        <v>4284</v>
      </c>
      <c r="I341" s="20"/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126348</v>
      </c>
      <c r="T341" s="44"/>
    </row>
    <row r="342" spans="2:20" x14ac:dyDescent="0.2">
      <c r="B342" s="2"/>
      <c r="C342" s="42" t="s">
        <v>610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GENERAL GOVERNMENT</v>
      </c>
      <c r="H342" s="20" t="s">
        <v>4285</v>
      </c>
      <c r="I342" s="20"/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61614</v>
      </c>
      <c r="T342" s="44"/>
    </row>
    <row r="343" spans="2:20" x14ac:dyDescent="0.2">
      <c r="B343" s="2"/>
      <c r="C343" s="42" t="s">
        <v>612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GENERAL GOVERNMENT</v>
      </c>
      <c r="H343" s="20" t="s">
        <v>4286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164671</v>
      </c>
      <c r="T343" s="44"/>
    </row>
    <row r="344" spans="2:20" x14ac:dyDescent="0.2">
      <c r="B344" s="2"/>
      <c r="C344" s="42" t="s">
        <v>614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GENERAL GOVERNMENT</v>
      </c>
      <c r="H344" s="20" t="s">
        <v>4287</v>
      </c>
      <c r="I344" s="20"/>
      <c r="J344" s="20"/>
      <c r="K344" s="20"/>
      <c r="L344" s="20"/>
      <c r="M344" s="20"/>
      <c r="N344" s="20"/>
      <c r="O344" s="20"/>
      <c r="P344" s="20"/>
      <c r="Q344" s="45"/>
      <c r="R344" s="44"/>
      <c r="S344" s="46">
        <v>43836</v>
      </c>
      <c r="T344" s="44"/>
    </row>
    <row r="345" spans="2:20" x14ac:dyDescent="0.2">
      <c r="B345" s="2"/>
      <c r="C345" s="42" t="s">
        <v>616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GENERAL GOVERNMENT</v>
      </c>
      <c r="H345" s="20" t="s">
        <v>4288</v>
      </c>
      <c r="I345" s="20"/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4096</v>
      </c>
      <c r="T345" s="44"/>
    </row>
    <row r="346" spans="2:20" x14ac:dyDescent="0.2">
      <c r="B346" s="2"/>
      <c r="C346" s="42" t="s">
        <v>387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GENERAL GOVERNMENT</v>
      </c>
      <c r="H346" s="20" t="s">
        <v>4289</v>
      </c>
      <c r="I346" s="20" t="s">
        <v>4290</v>
      </c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3616570</v>
      </c>
      <c r="T346" s="44"/>
    </row>
    <row r="347" spans="2:20" x14ac:dyDescent="0.2">
      <c r="B347" s="2"/>
      <c r="C347" s="42" t="s">
        <v>390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GENERAL GOVERNMENT</v>
      </c>
      <c r="H347" s="20" t="s">
        <v>4291</v>
      </c>
      <c r="I347" s="20"/>
      <c r="J347" s="20"/>
      <c r="K347" s="20"/>
      <c r="L347" s="20"/>
      <c r="M347" s="20"/>
      <c r="N347" s="20"/>
      <c r="O347" s="20"/>
      <c r="P347" s="20"/>
      <c r="Q347" s="45" t="s">
        <v>4292</v>
      </c>
      <c r="R347" s="44"/>
      <c r="S347" s="46">
        <v>1735684</v>
      </c>
      <c r="T347" s="44"/>
    </row>
    <row r="348" spans="2:20" x14ac:dyDescent="0.2">
      <c r="B348" s="2"/>
      <c r="C348" s="42" t="s">
        <v>396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GENERAL GOVERNMENT</v>
      </c>
      <c r="H348" s="20" t="s">
        <v>4293</v>
      </c>
      <c r="I348" s="20" t="s">
        <v>4294</v>
      </c>
      <c r="J348" s="20"/>
      <c r="K348" s="20"/>
      <c r="L348" s="20"/>
      <c r="M348" s="20"/>
      <c r="N348" s="20"/>
      <c r="O348" s="20"/>
      <c r="P348" s="20"/>
      <c r="Q348" s="45" t="s">
        <v>4295</v>
      </c>
      <c r="R348" s="44"/>
      <c r="S348" s="46">
        <v>5087697</v>
      </c>
      <c r="T348" s="44"/>
    </row>
    <row r="349" spans="2:20" x14ac:dyDescent="0.2">
      <c r="B349" s="2"/>
      <c r="C349" s="42" t="s">
        <v>786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GENERAL GOVERNMENT</v>
      </c>
      <c r="H349" s="20"/>
      <c r="I349" s="20" t="s">
        <v>1544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20000</v>
      </c>
      <c r="T349" s="44"/>
    </row>
    <row r="350" spans="2:20" x14ac:dyDescent="0.2">
      <c r="B350" s="2"/>
      <c r="C350" s="42" t="s">
        <v>404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HEALTH &amp; HUMAN SERVICES</v>
      </c>
      <c r="H350" s="20" t="s">
        <v>4296</v>
      </c>
      <c r="I350" s="20"/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433494</v>
      </c>
      <c r="T350" s="44"/>
    </row>
    <row r="351" spans="2:20" x14ac:dyDescent="0.2">
      <c r="B351" s="2"/>
      <c r="C351" s="42" t="s">
        <v>408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HEALTH &amp; HUMAN SERVICES</v>
      </c>
      <c r="H351" s="20" t="s">
        <v>3718</v>
      </c>
      <c r="I351" s="20"/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40000</v>
      </c>
      <c r="T351" s="44"/>
    </row>
    <row r="352" spans="2:20" x14ac:dyDescent="0.2">
      <c r="B352" s="2"/>
      <c r="C352" s="42" t="s">
        <v>410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HEALTH &amp; HUMAN SERVICES</v>
      </c>
      <c r="H352" s="20"/>
      <c r="I352" s="20" t="s">
        <v>4297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39269</v>
      </c>
      <c r="T352" s="44"/>
    </row>
    <row r="353" spans="2:20" x14ac:dyDescent="0.2">
      <c r="B353" s="2"/>
      <c r="C353" s="42" t="s">
        <v>413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HEALTH &amp; HUMAN SERVICES</v>
      </c>
      <c r="H353" s="20" t="s">
        <v>4298</v>
      </c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46">
        <v>128646</v>
      </c>
      <c r="T353" s="44"/>
    </row>
    <row r="354" spans="2:20" x14ac:dyDescent="0.2">
      <c r="B354" s="2"/>
      <c r="C354" s="42" t="s">
        <v>418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HEALTH &amp; HUMAN SERVICES</v>
      </c>
      <c r="H354" s="20"/>
      <c r="I354" s="20" t="s">
        <v>4299</v>
      </c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7067</v>
      </c>
      <c r="T354" s="44"/>
    </row>
    <row r="355" spans="2:20" x14ac:dyDescent="0.2">
      <c r="B355" s="2"/>
      <c r="C355" s="42" t="s">
        <v>421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HEALTH &amp; HUMAN SERVICES</v>
      </c>
      <c r="H355" s="20" t="s">
        <v>4300</v>
      </c>
      <c r="I355" s="20" t="s">
        <v>4301</v>
      </c>
      <c r="J355" s="20"/>
      <c r="K355" s="20"/>
      <c r="L355" s="20"/>
      <c r="M355" s="20"/>
      <c r="N355" s="20"/>
      <c r="O355" s="20"/>
      <c r="P355" s="20"/>
      <c r="Q355" s="45"/>
      <c r="R355" s="44"/>
      <c r="S355" s="46">
        <v>357371</v>
      </c>
      <c r="T355" s="44"/>
    </row>
    <row r="356" spans="2:20" x14ac:dyDescent="0.2">
      <c r="B356" s="2"/>
      <c r="C356" s="42" t="s">
        <v>430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OTHER</v>
      </c>
      <c r="H356" s="20" t="s">
        <v>4302</v>
      </c>
      <c r="I356" s="20" t="s">
        <v>4303</v>
      </c>
      <c r="J356" s="20"/>
      <c r="K356" s="20"/>
      <c r="L356" s="20"/>
      <c r="M356" s="20" t="s">
        <v>4304</v>
      </c>
      <c r="N356" s="20"/>
      <c r="O356" s="20"/>
      <c r="P356" s="20"/>
      <c r="Q356" s="45" t="s">
        <v>4305</v>
      </c>
      <c r="R356" s="44"/>
      <c r="S356" s="46">
        <v>1609143</v>
      </c>
      <c r="T356" s="44"/>
    </row>
    <row r="357" spans="2:20" x14ac:dyDescent="0.2">
      <c r="B357" s="2"/>
      <c r="C357" s="42" t="s">
        <v>804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PHYSICAL ENVIRONMENT</v>
      </c>
      <c r="H357" s="20"/>
      <c r="I357" s="20"/>
      <c r="J357" s="20"/>
      <c r="K357" s="20"/>
      <c r="L357" s="20"/>
      <c r="M357" s="20" t="s">
        <v>4306</v>
      </c>
      <c r="N357" s="20"/>
      <c r="O357" s="20"/>
      <c r="P357" s="20"/>
      <c r="Q357" s="45"/>
      <c r="R357" s="44"/>
      <c r="S357" s="46">
        <v>160467</v>
      </c>
      <c r="T357" s="44"/>
    </row>
    <row r="358" spans="2:20" x14ac:dyDescent="0.2">
      <c r="B358" s="2"/>
      <c r="C358" s="42" t="s">
        <v>440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PHYSICAL ENVIRONMENT</v>
      </c>
      <c r="H358" s="20"/>
      <c r="I358" s="20"/>
      <c r="J358" s="20"/>
      <c r="K358" s="20"/>
      <c r="L358" s="20"/>
      <c r="M358" s="20" t="s">
        <v>4307</v>
      </c>
      <c r="N358" s="20"/>
      <c r="O358" s="20"/>
      <c r="P358" s="20"/>
      <c r="Q358" s="45"/>
      <c r="R358" s="44"/>
      <c r="S358" s="46">
        <v>375763</v>
      </c>
      <c r="T358" s="44"/>
    </row>
    <row r="359" spans="2:20" x14ac:dyDescent="0.2">
      <c r="B359" s="2"/>
      <c r="C359" s="42" t="s">
        <v>807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PHYSICAL ENVIRONMENT</v>
      </c>
      <c r="H359" s="20"/>
      <c r="I359" s="20"/>
      <c r="J359" s="20"/>
      <c r="K359" s="20"/>
      <c r="L359" s="20"/>
      <c r="M359" s="20" t="s">
        <v>4308</v>
      </c>
      <c r="N359" s="20"/>
      <c r="O359" s="20"/>
      <c r="P359" s="20"/>
      <c r="Q359" s="45"/>
      <c r="R359" s="44"/>
      <c r="S359" s="46">
        <v>621228</v>
      </c>
      <c r="T359" s="44"/>
    </row>
    <row r="360" spans="2:20" x14ac:dyDescent="0.2">
      <c r="B360" s="2"/>
      <c r="C360" s="42" t="s">
        <v>442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PHYSICAL ENVIRONMENT</v>
      </c>
      <c r="H360" s="20"/>
      <c r="I360" s="20"/>
      <c r="J360" s="20"/>
      <c r="K360" s="20"/>
      <c r="L360" s="20"/>
      <c r="M360" s="20" t="s">
        <v>4309</v>
      </c>
      <c r="N360" s="20"/>
      <c r="O360" s="20"/>
      <c r="P360" s="20"/>
      <c r="Q360" s="45"/>
      <c r="R360" s="44"/>
      <c r="S360" s="46">
        <v>185151</v>
      </c>
      <c r="T360" s="44"/>
    </row>
    <row r="361" spans="2:20" x14ac:dyDescent="0.2">
      <c r="B361" s="2"/>
      <c r="C361" s="42" t="s">
        <v>445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PHYSICAL ENVIRONMENT</v>
      </c>
      <c r="H361" s="20"/>
      <c r="I361" s="20"/>
      <c r="J361" s="20"/>
      <c r="K361" s="20"/>
      <c r="L361" s="20"/>
      <c r="M361" s="20" t="s">
        <v>4310</v>
      </c>
      <c r="N361" s="20"/>
      <c r="O361" s="20"/>
      <c r="P361" s="20"/>
      <c r="Q361" s="45"/>
      <c r="R361" s="44"/>
      <c r="S361" s="46">
        <v>1050122</v>
      </c>
      <c r="T361" s="44"/>
    </row>
    <row r="362" spans="2:20" x14ac:dyDescent="0.2">
      <c r="B362" s="2"/>
      <c r="C362" s="42" t="s">
        <v>449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PHYSICAL ENVIRONMENT</v>
      </c>
      <c r="H362" s="20"/>
      <c r="I362" s="20"/>
      <c r="J362" s="20"/>
      <c r="K362" s="20"/>
      <c r="L362" s="20"/>
      <c r="M362" s="20" t="s">
        <v>4311</v>
      </c>
      <c r="N362" s="20"/>
      <c r="O362" s="20"/>
      <c r="P362" s="20"/>
      <c r="Q362" s="45"/>
      <c r="R362" s="44"/>
      <c r="S362" s="46">
        <v>559350</v>
      </c>
      <c r="T362" s="44"/>
    </row>
    <row r="363" spans="2:20" x14ac:dyDescent="0.2">
      <c r="B363" s="2"/>
      <c r="C363" s="42" t="s">
        <v>814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PHYSICAL ENVIRONMENT</v>
      </c>
      <c r="H363" s="20"/>
      <c r="I363" s="20"/>
      <c r="J363" s="20"/>
      <c r="K363" s="20"/>
      <c r="L363" s="20"/>
      <c r="M363" s="20" t="s">
        <v>4312</v>
      </c>
      <c r="N363" s="20"/>
      <c r="O363" s="20"/>
      <c r="P363" s="20"/>
      <c r="Q363" s="45"/>
      <c r="R363" s="44"/>
      <c r="S363" s="46">
        <v>44703</v>
      </c>
      <c r="T363" s="44"/>
    </row>
    <row r="364" spans="2:20" x14ac:dyDescent="0.2">
      <c r="B364" s="2"/>
      <c r="C364" s="42" t="s">
        <v>818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PHYSICAL ENVIRONMENT</v>
      </c>
      <c r="H364" s="20"/>
      <c r="I364" s="20"/>
      <c r="J364" s="20"/>
      <c r="K364" s="20"/>
      <c r="L364" s="20"/>
      <c r="M364" s="20" t="s">
        <v>4313</v>
      </c>
      <c r="N364" s="20"/>
      <c r="O364" s="20"/>
      <c r="P364" s="20"/>
      <c r="Q364" s="45"/>
      <c r="R364" s="44"/>
      <c r="S364" s="46">
        <v>233973</v>
      </c>
      <c r="T364" s="44"/>
    </row>
    <row r="365" spans="2:20" x14ac:dyDescent="0.2">
      <c r="B365" s="2"/>
      <c r="C365" s="42" t="s">
        <v>819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PHYSICAL ENVIRONMENT</v>
      </c>
      <c r="H365" s="20"/>
      <c r="I365" s="20"/>
      <c r="J365" s="20"/>
      <c r="K365" s="20"/>
      <c r="L365" s="20"/>
      <c r="M365" s="20" t="s">
        <v>4314</v>
      </c>
      <c r="N365" s="20"/>
      <c r="O365" s="20"/>
      <c r="P365" s="20"/>
      <c r="Q365" s="45"/>
      <c r="R365" s="44"/>
      <c r="S365" s="46">
        <v>721721</v>
      </c>
      <c r="T365" s="44"/>
    </row>
    <row r="366" spans="2:20" x14ac:dyDescent="0.2">
      <c r="B366" s="2"/>
      <c r="C366" s="42" t="s">
        <v>820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PHYSICAL ENVIRONMENT</v>
      </c>
      <c r="H366" s="20"/>
      <c r="I366" s="20"/>
      <c r="J366" s="20"/>
      <c r="K366" s="20"/>
      <c r="L366" s="20"/>
      <c r="M366" s="20" t="s">
        <v>4315</v>
      </c>
      <c r="N366" s="20"/>
      <c r="O366" s="20"/>
      <c r="P366" s="20"/>
      <c r="Q366" s="45"/>
      <c r="R366" s="44"/>
      <c r="S366" s="46">
        <v>-710258</v>
      </c>
      <c r="T366" s="44"/>
    </row>
    <row r="367" spans="2:20" x14ac:dyDescent="0.2">
      <c r="B367" s="2"/>
      <c r="C367" s="42" t="s">
        <v>451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PHYSICAL ENVIRONMENT</v>
      </c>
      <c r="H367" s="20" t="s">
        <v>4316</v>
      </c>
      <c r="I367" s="20"/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35138</v>
      </c>
      <c r="T367" s="44"/>
    </row>
    <row r="368" spans="2:20" x14ac:dyDescent="0.2">
      <c r="B368" s="2"/>
      <c r="C368" s="42" t="s">
        <v>455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PHYSICAL ENVIRONMENT</v>
      </c>
      <c r="H368" s="20" t="s">
        <v>4317</v>
      </c>
      <c r="I368" s="20"/>
      <c r="J368" s="20"/>
      <c r="K368" s="20"/>
      <c r="L368" s="20"/>
      <c r="M368" s="20"/>
      <c r="N368" s="20"/>
      <c r="O368" s="20"/>
      <c r="P368" s="20"/>
      <c r="Q368" s="45"/>
      <c r="R368" s="44"/>
      <c r="S368" s="46">
        <v>4544</v>
      </c>
      <c r="T368" s="44"/>
    </row>
    <row r="369" spans="2:20" x14ac:dyDescent="0.2">
      <c r="B369" s="2"/>
      <c r="C369" s="42" t="s">
        <v>1028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PHYSICAL ENVIRONMENT</v>
      </c>
      <c r="H369" s="20"/>
      <c r="I369" s="20" t="s">
        <v>4318</v>
      </c>
      <c r="J369" s="20"/>
      <c r="K369" s="20"/>
      <c r="L369" s="20"/>
      <c r="M369" s="20"/>
      <c r="N369" s="20"/>
      <c r="O369" s="20"/>
      <c r="P369" s="20"/>
      <c r="Q369" s="45"/>
      <c r="R369" s="44"/>
      <c r="S369" s="46">
        <v>150314</v>
      </c>
      <c r="T369" s="44"/>
    </row>
    <row r="370" spans="2:20" x14ac:dyDescent="0.2">
      <c r="B370" s="2"/>
      <c r="C370" s="42" t="s">
        <v>841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PHYSICAL ENVIRONMENT</v>
      </c>
      <c r="H370" s="20"/>
      <c r="I370" s="20" t="s">
        <v>4319</v>
      </c>
      <c r="J370" s="20"/>
      <c r="K370" s="20"/>
      <c r="L370" s="20"/>
      <c r="M370" s="20"/>
      <c r="N370" s="20"/>
      <c r="O370" s="20"/>
      <c r="P370" s="20"/>
      <c r="Q370" s="45"/>
      <c r="R370" s="44"/>
      <c r="S370" s="46">
        <v>17446</v>
      </c>
      <c r="T370" s="44"/>
    </row>
    <row r="371" spans="2:20" x14ac:dyDescent="0.2">
      <c r="B371" s="2"/>
      <c r="C371" s="42" t="s">
        <v>465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PUBLIC SAFETY</v>
      </c>
      <c r="H371" s="20" t="s">
        <v>4320</v>
      </c>
      <c r="I371" s="20" t="s">
        <v>4321</v>
      </c>
      <c r="J371" s="20"/>
      <c r="K371" s="20"/>
      <c r="L371" s="20"/>
      <c r="M371" s="20"/>
      <c r="N371" s="20"/>
      <c r="O371" s="20"/>
      <c r="P371" s="20"/>
      <c r="Q371" s="45"/>
      <c r="R371" s="44"/>
      <c r="S371" s="46">
        <v>8186848</v>
      </c>
      <c r="T371" s="44"/>
    </row>
    <row r="372" spans="2:20" x14ac:dyDescent="0.2">
      <c r="B372" s="2"/>
      <c r="C372" s="42" t="s">
        <v>468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PUBLIC SAFETY</v>
      </c>
      <c r="H372" s="20"/>
      <c r="I372" s="20" t="s">
        <v>4322</v>
      </c>
      <c r="J372" s="20"/>
      <c r="K372" s="20"/>
      <c r="L372" s="20"/>
      <c r="M372" s="20"/>
      <c r="N372" s="20"/>
      <c r="O372" s="20"/>
      <c r="P372" s="20"/>
      <c r="Q372" s="45"/>
      <c r="R372" s="44"/>
      <c r="S372" s="46">
        <v>139876</v>
      </c>
      <c r="T372" s="44"/>
    </row>
    <row r="373" spans="2:20" x14ac:dyDescent="0.2">
      <c r="B373" s="2"/>
      <c r="C373" s="42" t="s">
        <v>472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PUBLIC SAFETY</v>
      </c>
      <c r="H373" s="20" t="s">
        <v>4323</v>
      </c>
      <c r="I373" s="20" t="s">
        <v>4324</v>
      </c>
      <c r="J373" s="20"/>
      <c r="K373" s="20"/>
      <c r="L373" s="20"/>
      <c r="M373" s="20"/>
      <c r="N373" s="20"/>
      <c r="O373" s="20"/>
      <c r="P373" s="20"/>
      <c r="Q373" s="45"/>
      <c r="R373" s="44"/>
      <c r="S373" s="46">
        <v>142924</v>
      </c>
      <c r="T373" s="44"/>
    </row>
    <row r="374" spans="2:20" x14ac:dyDescent="0.2">
      <c r="B374" s="2"/>
      <c r="C374" s="42" t="s">
        <v>477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PUBLIC SAFETY</v>
      </c>
      <c r="H374" s="20"/>
      <c r="I374" s="20" t="s">
        <v>4325</v>
      </c>
      <c r="J374" s="20"/>
      <c r="K374" s="20"/>
      <c r="L374" s="20"/>
      <c r="M374" s="20"/>
      <c r="N374" s="20"/>
      <c r="O374" s="20"/>
      <c r="P374" s="20"/>
      <c r="Q374" s="45"/>
      <c r="R374" s="44"/>
      <c r="S374" s="46">
        <v>1982458</v>
      </c>
      <c r="T374" s="44"/>
    </row>
    <row r="375" spans="2:20" x14ac:dyDescent="0.2">
      <c r="B375" s="2"/>
      <c r="C375" s="42" t="s">
        <v>479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PUBLIC SAFETY</v>
      </c>
      <c r="H375" s="20"/>
      <c r="I375" s="20" t="s">
        <v>4326</v>
      </c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345492</v>
      </c>
      <c r="T375" s="44"/>
    </row>
    <row r="376" spans="2:20" x14ac:dyDescent="0.2">
      <c r="B376" s="2"/>
      <c r="C376" s="42" t="s">
        <v>482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PUBLIC SAFETY</v>
      </c>
      <c r="H376" s="20"/>
      <c r="I376" s="20" t="s">
        <v>4327</v>
      </c>
      <c r="J376" s="20"/>
      <c r="K376" s="20"/>
      <c r="L376" s="20"/>
      <c r="M376" s="20"/>
      <c r="N376" s="20"/>
      <c r="O376" s="20"/>
      <c r="P376" s="20"/>
      <c r="Q376" s="45"/>
      <c r="R376" s="44"/>
      <c r="S376" s="46">
        <v>507978</v>
      </c>
      <c r="T376" s="44"/>
    </row>
    <row r="377" spans="2:20" x14ac:dyDescent="0.2">
      <c r="B377" s="2"/>
      <c r="C377" s="42" t="s">
        <v>498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PUBLIC SAFETY</v>
      </c>
      <c r="H377" s="20" t="s">
        <v>4328</v>
      </c>
      <c r="I377" s="20"/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297994</v>
      </c>
      <c r="T377" s="44"/>
    </row>
    <row r="378" spans="2:20" x14ac:dyDescent="0.2">
      <c r="B378" s="2"/>
      <c r="C378" s="42" t="s">
        <v>501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PUBLIC SAFETY</v>
      </c>
      <c r="H378" s="20" t="s">
        <v>4329</v>
      </c>
      <c r="I378" s="20"/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26389</v>
      </c>
      <c r="T378" s="44"/>
    </row>
    <row r="379" spans="2:20" x14ac:dyDescent="0.2">
      <c r="B379" s="2"/>
      <c r="C379" s="42" t="s">
        <v>504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PUBLIC SAFETY</v>
      </c>
      <c r="H379" s="20" t="s">
        <v>4330</v>
      </c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117638</v>
      </c>
      <c r="T379" s="44"/>
    </row>
    <row r="380" spans="2:20" x14ac:dyDescent="0.2">
      <c r="B380" s="2"/>
      <c r="C380" s="42" t="s">
        <v>508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PUBLIC SAFETY</v>
      </c>
      <c r="H380" s="20" t="s">
        <v>4331</v>
      </c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49619</v>
      </c>
      <c r="T380" s="44"/>
    </row>
    <row r="381" spans="2:20" x14ac:dyDescent="0.2">
      <c r="B381" s="2"/>
      <c r="C381" s="42" t="s">
        <v>515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PUBLIC SAFETY</v>
      </c>
      <c r="H381" s="20" t="s">
        <v>4332</v>
      </c>
      <c r="I381" s="20"/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1353113</v>
      </c>
      <c r="T381" s="44"/>
    </row>
    <row r="382" spans="2:20" x14ac:dyDescent="0.2">
      <c r="B382" s="2"/>
      <c r="C382" s="42" t="s">
        <v>517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PUBLIC SAFETY</v>
      </c>
      <c r="H382" s="20" t="s">
        <v>4333</v>
      </c>
      <c r="I382" s="20"/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258254</v>
      </c>
      <c r="T382" s="44"/>
    </row>
    <row r="383" spans="2:20" x14ac:dyDescent="0.2">
      <c r="B383" s="2"/>
      <c r="C383" s="42" t="s">
        <v>520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PUBLIC SAFETY</v>
      </c>
      <c r="H383" s="20" t="s">
        <v>4334</v>
      </c>
      <c r="I383" s="20"/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178656</v>
      </c>
      <c r="T383" s="44"/>
    </row>
    <row r="384" spans="2:20" x14ac:dyDescent="0.2">
      <c r="B384" s="2"/>
      <c r="C384" s="42" t="s">
        <v>524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PUBLIC SAFETY</v>
      </c>
      <c r="H384" s="20" t="s">
        <v>4335</v>
      </c>
      <c r="I384" s="20"/>
      <c r="J384" s="20"/>
      <c r="K384" s="20"/>
      <c r="L384" s="20"/>
      <c r="M384" s="20"/>
      <c r="N384" s="20"/>
      <c r="O384" s="20"/>
      <c r="P384" s="20"/>
      <c r="Q384" s="45"/>
      <c r="R384" s="44"/>
      <c r="S384" s="46">
        <v>88835</v>
      </c>
      <c r="T384" s="44"/>
    </row>
    <row r="385" spans="2:20" x14ac:dyDescent="0.2">
      <c r="B385" s="2"/>
      <c r="C385" s="42" t="s">
        <v>526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PUBLIC SAFETY</v>
      </c>
      <c r="H385" s="20" t="s">
        <v>4336</v>
      </c>
      <c r="I385" s="20"/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140249</v>
      </c>
      <c r="T385" s="44"/>
    </row>
    <row r="386" spans="2:20" x14ac:dyDescent="0.2">
      <c r="B386" s="2"/>
      <c r="C386" s="42" t="s">
        <v>532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PUBLIC SAFETY</v>
      </c>
      <c r="H386" s="20" t="s">
        <v>4337</v>
      </c>
      <c r="I386" s="20"/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247339</v>
      </c>
      <c r="T386" s="44"/>
    </row>
    <row r="387" spans="2:20" x14ac:dyDescent="0.2">
      <c r="B387" s="2"/>
      <c r="C387" s="42" t="s">
        <v>534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TRANSPORTATION</v>
      </c>
      <c r="H387" s="20"/>
      <c r="I387" s="20" t="s">
        <v>4338</v>
      </c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2425454</v>
      </c>
      <c r="T387" s="44"/>
    </row>
    <row r="388" spans="2:20" x14ac:dyDescent="0.2">
      <c r="B388" s="2"/>
      <c r="C388" s="42" t="s">
        <v>537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TRANSPORTATION</v>
      </c>
      <c r="H388" s="20"/>
      <c r="I388" s="20" t="s">
        <v>4339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1225513</v>
      </c>
      <c r="T388" s="44"/>
    </row>
    <row r="389" spans="2:20" x14ac:dyDescent="0.2">
      <c r="B389" s="2"/>
      <c r="C389" s="42" t="s">
        <v>541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TRANSPORTATION</v>
      </c>
      <c r="H389" s="20"/>
      <c r="I389" s="20" t="s">
        <v>4340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4568312</v>
      </c>
      <c r="T389" s="44"/>
    </row>
    <row r="390" spans="2:20" x14ac:dyDescent="0.2">
      <c r="B390" s="22"/>
      <c r="C390" s="49"/>
      <c r="D390" s="48"/>
      <c r="E390" s="50" t="s">
        <v>3</v>
      </c>
      <c r="F390" s="44"/>
      <c r="G390" s="26"/>
      <c r="H390" s="23" t="s">
        <v>4341</v>
      </c>
      <c r="I390" s="23" t="s">
        <v>4342</v>
      </c>
      <c r="J390" s="23"/>
      <c r="K390" s="23"/>
      <c r="L390" s="23"/>
      <c r="M390" s="23" t="s">
        <v>4343</v>
      </c>
      <c r="N390" s="23"/>
      <c r="O390" s="23"/>
      <c r="P390" s="23"/>
      <c r="Q390" s="51" t="s">
        <v>4344</v>
      </c>
      <c r="R390" s="44"/>
      <c r="S390" s="52">
        <v>45062289</v>
      </c>
      <c r="T390" s="44"/>
    </row>
    <row r="391" spans="2:20" x14ac:dyDescent="0.2">
      <c r="B391" s="54" t="s">
        <v>4345</v>
      </c>
      <c r="C391" s="43"/>
      <c r="D391" s="43"/>
      <c r="E391" s="43"/>
      <c r="F391" s="43"/>
      <c r="G391" s="43"/>
      <c r="H391" s="43"/>
      <c r="I391" s="43"/>
      <c r="J391" s="44"/>
      <c r="K391" s="1"/>
      <c r="L391" s="1"/>
      <c r="M391" s="1"/>
      <c r="N391" s="1"/>
      <c r="O391" s="1"/>
      <c r="P391" s="1"/>
      <c r="Q391" s="55"/>
      <c r="R391" s="44"/>
      <c r="S391" s="55"/>
      <c r="T391" s="44"/>
    </row>
    <row r="392" spans="2:20" ht="18" x14ac:dyDescent="0.2">
      <c r="B392" s="56" t="s">
        <v>159</v>
      </c>
      <c r="C392" s="48"/>
      <c r="D392" s="48"/>
      <c r="E392" s="48"/>
      <c r="F392" s="48"/>
      <c r="G392" s="27" t="s">
        <v>11817</v>
      </c>
      <c r="H392" s="24" t="s">
        <v>160</v>
      </c>
      <c r="I392" s="24" t="s">
        <v>161</v>
      </c>
      <c r="J392" s="24" t="s">
        <v>162</v>
      </c>
      <c r="K392" s="24" t="s">
        <v>163</v>
      </c>
      <c r="L392" s="24" t="s">
        <v>164</v>
      </c>
      <c r="M392" s="24" t="s">
        <v>165</v>
      </c>
      <c r="N392" s="24" t="s">
        <v>166</v>
      </c>
      <c r="O392" s="24" t="s">
        <v>167</v>
      </c>
      <c r="P392" s="24" t="s">
        <v>168</v>
      </c>
      <c r="Q392" s="57" t="s">
        <v>169</v>
      </c>
      <c r="R392" s="44"/>
      <c r="S392" s="57" t="s">
        <v>3</v>
      </c>
      <c r="T392" s="44"/>
    </row>
    <row r="393" spans="2:20" x14ac:dyDescent="0.2">
      <c r="B393" s="2"/>
      <c r="C393" s="42" t="s">
        <v>170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 t="s">
        <v>4346</v>
      </c>
      <c r="I393" s="20"/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84652</v>
      </c>
      <c r="T393" s="44"/>
    </row>
    <row r="394" spans="2:20" x14ac:dyDescent="0.2">
      <c r="B394" s="2"/>
      <c r="C394" s="42" t="s">
        <v>172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 t="s">
        <v>4347</v>
      </c>
      <c r="I394" s="20"/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4320</v>
      </c>
      <c r="T394" s="44"/>
    </row>
    <row r="395" spans="2:20" x14ac:dyDescent="0.2">
      <c r="B395" s="2"/>
      <c r="C395" s="42" t="s">
        <v>11808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COURTS</v>
      </c>
      <c r="H395" s="20" t="s">
        <v>4348</v>
      </c>
      <c r="I395" s="20"/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72969</v>
      </c>
      <c r="T395" s="44"/>
    </row>
    <row r="396" spans="2:20" x14ac:dyDescent="0.2">
      <c r="B396" s="2"/>
      <c r="C396" s="42" t="s">
        <v>11809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COURTS</v>
      </c>
      <c r="H396" s="20" t="s">
        <v>4349</v>
      </c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5575</v>
      </c>
      <c r="T396" s="44"/>
    </row>
    <row r="397" spans="2:20" x14ac:dyDescent="0.2">
      <c r="B397" s="2"/>
      <c r="C397" s="42" t="s">
        <v>924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COURTS</v>
      </c>
      <c r="H397" s="20"/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53">
        <v>0</v>
      </c>
      <c r="T397" s="44"/>
    </row>
    <row r="398" spans="2:20" x14ac:dyDescent="0.2">
      <c r="B398" s="2"/>
      <c r="C398" s="42" t="s">
        <v>1312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COURTS</v>
      </c>
      <c r="H398" s="20"/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53">
        <v>0</v>
      </c>
      <c r="T398" s="44"/>
    </row>
    <row r="399" spans="2:20" x14ac:dyDescent="0.2">
      <c r="B399" s="2"/>
      <c r="C399" s="42" t="s">
        <v>3692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COURTS</v>
      </c>
      <c r="H399" s="20"/>
      <c r="I399" s="20" t="s">
        <v>4350</v>
      </c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1972</v>
      </c>
      <c r="T399" s="44"/>
    </row>
    <row r="400" spans="2:20" x14ac:dyDescent="0.2">
      <c r="B400" s="2"/>
      <c r="C400" s="42" t="s">
        <v>194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COURTS</v>
      </c>
      <c r="H400" s="20" t="s">
        <v>4351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76150</v>
      </c>
      <c r="T400" s="44"/>
    </row>
    <row r="401" spans="2:20" x14ac:dyDescent="0.2">
      <c r="B401" s="2"/>
      <c r="C401" s="42" t="s">
        <v>196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COURTS</v>
      </c>
      <c r="H401" s="20" t="s">
        <v>4352</v>
      </c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46">
        <v>2587</v>
      </c>
      <c r="T401" s="44"/>
    </row>
    <row r="402" spans="2:20" x14ac:dyDescent="0.2">
      <c r="B402" s="2"/>
      <c r="C402" s="42" t="s">
        <v>214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COURTS</v>
      </c>
      <c r="H402" s="20" t="s">
        <v>4353</v>
      </c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46">
        <v>48508</v>
      </c>
      <c r="T402" s="44"/>
    </row>
    <row r="403" spans="2:20" x14ac:dyDescent="0.2">
      <c r="B403" s="2"/>
      <c r="C403" s="42" t="s">
        <v>216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COURTS</v>
      </c>
      <c r="H403" s="20" t="s">
        <v>4354</v>
      </c>
      <c r="I403" s="20"/>
      <c r="J403" s="20"/>
      <c r="K403" s="20"/>
      <c r="L403" s="20"/>
      <c r="M403" s="20"/>
      <c r="N403" s="20"/>
      <c r="O403" s="20"/>
      <c r="P403" s="20"/>
      <c r="Q403" s="45"/>
      <c r="R403" s="44"/>
      <c r="S403" s="46">
        <v>1578</v>
      </c>
      <c r="T403" s="44"/>
    </row>
    <row r="404" spans="2:20" x14ac:dyDescent="0.2">
      <c r="B404" s="2"/>
      <c r="C404" s="42" t="s">
        <v>1321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COURTS</v>
      </c>
      <c r="H404" s="20"/>
      <c r="I404" s="20"/>
      <c r="J404" s="20"/>
      <c r="K404" s="20"/>
      <c r="L404" s="20"/>
      <c r="M404" s="20"/>
      <c r="N404" s="20"/>
      <c r="O404" s="20"/>
      <c r="P404" s="20"/>
      <c r="Q404" s="45"/>
      <c r="R404" s="44"/>
      <c r="S404" s="53">
        <v>0</v>
      </c>
      <c r="T404" s="44"/>
    </row>
    <row r="405" spans="2:20" x14ac:dyDescent="0.2">
      <c r="B405" s="2"/>
      <c r="C405" s="42" t="s">
        <v>219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COURTS</v>
      </c>
      <c r="H405" s="20"/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53">
        <v>0</v>
      </c>
      <c r="T405" s="44"/>
    </row>
    <row r="406" spans="2:20" x14ac:dyDescent="0.2">
      <c r="B406" s="2"/>
      <c r="C406" s="42" t="s">
        <v>233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COURTS</v>
      </c>
      <c r="H406" s="20" t="s">
        <v>4355</v>
      </c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46">
        <v>26414</v>
      </c>
      <c r="T406" s="44"/>
    </row>
    <row r="407" spans="2:20" x14ac:dyDescent="0.2">
      <c r="B407" s="2"/>
      <c r="C407" s="42" t="s">
        <v>235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COURTS</v>
      </c>
      <c r="H407" s="20" t="s">
        <v>4356</v>
      </c>
      <c r="I407" s="20"/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1552</v>
      </c>
      <c r="T407" s="44"/>
    </row>
    <row r="408" spans="2:20" x14ac:dyDescent="0.2">
      <c r="B408" s="2"/>
      <c r="C408" s="42" t="s">
        <v>238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COURTS</v>
      </c>
      <c r="H408" s="20" t="s">
        <v>4357</v>
      </c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37423</v>
      </c>
      <c r="T408" s="44"/>
    </row>
    <row r="409" spans="2:20" x14ac:dyDescent="0.2">
      <c r="B409" s="2"/>
      <c r="C409" s="42" t="s">
        <v>240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COURTS</v>
      </c>
      <c r="H409" s="20" t="s">
        <v>4358</v>
      </c>
      <c r="I409" s="20"/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1623</v>
      </c>
      <c r="T409" s="44"/>
    </row>
    <row r="410" spans="2:20" x14ac:dyDescent="0.2">
      <c r="B410" s="2"/>
      <c r="C410" s="42" t="s">
        <v>242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COURTS</v>
      </c>
      <c r="H410" s="20"/>
      <c r="I410" s="20"/>
      <c r="J410" s="20"/>
      <c r="K410" s="20"/>
      <c r="L410" s="20"/>
      <c r="M410" s="20"/>
      <c r="N410" s="20"/>
      <c r="O410" s="20"/>
      <c r="P410" s="20"/>
      <c r="Q410" s="45"/>
      <c r="R410" s="44"/>
      <c r="S410" s="53">
        <v>0</v>
      </c>
      <c r="T410" s="44"/>
    </row>
    <row r="411" spans="2:20" x14ac:dyDescent="0.2">
      <c r="B411" s="2"/>
      <c r="C411" s="42" t="s">
        <v>247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COURTS</v>
      </c>
      <c r="H411" s="20" t="s">
        <v>4359</v>
      </c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46">
        <v>115796</v>
      </c>
      <c r="T411" s="44"/>
    </row>
    <row r="412" spans="2:20" x14ac:dyDescent="0.2">
      <c r="B412" s="2"/>
      <c r="C412" s="42" t="s">
        <v>249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COURTS</v>
      </c>
      <c r="H412" s="20" t="s">
        <v>1604</v>
      </c>
      <c r="I412" s="20"/>
      <c r="J412" s="20"/>
      <c r="K412" s="20"/>
      <c r="L412" s="20"/>
      <c r="M412" s="20"/>
      <c r="N412" s="20"/>
      <c r="O412" s="20"/>
      <c r="P412" s="20"/>
      <c r="Q412" s="45"/>
      <c r="R412" s="44"/>
      <c r="S412" s="46">
        <v>9293</v>
      </c>
      <c r="T412" s="44"/>
    </row>
    <row r="413" spans="2:20" x14ac:dyDescent="0.2">
      <c r="B413" s="2"/>
      <c r="C413" s="42" t="s">
        <v>256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COURTS</v>
      </c>
      <c r="H413" s="20" t="s">
        <v>4360</v>
      </c>
      <c r="I413" s="20"/>
      <c r="J413" s="20"/>
      <c r="K413" s="20"/>
      <c r="L413" s="20"/>
      <c r="M413" s="20"/>
      <c r="N413" s="20"/>
      <c r="O413" s="20"/>
      <c r="P413" s="20"/>
      <c r="Q413" s="45"/>
      <c r="R413" s="44"/>
      <c r="S413" s="46">
        <v>119106</v>
      </c>
      <c r="T413" s="44"/>
    </row>
    <row r="414" spans="2:20" x14ac:dyDescent="0.2">
      <c r="B414" s="2"/>
      <c r="C414" s="42" t="s">
        <v>258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COURTS</v>
      </c>
      <c r="H414" s="20" t="s">
        <v>4361</v>
      </c>
      <c r="I414" s="20"/>
      <c r="J414" s="20"/>
      <c r="K414" s="20"/>
      <c r="L414" s="20"/>
      <c r="M414" s="20"/>
      <c r="N414" s="20"/>
      <c r="O414" s="20"/>
      <c r="P414" s="20"/>
      <c r="Q414" s="45"/>
      <c r="R414" s="44"/>
      <c r="S414" s="46">
        <v>7385</v>
      </c>
      <c r="T414" s="44"/>
    </row>
    <row r="415" spans="2:20" x14ac:dyDescent="0.2">
      <c r="B415" s="2"/>
      <c r="C415" s="42" t="s">
        <v>566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CULTURE &amp; RECREATION</v>
      </c>
      <c r="H415" s="20" t="s">
        <v>4362</v>
      </c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52387</v>
      </c>
      <c r="T415" s="44"/>
    </row>
    <row r="416" spans="2:20" x14ac:dyDescent="0.2">
      <c r="B416" s="2"/>
      <c r="C416" s="42" t="s">
        <v>568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CULTURE &amp; RECREATION</v>
      </c>
      <c r="H416" s="20" t="s">
        <v>4363</v>
      </c>
      <c r="I416" s="20"/>
      <c r="J416" s="20"/>
      <c r="K416" s="20"/>
      <c r="L416" s="20"/>
      <c r="M416" s="20"/>
      <c r="N416" s="20"/>
      <c r="O416" s="20"/>
      <c r="P416" s="20"/>
      <c r="Q416" s="45"/>
      <c r="R416" s="44"/>
      <c r="S416" s="46">
        <v>9284</v>
      </c>
      <c r="T416" s="44"/>
    </row>
    <row r="417" spans="2:20" x14ac:dyDescent="0.2">
      <c r="B417" s="2"/>
      <c r="C417" s="42" t="s">
        <v>570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CULTURE &amp; RECREATION</v>
      </c>
      <c r="H417" s="20"/>
      <c r="I417" s="20"/>
      <c r="J417" s="20"/>
      <c r="K417" s="20"/>
      <c r="L417" s="20"/>
      <c r="M417" s="20"/>
      <c r="N417" s="20"/>
      <c r="O417" s="20"/>
      <c r="P417" s="20"/>
      <c r="Q417" s="45"/>
      <c r="R417" s="44"/>
      <c r="S417" s="53">
        <v>0</v>
      </c>
      <c r="T417" s="44"/>
    </row>
    <row r="418" spans="2:20" x14ac:dyDescent="0.2">
      <c r="B418" s="2"/>
      <c r="C418" s="42" t="s">
        <v>261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CULTURE &amp; RECREATION</v>
      </c>
      <c r="H418" s="20"/>
      <c r="I418" s="20" t="s">
        <v>4364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45128</v>
      </c>
      <c r="T418" s="44"/>
    </row>
    <row r="419" spans="2:20" x14ac:dyDescent="0.2">
      <c r="B419" s="2"/>
      <c r="C419" s="42" t="s">
        <v>265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CULTURE &amp; RECREATION</v>
      </c>
      <c r="H419" s="20"/>
      <c r="I419" s="20" t="s">
        <v>4365</v>
      </c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618437</v>
      </c>
      <c r="T419" s="44"/>
    </row>
    <row r="420" spans="2:20" x14ac:dyDescent="0.2">
      <c r="B420" s="2"/>
      <c r="C420" s="42" t="s">
        <v>269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CULTURE &amp; RECREATION</v>
      </c>
      <c r="H420" s="20"/>
      <c r="I420" s="20" t="s">
        <v>4366</v>
      </c>
      <c r="J420" s="20"/>
      <c r="K420" s="20"/>
      <c r="L420" s="20"/>
      <c r="M420" s="20"/>
      <c r="N420" s="20"/>
      <c r="O420" s="20"/>
      <c r="P420" s="20"/>
      <c r="Q420" s="45"/>
      <c r="R420" s="44"/>
      <c r="S420" s="46">
        <v>9586</v>
      </c>
      <c r="T420" s="44"/>
    </row>
    <row r="421" spans="2:20" x14ac:dyDescent="0.2">
      <c r="B421" s="2"/>
      <c r="C421" s="42" t="s">
        <v>715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CULTURE &amp; RECREATION</v>
      </c>
      <c r="H421" s="20"/>
      <c r="I421" s="20" t="s">
        <v>4367</v>
      </c>
      <c r="J421" s="20"/>
      <c r="K421" s="20"/>
      <c r="L421" s="20"/>
      <c r="M421" s="20"/>
      <c r="N421" s="20"/>
      <c r="O421" s="20"/>
      <c r="P421" s="20"/>
      <c r="Q421" s="45"/>
      <c r="R421" s="44"/>
      <c r="S421" s="46">
        <v>140992</v>
      </c>
      <c r="T421" s="44"/>
    </row>
    <row r="422" spans="2:20" x14ac:dyDescent="0.2">
      <c r="B422" s="2"/>
      <c r="C422" s="42" t="s">
        <v>1372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ECONOMIC DEVELOPMENT</v>
      </c>
      <c r="H422" s="20" t="s">
        <v>4368</v>
      </c>
      <c r="I422" s="20"/>
      <c r="J422" s="20"/>
      <c r="K422" s="20"/>
      <c r="L422" s="20"/>
      <c r="M422" s="20"/>
      <c r="N422" s="20"/>
      <c r="O422" s="20"/>
      <c r="P422" s="20"/>
      <c r="Q422" s="45"/>
      <c r="R422" s="44"/>
      <c r="S422" s="46">
        <v>58519</v>
      </c>
      <c r="T422" s="44"/>
    </row>
    <row r="423" spans="2:20" x14ac:dyDescent="0.2">
      <c r="B423" s="2"/>
      <c r="C423" s="42" t="s">
        <v>4047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ECONOMIC DEVELOPMENT</v>
      </c>
      <c r="H423" s="20" t="s">
        <v>4369</v>
      </c>
      <c r="I423" s="20"/>
      <c r="J423" s="20"/>
      <c r="K423" s="20"/>
      <c r="L423" s="20"/>
      <c r="M423" s="20"/>
      <c r="N423" s="20"/>
      <c r="O423" s="20"/>
      <c r="P423" s="20"/>
      <c r="Q423" s="45"/>
      <c r="R423" s="44"/>
      <c r="S423" s="46">
        <v>75000</v>
      </c>
      <c r="T423" s="44"/>
    </row>
    <row r="424" spans="2:20" x14ac:dyDescent="0.2">
      <c r="B424" s="2"/>
      <c r="C424" s="42" t="s">
        <v>286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ECONOMIC DEVELOPMENT</v>
      </c>
      <c r="H424" s="20" t="s">
        <v>4370</v>
      </c>
      <c r="I424" s="20"/>
      <c r="J424" s="20"/>
      <c r="K424" s="20"/>
      <c r="L424" s="20"/>
      <c r="M424" s="20"/>
      <c r="N424" s="20"/>
      <c r="O424" s="20"/>
      <c r="P424" s="20"/>
      <c r="Q424" s="45"/>
      <c r="R424" s="44"/>
      <c r="S424" s="46">
        <v>48543</v>
      </c>
      <c r="T424" s="44"/>
    </row>
    <row r="425" spans="2:20" x14ac:dyDescent="0.2">
      <c r="B425" s="2"/>
      <c r="C425" s="42" t="s">
        <v>288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ECONOMIC DEVELOPMENT</v>
      </c>
      <c r="H425" s="20" t="s">
        <v>4371</v>
      </c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46">
        <v>3728</v>
      </c>
      <c r="T425" s="44"/>
    </row>
    <row r="426" spans="2:20" x14ac:dyDescent="0.2">
      <c r="B426" s="2"/>
      <c r="C426" s="42" t="s">
        <v>290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ECONOMIC DEVELOPMENT</v>
      </c>
      <c r="H426" s="20"/>
      <c r="I426" s="20" t="s">
        <v>4372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51769</v>
      </c>
      <c r="T426" s="44"/>
    </row>
    <row r="427" spans="2:20" x14ac:dyDescent="0.2">
      <c r="B427" s="2"/>
      <c r="C427" s="42" t="s">
        <v>294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ECONOMIC DEVELOPMENT</v>
      </c>
      <c r="H427" s="20" t="s">
        <v>4373</v>
      </c>
      <c r="I427" s="20" t="s">
        <v>4374</v>
      </c>
      <c r="J427" s="20"/>
      <c r="K427" s="20"/>
      <c r="L427" s="20"/>
      <c r="M427" s="20"/>
      <c r="N427" s="20"/>
      <c r="O427" s="20"/>
      <c r="P427" s="20"/>
      <c r="Q427" s="45"/>
      <c r="R427" s="44"/>
      <c r="S427" s="46">
        <v>199399</v>
      </c>
      <c r="T427" s="44"/>
    </row>
    <row r="428" spans="2:20" x14ac:dyDescent="0.2">
      <c r="B428" s="2"/>
      <c r="C428" s="42" t="s">
        <v>300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ECONOMIC DEVELOPMENT</v>
      </c>
      <c r="H428" s="20"/>
      <c r="I428" s="20" t="s">
        <v>4375</v>
      </c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215558</v>
      </c>
      <c r="T428" s="44"/>
    </row>
    <row r="429" spans="2:20" x14ac:dyDescent="0.2">
      <c r="B429" s="2"/>
      <c r="C429" s="42" t="s">
        <v>308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COURTS</v>
      </c>
      <c r="H429" s="20"/>
      <c r="I429" s="20" t="s">
        <v>4376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59598</v>
      </c>
      <c r="T429" s="44"/>
    </row>
    <row r="430" spans="2:20" x14ac:dyDescent="0.2">
      <c r="B430" s="2"/>
      <c r="C430" s="42" t="s">
        <v>315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COURTS</v>
      </c>
      <c r="H430" s="20"/>
      <c r="I430" s="20" t="s">
        <v>4377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30438</v>
      </c>
      <c r="T430" s="44"/>
    </row>
    <row r="431" spans="2:20" x14ac:dyDescent="0.2">
      <c r="B431" s="2"/>
      <c r="C431" s="42" t="s">
        <v>317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COURTS</v>
      </c>
      <c r="H431" s="20" t="s">
        <v>4378</v>
      </c>
      <c r="I431" s="20"/>
      <c r="J431" s="20"/>
      <c r="K431" s="20"/>
      <c r="L431" s="20"/>
      <c r="M431" s="20"/>
      <c r="N431" s="20"/>
      <c r="O431" s="20"/>
      <c r="P431" s="20"/>
      <c r="Q431" s="45"/>
      <c r="R431" s="44"/>
      <c r="S431" s="46">
        <v>318778</v>
      </c>
      <c r="T431" s="44"/>
    </row>
    <row r="432" spans="2:20" x14ac:dyDescent="0.2">
      <c r="B432" s="2"/>
      <c r="C432" s="42" t="s">
        <v>320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COURTS</v>
      </c>
      <c r="H432" s="20" t="s">
        <v>4379</v>
      </c>
      <c r="I432" s="20"/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113416</v>
      </c>
      <c r="T432" s="44"/>
    </row>
    <row r="433" spans="2:20" x14ac:dyDescent="0.2">
      <c r="B433" s="2"/>
      <c r="C433" s="42" t="s">
        <v>323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COURTS</v>
      </c>
      <c r="H433" s="20"/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53">
        <v>0</v>
      </c>
      <c r="T433" s="44"/>
    </row>
    <row r="434" spans="2:20" x14ac:dyDescent="0.2">
      <c r="B434" s="2"/>
      <c r="C434" s="42" t="s">
        <v>737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COURTS</v>
      </c>
      <c r="H434" s="20"/>
      <c r="I434" s="20"/>
      <c r="J434" s="20"/>
      <c r="K434" s="20"/>
      <c r="L434" s="20"/>
      <c r="M434" s="20"/>
      <c r="N434" s="20"/>
      <c r="O434" s="20"/>
      <c r="P434" s="20"/>
      <c r="Q434" s="45"/>
      <c r="R434" s="44"/>
      <c r="S434" s="53">
        <v>0</v>
      </c>
      <c r="T434" s="44"/>
    </row>
    <row r="435" spans="2:20" x14ac:dyDescent="0.2">
      <c r="B435" s="2"/>
      <c r="C435" s="42" t="s">
        <v>593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COURTS</v>
      </c>
      <c r="H435" s="20"/>
      <c r="I435" s="20" t="s">
        <v>4380</v>
      </c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41410</v>
      </c>
      <c r="T435" s="44"/>
    </row>
    <row r="436" spans="2:20" x14ac:dyDescent="0.2">
      <c r="B436" s="2"/>
      <c r="C436" s="42" t="s">
        <v>324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COURTS</v>
      </c>
      <c r="H436" s="20" t="s">
        <v>4381</v>
      </c>
      <c r="I436" s="20"/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17544</v>
      </c>
      <c r="T436" s="44"/>
    </row>
    <row r="437" spans="2:20" x14ac:dyDescent="0.2">
      <c r="B437" s="2"/>
      <c r="C437" s="42" t="s">
        <v>326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COURTS</v>
      </c>
      <c r="H437" s="20" t="s">
        <v>4382</v>
      </c>
      <c r="I437" s="20"/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52978</v>
      </c>
      <c r="T437" s="44"/>
    </row>
    <row r="438" spans="2:20" x14ac:dyDescent="0.2">
      <c r="B438" s="2"/>
      <c r="C438" s="42" t="s">
        <v>328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COURTS</v>
      </c>
      <c r="H438" s="20"/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53">
        <v>0</v>
      </c>
      <c r="T438" s="44"/>
    </row>
    <row r="439" spans="2:20" x14ac:dyDescent="0.2">
      <c r="B439" s="2"/>
      <c r="C439" s="42" t="s">
        <v>330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COURTS</v>
      </c>
      <c r="H439" s="20" t="s">
        <v>4383</v>
      </c>
      <c r="I439" s="20" t="s">
        <v>4384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351994</v>
      </c>
      <c r="T439" s="44"/>
    </row>
    <row r="440" spans="2:20" x14ac:dyDescent="0.2">
      <c r="B440" s="2"/>
      <c r="C440" s="42" t="s">
        <v>344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COURTS</v>
      </c>
      <c r="H440" s="20"/>
      <c r="I440" s="20"/>
      <c r="J440" s="20"/>
      <c r="K440" s="20"/>
      <c r="L440" s="20"/>
      <c r="M440" s="20"/>
      <c r="N440" s="20"/>
      <c r="O440" s="20"/>
      <c r="P440" s="20"/>
      <c r="Q440" s="45"/>
      <c r="R440" s="44"/>
      <c r="S440" s="53">
        <v>0</v>
      </c>
      <c r="T440" s="44"/>
    </row>
    <row r="441" spans="2:20" x14ac:dyDescent="0.2">
      <c r="B441" s="2"/>
      <c r="C441" s="42" t="s">
        <v>359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GENERAL GOVERNMENT</v>
      </c>
      <c r="H441" s="20" t="s">
        <v>4385</v>
      </c>
      <c r="I441" s="20"/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272643</v>
      </c>
      <c r="T441" s="44"/>
    </row>
    <row r="442" spans="2:20" x14ac:dyDescent="0.2">
      <c r="B442" s="2"/>
      <c r="C442" s="42" t="s">
        <v>361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GENERAL GOVERNMENT</v>
      </c>
      <c r="H442" s="20" t="s">
        <v>4386</v>
      </c>
      <c r="I442" s="20"/>
      <c r="J442" s="20"/>
      <c r="K442" s="20"/>
      <c r="L442" s="20"/>
      <c r="M442" s="20"/>
      <c r="N442" s="20"/>
      <c r="O442" s="20"/>
      <c r="P442" s="20"/>
      <c r="Q442" s="45"/>
      <c r="R442" s="44"/>
      <c r="S442" s="46">
        <v>174041</v>
      </c>
      <c r="T442" s="44"/>
    </row>
    <row r="443" spans="2:20" x14ac:dyDescent="0.2">
      <c r="B443" s="2"/>
      <c r="C443" s="42" t="s">
        <v>1420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GENERAL GOVERNMENT</v>
      </c>
      <c r="H443" s="20" t="s">
        <v>4387</v>
      </c>
      <c r="I443" s="20"/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417436</v>
      </c>
      <c r="T443" s="44"/>
    </row>
    <row r="444" spans="2:20" x14ac:dyDescent="0.2">
      <c r="B444" s="2"/>
      <c r="C444" s="42" t="s">
        <v>363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GENERAL GOVERNMENT</v>
      </c>
      <c r="H444" s="20" t="s">
        <v>4388</v>
      </c>
      <c r="I444" s="20"/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268539</v>
      </c>
      <c r="T444" s="44"/>
    </row>
    <row r="445" spans="2:20" x14ac:dyDescent="0.2">
      <c r="B445" s="2"/>
      <c r="C445" s="42" t="s">
        <v>365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GENERAL GOVERNMENT</v>
      </c>
      <c r="H445" s="20" t="s">
        <v>4389</v>
      </c>
      <c r="I445" s="20"/>
      <c r="J445" s="20"/>
      <c r="K445" s="20"/>
      <c r="L445" s="20"/>
      <c r="M445" s="20"/>
      <c r="N445" s="20"/>
      <c r="O445" s="20"/>
      <c r="P445" s="20"/>
      <c r="Q445" s="45"/>
      <c r="R445" s="44"/>
      <c r="S445" s="46">
        <v>45300</v>
      </c>
      <c r="T445" s="44"/>
    </row>
    <row r="446" spans="2:20" x14ac:dyDescent="0.2">
      <c r="B446" s="2"/>
      <c r="C446" s="42" t="s">
        <v>368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GENERAL GOVERNMENT</v>
      </c>
      <c r="H446" s="20" t="s">
        <v>4390</v>
      </c>
      <c r="I446" s="20" t="s">
        <v>4391</v>
      </c>
      <c r="J446" s="20"/>
      <c r="K446" s="20"/>
      <c r="L446" s="20"/>
      <c r="M446" s="20"/>
      <c r="N446" s="20"/>
      <c r="O446" s="20"/>
      <c r="P446" s="20"/>
      <c r="Q446" s="45"/>
      <c r="R446" s="44"/>
      <c r="S446" s="46">
        <v>3970128</v>
      </c>
      <c r="T446" s="44"/>
    </row>
    <row r="447" spans="2:20" x14ac:dyDescent="0.2">
      <c r="B447" s="2"/>
      <c r="C447" s="42" t="s">
        <v>371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GENERAL GOVERNMENT</v>
      </c>
      <c r="H447" s="20" t="s">
        <v>4392</v>
      </c>
      <c r="I447" s="20" t="s">
        <v>4393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3339454</v>
      </c>
      <c r="T447" s="44"/>
    </row>
    <row r="448" spans="2:20" x14ac:dyDescent="0.2">
      <c r="B448" s="2"/>
      <c r="C448" s="42" t="s">
        <v>375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GENERAL GOVERNMENT</v>
      </c>
      <c r="H448" s="20" t="s">
        <v>4394</v>
      </c>
      <c r="I448" s="20"/>
      <c r="J448" s="20"/>
      <c r="K448" s="20"/>
      <c r="L448" s="20"/>
      <c r="M448" s="20"/>
      <c r="N448" s="20"/>
      <c r="O448" s="20"/>
      <c r="P448" s="20"/>
      <c r="Q448" s="45"/>
      <c r="R448" s="44"/>
      <c r="S448" s="46">
        <v>482100</v>
      </c>
      <c r="T448" s="44"/>
    </row>
    <row r="449" spans="2:20" x14ac:dyDescent="0.2">
      <c r="B449" s="2"/>
      <c r="C449" s="42" t="s">
        <v>768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GENERAL GOVERNMENT</v>
      </c>
      <c r="H449" s="20" t="s">
        <v>4395</v>
      </c>
      <c r="I449" s="20"/>
      <c r="J449" s="20"/>
      <c r="K449" s="20"/>
      <c r="L449" s="20"/>
      <c r="M449" s="20"/>
      <c r="N449" s="20"/>
      <c r="O449" s="20"/>
      <c r="P449" s="20"/>
      <c r="Q449" s="45"/>
      <c r="R449" s="44"/>
      <c r="S449" s="46">
        <v>4178</v>
      </c>
      <c r="T449" s="44"/>
    </row>
    <row r="450" spans="2:20" x14ac:dyDescent="0.2">
      <c r="B450" s="2"/>
      <c r="C450" s="42" t="s">
        <v>379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GENERAL GOVERNMENT</v>
      </c>
      <c r="H450" s="20" t="s">
        <v>4396</v>
      </c>
      <c r="I450" s="20"/>
      <c r="J450" s="20"/>
      <c r="K450" s="20"/>
      <c r="L450" s="20"/>
      <c r="M450" s="20"/>
      <c r="N450" s="20"/>
      <c r="O450" s="20"/>
      <c r="P450" s="20"/>
      <c r="Q450" s="45"/>
      <c r="R450" s="44"/>
      <c r="S450" s="46">
        <v>225229</v>
      </c>
      <c r="T450" s="44"/>
    </row>
    <row r="451" spans="2:20" x14ac:dyDescent="0.2">
      <c r="B451" s="2"/>
      <c r="C451" s="42" t="s">
        <v>381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GENERAL GOVERNMENT</v>
      </c>
      <c r="H451" s="20" t="s">
        <v>4397</v>
      </c>
      <c r="I451" s="20"/>
      <c r="J451" s="20"/>
      <c r="K451" s="20"/>
      <c r="L451" s="20"/>
      <c r="M451" s="20"/>
      <c r="N451" s="20"/>
      <c r="O451" s="20"/>
      <c r="P451" s="20"/>
      <c r="Q451" s="45"/>
      <c r="R451" s="44"/>
      <c r="S451" s="46">
        <v>14982</v>
      </c>
      <c r="T451" s="44"/>
    </row>
    <row r="452" spans="2:20" x14ac:dyDescent="0.2">
      <c r="B452" s="2"/>
      <c r="C452" s="42" t="s">
        <v>776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GENERAL GOVERNMENT</v>
      </c>
      <c r="H452" s="20" t="s">
        <v>4398</v>
      </c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46">
        <v>139035</v>
      </c>
      <c r="T452" s="44"/>
    </row>
    <row r="453" spans="2:20" x14ac:dyDescent="0.2">
      <c r="B453" s="2"/>
      <c r="C453" s="42" t="s">
        <v>610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GENERAL GOVERNMENT</v>
      </c>
      <c r="H453" s="20" t="s">
        <v>4399</v>
      </c>
      <c r="I453" s="20"/>
      <c r="J453" s="20"/>
      <c r="K453" s="20"/>
      <c r="L453" s="20"/>
      <c r="M453" s="20"/>
      <c r="N453" s="20"/>
      <c r="O453" s="20"/>
      <c r="P453" s="20"/>
      <c r="Q453" s="45"/>
      <c r="R453" s="44"/>
      <c r="S453" s="46">
        <v>81953</v>
      </c>
      <c r="T453" s="44"/>
    </row>
    <row r="454" spans="2:20" x14ac:dyDescent="0.2">
      <c r="B454" s="2"/>
      <c r="C454" s="42" t="s">
        <v>387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GENERAL GOVERNMENT</v>
      </c>
      <c r="H454" s="20" t="s">
        <v>4400</v>
      </c>
      <c r="I454" s="20"/>
      <c r="J454" s="20"/>
      <c r="K454" s="20"/>
      <c r="L454" s="20"/>
      <c r="M454" s="20"/>
      <c r="N454" s="20"/>
      <c r="O454" s="20"/>
      <c r="P454" s="20"/>
      <c r="Q454" s="45"/>
      <c r="R454" s="44"/>
      <c r="S454" s="46">
        <v>813374</v>
      </c>
      <c r="T454" s="44"/>
    </row>
    <row r="455" spans="2:20" x14ac:dyDescent="0.2">
      <c r="B455" s="2"/>
      <c r="C455" s="42" t="s">
        <v>390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GENERAL GOVERNMENT</v>
      </c>
      <c r="H455" s="20" t="s">
        <v>4401</v>
      </c>
      <c r="I455" s="20" t="s">
        <v>4402</v>
      </c>
      <c r="J455" s="20"/>
      <c r="K455" s="20" t="s">
        <v>4403</v>
      </c>
      <c r="L455" s="20"/>
      <c r="M455" s="20"/>
      <c r="N455" s="20"/>
      <c r="O455" s="20"/>
      <c r="P455" s="20"/>
      <c r="Q455" s="45"/>
      <c r="R455" s="44"/>
      <c r="S455" s="46">
        <v>746306</v>
      </c>
      <c r="T455" s="44"/>
    </row>
    <row r="456" spans="2:20" x14ac:dyDescent="0.2">
      <c r="B456" s="2"/>
      <c r="C456" s="42" t="s">
        <v>396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GENERAL GOVERNMENT</v>
      </c>
      <c r="H456" s="20"/>
      <c r="I456" s="20" t="s">
        <v>4404</v>
      </c>
      <c r="J456" s="20"/>
      <c r="K456" s="20" t="s">
        <v>4405</v>
      </c>
      <c r="L456" s="20"/>
      <c r="M456" s="20"/>
      <c r="N456" s="20"/>
      <c r="O456" s="20"/>
      <c r="P456" s="20"/>
      <c r="Q456" s="45"/>
      <c r="R456" s="44"/>
      <c r="S456" s="46">
        <v>72232</v>
      </c>
      <c r="T456" s="44"/>
    </row>
    <row r="457" spans="2:20" x14ac:dyDescent="0.2">
      <c r="B457" s="2"/>
      <c r="C457" s="42" t="s">
        <v>786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GENERAL GOVERNMENT</v>
      </c>
      <c r="H457" s="20"/>
      <c r="I457" s="20"/>
      <c r="J457" s="20"/>
      <c r="K457" s="20"/>
      <c r="L457" s="20"/>
      <c r="M457" s="20"/>
      <c r="N457" s="20"/>
      <c r="O457" s="20"/>
      <c r="P457" s="20"/>
      <c r="Q457" s="45"/>
      <c r="R457" s="44"/>
      <c r="S457" s="53">
        <v>0</v>
      </c>
      <c r="T457" s="44"/>
    </row>
    <row r="458" spans="2:20" x14ac:dyDescent="0.2">
      <c r="B458" s="2"/>
      <c r="C458" s="42" t="s">
        <v>399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GENERAL GOVERNMENT</v>
      </c>
      <c r="H458" s="20"/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53">
        <v>0</v>
      </c>
      <c r="T458" s="44"/>
    </row>
    <row r="459" spans="2:20" x14ac:dyDescent="0.2">
      <c r="B459" s="2"/>
      <c r="C459" s="42" t="s">
        <v>404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HEALTH &amp; HUMAN SERVICES</v>
      </c>
      <c r="H459" s="20" t="s">
        <v>4406</v>
      </c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46">
        <v>164741</v>
      </c>
      <c r="T459" s="44"/>
    </row>
    <row r="460" spans="2:20" x14ac:dyDescent="0.2">
      <c r="B460" s="2"/>
      <c r="C460" s="42" t="s">
        <v>410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HEALTH &amp; HUMAN SERVICES</v>
      </c>
      <c r="H460" s="20"/>
      <c r="I460" s="20"/>
      <c r="J460" s="20"/>
      <c r="K460" s="20"/>
      <c r="L460" s="20"/>
      <c r="M460" s="20"/>
      <c r="N460" s="20"/>
      <c r="O460" s="20"/>
      <c r="P460" s="20"/>
      <c r="Q460" s="45"/>
      <c r="R460" s="44"/>
      <c r="S460" s="53">
        <v>0</v>
      </c>
      <c r="T460" s="44"/>
    </row>
    <row r="461" spans="2:20" x14ac:dyDescent="0.2">
      <c r="B461" s="2"/>
      <c r="C461" s="42" t="s">
        <v>413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HEALTH &amp; HUMAN SERVICES</v>
      </c>
      <c r="H461" s="20" t="s">
        <v>4407</v>
      </c>
      <c r="I461" s="20"/>
      <c r="J461" s="20"/>
      <c r="K461" s="20"/>
      <c r="L461" s="20"/>
      <c r="M461" s="20"/>
      <c r="N461" s="20"/>
      <c r="O461" s="20"/>
      <c r="P461" s="20"/>
      <c r="Q461" s="45"/>
      <c r="R461" s="44"/>
      <c r="S461" s="46">
        <v>693167</v>
      </c>
      <c r="T461" s="44"/>
    </row>
    <row r="462" spans="2:20" x14ac:dyDescent="0.2">
      <c r="B462" s="2"/>
      <c r="C462" s="42" t="s">
        <v>1208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HEALTH &amp; HUMAN SERVICES</v>
      </c>
      <c r="H462" s="20"/>
      <c r="I462" s="20"/>
      <c r="J462" s="20"/>
      <c r="K462" s="20"/>
      <c r="L462" s="20"/>
      <c r="M462" s="20"/>
      <c r="N462" s="20"/>
      <c r="O462" s="20"/>
      <c r="P462" s="20"/>
      <c r="Q462" s="45"/>
      <c r="R462" s="44"/>
      <c r="S462" s="53">
        <v>0</v>
      </c>
      <c r="T462" s="44"/>
    </row>
    <row r="463" spans="2:20" x14ac:dyDescent="0.2">
      <c r="B463" s="2"/>
      <c r="C463" s="42" t="s">
        <v>430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OTHER</v>
      </c>
      <c r="H463" s="20" t="s">
        <v>4408</v>
      </c>
      <c r="I463" s="20" t="s">
        <v>4409</v>
      </c>
      <c r="J463" s="20"/>
      <c r="K463" s="20" t="s">
        <v>4410</v>
      </c>
      <c r="L463" s="20"/>
      <c r="M463" s="20"/>
      <c r="N463" s="20"/>
      <c r="O463" s="20"/>
      <c r="P463" s="20"/>
      <c r="Q463" s="45"/>
      <c r="R463" s="44"/>
      <c r="S463" s="46">
        <v>15706910</v>
      </c>
      <c r="T463" s="44"/>
    </row>
    <row r="464" spans="2:20" x14ac:dyDescent="0.2">
      <c r="B464" s="2"/>
      <c r="C464" s="42" t="s">
        <v>2689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PHYSICAL ENVIRONMENT</v>
      </c>
      <c r="H464" s="20"/>
      <c r="I464" s="20" t="s">
        <v>4411</v>
      </c>
      <c r="J464" s="20"/>
      <c r="K464" s="20"/>
      <c r="L464" s="20"/>
      <c r="M464" s="20"/>
      <c r="N464" s="20"/>
      <c r="O464" s="20"/>
      <c r="P464" s="20"/>
      <c r="Q464" s="45"/>
      <c r="R464" s="44"/>
      <c r="S464" s="46">
        <v>66394</v>
      </c>
      <c r="T464" s="44"/>
    </row>
    <row r="465" spans="2:20" x14ac:dyDescent="0.2">
      <c r="B465" s="2"/>
      <c r="C465" s="42" t="s">
        <v>442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PHYSICAL ENVIRONMENT</v>
      </c>
      <c r="H465" s="20"/>
      <c r="I465" s="20" t="s">
        <v>4412</v>
      </c>
      <c r="J465" s="20"/>
      <c r="K465" s="20"/>
      <c r="L465" s="20"/>
      <c r="M465" s="20"/>
      <c r="N465" s="20"/>
      <c r="O465" s="20"/>
      <c r="P465" s="20"/>
      <c r="Q465" s="45"/>
      <c r="R465" s="44"/>
      <c r="S465" s="46">
        <v>141909</v>
      </c>
      <c r="T465" s="44"/>
    </row>
    <row r="466" spans="2:20" x14ac:dyDescent="0.2">
      <c r="B466" s="2"/>
      <c r="C466" s="42" t="s">
        <v>445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PHYSICAL ENVIRONMENT</v>
      </c>
      <c r="H466" s="20"/>
      <c r="I466" s="20" t="s">
        <v>4413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1726639</v>
      </c>
      <c r="T466" s="44"/>
    </row>
    <row r="467" spans="2:20" x14ac:dyDescent="0.2">
      <c r="B467" s="2"/>
      <c r="C467" s="42" t="s">
        <v>449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PHYSICAL ENVIRONMENT</v>
      </c>
      <c r="H467" s="20"/>
      <c r="I467" s="20" t="s">
        <v>4414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10801</v>
      </c>
      <c r="T467" s="44"/>
    </row>
    <row r="468" spans="2:20" x14ac:dyDescent="0.2">
      <c r="B468" s="2"/>
      <c r="C468" s="42" t="s">
        <v>814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PHYSICAL ENVIRONMENT</v>
      </c>
      <c r="H468" s="20"/>
      <c r="I468" s="20"/>
      <c r="J468" s="20"/>
      <c r="K468" s="20"/>
      <c r="L468" s="20"/>
      <c r="M468" s="20"/>
      <c r="N468" s="20"/>
      <c r="O468" s="20"/>
      <c r="P468" s="20"/>
      <c r="Q468" s="45"/>
      <c r="R468" s="44"/>
      <c r="S468" s="53">
        <v>0</v>
      </c>
      <c r="T468" s="44"/>
    </row>
    <row r="469" spans="2:20" x14ac:dyDescent="0.2">
      <c r="B469" s="2"/>
      <c r="C469" s="42" t="s">
        <v>824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PHYSICAL ENVIRONMENT</v>
      </c>
      <c r="H469" s="20"/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53">
        <v>0</v>
      </c>
      <c r="T469" s="44"/>
    </row>
    <row r="470" spans="2:20" x14ac:dyDescent="0.2">
      <c r="B470" s="2"/>
      <c r="C470" s="42" t="s">
        <v>826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PHYSICAL ENVIRONMENT</v>
      </c>
      <c r="H470" s="20"/>
      <c r="I470" s="20"/>
      <c r="J470" s="20"/>
      <c r="K470" s="20"/>
      <c r="L470" s="20"/>
      <c r="M470" s="20" t="s">
        <v>4415</v>
      </c>
      <c r="N470" s="20"/>
      <c r="O470" s="20"/>
      <c r="P470" s="20"/>
      <c r="Q470" s="45"/>
      <c r="R470" s="44"/>
      <c r="S470" s="46">
        <v>4819</v>
      </c>
      <c r="T470" s="44"/>
    </row>
    <row r="471" spans="2:20" x14ac:dyDescent="0.2">
      <c r="B471" s="2"/>
      <c r="C471" s="42" t="s">
        <v>828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PHYSICAL ENVIRONMENT</v>
      </c>
      <c r="H471" s="20"/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53">
        <v>0</v>
      </c>
      <c r="T471" s="44"/>
    </row>
    <row r="472" spans="2:20" x14ac:dyDescent="0.2">
      <c r="B472" s="2"/>
      <c r="C472" s="42" t="s">
        <v>829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PHYSICAL ENVIRONMENT</v>
      </c>
      <c r="H472" s="20"/>
      <c r="I472" s="20"/>
      <c r="J472" s="20"/>
      <c r="K472" s="20"/>
      <c r="L472" s="20"/>
      <c r="M472" s="20" t="s">
        <v>4416</v>
      </c>
      <c r="N472" s="20"/>
      <c r="O472" s="20"/>
      <c r="P472" s="20"/>
      <c r="Q472" s="45"/>
      <c r="R472" s="44"/>
      <c r="S472" s="46">
        <v>170092</v>
      </c>
      <c r="T472" s="44"/>
    </row>
    <row r="473" spans="2:20" x14ac:dyDescent="0.2">
      <c r="B473" s="2"/>
      <c r="C473" s="42" t="s">
        <v>451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PHYSICAL ENVIRONMENT</v>
      </c>
      <c r="H473" s="20" t="s">
        <v>4417</v>
      </c>
      <c r="I473" s="20"/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311775</v>
      </c>
      <c r="T473" s="44"/>
    </row>
    <row r="474" spans="2:20" x14ac:dyDescent="0.2">
      <c r="B474" s="2"/>
      <c r="C474" s="42" t="s">
        <v>455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PHYSICAL ENVIRONMENT</v>
      </c>
      <c r="H474" s="20" t="s">
        <v>4418</v>
      </c>
      <c r="I474" s="20"/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33827</v>
      </c>
      <c r="T474" s="44"/>
    </row>
    <row r="475" spans="2:20" x14ac:dyDescent="0.2">
      <c r="B475" s="2"/>
      <c r="C475" s="42" t="s">
        <v>460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PHYSICAL ENVIRONMENT</v>
      </c>
      <c r="H475" s="20"/>
      <c r="I475" s="20"/>
      <c r="J475" s="20"/>
      <c r="K475" s="20"/>
      <c r="L475" s="20"/>
      <c r="M475" s="20"/>
      <c r="N475" s="20"/>
      <c r="O475" s="20"/>
      <c r="P475" s="20"/>
      <c r="Q475" s="45"/>
      <c r="R475" s="44"/>
      <c r="S475" s="53">
        <v>0</v>
      </c>
      <c r="T475" s="44"/>
    </row>
    <row r="476" spans="2:20" x14ac:dyDescent="0.2">
      <c r="B476" s="2"/>
      <c r="C476" s="42" t="s">
        <v>464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PHYSICAL ENVIRONMENT</v>
      </c>
      <c r="H476" s="20"/>
      <c r="I476" s="20" t="s">
        <v>4419</v>
      </c>
      <c r="J476" s="20"/>
      <c r="K476" s="20"/>
      <c r="L476" s="20"/>
      <c r="M476" s="20"/>
      <c r="N476" s="20"/>
      <c r="O476" s="20"/>
      <c r="P476" s="20"/>
      <c r="Q476" s="45"/>
      <c r="R476" s="44"/>
      <c r="S476" s="46">
        <v>161671</v>
      </c>
      <c r="T476" s="44"/>
    </row>
    <row r="477" spans="2:20" x14ac:dyDescent="0.2">
      <c r="B477" s="2"/>
      <c r="C477" s="42" t="s">
        <v>840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PHYSICAL ENVIRONMENT</v>
      </c>
      <c r="H477" s="20"/>
      <c r="I477" s="20" t="s">
        <v>4420</v>
      </c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65058</v>
      </c>
      <c r="T477" s="44"/>
    </row>
    <row r="478" spans="2:20" x14ac:dyDescent="0.2">
      <c r="B478" s="2"/>
      <c r="C478" s="42" t="s">
        <v>4421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PHYSICAL ENVIRONMENT</v>
      </c>
      <c r="H478" s="20"/>
      <c r="I478" s="20" t="s">
        <v>4422</v>
      </c>
      <c r="J478" s="20"/>
      <c r="K478" s="20"/>
      <c r="L478" s="20"/>
      <c r="M478" s="20"/>
      <c r="N478" s="20"/>
      <c r="O478" s="20"/>
      <c r="P478" s="20"/>
      <c r="Q478" s="45"/>
      <c r="R478" s="44"/>
      <c r="S478" s="46">
        <v>140634</v>
      </c>
      <c r="T478" s="44"/>
    </row>
    <row r="479" spans="2:20" x14ac:dyDescent="0.2">
      <c r="B479" s="2"/>
      <c r="C479" s="42" t="s">
        <v>1028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PHYSICAL ENVIRONMENT</v>
      </c>
      <c r="H479" s="20" t="s">
        <v>4423</v>
      </c>
      <c r="I479" s="20" t="s">
        <v>4424</v>
      </c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68307</v>
      </c>
      <c r="T479" s="44"/>
    </row>
    <row r="480" spans="2:20" x14ac:dyDescent="0.2">
      <c r="B480" s="2"/>
      <c r="C480" s="42" t="s">
        <v>841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PHYSICAL ENVIRONMENT</v>
      </c>
      <c r="H480" s="20" t="s">
        <v>4425</v>
      </c>
      <c r="I480" s="20" t="s">
        <v>4426</v>
      </c>
      <c r="J480" s="20"/>
      <c r="K480" s="20"/>
      <c r="L480" s="20"/>
      <c r="M480" s="20"/>
      <c r="N480" s="20"/>
      <c r="O480" s="20"/>
      <c r="P480" s="20"/>
      <c r="Q480" s="45"/>
      <c r="R480" s="44"/>
      <c r="S480" s="46">
        <v>663576</v>
      </c>
      <c r="T480" s="44"/>
    </row>
    <row r="481" spans="2:20" x14ac:dyDescent="0.2">
      <c r="B481" s="2"/>
      <c r="C481" s="42" t="s">
        <v>843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PHYSICAL ENVIRONMENT</v>
      </c>
      <c r="H481" s="20"/>
      <c r="I481" s="20"/>
      <c r="J481" s="20"/>
      <c r="K481" s="20"/>
      <c r="L481" s="20"/>
      <c r="M481" s="20"/>
      <c r="N481" s="20"/>
      <c r="O481" s="20"/>
      <c r="P481" s="20"/>
      <c r="Q481" s="45"/>
      <c r="R481" s="44"/>
      <c r="S481" s="53">
        <v>0</v>
      </c>
      <c r="T481" s="44"/>
    </row>
    <row r="482" spans="2:20" x14ac:dyDescent="0.2">
      <c r="B482" s="2"/>
      <c r="C482" s="42" t="s">
        <v>465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PUBLIC SAFETY</v>
      </c>
      <c r="H482" s="20"/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53">
        <v>0</v>
      </c>
      <c r="T482" s="44"/>
    </row>
    <row r="483" spans="2:20" x14ac:dyDescent="0.2">
      <c r="B483" s="2"/>
      <c r="C483" s="42" t="s">
        <v>468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PUBLIC SAFETY</v>
      </c>
      <c r="H483" s="20" t="s">
        <v>4427</v>
      </c>
      <c r="I483" s="20" t="s">
        <v>4428</v>
      </c>
      <c r="J483" s="20"/>
      <c r="K483" s="20"/>
      <c r="L483" s="20"/>
      <c r="M483" s="20"/>
      <c r="N483" s="20"/>
      <c r="O483" s="20"/>
      <c r="P483" s="20"/>
      <c r="Q483" s="45"/>
      <c r="R483" s="44"/>
      <c r="S483" s="46">
        <v>8968150</v>
      </c>
      <c r="T483" s="44"/>
    </row>
    <row r="484" spans="2:20" x14ac:dyDescent="0.2">
      <c r="B484" s="2"/>
      <c r="C484" s="42" t="s">
        <v>472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PUBLIC SAFETY</v>
      </c>
      <c r="H484" s="20" t="s">
        <v>4429</v>
      </c>
      <c r="I484" s="20"/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497521</v>
      </c>
      <c r="T484" s="44"/>
    </row>
    <row r="485" spans="2:20" x14ac:dyDescent="0.2">
      <c r="B485" s="2"/>
      <c r="C485" s="42" t="s">
        <v>851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PUBLIC SAFETY</v>
      </c>
      <c r="H485" s="20" t="s">
        <v>4430</v>
      </c>
      <c r="I485" s="20"/>
      <c r="J485" s="20"/>
      <c r="K485" s="20"/>
      <c r="L485" s="20"/>
      <c r="M485" s="20"/>
      <c r="N485" s="20"/>
      <c r="O485" s="20"/>
      <c r="P485" s="20"/>
      <c r="Q485" s="45"/>
      <c r="R485" s="44"/>
      <c r="S485" s="46">
        <v>385508</v>
      </c>
      <c r="T485" s="44"/>
    </row>
    <row r="486" spans="2:20" x14ac:dyDescent="0.2">
      <c r="B486" s="2"/>
      <c r="C486" s="42" t="s">
        <v>477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PUBLIC SAFETY</v>
      </c>
      <c r="H486" s="20"/>
      <c r="I486" s="20" t="s">
        <v>4431</v>
      </c>
      <c r="J486" s="20"/>
      <c r="K486" s="20"/>
      <c r="L486" s="20"/>
      <c r="M486" s="20" t="s">
        <v>4432</v>
      </c>
      <c r="N486" s="20"/>
      <c r="O486" s="20"/>
      <c r="P486" s="20"/>
      <c r="Q486" s="45"/>
      <c r="R486" s="44"/>
      <c r="S486" s="46">
        <v>556163</v>
      </c>
      <c r="T486" s="44"/>
    </row>
    <row r="487" spans="2:20" x14ac:dyDescent="0.2">
      <c r="B487" s="2"/>
      <c r="C487" s="42" t="s">
        <v>479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PUBLIC SAFETY</v>
      </c>
      <c r="H487" s="20"/>
      <c r="I487" s="20" t="s">
        <v>4433</v>
      </c>
      <c r="J487" s="20"/>
      <c r="K487" s="20"/>
      <c r="L487" s="20"/>
      <c r="M487" s="20" t="s">
        <v>4434</v>
      </c>
      <c r="N487" s="20"/>
      <c r="O487" s="20"/>
      <c r="P487" s="20"/>
      <c r="Q487" s="45"/>
      <c r="R487" s="44"/>
      <c r="S487" s="46">
        <v>2387068</v>
      </c>
      <c r="T487" s="44"/>
    </row>
    <row r="488" spans="2:20" x14ac:dyDescent="0.2">
      <c r="B488" s="2"/>
      <c r="C488" s="42" t="s">
        <v>482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PUBLIC SAFETY</v>
      </c>
      <c r="H488" s="20"/>
      <c r="I488" s="20"/>
      <c r="J488" s="20"/>
      <c r="K488" s="20"/>
      <c r="L488" s="20"/>
      <c r="M488" s="20"/>
      <c r="N488" s="20"/>
      <c r="O488" s="20"/>
      <c r="P488" s="20"/>
      <c r="Q488" s="45"/>
      <c r="R488" s="44"/>
      <c r="S488" s="53">
        <v>0</v>
      </c>
      <c r="T488" s="44"/>
    </row>
    <row r="489" spans="2:20" x14ac:dyDescent="0.2">
      <c r="B489" s="2"/>
      <c r="C489" s="42" t="s">
        <v>859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PUBLIC SAFETY</v>
      </c>
      <c r="H489" s="20"/>
      <c r="I489" s="20" t="s">
        <v>4435</v>
      </c>
      <c r="J489" s="20"/>
      <c r="K489" s="20"/>
      <c r="L489" s="20"/>
      <c r="M489" s="20" t="s">
        <v>4436</v>
      </c>
      <c r="N489" s="20"/>
      <c r="O489" s="20"/>
      <c r="P489" s="20"/>
      <c r="Q489" s="45"/>
      <c r="R489" s="44"/>
      <c r="S489" s="46">
        <v>355125</v>
      </c>
      <c r="T489" s="44"/>
    </row>
    <row r="490" spans="2:20" x14ac:dyDescent="0.2">
      <c r="B490" s="2"/>
      <c r="C490" s="42" t="s">
        <v>488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PUBLIC SAFETY</v>
      </c>
      <c r="H490" s="20" t="s">
        <v>4437</v>
      </c>
      <c r="I490" s="20" t="s">
        <v>4438</v>
      </c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1582330</v>
      </c>
      <c r="T490" s="44"/>
    </row>
    <row r="491" spans="2:20" x14ac:dyDescent="0.2">
      <c r="B491" s="2"/>
      <c r="C491" s="42" t="s">
        <v>491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PUBLIC SAFETY</v>
      </c>
      <c r="H491" s="20" t="s">
        <v>4439</v>
      </c>
      <c r="I491" s="20" t="s">
        <v>4440</v>
      </c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1946731</v>
      </c>
      <c r="T491" s="44"/>
    </row>
    <row r="492" spans="2:20" x14ac:dyDescent="0.2">
      <c r="B492" s="2"/>
      <c r="C492" s="42" t="s">
        <v>495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PUBLIC SAFETY</v>
      </c>
      <c r="H492" s="20" t="s">
        <v>4441</v>
      </c>
      <c r="I492" s="20" t="s">
        <v>4442</v>
      </c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256690</v>
      </c>
      <c r="T492" s="44"/>
    </row>
    <row r="493" spans="2:20" x14ac:dyDescent="0.2">
      <c r="B493" s="2"/>
      <c r="C493" s="42" t="s">
        <v>498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PUBLIC SAFETY</v>
      </c>
      <c r="H493" s="20" t="s">
        <v>4443</v>
      </c>
      <c r="I493" s="20"/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272360</v>
      </c>
      <c r="T493" s="44"/>
    </row>
    <row r="494" spans="2:20" x14ac:dyDescent="0.2">
      <c r="B494" s="2"/>
      <c r="C494" s="42" t="s">
        <v>501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PUBLIC SAFETY</v>
      </c>
      <c r="H494" s="20" t="s">
        <v>4444</v>
      </c>
      <c r="I494" s="20"/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69500</v>
      </c>
      <c r="T494" s="44"/>
    </row>
    <row r="495" spans="2:20" x14ac:dyDescent="0.2">
      <c r="B495" s="2"/>
      <c r="C495" s="42" t="s">
        <v>504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PUBLIC SAFETY</v>
      </c>
      <c r="H495" s="20" t="s">
        <v>4445</v>
      </c>
      <c r="I495" s="20" t="s">
        <v>4446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112267</v>
      </c>
      <c r="T495" s="44"/>
    </row>
    <row r="496" spans="2:20" x14ac:dyDescent="0.2">
      <c r="B496" s="2"/>
      <c r="C496" s="42" t="s">
        <v>508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PUBLIC SAFETY</v>
      </c>
      <c r="H496" s="20" t="s">
        <v>4447</v>
      </c>
      <c r="I496" s="20" t="s">
        <v>4448</v>
      </c>
      <c r="J496" s="20"/>
      <c r="K496" s="20"/>
      <c r="L496" s="20"/>
      <c r="M496" s="20"/>
      <c r="N496" s="20"/>
      <c r="O496" s="20"/>
      <c r="P496" s="20"/>
      <c r="Q496" s="45"/>
      <c r="R496" s="44"/>
      <c r="S496" s="46">
        <v>305610</v>
      </c>
      <c r="T496" s="44"/>
    </row>
    <row r="497" spans="2:20" x14ac:dyDescent="0.2">
      <c r="B497" s="2"/>
      <c r="C497" s="42" t="s">
        <v>512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PUBLIC SAFETY</v>
      </c>
      <c r="H497" s="20"/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53">
        <v>0</v>
      </c>
      <c r="T497" s="44"/>
    </row>
    <row r="498" spans="2:20" x14ac:dyDescent="0.2">
      <c r="B498" s="2"/>
      <c r="C498" s="42" t="s">
        <v>515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PUBLIC SAFETY</v>
      </c>
      <c r="H498" s="20" t="s">
        <v>4449</v>
      </c>
      <c r="I498" s="20"/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1897749</v>
      </c>
      <c r="T498" s="44"/>
    </row>
    <row r="499" spans="2:20" x14ac:dyDescent="0.2">
      <c r="B499" s="2"/>
      <c r="C499" s="42" t="s">
        <v>517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PUBLIC SAFETY</v>
      </c>
      <c r="H499" s="20" t="s">
        <v>4450</v>
      </c>
      <c r="I499" s="20"/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530386</v>
      </c>
      <c r="T499" s="44"/>
    </row>
    <row r="500" spans="2:20" x14ac:dyDescent="0.2">
      <c r="B500" s="2"/>
      <c r="C500" s="42" t="s">
        <v>520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PUBLIC SAFETY</v>
      </c>
      <c r="H500" s="20" t="s">
        <v>4451</v>
      </c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46">
        <v>276816</v>
      </c>
      <c r="T500" s="44"/>
    </row>
    <row r="501" spans="2:20" x14ac:dyDescent="0.2">
      <c r="B501" s="2"/>
      <c r="C501" s="42" t="s">
        <v>887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PUBLIC SAFETY</v>
      </c>
      <c r="H501" s="20" t="s">
        <v>4452</v>
      </c>
      <c r="I501" s="20"/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57520</v>
      </c>
      <c r="T501" s="44"/>
    </row>
    <row r="502" spans="2:20" x14ac:dyDescent="0.2">
      <c r="B502" s="2"/>
      <c r="C502" s="42" t="s">
        <v>524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PUBLIC SAFETY</v>
      </c>
      <c r="H502" s="20"/>
      <c r="I502" s="20" t="s">
        <v>4453</v>
      </c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89572</v>
      </c>
      <c r="T502" s="44"/>
    </row>
    <row r="503" spans="2:20" x14ac:dyDescent="0.2">
      <c r="B503" s="2"/>
      <c r="C503" s="42" t="s">
        <v>529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PUBLIC SAFETY</v>
      </c>
      <c r="H503" s="20"/>
      <c r="I503" s="20" t="s">
        <v>4454</v>
      </c>
      <c r="J503" s="20"/>
      <c r="K503" s="20"/>
      <c r="L503" s="20"/>
      <c r="M503" s="20"/>
      <c r="N503" s="20"/>
      <c r="O503" s="20"/>
      <c r="P503" s="20"/>
      <c r="Q503" s="45"/>
      <c r="R503" s="44"/>
      <c r="S503" s="46">
        <v>36121</v>
      </c>
      <c r="T503" s="44"/>
    </row>
    <row r="504" spans="2:20" x14ac:dyDescent="0.2">
      <c r="B504" s="2"/>
      <c r="C504" s="42" t="s">
        <v>534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TRANSPORTATION</v>
      </c>
      <c r="H504" s="20"/>
      <c r="I504" s="20" t="s">
        <v>4455</v>
      </c>
      <c r="J504" s="20"/>
      <c r="K504" s="20"/>
      <c r="L504" s="20"/>
      <c r="M504" s="20"/>
      <c r="N504" s="20"/>
      <c r="O504" s="20"/>
      <c r="P504" s="20"/>
      <c r="Q504" s="45"/>
      <c r="R504" s="44"/>
      <c r="S504" s="46">
        <v>1901822</v>
      </c>
      <c r="T504" s="44"/>
    </row>
    <row r="505" spans="2:20" x14ac:dyDescent="0.2">
      <c r="B505" s="2"/>
      <c r="C505" s="42" t="s">
        <v>537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TRANSPORTATION</v>
      </c>
      <c r="H505" s="20"/>
      <c r="I505" s="20" t="s">
        <v>4456</v>
      </c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3727838</v>
      </c>
      <c r="T505" s="44"/>
    </row>
    <row r="506" spans="2:20" x14ac:dyDescent="0.2">
      <c r="B506" s="2"/>
      <c r="C506" s="42" t="s">
        <v>541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TRANSPORTATION</v>
      </c>
      <c r="H506" s="20"/>
      <c r="I506" s="20" t="s">
        <v>4457</v>
      </c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349877</v>
      </c>
      <c r="T506" s="44"/>
    </row>
    <row r="507" spans="2:20" x14ac:dyDescent="0.2">
      <c r="B507" s="2"/>
      <c r="C507" s="42" t="s">
        <v>906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TRANSPORTATION</v>
      </c>
      <c r="H507" s="20"/>
      <c r="I507" s="20" t="s">
        <v>4458</v>
      </c>
      <c r="J507" s="20"/>
      <c r="K507" s="20"/>
      <c r="L507" s="20"/>
      <c r="M507" s="20"/>
      <c r="N507" s="20"/>
      <c r="O507" s="20"/>
      <c r="P507" s="20"/>
      <c r="Q507" s="45"/>
      <c r="R507" s="44"/>
      <c r="S507" s="46">
        <v>57276</v>
      </c>
      <c r="T507" s="44"/>
    </row>
    <row r="508" spans="2:20" x14ac:dyDescent="0.2">
      <c r="B508" s="2"/>
      <c r="C508" s="42" t="s">
        <v>1284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TRANSPORTATION</v>
      </c>
      <c r="H508" s="20"/>
      <c r="I508" s="20" t="s">
        <v>4459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49402</v>
      </c>
      <c r="T508" s="44"/>
    </row>
    <row r="509" spans="2:20" x14ac:dyDescent="0.2">
      <c r="B509" s="2"/>
      <c r="C509" s="42" t="s">
        <v>1287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TRANSPORTATION</v>
      </c>
      <c r="H509" s="20"/>
      <c r="I509" s="20" t="s">
        <v>4460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1596427</v>
      </c>
      <c r="T509" s="44"/>
    </row>
    <row r="510" spans="2:20" x14ac:dyDescent="0.2">
      <c r="B510" s="2"/>
      <c r="C510" s="42" t="s">
        <v>1291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TRANSPORTATION</v>
      </c>
      <c r="H510" s="20"/>
      <c r="I510" s="20" t="s">
        <v>4461</v>
      </c>
      <c r="J510" s="20"/>
      <c r="K510" s="20"/>
      <c r="L510" s="20"/>
      <c r="M510" s="20"/>
      <c r="N510" s="20"/>
      <c r="O510" s="20"/>
      <c r="P510" s="20"/>
      <c r="Q510" s="45"/>
      <c r="R510" s="44"/>
      <c r="S510" s="46">
        <v>1742111</v>
      </c>
      <c r="T510" s="44"/>
    </row>
    <row r="511" spans="2:20" x14ac:dyDescent="0.2">
      <c r="B511" s="2"/>
      <c r="C511" s="42" t="s">
        <v>2102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TRANSPORTATION</v>
      </c>
      <c r="H511" s="20"/>
      <c r="I511" s="20" t="s">
        <v>4462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43390</v>
      </c>
      <c r="T511" s="44"/>
    </row>
    <row r="512" spans="2:20" x14ac:dyDescent="0.2">
      <c r="B512" s="22"/>
      <c r="C512" s="49"/>
      <c r="D512" s="48"/>
      <c r="E512" s="50" t="s">
        <v>3</v>
      </c>
      <c r="F512" s="44"/>
      <c r="G512" s="26"/>
      <c r="H512" s="23" t="s">
        <v>4463</v>
      </c>
      <c r="I512" s="23" t="s">
        <v>4464</v>
      </c>
      <c r="J512" s="23"/>
      <c r="K512" s="23" t="s">
        <v>4465</v>
      </c>
      <c r="L512" s="23"/>
      <c r="M512" s="23" t="s">
        <v>4466</v>
      </c>
      <c r="N512" s="23"/>
      <c r="O512" s="23"/>
      <c r="P512" s="23"/>
      <c r="Q512" s="51"/>
      <c r="R512" s="44"/>
      <c r="S512" s="52">
        <v>64379969</v>
      </c>
      <c r="T512" s="44"/>
    </row>
    <row r="513" spans="6:17" ht="18" customHeight="1" x14ac:dyDescent="0.2">
      <c r="F513" s="47"/>
      <c r="G513" s="47"/>
      <c r="H513" s="48"/>
      <c r="I513" s="48"/>
      <c r="J513" s="48"/>
      <c r="K513" s="48"/>
      <c r="L513" s="48"/>
      <c r="M513" s="48"/>
      <c r="N513" s="48"/>
      <c r="O513" s="48"/>
      <c r="P513" s="48"/>
      <c r="Q513" s="48"/>
    </row>
  </sheetData>
  <mergeCells count="1535">
    <mergeCell ref="C512:D512"/>
    <mergeCell ref="E512:F512"/>
    <mergeCell ref="Q512:R512"/>
    <mergeCell ref="S512:T512"/>
    <mergeCell ref="F513:Q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B392:F392"/>
    <mergeCell ref="Q392:R392"/>
    <mergeCell ref="S392:T392"/>
    <mergeCell ref="C393:F393"/>
    <mergeCell ref="Q393:R393"/>
    <mergeCell ref="S393:T393"/>
    <mergeCell ref="C390:D390"/>
    <mergeCell ref="E390:F390"/>
    <mergeCell ref="Q390:R390"/>
    <mergeCell ref="S390:T390"/>
    <mergeCell ref="B391:J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B324:F324"/>
    <mergeCell ref="Q324:R324"/>
    <mergeCell ref="S324:T324"/>
    <mergeCell ref="C325:F325"/>
    <mergeCell ref="Q325:R325"/>
    <mergeCell ref="S325:T325"/>
    <mergeCell ref="C322:D322"/>
    <mergeCell ref="E322:F322"/>
    <mergeCell ref="Q322:R322"/>
    <mergeCell ref="S322:T322"/>
    <mergeCell ref="B323:J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C262:F262"/>
    <mergeCell ref="Q262:R262"/>
    <mergeCell ref="S262:T262"/>
    <mergeCell ref="C263:F263"/>
    <mergeCell ref="Q263:R263"/>
    <mergeCell ref="S263:T263"/>
    <mergeCell ref="C260:F260"/>
    <mergeCell ref="Q260:R260"/>
    <mergeCell ref="S260:T260"/>
    <mergeCell ref="C261:F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B230:F230"/>
    <mergeCell ref="Q230:R230"/>
    <mergeCell ref="S230:T230"/>
    <mergeCell ref="C231:F231"/>
    <mergeCell ref="Q231:R231"/>
    <mergeCell ref="S231:T231"/>
    <mergeCell ref="C228:D228"/>
    <mergeCell ref="E228:F228"/>
    <mergeCell ref="Q228:R228"/>
    <mergeCell ref="S228:T228"/>
    <mergeCell ref="B229:J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C146:F146"/>
    <mergeCell ref="Q146:R146"/>
    <mergeCell ref="S146:T146"/>
    <mergeCell ref="C147:F147"/>
    <mergeCell ref="Q147:R147"/>
    <mergeCell ref="S147:T147"/>
    <mergeCell ref="C144:F144"/>
    <mergeCell ref="Q144:R144"/>
    <mergeCell ref="S144:T144"/>
    <mergeCell ref="C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B76:J76"/>
    <mergeCell ref="Q76:R76"/>
    <mergeCell ref="S76:T76"/>
    <mergeCell ref="B77:F77"/>
    <mergeCell ref="Q77:R77"/>
    <mergeCell ref="S77:T77"/>
    <mergeCell ref="C74:F74"/>
    <mergeCell ref="Q74:R74"/>
    <mergeCell ref="S74:T74"/>
    <mergeCell ref="C75:D75"/>
    <mergeCell ref="E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20:F20"/>
    <mergeCell ref="Q20:R20"/>
    <mergeCell ref="S20:T20"/>
    <mergeCell ref="C21:F21"/>
    <mergeCell ref="Q21:R21"/>
    <mergeCell ref="S21:T21"/>
    <mergeCell ref="C18:F18"/>
    <mergeCell ref="Q18:R18"/>
    <mergeCell ref="S18:T18"/>
    <mergeCell ref="C19:F19"/>
    <mergeCell ref="Q19:R19"/>
    <mergeCell ref="S19:T19"/>
    <mergeCell ref="C16:F16"/>
    <mergeCell ref="Q16:R16"/>
    <mergeCell ref="S16:T16"/>
    <mergeCell ref="C17:F17"/>
    <mergeCell ref="Q17:R17"/>
    <mergeCell ref="S17:T17"/>
    <mergeCell ref="C14:F14"/>
    <mergeCell ref="Q14:R14"/>
    <mergeCell ref="S14:T14"/>
    <mergeCell ref="C15:F15"/>
    <mergeCell ref="Q15:R15"/>
    <mergeCell ref="S15:T15"/>
    <mergeCell ref="C12:F12"/>
    <mergeCell ref="Q12:R12"/>
    <mergeCell ref="S12:T12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8:F8"/>
    <mergeCell ref="Q8:R8"/>
    <mergeCell ref="S8:T8"/>
    <mergeCell ref="C9:F9"/>
    <mergeCell ref="Q9:R9"/>
    <mergeCell ref="S9:T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33"/>
  <sheetViews>
    <sheetView showGridLines="0" workbookViewId="0">
      <selection activeCell="G6" sqref="G6"/>
    </sheetView>
  </sheetViews>
  <sheetFormatPr defaultRowHeight="12.75" x14ac:dyDescent="0.2"/>
  <cols>
    <col min="1" max="1" width="1" customWidth="1"/>
    <col min="2" max="2" width="3" customWidth="1"/>
    <col min="3" max="3" width="1" customWidth="1"/>
    <col min="4" max="4" width="10.5703125" customWidth="1"/>
    <col min="5" max="5" width="1.28515625" customWidth="1"/>
    <col min="6" max="6" width="24.28515625" customWidth="1"/>
    <col min="7" max="7" width="27.85546875" style="21" bestFit="1" customWidth="1"/>
    <col min="8" max="16" width="9.5703125" customWidth="1"/>
    <col min="17" max="17" width="3.7109375" customWidth="1"/>
    <col min="18" max="18" width="5.7109375" customWidth="1"/>
    <col min="19" max="19" width="7.42578125" customWidth="1"/>
    <col min="20" max="20" width="2" customWidth="1"/>
  </cols>
  <sheetData>
    <row r="1" spans="2:20" ht="5.45" customHeight="1" x14ac:dyDescent="0.2">
      <c r="B1" s="21"/>
      <c r="C1" s="21"/>
      <c r="D1" s="21"/>
      <c r="E1" s="21"/>
      <c r="F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2:20" ht="18" customHeight="1" x14ac:dyDescent="0.2">
      <c r="B2" s="21"/>
      <c r="C2" s="21"/>
      <c r="D2" s="58" t="s">
        <v>157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21"/>
    </row>
    <row r="3" spans="2:20" ht="3.6" customHeight="1" x14ac:dyDescent="0.2">
      <c r="B3" s="21"/>
      <c r="C3" s="21"/>
      <c r="D3" s="21"/>
      <c r="E3" s="21"/>
      <c r="F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2:20" x14ac:dyDescent="0.2">
      <c r="B4" s="59">
        <v>2015</v>
      </c>
      <c r="C4" s="48"/>
      <c r="D4" s="48"/>
      <c r="E4" s="60"/>
      <c r="F4" s="48"/>
      <c r="G4" s="28"/>
      <c r="H4" s="25"/>
      <c r="I4" s="25"/>
      <c r="J4" s="25"/>
      <c r="K4" s="25"/>
      <c r="L4" s="25"/>
      <c r="M4" s="25"/>
      <c r="N4" s="25"/>
      <c r="O4" s="25"/>
      <c r="P4" s="25"/>
      <c r="Q4" s="60"/>
      <c r="R4" s="48"/>
      <c r="S4" s="60"/>
      <c r="T4" s="48"/>
    </row>
    <row r="5" spans="2:20" x14ac:dyDescent="0.2">
      <c r="B5" s="54" t="s">
        <v>4467</v>
      </c>
      <c r="C5" s="43"/>
      <c r="D5" s="43"/>
      <c r="E5" s="43"/>
      <c r="F5" s="43"/>
      <c r="G5" s="43"/>
      <c r="H5" s="43"/>
      <c r="I5" s="43"/>
      <c r="J5" s="44"/>
      <c r="K5" s="1"/>
      <c r="L5" s="1"/>
      <c r="M5" s="1"/>
      <c r="N5" s="1"/>
      <c r="O5" s="1"/>
      <c r="P5" s="1"/>
      <c r="Q5" s="55"/>
      <c r="R5" s="44"/>
      <c r="S5" s="55"/>
      <c r="T5" s="44"/>
    </row>
    <row r="6" spans="2:20" ht="18" x14ac:dyDescent="0.2">
      <c r="B6" s="56" t="s">
        <v>159</v>
      </c>
      <c r="C6" s="48"/>
      <c r="D6" s="48"/>
      <c r="E6" s="48"/>
      <c r="F6" s="48"/>
      <c r="G6" s="27" t="s">
        <v>11817</v>
      </c>
      <c r="H6" s="24" t="s">
        <v>160</v>
      </c>
      <c r="I6" s="24" t="s">
        <v>161</v>
      </c>
      <c r="J6" s="24" t="s">
        <v>162</v>
      </c>
      <c r="K6" s="24" t="s">
        <v>163</v>
      </c>
      <c r="L6" s="24" t="s">
        <v>164</v>
      </c>
      <c r="M6" s="24" t="s">
        <v>165</v>
      </c>
      <c r="N6" s="24" t="s">
        <v>166</v>
      </c>
      <c r="O6" s="24" t="s">
        <v>167</v>
      </c>
      <c r="P6" s="24" t="s">
        <v>168</v>
      </c>
      <c r="Q6" s="57" t="s">
        <v>169</v>
      </c>
      <c r="R6" s="44"/>
      <c r="S6" s="57" t="s">
        <v>3</v>
      </c>
      <c r="T6" s="44"/>
    </row>
    <row r="7" spans="2:20" x14ac:dyDescent="0.2">
      <c r="B7" s="2"/>
      <c r="C7" s="42" t="s">
        <v>170</v>
      </c>
      <c r="D7" s="43"/>
      <c r="E7" s="43"/>
      <c r="F7" s="44"/>
      <c r="G7" s="31" t="str">
        <f>IF(AND(SUMPRODUCT(--ISNUMBER(SEARCH('Dropdown Selections'!E$2:E$52,C7)))&gt;0,SUMPRODUCT(--ISNUMBER(SEARCH("Non-Court",C7)))=0),'Dropdown Selections'!A$2,IF(SUMPRODUCT(--ISNUMBER(SEARCH('Dropdown Selections'!E$54:E$60,C7)))&gt;0,'Dropdown Selections'!A$3,IF(SUMPRODUCT(--ISNUMBER(SEARCH('Dropdown Selections'!E$62:E$66,C7)))&gt;0,'Dropdown Selections'!A$4,IF(SUMPRODUCT(--ISNUMBER(SEARCH('Dropdown Selections'!E$68:E$76,C7)))&gt;0,'Dropdown Selections'!A$5,IF(SUMPRODUCT(--ISNUMBER(SEARCH('Dropdown Selections'!E$78:E$83,C7)))&gt;0,'Dropdown Selections'!A$6,IF(SUMPRODUCT(--ISNUMBER(SEARCH('Dropdown Selections'!E$93:E$101,C7)))&gt;0,'Dropdown Selections'!A$7,IF(SUMPRODUCT(--ISNUMBER(SEARCH('Dropdown Selections'!E$103:E$111,C7)))&gt;0,'Dropdown Selections'!A$8,IF(SUMPRODUCT(--ISNUMBER(SEARCH('Dropdown Selections'!E$114:E$119,C7)))&gt;0,'Dropdown Selections'!A$9,"OTHER"))))))))</f>
        <v>COURTS</v>
      </c>
      <c r="H7" s="20"/>
      <c r="I7" s="20" t="s">
        <v>4468</v>
      </c>
      <c r="J7" s="20"/>
      <c r="K7" s="20"/>
      <c r="L7" s="20"/>
      <c r="M7" s="20"/>
      <c r="N7" s="20"/>
      <c r="O7" s="20"/>
      <c r="P7" s="20"/>
      <c r="Q7" s="45"/>
      <c r="R7" s="44"/>
      <c r="S7" s="46">
        <v>358747</v>
      </c>
      <c r="T7" s="44"/>
    </row>
    <row r="8" spans="2:20" x14ac:dyDescent="0.2">
      <c r="B8" s="2"/>
      <c r="C8" s="42" t="s">
        <v>172</v>
      </c>
      <c r="D8" s="43"/>
      <c r="E8" s="43"/>
      <c r="F8" s="44"/>
      <c r="G8" s="31" t="str">
        <f>IF(AND(SUMPRODUCT(--ISNUMBER(SEARCH('Dropdown Selections'!E$2:E$52,C8)))&gt;0,SUMPRODUCT(--ISNUMBER(SEARCH("Non-Court",C8)))=0),'Dropdown Selections'!A$2,IF(SUMPRODUCT(--ISNUMBER(SEARCH('Dropdown Selections'!E$54:E$60,C8)))&gt;0,'Dropdown Selections'!A$3,IF(SUMPRODUCT(--ISNUMBER(SEARCH('Dropdown Selections'!E$62:E$66,C8)))&gt;0,'Dropdown Selections'!A$4,IF(SUMPRODUCT(--ISNUMBER(SEARCH('Dropdown Selections'!E$68:E$76,C8)))&gt;0,'Dropdown Selections'!A$5,IF(SUMPRODUCT(--ISNUMBER(SEARCH('Dropdown Selections'!E$78:E$83,C8)))&gt;0,'Dropdown Selections'!A$6,IF(SUMPRODUCT(--ISNUMBER(SEARCH('Dropdown Selections'!E$93:E$101,C8)))&gt;0,'Dropdown Selections'!A$7,IF(SUMPRODUCT(--ISNUMBER(SEARCH('Dropdown Selections'!E$103:E$111,C8)))&gt;0,'Dropdown Selections'!A$8,IF(SUMPRODUCT(--ISNUMBER(SEARCH('Dropdown Selections'!E$114:E$119,C8)))&gt;0,'Dropdown Selections'!A$9,"OTHER"))))))))</f>
        <v>COURTS</v>
      </c>
      <c r="H8" s="20"/>
      <c r="I8" s="20" t="s">
        <v>4469</v>
      </c>
      <c r="J8" s="20"/>
      <c r="K8" s="20"/>
      <c r="L8" s="20"/>
      <c r="M8" s="20"/>
      <c r="N8" s="20"/>
      <c r="O8" s="20"/>
      <c r="P8" s="20"/>
      <c r="Q8" s="45"/>
      <c r="R8" s="44"/>
      <c r="S8" s="46">
        <v>6295</v>
      </c>
      <c r="T8" s="44"/>
    </row>
    <row r="9" spans="2:20" x14ac:dyDescent="0.2">
      <c r="B9" s="2"/>
      <c r="C9" s="42" t="s">
        <v>11808</v>
      </c>
      <c r="D9" s="43"/>
      <c r="E9" s="43"/>
      <c r="F9" s="44"/>
      <c r="G9" s="31" t="str">
        <f>IF(AND(SUMPRODUCT(--ISNUMBER(SEARCH('Dropdown Selections'!E$2:E$52,C9)))&gt;0,SUMPRODUCT(--ISNUMBER(SEARCH("Non-Court",C9)))=0),'Dropdown Selections'!A$2,IF(SUMPRODUCT(--ISNUMBER(SEARCH('Dropdown Selections'!E$54:E$60,C9)))&gt;0,'Dropdown Selections'!A$3,IF(SUMPRODUCT(--ISNUMBER(SEARCH('Dropdown Selections'!E$62:E$66,C9)))&gt;0,'Dropdown Selections'!A$4,IF(SUMPRODUCT(--ISNUMBER(SEARCH('Dropdown Selections'!E$68:E$76,C9)))&gt;0,'Dropdown Selections'!A$5,IF(SUMPRODUCT(--ISNUMBER(SEARCH('Dropdown Selections'!E$78:E$83,C9)))&gt;0,'Dropdown Selections'!A$6,IF(SUMPRODUCT(--ISNUMBER(SEARCH('Dropdown Selections'!E$93:E$101,C9)))&gt;0,'Dropdown Selections'!A$7,IF(SUMPRODUCT(--ISNUMBER(SEARCH('Dropdown Selections'!E$103:E$111,C9)))&gt;0,'Dropdown Selections'!A$8,IF(SUMPRODUCT(--ISNUMBER(SEARCH('Dropdown Selections'!E$114:E$119,C9)))&gt;0,'Dropdown Selections'!A$9,"OTHER"))))))))</f>
        <v>COURTS</v>
      </c>
      <c r="H9" s="20"/>
      <c r="I9" s="20" t="s">
        <v>4470</v>
      </c>
      <c r="J9" s="20"/>
      <c r="K9" s="20"/>
      <c r="L9" s="20"/>
      <c r="M9" s="20"/>
      <c r="N9" s="20"/>
      <c r="O9" s="20"/>
      <c r="P9" s="20"/>
      <c r="Q9" s="45"/>
      <c r="R9" s="44"/>
      <c r="S9" s="46">
        <v>402404</v>
      </c>
      <c r="T9" s="44"/>
    </row>
    <row r="10" spans="2:20" x14ac:dyDescent="0.2">
      <c r="B10" s="2"/>
      <c r="C10" s="42" t="s">
        <v>11809</v>
      </c>
      <c r="D10" s="43"/>
      <c r="E10" s="43"/>
      <c r="F10" s="44"/>
      <c r="G10" s="31" t="str">
        <f>IF(AND(SUMPRODUCT(--ISNUMBER(SEARCH('Dropdown Selections'!E$2:E$52,C10)))&gt;0,SUMPRODUCT(--ISNUMBER(SEARCH("Non-Court",C10)))=0),'Dropdown Selections'!A$2,IF(SUMPRODUCT(--ISNUMBER(SEARCH('Dropdown Selections'!E$54:E$60,C10)))&gt;0,'Dropdown Selections'!A$3,IF(SUMPRODUCT(--ISNUMBER(SEARCH('Dropdown Selections'!E$62:E$66,C10)))&gt;0,'Dropdown Selections'!A$4,IF(SUMPRODUCT(--ISNUMBER(SEARCH('Dropdown Selections'!E$68:E$76,C10)))&gt;0,'Dropdown Selections'!A$5,IF(SUMPRODUCT(--ISNUMBER(SEARCH('Dropdown Selections'!E$78:E$83,C10)))&gt;0,'Dropdown Selections'!A$6,IF(SUMPRODUCT(--ISNUMBER(SEARCH('Dropdown Selections'!E$93:E$101,C10)))&gt;0,'Dropdown Selections'!A$7,IF(SUMPRODUCT(--ISNUMBER(SEARCH('Dropdown Selections'!E$103:E$111,C10)))&gt;0,'Dropdown Selections'!A$8,IF(SUMPRODUCT(--ISNUMBER(SEARCH('Dropdown Selections'!E$114:E$119,C10)))&gt;0,'Dropdown Selections'!A$9,"OTHER"))))))))</f>
        <v>COURTS</v>
      </c>
      <c r="H10" s="20"/>
      <c r="I10" s="20" t="s">
        <v>4471</v>
      </c>
      <c r="J10" s="20"/>
      <c r="K10" s="20"/>
      <c r="L10" s="20"/>
      <c r="M10" s="20"/>
      <c r="N10" s="20"/>
      <c r="O10" s="20"/>
      <c r="P10" s="20"/>
      <c r="Q10" s="45"/>
      <c r="R10" s="44"/>
      <c r="S10" s="46">
        <v>26267</v>
      </c>
      <c r="T10" s="44"/>
    </row>
    <row r="11" spans="2:20" x14ac:dyDescent="0.2">
      <c r="B11" s="2"/>
      <c r="C11" s="42" t="s">
        <v>194</v>
      </c>
      <c r="D11" s="43"/>
      <c r="E11" s="43"/>
      <c r="F11" s="44"/>
      <c r="G11" s="31" t="str">
        <f>IF(AND(SUMPRODUCT(--ISNUMBER(SEARCH('Dropdown Selections'!E$2:E$52,C11)))&gt;0,SUMPRODUCT(--ISNUMBER(SEARCH("Non-Court",C11)))=0),'Dropdown Selections'!A$2,IF(SUMPRODUCT(--ISNUMBER(SEARCH('Dropdown Selections'!E$54:E$60,C11)))&gt;0,'Dropdown Selections'!A$3,IF(SUMPRODUCT(--ISNUMBER(SEARCH('Dropdown Selections'!E$62:E$66,C11)))&gt;0,'Dropdown Selections'!A$4,IF(SUMPRODUCT(--ISNUMBER(SEARCH('Dropdown Selections'!E$68:E$76,C11)))&gt;0,'Dropdown Selections'!A$5,IF(SUMPRODUCT(--ISNUMBER(SEARCH('Dropdown Selections'!E$78:E$83,C11)))&gt;0,'Dropdown Selections'!A$6,IF(SUMPRODUCT(--ISNUMBER(SEARCH('Dropdown Selections'!E$93:E$101,C11)))&gt;0,'Dropdown Selections'!A$7,IF(SUMPRODUCT(--ISNUMBER(SEARCH('Dropdown Selections'!E$103:E$111,C11)))&gt;0,'Dropdown Selections'!A$8,IF(SUMPRODUCT(--ISNUMBER(SEARCH('Dropdown Selections'!E$114:E$119,C11)))&gt;0,'Dropdown Selections'!A$9,"OTHER"))))))))</f>
        <v>COURTS</v>
      </c>
      <c r="H11" s="20"/>
      <c r="I11" s="20" t="s">
        <v>4472</v>
      </c>
      <c r="J11" s="20"/>
      <c r="K11" s="20"/>
      <c r="L11" s="20"/>
      <c r="M11" s="20"/>
      <c r="N11" s="20"/>
      <c r="O11" s="20"/>
      <c r="P11" s="20"/>
      <c r="Q11" s="45"/>
      <c r="R11" s="44"/>
      <c r="S11" s="46">
        <v>294352</v>
      </c>
      <c r="T11" s="44"/>
    </row>
    <row r="12" spans="2:20" x14ac:dyDescent="0.2">
      <c r="B12" s="2"/>
      <c r="C12" s="42" t="s">
        <v>196</v>
      </c>
      <c r="D12" s="43"/>
      <c r="E12" s="43"/>
      <c r="F12" s="44"/>
      <c r="G12" s="31" t="str">
        <f>IF(AND(SUMPRODUCT(--ISNUMBER(SEARCH('Dropdown Selections'!E$2:E$52,C12)))&gt;0,SUMPRODUCT(--ISNUMBER(SEARCH("Non-Court",C12)))=0),'Dropdown Selections'!A$2,IF(SUMPRODUCT(--ISNUMBER(SEARCH('Dropdown Selections'!E$54:E$60,C12)))&gt;0,'Dropdown Selections'!A$3,IF(SUMPRODUCT(--ISNUMBER(SEARCH('Dropdown Selections'!E$62:E$66,C12)))&gt;0,'Dropdown Selections'!A$4,IF(SUMPRODUCT(--ISNUMBER(SEARCH('Dropdown Selections'!E$68:E$76,C12)))&gt;0,'Dropdown Selections'!A$5,IF(SUMPRODUCT(--ISNUMBER(SEARCH('Dropdown Selections'!E$78:E$83,C12)))&gt;0,'Dropdown Selections'!A$6,IF(SUMPRODUCT(--ISNUMBER(SEARCH('Dropdown Selections'!E$93:E$101,C12)))&gt;0,'Dropdown Selections'!A$7,IF(SUMPRODUCT(--ISNUMBER(SEARCH('Dropdown Selections'!E$103:E$111,C12)))&gt;0,'Dropdown Selections'!A$8,IF(SUMPRODUCT(--ISNUMBER(SEARCH('Dropdown Selections'!E$114:E$119,C12)))&gt;0,'Dropdown Selections'!A$9,"OTHER"))))))))</f>
        <v>COURTS</v>
      </c>
      <c r="H12" s="20"/>
      <c r="I12" s="20" t="s">
        <v>4473</v>
      </c>
      <c r="J12" s="20"/>
      <c r="K12" s="20"/>
      <c r="L12" s="20"/>
      <c r="M12" s="20"/>
      <c r="N12" s="20"/>
      <c r="O12" s="20"/>
      <c r="P12" s="20"/>
      <c r="Q12" s="45"/>
      <c r="R12" s="44"/>
      <c r="S12" s="46">
        <v>23586</v>
      </c>
      <c r="T12" s="44"/>
    </row>
    <row r="13" spans="2:20" x14ac:dyDescent="0.2">
      <c r="B13" s="2"/>
      <c r="C13" s="42" t="s">
        <v>214</v>
      </c>
      <c r="D13" s="43"/>
      <c r="E13" s="43"/>
      <c r="F13" s="44"/>
      <c r="G13" s="31" t="str">
        <f>IF(AND(SUMPRODUCT(--ISNUMBER(SEARCH('Dropdown Selections'!E$2:E$52,C13)))&gt;0,SUMPRODUCT(--ISNUMBER(SEARCH("Non-Court",C13)))=0),'Dropdown Selections'!A$2,IF(SUMPRODUCT(--ISNUMBER(SEARCH('Dropdown Selections'!E$54:E$60,C13)))&gt;0,'Dropdown Selections'!A$3,IF(SUMPRODUCT(--ISNUMBER(SEARCH('Dropdown Selections'!E$62:E$66,C13)))&gt;0,'Dropdown Selections'!A$4,IF(SUMPRODUCT(--ISNUMBER(SEARCH('Dropdown Selections'!E$68:E$76,C13)))&gt;0,'Dropdown Selections'!A$5,IF(SUMPRODUCT(--ISNUMBER(SEARCH('Dropdown Selections'!E$78:E$83,C13)))&gt;0,'Dropdown Selections'!A$6,IF(SUMPRODUCT(--ISNUMBER(SEARCH('Dropdown Selections'!E$93:E$101,C13)))&gt;0,'Dropdown Selections'!A$7,IF(SUMPRODUCT(--ISNUMBER(SEARCH('Dropdown Selections'!E$103:E$111,C13)))&gt;0,'Dropdown Selections'!A$8,IF(SUMPRODUCT(--ISNUMBER(SEARCH('Dropdown Selections'!E$114:E$119,C13)))&gt;0,'Dropdown Selections'!A$9,"OTHER"))))))))</f>
        <v>COURTS</v>
      </c>
      <c r="H13" s="20"/>
      <c r="I13" s="20" t="s">
        <v>4474</v>
      </c>
      <c r="J13" s="20"/>
      <c r="K13" s="20"/>
      <c r="L13" s="20"/>
      <c r="M13" s="20"/>
      <c r="N13" s="20"/>
      <c r="O13" s="20"/>
      <c r="P13" s="20"/>
      <c r="Q13" s="45"/>
      <c r="R13" s="44"/>
      <c r="S13" s="46">
        <v>161498</v>
      </c>
      <c r="T13" s="44"/>
    </row>
    <row r="14" spans="2:20" x14ac:dyDescent="0.2">
      <c r="B14" s="2"/>
      <c r="C14" s="42" t="s">
        <v>216</v>
      </c>
      <c r="D14" s="43"/>
      <c r="E14" s="43"/>
      <c r="F14" s="44"/>
      <c r="G14" s="31" t="str">
        <f>IF(AND(SUMPRODUCT(--ISNUMBER(SEARCH('Dropdown Selections'!E$2:E$52,C14)))&gt;0,SUMPRODUCT(--ISNUMBER(SEARCH("Non-Court",C14)))=0),'Dropdown Selections'!A$2,IF(SUMPRODUCT(--ISNUMBER(SEARCH('Dropdown Selections'!E$54:E$60,C14)))&gt;0,'Dropdown Selections'!A$3,IF(SUMPRODUCT(--ISNUMBER(SEARCH('Dropdown Selections'!E$62:E$66,C14)))&gt;0,'Dropdown Selections'!A$4,IF(SUMPRODUCT(--ISNUMBER(SEARCH('Dropdown Selections'!E$68:E$76,C14)))&gt;0,'Dropdown Selections'!A$5,IF(SUMPRODUCT(--ISNUMBER(SEARCH('Dropdown Selections'!E$78:E$83,C14)))&gt;0,'Dropdown Selections'!A$6,IF(SUMPRODUCT(--ISNUMBER(SEARCH('Dropdown Selections'!E$93:E$101,C14)))&gt;0,'Dropdown Selections'!A$7,IF(SUMPRODUCT(--ISNUMBER(SEARCH('Dropdown Selections'!E$103:E$111,C14)))&gt;0,'Dropdown Selections'!A$8,IF(SUMPRODUCT(--ISNUMBER(SEARCH('Dropdown Selections'!E$114:E$119,C14)))&gt;0,'Dropdown Selections'!A$9,"OTHER"))))))))</f>
        <v>COURTS</v>
      </c>
      <c r="H14" s="20"/>
      <c r="I14" s="20" t="s">
        <v>4475</v>
      </c>
      <c r="J14" s="20"/>
      <c r="K14" s="20"/>
      <c r="L14" s="20"/>
      <c r="M14" s="20"/>
      <c r="N14" s="20"/>
      <c r="O14" s="20"/>
      <c r="P14" s="20"/>
      <c r="Q14" s="45"/>
      <c r="R14" s="44"/>
      <c r="S14" s="46">
        <v>2968</v>
      </c>
      <c r="T14" s="44"/>
    </row>
    <row r="15" spans="2:20" x14ac:dyDescent="0.2">
      <c r="B15" s="2"/>
      <c r="C15" s="42" t="s">
        <v>223</v>
      </c>
      <c r="D15" s="43"/>
      <c r="E15" s="43"/>
      <c r="F15" s="44"/>
      <c r="G15" s="31" t="str">
        <f>IF(AND(SUMPRODUCT(--ISNUMBER(SEARCH('Dropdown Selections'!E$2:E$52,C15)))&gt;0,SUMPRODUCT(--ISNUMBER(SEARCH("Non-Court",C15)))=0),'Dropdown Selections'!A$2,IF(SUMPRODUCT(--ISNUMBER(SEARCH('Dropdown Selections'!E$54:E$60,C15)))&gt;0,'Dropdown Selections'!A$3,IF(SUMPRODUCT(--ISNUMBER(SEARCH('Dropdown Selections'!E$62:E$66,C15)))&gt;0,'Dropdown Selections'!A$4,IF(SUMPRODUCT(--ISNUMBER(SEARCH('Dropdown Selections'!E$68:E$76,C15)))&gt;0,'Dropdown Selections'!A$5,IF(SUMPRODUCT(--ISNUMBER(SEARCH('Dropdown Selections'!E$78:E$83,C15)))&gt;0,'Dropdown Selections'!A$6,IF(SUMPRODUCT(--ISNUMBER(SEARCH('Dropdown Selections'!E$93:E$101,C15)))&gt;0,'Dropdown Selections'!A$7,IF(SUMPRODUCT(--ISNUMBER(SEARCH('Dropdown Selections'!E$103:E$111,C15)))&gt;0,'Dropdown Selections'!A$8,IF(SUMPRODUCT(--ISNUMBER(SEARCH('Dropdown Selections'!E$114:E$119,C15)))&gt;0,'Dropdown Selections'!A$9,"OTHER"))))))))</f>
        <v>COURTS</v>
      </c>
      <c r="H15" s="20" t="s">
        <v>4476</v>
      </c>
      <c r="I15" s="20"/>
      <c r="J15" s="20"/>
      <c r="K15" s="20"/>
      <c r="L15" s="20"/>
      <c r="M15" s="20"/>
      <c r="N15" s="20"/>
      <c r="O15" s="20"/>
      <c r="P15" s="20"/>
      <c r="Q15" s="45"/>
      <c r="R15" s="44"/>
      <c r="S15" s="53">
        <v>729</v>
      </c>
      <c r="T15" s="44"/>
    </row>
    <row r="16" spans="2:20" x14ac:dyDescent="0.2">
      <c r="B16" s="2"/>
      <c r="C16" s="42" t="s">
        <v>227</v>
      </c>
      <c r="D16" s="43"/>
      <c r="E16" s="43"/>
      <c r="F16" s="44"/>
      <c r="G16" s="31" t="str">
        <f>IF(AND(SUMPRODUCT(--ISNUMBER(SEARCH('Dropdown Selections'!E$2:E$52,C16)))&gt;0,SUMPRODUCT(--ISNUMBER(SEARCH("Non-Court",C16)))=0),'Dropdown Selections'!A$2,IF(SUMPRODUCT(--ISNUMBER(SEARCH('Dropdown Selections'!E$54:E$60,C16)))&gt;0,'Dropdown Selections'!A$3,IF(SUMPRODUCT(--ISNUMBER(SEARCH('Dropdown Selections'!E$62:E$66,C16)))&gt;0,'Dropdown Selections'!A$4,IF(SUMPRODUCT(--ISNUMBER(SEARCH('Dropdown Selections'!E$68:E$76,C16)))&gt;0,'Dropdown Selections'!A$5,IF(SUMPRODUCT(--ISNUMBER(SEARCH('Dropdown Selections'!E$78:E$83,C16)))&gt;0,'Dropdown Selections'!A$6,IF(SUMPRODUCT(--ISNUMBER(SEARCH('Dropdown Selections'!E$93:E$101,C16)))&gt;0,'Dropdown Selections'!A$7,IF(SUMPRODUCT(--ISNUMBER(SEARCH('Dropdown Selections'!E$103:E$111,C16)))&gt;0,'Dropdown Selections'!A$8,IF(SUMPRODUCT(--ISNUMBER(SEARCH('Dropdown Selections'!E$114:E$119,C16)))&gt;0,'Dropdown Selections'!A$9,"OTHER"))))))))</f>
        <v>COURTS</v>
      </c>
      <c r="H16" s="20"/>
      <c r="I16" s="20" t="s">
        <v>4477</v>
      </c>
      <c r="J16" s="20"/>
      <c r="K16" s="20"/>
      <c r="L16" s="20"/>
      <c r="M16" s="20"/>
      <c r="N16" s="20"/>
      <c r="O16" s="20"/>
      <c r="P16" s="20"/>
      <c r="Q16" s="45"/>
      <c r="R16" s="44"/>
      <c r="S16" s="46">
        <v>76818</v>
      </c>
      <c r="T16" s="44"/>
    </row>
    <row r="17" spans="2:20" x14ac:dyDescent="0.2">
      <c r="B17" s="2"/>
      <c r="C17" s="42" t="s">
        <v>230</v>
      </c>
      <c r="D17" s="43"/>
      <c r="E17" s="43"/>
      <c r="F17" s="44"/>
      <c r="G17" s="31" t="str">
        <f>IF(AND(SUMPRODUCT(--ISNUMBER(SEARCH('Dropdown Selections'!E$2:E$52,C17)))&gt;0,SUMPRODUCT(--ISNUMBER(SEARCH("Non-Court",C17)))=0),'Dropdown Selections'!A$2,IF(SUMPRODUCT(--ISNUMBER(SEARCH('Dropdown Selections'!E$54:E$60,C17)))&gt;0,'Dropdown Selections'!A$3,IF(SUMPRODUCT(--ISNUMBER(SEARCH('Dropdown Selections'!E$62:E$66,C17)))&gt;0,'Dropdown Selections'!A$4,IF(SUMPRODUCT(--ISNUMBER(SEARCH('Dropdown Selections'!E$68:E$76,C17)))&gt;0,'Dropdown Selections'!A$5,IF(SUMPRODUCT(--ISNUMBER(SEARCH('Dropdown Selections'!E$78:E$83,C17)))&gt;0,'Dropdown Selections'!A$6,IF(SUMPRODUCT(--ISNUMBER(SEARCH('Dropdown Selections'!E$93:E$101,C17)))&gt;0,'Dropdown Selections'!A$7,IF(SUMPRODUCT(--ISNUMBER(SEARCH('Dropdown Selections'!E$103:E$111,C17)))&gt;0,'Dropdown Selections'!A$8,IF(SUMPRODUCT(--ISNUMBER(SEARCH('Dropdown Selections'!E$114:E$119,C17)))&gt;0,'Dropdown Selections'!A$9,"OTHER"))))))))</f>
        <v>COURTS</v>
      </c>
      <c r="H17" s="20"/>
      <c r="I17" s="20" t="s">
        <v>4478</v>
      </c>
      <c r="J17" s="20"/>
      <c r="K17" s="20"/>
      <c r="L17" s="20"/>
      <c r="M17" s="20"/>
      <c r="N17" s="20"/>
      <c r="O17" s="20"/>
      <c r="P17" s="20"/>
      <c r="Q17" s="45"/>
      <c r="R17" s="44"/>
      <c r="S17" s="46">
        <v>8545</v>
      </c>
      <c r="T17" s="44"/>
    </row>
    <row r="18" spans="2:20" x14ac:dyDescent="0.2">
      <c r="B18" s="2"/>
      <c r="C18" s="42" t="s">
        <v>233</v>
      </c>
      <c r="D18" s="43"/>
      <c r="E18" s="43"/>
      <c r="F18" s="44"/>
      <c r="G18" s="31" t="str">
        <f>IF(AND(SUMPRODUCT(--ISNUMBER(SEARCH('Dropdown Selections'!E$2:E$52,C18)))&gt;0,SUMPRODUCT(--ISNUMBER(SEARCH("Non-Court",C18)))=0),'Dropdown Selections'!A$2,IF(SUMPRODUCT(--ISNUMBER(SEARCH('Dropdown Selections'!E$54:E$60,C18)))&gt;0,'Dropdown Selections'!A$3,IF(SUMPRODUCT(--ISNUMBER(SEARCH('Dropdown Selections'!E$62:E$66,C18)))&gt;0,'Dropdown Selections'!A$4,IF(SUMPRODUCT(--ISNUMBER(SEARCH('Dropdown Selections'!E$68:E$76,C18)))&gt;0,'Dropdown Selections'!A$5,IF(SUMPRODUCT(--ISNUMBER(SEARCH('Dropdown Selections'!E$78:E$83,C18)))&gt;0,'Dropdown Selections'!A$6,IF(SUMPRODUCT(--ISNUMBER(SEARCH('Dropdown Selections'!E$93:E$101,C18)))&gt;0,'Dropdown Selections'!A$7,IF(SUMPRODUCT(--ISNUMBER(SEARCH('Dropdown Selections'!E$103:E$111,C18)))&gt;0,'Dropdown Selections'!A$8,IF(SUMPRODUCT(--ISNUMBER(SEARCH('Dropdown Selections'!E$114:E$119,C18)))&gt;0,'Dropdown Selections'!A$9,"OTHER"))))))))</f>
        <v>COURTS</v>
      </c>
      <c r="H18" s="20"/>
      <c r="I18" s="20" t="s">
        <v>4479</v>
      </c>
      <c r="J18" s="20"/>
      <c r="K18" s="20"/>
      <c r="L18" s="20"/>
      <c r="M18" s="20"/>
      <c r="N18" s="20"/>
      <c r="O18" s="20"/>
      <c r="P18" s="20"/>
      <c r="Q18" s="45"/>
      <c r="R18" s="44"/>
      <c r="S18" s="46">
        <v>189133</v>
      </c>
      <c r="T18" s="44"/>
    </row>
    <row r="19" spans="2:20" x14ac:dyDescent="0.2">
      <c r="B19" s="2"/>
      <c r="C19" s="42" t="s">
        <v>235</v>
      </c>
      <c r="D19" s="43"/>
      <c r="E19" s="43"/>
      <c r="F19" s="44"/>
      <c r="G19" s="31" t="str">
        <f>IF(AND(SUMPRODUCT(--ISNUMBER(SEARCH('Dropdown Selections'!E$2:E$52,C19)))&gt;0,SUMPRODUCT(--ISNUMBER(SEARCH("Non-Court",C19)))=0),'Dropdown Selections'!A$2,IF(SUMPRODUCT(--ISNUMBER(SEARCH('Dropdown Selections'!E$54:E$60,C19)))&gt;0,'Dropdown Selections'!A$3,IF(SUMPRODUCT(--ISNUMBER(SEARCH('Dropdown Selections'!E$62:E$66,C19)))&gt;0,'Dropdown Selections'!A$4,IF(SUMPRODUCT(--ISNUMBER(SEARCH('Dropdown Selections'!E$68:E$76,C19)))&gt;0,'Dropdown Selections'!A$5,IF(SUMPRODUCT(--ISNUMBER(SEARCH('Dropdown Selections'!E$78:E$83,C19)))&gt;0,'Dropdown Selections'!A$6,IF(SUMPRODUCT(--ISNUMBER(SEARCH('Dropdown Selections'!E$93:E$101,C19)))&gt;0,'Dropdown Selections'!A$7,IF(SUMPRODUCT(--ISNUMBER(SEARCH('Dropdown Selections'!E$103:E$111,C19)))&gt;0,'Dropdown Selections'!A$8,IF(SUMPRODUCT(--ISNUMBER(SEARCH('Dropdown Selections'!E$114:E$119,C19)))&gt;0,'Dropdown Selections'!A$9,"OTHER"))))))))</f>
        <v>COURTS</v>
      </c>
      <c r="H19" s="20"/>
      <c r="I19" s="20" t="s">
        <v>4480</v>
      </c>
      <c r="J19" s="20"/>
      <c r="K19" s="20"/>
      <c r="L19" s="20"/>
      <c r="M19" s="20"/>
      <c r="N19" s="20"/>
      <c r="O19" s="20"/>
      <c r="P19" s="20"/>
      <c r="Q19" s="45"/>
      <c r="R19" s="44"/>
      <c r="S19" s="46">
        <v>5330</v>
      </c>
      <c r="T19" s="44"/>
    </row>
    <row r="20" spans="2:20" x14ac:dyDescent="0.2">
      <c r="B20" s="2"/>
      <c r="C20" s="42" t="s">
        <v>238</v>
      </c>
      <c r="D20" s="43"/>
      <c r="E20" s="43"/>
      <c r="F20" s="44"/>
      <c r="G20" s="31" t="str">
        <f>IF(AND(SUMPRODUCT(--ISNUMBER(SEARCH('Dropdown Selections'!E$2:E$52,C20)))&gt;0,SUMPRODUCT(--ISNUMBER(SEARCH("Non-Court",C20)))=0),'Dropdown Selections'!A$2,IF(SUMPRODUCT(--ISNUMBER(SEARCH('Dropdown Selections'!E$54:E$60,C20)))&gt;0,'Dropdown Selections'!A$3,IF(SUMPRODUCT(--ISNUMBER(SEARCH('Dropdown Selections'!E$62:E$66,C20)))&gt;0,'Dropdown Selections'!A$4,IF(SUMPRODUCT(--ISNUMBER(SEARCH('Dropdown Selections'!E$68:E$76,C20)))&gt;0,'Dropdown Selections'!A$5,IF(SUMPRODUCT(--ISNUMBER(SEARCH('Dropdown Selections'!E$78:E$83,C20)))&gt;0,'Dropdown Selections'!A$6,IF(SUMPRODUCT(--ISNUMBER(SEARCH('Dropdown Selections'!E$93:E$101,C20)))&gt;0,'Dropdown Selections'!A$7,IF(SUMPRODUCT(--ISNUMBER(SEARCH('Dropdown Selections'!E$103:E$111,C20)))&gt;0,'Dropdown Selections'!A$8,IF(SUMPRODUCT(--ISNUMBER(SEARCH('Dropdown Selections'!E$114:E$119,C20)))&gt;0,'Dropdown Selections'!A$9,"OTHER"))))))))</f>
        <v>COURTS</v>
      </c>
      <c r="H20" s="20"/>
      <c r="I20" s="20" t="s">
        <v>4481</v>
      </c>
      <c r="J20" s="20"/>
      <c r="K20" s="20"/>
      <c r="L20" s="20"/>
      <c r="M20" s="20"/>
      <c r="N20" s="20"/>
      <c r="O20" s="20"/>
      <c r="P20" s="20"/>
      <c r="Q20" s="45"/>
      <c r="R20" s="44"/>
      <c r="S20" s="46">
        <v>199795</v>
      </c>
      <c r="T20" s="44"/>
    </row>
    <row r="21" spans="2:20" x14ac:dyDescent="0.2">
      <c r="B21" s="2"/>
      <c r="C21" s="42" t="s">
        <v>240</v>
      </c>
      <c r="D21" s="43"/>
      <c r="E21" s="43"/>
      <c r="F21" s="44"/>
      <c r="G21" s="31" t="str">
        <f>IF(AND(SUMPRODUCT(--ISNUMBER(SEARCH('Dropdown Selections'!E$2:E$52,C21)))&gt;0,SUMPRODUCT(--ISNUMBER(SEARCH("Non-Court",C21)))=0),'Dropdown Selections'!A$2,IF(SUMPRODUCT(--ISNUMBER(SEARCH('Dropdown Selections'!E$54:E$60,C21)))&gt;0,'Dropdown Selections'!A$3,IF(SUMPRODUCT(--ISNUMBER(SEARCH('Dropdown Selections'!E$62:E$66,C21)))&gt;0,'Dropdown Selections'!A$4,IF(SUMPRODUCT(--ISNUMBER(SEARCH('Dropdown Selections'!E$68:E$76,C21)))&gt;0,'Dropdown Selections'!A$5,IF(SUMPRODUCT(--ISNUMBER(SEARCH('Dropdown Selections'!E$78:E$83,C21)))&gt;0,'Dropdown Selections'!A$6,IF(SUMPRODUCT(--ISNUMBER(SEARCH('Dropdown Selections'!E$93:E$101,C21)))&gt;0,'Dropdown Selections'!A$7,IF(SUMPRODUCT(--ISNUMBER(SEARCH('Dropdown Selections'!E$103:E$111,C21)))&gt;0,'Dropdown Selections'!A$8,IF(SUMPRODUCT(--ISNUMBER(SEARCH('Dropdown Selections'!E$114:E$119,C21)))&gt;0,'Dropdown Selections'!A$9,"OTHER"))))))))</f>
        <v>COURTS</v>
      </c>
      <c r="H21" s="20"/>
      <c r="I21" s="20" t="s">
        <v>4482</v>
      </c>
      <c r="J21" s="20"/>
      <c r="K21" s="20"/>
      <c r="L21" s="20"/>
      <c r="M21" s="20"/>
      <c r="N21" s="20"/>
      <c r="O21" s="20"/>
      <c r="P21" s="20"/>
      <c r="Q21" s="45"/>
      <c r="R21" s="44"/>
      <c r="S21" s="46">
        <v>12502</v>
      </c>
      <c r="T21" s="44"/>
    </row>
    <row r="22" spans="2:20" x14ac:dyDescent="0.2">
      <c r="B22" s="2"/>
      <c r="C22" s="42" t="s">
        <v>247</v>
      </c>
      <c r="D22" s="43"/>
      <c r="E22" s="43"/>
      <c r="F22" s="44"/>
      <c r="G22" s="31" t="str">
        <f>IF(AND(SUMPRODUCT(--ISNUMBER(SEARCH('Dropdown Selections'!E$2:E$52,C22)))&gt;0,SUMPRODUCT(--ISNUMBER(SEARCH("Non-Court",C22)))=0),'Dropdown Selections'!A$2,IF(SUMPRODUCT(--ISNUMBER(SEARCH('Dropdown Selections'!E$54:E$60,C22)))&gt;0,'Dropdown Selections'!A$3,IF(SUMPRODUCT(--ISNUMBER(SEARCH('Dropdown Selections'!E$62:E$66,C22)))&gt;0,'Dropdown Selections'!A$4,IF(SUMPRODUCT(--ISNUMBER(SEARCH('Dropdown Selections'!E$68:E$76,C22)))&gt;0,'Dropdown Selections'!A$5,IF(SUMPRODUCT(--ISNUMBER(SEARCH('Dropdown Selections'!E$78:E$83,C22)))&gt;0,'Dropdown Selections'!A$6,IF(SUMPRODUCT(--ISNUMBER(SEARCH('Dropdown Selections'!E$93:E$101,C22)))&gt;0,'Dropdown Selections'!A$7,IF(SUMPRODUCT(--ISNUMBER(SEARCH('Dropdown Selections'!E$103:E$111,C22)))&gt;0,'Dropdown Selections'!A$8,IF(SUMPRODUCT(--ISNUMBER(SEARCH('Dropdown Selections'!E$114:E$119,C22)))&gt;0,'Dropdown Selections'!A$9,"OTHER"))))))))</f>
        <v>COURTS</v>
      </c>
      <c r="H22" s="20"/>
      <c r="I22" s="20" t="s">
        <v>4483</v>
      </c>
      <c r="J22" s="20"/>
      <c r="K22" s="20"/>
      <c r="L22" s="20"/>
      <c r="M22" s="20"/>
      <c r="N22" s="20"/>
      <c r="O22" s="20"/>
      <c r="P22" s="20"/>
      <c r="Q22" s="45"/>
      <c r="R22" s="44"/>
      <c r="S22" s="46">
        <v>280417</v>
      </c>
      <c r="T22" s="44"/>
    </row>
    <row r="23" spans="2:20" x14ac:dyDescent="0.2">
      <c r="B23" s="2"/>
      <c r="C23" s="42" t="s">
        <v>249</v>
      </c>
      <c r="D23" s="43"/>
      <c r="E23" s="43"/>
      <c r="F23" s="44"/>
      <c r="G23" s="31" t="str">
        <f>IF(AND(SUMPRODUCT(--ISNUMBER(SEARCH('Dropdown Selections'!E$2:E$52,C23)))&gt;0,SUMPRODUCT(--ISNUMBER(SEARCH("Non-Court",C23)))=0),'Dropdown Selections'!A$2,IF(SUMPRODUCT(--ISNUMBER(SEARCH('Dropdown Selections'!E$54:E$60,C23)))&gt;0,'Dropdown Selections'!A$3,IF(SUMPRODUCT(--ISNUMBER(SEARCH('Dropdown Selections'!E$62:E$66,C23)))&gt;0,'Dropdown Selections'!A$4,IF(SUMPRODUCT(--ISNUMBER(SEARCH('Dropdown Selections'!E$68:E$76,C23)))&gt;0,'Dropdown Selections'!A$5,IF(SUMPRODUCT(--ISNUMBER(SEARCH('Dropdown Selections'!E$78:E$83,C23)))&gt;0,'Dropdown Selections'!A$6,IF(SUMPRODUCT(--ISNUMBER(SEARCH('Dropdown Selections'!E$93:E$101,C23)))&gt;0,'Dropdown Selections'!A$7,IF(SUMPRODUCT(--ISNUMBER(SEARCH('Dropdown Selections'!E$103:E$111,C23)))&gt;0,'Dropdown Selections'!A$8,IF(SUMPRODUCT(--ISNUMBER(SEARCH('Dropdown Selections'!E$114:E$119,C23)))&gt;0,'Dropdown Selections'!A$9,"OTHER"))))))))</f>
        <v>COURTS</v>
      </c>
      <c r="H23" s="20"/>
      <c r="I23" s="20" t="s">
        <v>4484</v>
      </c>
      <c r="J23" s="20"/>
      <c r="K23" s="20"/>
      <c r="L23" s="20"/>
      <c r="M23" s="20"/>
      <c r="N23" s="20"/>
      <c r="O23" s="20"/>
      <c r="P23" s="20"/>
      <c r="Q23" s="45"/>
      <c r="R23" s="44"/>
      <c r="S23" s="46">
        <v>9616</v>
      </c>
      <c r="T23" s="44"/>
    </row>
    <row r="24" spans="2:20" x14ac:dyDescent="0.2">
      <c r="B24" s="2"/>
      <c r="C24" s="42" t="s">
        <v>256</v>
      </c>
      <c r="D24" s="43"/>
      <c r="E24" s="43"/>
      <c r="F24" s="44"/>
      <c r="G24" s="31" t="str">
        <f>IF(AND(SUMPRODUCT(--ISNUMBER(SEARCH('Dropdown Selections'!E$2:E$52,C24)))&gt;0,SUMPRODUCT(--ISNUMBER(SEARCH("Non-Court",C24)))=0),'Dropdown Selections'!A$2,IF(SUMPRODUCT(--ISNUMBER(SEARCH('Dropdown Selections'!E$54:E$60,C24)))&gt;0,'Dropdown Selections'!A$3,IF(SUMPRODUCT(--ISNUMBER(SEARCH('Dropdown Selections'!E$62:E$66,C24)))&gt;0,'Dropdown Selections'!A$4,IF(SUMPRODUCT(--ISNUMBER(SEARCH('Dropdown Selections'!E$68:E$76,C24)))&gt;0,'Dropdown Selections'!A$5,IF(SUMPRODUCT(--ISNUMBER(SEARCH('Dropdown Selections'!E$78:E$83,C24)))&gt;0,'Dropdown Selections'!A$6,IF(SUMPRODUCT(--ISNUMBER(SEARCH('Dropdown Selections'!E$93:E$101,C24)))&gt;0,'Dropdown Selections'!A$7,IF(SUMPRODUCT(--ISNUMBER(SEARCH('Dropdown Selections'!E$103:E$111,C24)))&gt;0,'Dropdown Selections'!A$8,IF(SUMPRODUCT(--ISNUMBER(SEARCH('Dropdown Selections'!E$114:E$119,C24)))&gt;0,'Dropdown Selections'!A$9,"OTHER"))))))))</f>
        <v>COURTS</v>
      </c>
      <c r="H24" s="20"/>
      <c r="I24" s="20" t="s">
        <v>4485</v>
      </c>
      <c r="J24" s="20"/>
      <c r="K24" s="20"/>
      <c r="L24" s="20"/>
      <c r="M24" s="20"/>
      <c r="N24" s="20"/>
      <c r="O24" s="20"/>
      <c r="P24" s="20"/>
      <c r="Q24" s="45"/>
      <c r="R24" s="44"/>
      <c r="S24" s="46">
        <v>413239</v>
      </c>
      <c r="T24" s="44"/>
    </row>
    <row r="25" spans="2:20" x14ac:dyDescent="0.2">
      <c r="B25" s="2"/>
      <c r="C25" s="42" t="s">
        <v>258</v>
      </c>
      <c r="D25" s="43"/>
      <c r="E25" s="43"/>
      <c r="F25" s="44"/>
      <c r="G25" s="31" t="str">
        <f>IF(AND(SUMPRODUCT(--ISNUMBER(SEARCH('Dropdown Selections'!E$2:E$52,C25)))&gt;0,SUMPRODUCT(--ISNUMBER(SEARCH("Non-Court",C25)))=0),'Dropdown Selections'!A$2,IF(SUMPRODUCT(--ISNUMBER(SEARCH('Dropdown Selections'!E$54:E$60,C25)))&gt;0,'Dropdown Selections'!A$3,IF(SUMPRODUCT(--ISNUMBER(SEARCH('Dropdown Selections'!E$62:E$66,C25)))&gt;0,'Dropdown Selections'!A$4,IF(SUMPRODUCT(--ISNUMBER(SEARCH('Dropdown Selections'!E$68:E$76,C25)))&gt;0,'Dropdown Selections'!A$5,IF(SUMPRODUCT(--ISNUMBER(SEARCH('Dropdown Selections'!E$78:E$83,C25)))&gt;0,'Dropdown Selections'!A$6,IF(SUMPRODUCT(--ISNUMBER(SEARCH('Dropdown Selections'!E$93:E$101,C25)))&gt;0,'Dropdown Selections'!A$7,IF(SUMPRODUCT(--ISNUMBER(SEARCH('Dropdown Selections'!E$103:E$111,C25)))&gt;0,'Dropdown Selections'!A$8,IF(SUMPRODUCT(--ISNUMBER(SEARCH('Dropdown Selections'!E$114:E$119,C25)))&gt;0,'Dropdown Selections'!A$9,"OTHER"))))))))</f>
        <v>COURTS</v>
      </c>
      <c r="H25" s="20"/>
      <c r="I25" s="20" t="s">
        <v>4486</v>
      </c>
      <c r="J25" s="20"/>
      <c r="K25" s="20"/>
      <c r="L25" s="20"/>
      <c r="M25" s="20"/>
      <c r="N25" s="20"/>
      <c r="O25" s="20"/>
      <c r="P25" s="20"/>
      <c r="Q25" s="45"/>
      <c r="R25" s="44"/>
      <c r="S25" s="46">
        <v>11544</v>
      </c>
      <c r="T25" s="44"/>
    </row>
    <row r="26" spans="2:20" x14ac:dyDescent="0.2">
      <c r="B26" s="2"/>
      <c r="C26" s="42" t="s">
        <v>566</v>
      </c>
      <c r="D26" s="43"/>
      <c r="E26" s="43"/>
      <c r="F26" s="44"/>
      <c r="G26" s="31" t="str">
        <f>IF(AND(SUMPRODUCT(--ISNUMBER(SEARCH('Dropdown Selections'!E$2:E$52,C26)))&gt;0,SUMPRODUCT(--ISNUMBER(SEARCH("Non-Court",C26)))=0),'Dropdown Selections'!A$2,IF(SUMPRODUCT(--ISNUMBER(SEARCH('Dropdown Selections'!E$54:E$60,C26)))&gt;0,'Dropdown Selections'!A$3,IF(SUMPRODUCT(--ISNUMBER(SEARCH('Dropdown Selections'!E$62:E$66,C26)))&gt;0,'Dropdown Selections'!A$4,IF(SUMPRODUCT(--ISNUMBER(SEARCH('Dropdown Selections'!E$68:E$76,C26)))&gt;0,'Dropdown Selections'!A$5,IF(SUMPRODUCT(--ISNUMBER(SEARCH('Dropdown Selections'!E$78:E$83,C26)))&gt;0,'Dropdown Selections'!A$6,IF(SUMPRODUCT(--ISNUMBER(SEARCH('Dropdown Selections'!E$93:E$101,C26)))&gt;0,'Dropdown Selections'!A$7,IF(SUMPRODUCT(--ISNUMBER(SEARCH('Dropdown Selections'!E$103:E$111,C26)))&gt;0,'Dropdown Selections'!A$8,IF(SUMPRODUCT(--ISNUMBER(SEARCH('Dropdown Selections'!E$114:E$119,C26)))&gt;0,'Dropdown Selections'!A$9,"OTHER"))))))))</f>
        <v>CULTURE &amp; RECREATION</v>
      </c>
      <c r="H26" s="20" t="s">
        <v>4487</v>
      </c>
      <c r="I26" s="20"/>
      <c r="J26" s="20"/>
      <c r="K26" s="20"/>
      <c r="L26" s="20"/>
      <c r="M26" s="20"/>
      <c r="N26" s="20"/>
      <c r="O26" s="20"/>
      <c r="P26" s="20"/>
      <c r="Q26" s="45"/>
      <c r="R26" s="44"/>
      <c r="S26" s="46">
        <v>1705301</v>
      </c>
      <c r="T26" s="44"/>
    </row>
    <row r="27" spans="2:20" x14ac:dyDescent="0.2">
      <c r="B27" s="2"/>
      <c r="C27" s="42" t="s">
        <v>568</v>
      </c>
      <c r="D27" s="43"/>
      <c r="E27" s="43"/>
      <c r="F27" s="44"/>
      <c r="G27" s="31" t="str">
        <f>IF(AND(SUMPRODUCT(--ISNUMBER(SEARCH('Dropdown Selections'!E$2:E$52,C27)))&gt;0,SUMPRODUCT(--ISNUMBER(SEARCH("Non-Court",C27)))=0),'Dropdown Selections'!A$2,IF(SUMPRODUCT(--ISNUMBER(SEARCH('Dropdown Selections'!E$54:E$60,C27)))&gt;0,'Dropdown Selections'!A$3,IF(SUMPRODUCT(--ISNUMBER(SEARCH('Dropdown Selections'!E$62:E$66,C27)))&gt;0,'Dropdown Selections'!A$4,IF(SUMPRODUCT(--ISNUMBER(SEARCH('Dropdown Selections'!E$68:E$76,C27)))&gt;0,'Dropdown Selections'!A$5,IF(SUMPRODUCT(--ISNUMBER(SEARCH('Dropdown Selections'!E$78:E$83,C27)))&gt;0,'Dropdown Selections'!A$6,IF(SUMPRODUCT(--ISNUMBER(SEARCH('Dropdown Selections'!E$93:E$101,C27)))&gt;0,'Dropdown Selections'!A$7,IF(SUMPRODUCT(--ISNUMBER(SEARCH('Dropdown Selections'!E$103:E$111,C27)))&gt;0,'Dropdown Selections'!A$8,IF(SUMPRODUCT(--ISNUMBER(SEARCH('Dropdown Selections'!E$114:E$119,C27)))&gt;0,'Dropdown Selections'!A$9,"OTHER"))))))))</f>
        <v>CULTURE &amp; RECREATION</v>
      </c>
      <c r="H27" s="20" t="s">
        <v>4488</v>
      </c>
      <c r="I27" s="20"/>
      <c r="J27" s="20"/>
      <c r="K27" s="20"/>
      <c r="L27" s="20"/>
      <c r="M27" s="20"/>
      <c r="N27" s="20"/>
      <c r="O27" s="20"/>
      <c r="P27" s="20"/>
      <c r="Q27" s="45"/>
      <c r="R27" s="44"/>
      <c r="S27" s="46">
        <v>567757</v>
      </c>
      <c r="T27" s="44"/>
    </row>
    <row r="28" spans="2:20" x14ac:dyDescent="0.2">
      <c r="B28" s="2"/>
      <c r="C28" s="42" t="s">
        <v>570</v>
      </c>
      <c r="D28" s="43"/>
      <c r="E28" s="43"/>
      <c r="F28" s="44"/>
      <c r="G28" s="31" t="str">
        <f>IF(AND(SUMPRODUCT(--ISNUMBER(SEARCH('Dropdown Selections'!E$2:E$52,C28)))&gt;0,SUMPRODUCT(--ISNUMBER(SEARCH("Non-Court",C28)))=0),'Dropdown Selections'!A$2,IF(SUMPRODUCT(--ISNUMBER(SEARCH('Dropdown Selections'!E$54:E$60,C28)))&gt;0,'Dropdown Selections'!A$3,IF(SUMPRODUCT(--ISNUMBER(SEARCH('Dropdown Selections'!E$62:E$66,C28)))&gt;0,'Dropdown Selections'!A$4,IF(SUMPRODUCT(--ISNUMBER(SEARCH('Dropdown Selections'!E$68:E$76,C28)))&gt;0,'Dropdown Selections'!A$5,IF(SUMPRODUCT(--ISNUMBER(SEARCH('Dropdown Selections'!E$78:E$83,C28)))&gt;0,'Dropdown Selections'!A$6,IF(SUMPRODUCT(--ISNUMBER(SEARCH('Dropdown Selections'!E$93:E$101,C28)))&gt;0,'Dropdown Selections'!A$7,IF(SUMPRODUCT(--ISNUMBER(SEARCH('Dropdown Selections'!E$103:E$111,C28)))&gt;0,'Dropdown Selections'!A$8,IF(SUMPRODUCT(--ISNUMBER(SEARCH('Dropdown Selections'!E$114:E$119,C28)))&gt;0,'Dropdown Selections'!A$9,"OTHER"))))))))</f>
        <v>CULTURE &amp; RECREATION</v>
      </c>
      <c r="H28" s="20" t="s">
        <v>4489</v>
      </c>
      <c r="I28" s="20"/>
      <c r="J28" s="20"/>
      <c r="K28" s="20"/>
      <c r="L28" s="20"/>
      <c r="M28" s="20"/>
      <c r="N28" s="20"/>
      <c r="O28" s="20"/>
      <c r="P28" s="20"/>
      <c r="Q28" s="45"/>
      <c r="R28" s="44"/>
      <c r="S28" s="46">
        <v>238150</v>
      </c>
      <c r="T28" s="44"/>
    </row>
    <row r="29" spans="2:20" x14ac:dyDescent="0.2">
      <c r="B29" s="2"/>
      <c r="C29" s="42" t="s">
        <v>261</v>
      </c>
      <c r="D29" s="43"/>
      <c r="E29" s="43"/>
      <c r="F29" s="44"/>
      <c r="G29" s="31" t="str">
        <f>IF(AND(SUMPRODUCT(--ISNUMBER(SEARCH('Dropdown Selections'!E$2:E$52,C29)))&gt;0,SUMPRODUCT(--ISNUMBER(SEARCH("Non-Court",C29)))=0),'Dropdown Selections'!A$2,IF(SUMPRODUCT(--ISNUMBER(SEARCH('Dropdown Selections'!E$54:E$60,C29)))&gt;0,'Dropdown Selections'!A$3,IF(SUMPRODUCT(--ISNUMBER(SEARCH('Dropdown Selections'!E$62:E$66,C29)))&gt;0,'Dropdown Selections'!A$4,IF(SUMPRODUCT(--ISNUMBER(SEARCH('Dropdown Selections'!E$68:E$76,C29)))&gt;0,'Dropdown Selections'!A$5,IF(SUMPRODUCT(--ISNUMBER(SEARCH('Dropdown Selections'!E$78:E$83,C29)))&gt;0,'Dropdown Selections'!A$6,IF(SUMPRODUCT(--ISNUMBER(SEARCH('Dropdown Selections'!E$93:E$101,C29)))&gt;0,'Dropdown Selections'!A$7,IF(SUMPRODUCT(--ISNUMBER(SEARCH('Dropdown Selections'!E$103:E$111,C29)))&gt;0,'Dropdown Selections'!A$8,IF(SUMPRODUCT(--ISNUMBER(SEARCH('Dropdown Selections'!E$114:E$119,C29)))&gt;0,'Dropdown Selections'!A$9,"OTHER"))))))))</f>
        <v>CULTURE &amp; RECREATION</v>
      </c>
      <c r="H29" s="20" t="s">
        <v>4490</v>
      </c>
      <c r="I29" s="20"/>
      <c r="J29" s="20"/>
      <c r="K29" s="20"/>
      <c r="L29" s="20"/>
      <c r="M29" s="20"/>
      <c r="N29" s="20"/>
      <c r="O29" s="20"/>
      <c r="P29" s="20"/>
      <c r="Q29" s="45"/>
      <c r="R29" s="44"/>
      <c r="S29" s="46">
        <v>1229682</v>
      </c>
      <c r="T29" s="44"/>
    </row>
    <row r="30" spans="2:20" x14ac:dyDescent="0.2">
      <c r="B30" s="2"/>
      <c r="C30" s="42" t="s">
        <v>265</v>
      </c>
      <c r="D30" s="43"/>
      <c r="E30" s="43"/>
      <c r="F30" s="44"/>
      <c r="G30" s="31" t="str">
        <f>IF(AND(SUMPRODUCT(--ISNUMBER(SEARCH('Dropdown Selections'!E$2:E$52,C30)))&gt;0,SUMPRODUCT(--ISNUMBER(SEARCH("Non-Court",C30)))=0),'Dropdown Selections'!A$2,IF(SUMPRODUCT(--ISNUMBER(SEARCH('Dropdown Selections'!E$54:E$60,C30)))&gt;0,'Dropdown Selections'!A$3,IF(SUMPRODUCT(--ISNUMBER(SEARCH('Dropdown Selections'!E$62:E$66,C30)))&gt;0,'Dropdown Selections'!A$4,IF(SUMPRODUCT(--ISNUMBER(SEARCH('Dropdown Selections'!E$68:E$76,C30)))&gt;0,'Dropdown Selections'!A$5,IF(SUMPRODUCT(--ISNUMBER(SEARCH('Dropdown Selections'!E$78:E$83,C30)))&gt;0,'Dropdown Selections'!A$6,IF(SUMPRODUCT(--ISNUMBER(SEARCH('Dropdown Selections'!E$93:E$101,C30)))&gt;0,'Dropdown Selections'!A$7,IF(SUMPRODUCT(--ISNUMBER(SEARCH('Dropdown Selections'!E$103:E$111,C30)))&gt;0,'Dropdown Selections'!A$8,IF(SUMPRODUCT(--ISNUMBER(SEARCH('Dropdown Selections'!E$114:E$119,C30)))&gt;0,'Dropdown Selections'!A$9,"OTHER"))))))))</f>
        <v>CULTURE &amp; RECREATION</v>
      </c>
      <c r="H30" s="20" t="s">
        <v>4491</v>
      </c>
      <c r="I30" s="20"/>
      <c r="J30" s="20"/>
      <c r="K30" s="20"/>
      <c r="L30" s="20"/>
      <c r="M30" s="20"/>
      <c r="N30" s="20"/>
      <c r="O30" s="20"/>
      <c r="P30" s="20"/>
      <c r="Q30" s="45"/>
      <c r="R30" s="44"/>
      <c r="S30" s="46">
        <v>1065218</v>
      </c>
      <c r="T30" s="44"/>
    </row>
    <row r="31" spans="2:20" x14ac:dyDescent="0.2">
      <c r="B31" s="2"/>
      <c r="C31" s="42" t="s">
        <v>269</v>
      </c>
      <c r="D31" s="43"/>
      <c r="E31" s="43"/>
      <c r="F31" s="44"/>
      <c r="G31" s="31" t="str">
        <f>IF(AND(SUMPRODUCT(--ISNUMBER(SEARCH('Dropdown Selections'!E$2:E$52,C31)))&gt;0,SUMPRODUCT(--ISNUMBER(SEARCH("Non-Court",C31)))=0),'Dropdown Selections'!A$2,IF(SUMPRODUCT(--ISNUMBER(SEARCH('Dropdown Selections'!E$54:E$60,C31)))&gt;0,'Dropdown Selections'!A$3,IF(SUMPRODUCT(--ISNUMBER(SEARCH('Dropdown Selections'!E$62:E$66,C31)))&gt;0,'Dropdown Selections'!A$4,IF(SUMPRODUCT(--ISNUMBER(SEARCH('Dropdown Selections'!E$68:E$76,C31)))&gt;0,'Dropdown Selections'!A$5,IF(SUMPRODUCT(--ISNUMBER(SEARCH('Dropdown Selections'!E$78:E$83,C31)))&gt;0,'Dropdown Selections'!A$6,IF(SUMPRODUCT(--ISNUMBER(SEARCH('Dropdown Selections'!E$93:E$101,C31)))&gt;0,'Dropdown Selections'!A$7,IF(SUMPRODUCT(--ISNUMBER(SEARCH('Dropdown Selections'!E$103:E$111,C31)))&gt;0,'Dropdown Selections'!A$8,IF(SUMPRODUCT(--ISNUMBER(SEARCH('Dropdown Selections'!E$114:E$119,C31)))&gt;0,'Dropdown Selections'!A$9,"OTHER"))))))))</f>
        <v>CULTURE &amp; RECREATION</v>
      </c>
      <c r="H31" s="20"/>
      <c r="I31" s="20" t="s">
        <v>4492</v>
      </c>
      <c r="J31" s="20"/>
      <c r="K31" s="20"/>
      <c r="L31" s="20"/>
      <c r="M31" s="20"/>
      <c r="N31" s="20"/>
      <c r="O31" s="20"/>
      <c r="P31" s="20"/>
      <c r="Q31" s="45"/>
      <c r="R31" s="44"/>
      <c r="S31" s="46">
        <v>39826</v>
      </c>
      <c r="T31" s="44"/>
    </row>
    <row r="32" spans="2:20" x14ac:dyDescent="0.2">
      <c r="B32" s="2"/>
      <c r="C32" s="42" t="s">
        <v>1113</v>
      </c>
      <c r="D32" s="43"/>
      <c r="E32" s="43"/>
      <c r="F32" s="44"/>
      <c r="G32" s="31" t="str">
        <f>IF(AND(SUMPRODUCT(--ISNUMBER(SEARCH('Dropdown Selections'!E$2:E$52,C32)))&gt;0,SUMPRODUCT(--ISNUMBER(SEARCH("Non-Court",C32)))=0),'Dropdown Selections'!A$2,IF(SUMPRODUCT(--ISNUMBER(SEARCH('Dropdown Selections'!E$54:E$60,C32)))&gt;0,'Dropdown Selections'!A$3,IF(SUMPRODUCT(--ISNUMBER(SEARCH('Dropdown Selections'!E$62:E$66,C32)))&gt;0,'Dropdown Selections'!A$4,IF(SUMPRODUCT(--ISNUMBER(SEARCH('Dropdown Selections'!E$68:E$76,C32)))&gt;0,'Dropdown Selections'!A$5,IF(SUMPRODUCT(--ISNUMBER(SEARCH('Dropdown Selections'!E$78:E$83,C32)))&gt;0,'Dropdown Selections'!A$6,IF(SUMPRODUCT(--ISNUMBER(SEARCH('Dropdown Selections'!E$93:E$101,C32)))&gt;0,'Dropdown Selections'!A$7,IF(SUMPRODUCT(--ISNUMBER(SEARCH('Dropdown Selections'!E$103:E$111,C32)))&gt;0,'Dropdown Selections'!A$8,IF(SUMPRODUCT(--ISNUMBER(SEARCH('Dropdown Selections'!E$114:E$119,C32)))&gt;0,'Dropdown Selections'!A$9,"OTHER"))))))))</f>
        <v>CULTURE &amp; RECREATION</v>
      </c>
      <c r="H32" s="20" t="s">
        <v>4493</v>
      </c>
      <c r="I32" s="20"/>
      <c r="J32" s="20"/>
      <c r="K32" s="20"/>
      <c r="L32" s="20"/>
      <c r="M32" s="20"/>
      <c r="N32" s="20"/>
      <c r="O32" s="20"/>
      <c r="P32" s="20"/>
      <c r="Q32" s="45"/>
      <c r="R32" s="44"/>
      <c r="S32" s="46">
        <v>46574</v>
      </c>
      <c r="T32" s="44"/>
    </row>
    <row r="33" spans="2:20" x14ac:dyDescent="0.2">
      <c r="B33" s="2"/>
      <c r="C33" s="42" t="s">
        <v>278</v>
      </c>
      <c r="D33" s="43"/>
      <c r="E33" s="43"/>
      <c r="F33" s="44"/>
      <c r="G33" s="31" t="str">
        <f>IF(AND(SUMPRODUCT(--ISNUMBER(SEARCH('Dropdown Selections'!E$2:E$52,C33)))&gt;0,SUMPRODUCT(--ISNUMBER(SEARCH("Non-Court",C33)))=0),'Dropdown Selections'!A$2,IF(SUMPRODUCT(--ISNUMBER(SEARCH('Dropdown Selections'!E$54:E$60,C33)))&gt;0,'Dropdown Selections'!A$3,IF(SUMPRODUCT(--ISNUMBER(SEARCH('Dropdown Selections'!E$62:E$66,C33)))&gt;0,'Dropdown Selections'!A$4,IF(SUMPRODUCT(--ISNUMBER(SEARCH('Dropdown Selections'!E$68:E$76,C33)))&gt;0,'Dropdown Selections'!A$5,IF(SUMPRODUCT(--ISNUMBER(SEARCH('Dropdown Selections'!E$78:E$83,C33)))&gt;0,'Dropdown Selections'!A$6,IF(SUMPRODUCT(--ISNUMBER(SEARCH('Dropdown Selections'!E$93:E$101,C33)))&gt;0,'Dropdown Selections'!A$7,IF(SUMPRODUCT(--ISNUMBER(SEARCH('Dropdown Selections'!E$103:E$111,C33)))&gt;0,'Dropdown Selections'!A$8,IF(SUMPRODUCT(--ISNUMBER(SEARCH('Dropdown Selections'!E$114:E$119,C33)))&gt;0,'Dropdown Selections'!A$9,"OTHER"))))))))</f>
        <v>ECONOMIC DEVELOPMENT</v>
      </c>
      <c r="H33" s="20" t="s">
        <v>4494</v>
      </c>
      <c r="I33" s="20" t="s">
        <v>4495</v>
      </c>
      <c r="J33" s="20"/>
      <c r="K33" s="20"/>
      <c r="L33" s="20"/>
      <c r="M33" s="20"/>
      <c r="N33" s="20"/>
      <c r="O33" s="20"/>
      <c r="P33" s="20"/>
      <c r="Q33" s="45"/>
      <c r="R33" s="44"/>
      <c r="S33" s="46">
        <v>378119</v>
      </c>
      <c r="T33" s="44"/>
    </row>
    <row r="34" spans="2:20" x14ac:dyDescent="0.2">
      <c r="B34" s="2"/>
      <c r="C34" s="42" t="s">
        <v>280</v>
      </c>
      <c r="D34" s="43"/>
      <c r="E34" s="43"/>
      <c r="F34" s="44"/>
      <c r="G34" s="31" t="str">
        <f>IF(AND(SUMPRODUCT(--ISNUMBER(SEARCH('Dropdown Selections'!E$2:E$52,C34)))&gt;0,SUMPRODUCT(--ISNUMBER(SEARCH("Non-Court",C34)))=0),'Dropdown Selections'!A$2,IF(SUMPRODUCT(--ISNUMBER(SEARCH('Dropdown Selections'!E$54:E$60,C34)))&gt;0,'Dropdown Selections'!A$3,IF(SUMPRODUCT(--ISNUMBER(SEARCH('Dropdown Selections'!E$62:E$66,C34)))&gt;0,'Dropdown Selections'!A$4,IF(SUMPRODUCT(--ISNUMBER(SEARCH('Dropdown Selections'!E$68:E$76,C34)))&gt;0,'Dropdown Selections'!A$5,IF(SUMPRODUCT(--ISNUMBER(SEARCH('Dropdown Selections'!E$78:E$83,C34)))&gt;0,'Dropdown Selections'!A$6,IF(SUMPRODUCT(--ISNUMBER(SEARCH('Dropdown Selections'!E$93:E$101,C34)))&gt;0,'Dropdown Selections'!A$7,IF(SUMPRODUCT(--ISNUMBER(SEARCH('Dropdown Selections'!E$103:E$111,C34)))&gt;0,'Dropdown Selections'!A$8,IF(SUMPRODUCT(--ISNUMBER(SEARCH('Dropdown Selections'!E$114:E$119,C34)))&gt;0,'Dropdown Selections'!A$9,"OTHER"))))))))</f>
        <v>ECONOMIC DEVELOPMENT</v>
      </c>
      <c r="H34" s="20" t="s">
        <v>3333</v>
      </c>
      <c r="I34" s="20" t="s">
        <v>4496</v>
      </c>
      <c r="J34" s="20"/>
      <c r="K34" s="20"/>
      <c r="L34" s="20"/>
      <c r="M34" s="20"/>
      <c r="N34" s="20"/>
      <c r="O34" s="20"/>
      <c r="P34" s="20"/>
      <c r="Q34" s="45"/>
      <c r="R34" s="44"/>
      <c r="S34" s="46">
        <v>605196</v>
      </c>
      <c r="T34" s="44"/>
    </row>
    <row r="35" spans="2:20" x14ac:dyDescent="0.2">
      <c r="B35" s="2"/>
      <c r="C35" s="42" t="s">
        <v>284</v>
      </c>
      <c r="D35" s="43"/>
      <c r="E35" s="43"/>
      <c r="F35" s="44"/>
      <c r="G35" s="31" t="str">
        <f>IF(AND(SUMPRODUCT(--ISNUMBER(SEARCH('Dropdown Selections'!E$2:E$52,C35)))&gt;0,SUMPRODUCT(--ISNUMBER(SEARCH("Non-Court",C35)))=0),'Dropdown Selections'!A$2,IF(SUMPRODUCT(--ISNUMBER(SEARCH('Dropdown Selections'!E$54:E$60,C35)))&gt;0,'Dropdown Selections'!A$3,IF(SUMPRODUCT(--ISNUMBER(SEARCH('Dropdown Selections'!E$62:E$66,C35)))&gt;0,'Dropdown Selections'!A$4,IF(SUMPRODUCT(--ISNUMBER(SEARCH('Dropdown Selections'!E$68:E$76,C35)))&gt;0,'Dropdown Selections'!A$5,IF(SUMPRODUCT(--ISNUMBER(SEARCH('Dropdown Selections'!E$78:E$83,C35)))&gt;0,'Dropdown Selections'!A$6,IF(SUMPRODUCT(--ISNUMBER(SEARCH('Dropdown Selections'!E$93:E$101,C35)))&gt;0,'Dropdown Selections'!A$7,IF(SUMPRODUCT(--ISNUMBER(SEARCH('Dropdown Selections'!E$103:E$111,C35)))&gt;0,'Dropdown Selections'!A$8,IF(SUMPRODUCT(--ISNUMBER(SEARCH('Dropdown Selections'!E$114:E$119,C35)))&gt;0,'Dropdown Selections'!A$9,"OTHER"))))))))</f>
        <v>ECONOMIC DEVELOPMENT</v>
      </c>
      <c r="H35" s="20"/>
      <c r="I35" s="20" t="s">
        <v>4497</v>
      </c>
      <c r="J35" s="20"/>
      <c r="K35" s="20"/>
      <c r="L35" s="20"/>
      <c r="M35" s="20"/>
      <c r="N35" s="20"/>
      <c r="O35" s="20"/>
      <c r="P35" s="20"/>
      <c r="Q35" s="45"/>
      <c r="R35" s="44"/>
      <c r="S35" s="46">
        <v>196360</v>
      </c>
      <c r="T35" s="44"/>
    </row>
    <row r="36" spans="2:20" x14ac:dyDescent="0.2">
      <c r="B36" s="2"/>
      <c r="C36" s="42" t="s">
        <v>286</v>
      </c>
      <c r="D36" s="43"/>
      <c r="E36" s="43"/>
      <c r="F36" s="44"/>
      <c r="G36" s="31" t="str">
        <f>IF(AND(SUMPRODUCT(--ISNUMBER(SEARCH('Dropdown Selections'!E$2:E$52,C36)))&gt;0,SUMPRODUCT(--ISNUMBER(SEARCH("Non-Court",C36)))=0),'Dropdown Selections'!A$2,IF(SUMPRODUCT(--ISNUMBER(SEARCH('Dropdown Selections'!E$54:E$60,C36)))&gt;0,'Dropdown Selections'!A$3,IF(SUMPRODUCT(--ISNUMBER(SEARCH('Dropdown Selections'!E$62:E$66,C36)))&gt;0,'Dropdown Selections'!A$4,IF(SUMPRODUCT(--ISNUMBER(SEARCH('Dropdown Selections'!E$68:E$76,C36)))&gt;0,'Dropdown Selections'!A$5,IF(SUMPRODUCT(--ISNUMBER(SEARCH('Dropdown Selections'!E$78:E$83,C36)))&gt;0,'Dropdown Selections'!A$6,IF(SUMPRODUCT(--ISNUMBER(SEARCH('Dropdown Selections'!E$93:E$101,C36)))&gt;0,'Dropdown Selections'!A$7,IF(SUMPRODUCT(--ISNUMBER(SEARCH('Dropdown Selections'!E$103:E$111,C36)))&gt;0,'Dropdown Selections'!A$8,IF(SUMPRODUCT(--ISNUMBER(SEARCH('Dropdown Selections'!E$114:E$119,C36)))&gt;0,'Dropdown Selections'!A$9,"OTHER"))))))))</f>
        <v>ECONOMIC DEVELOPMENT</v>
      </c>
      <c r="H36" s="20" t="s">
        <v>4498</v>
      </c>
      <c r="I36" s="20"/>
      <c r="J36" s="20"/>
      <c r="K36" s="20"/>
      <c r="L36" s="20"/>
      <c r="M36" s="20"/>
      <c r="N36" s="20"/>
      <c r="O36" s="20"/>
      <c r="P36" s="20"/>
      <c r="Q36" s="45"/>
      <c r="R36" s="44"/>
      <c r="S36" s="46">
        <v>105078</v>
      </c>
      <c r="T36" s="44"/>
    </row>
    <row r="37" spans="2:20" x14ac:dyDescent="0.2">
      <c r="B37" s="2"/>
      <c r="C37" s="42" t="s">
        <v>288</v>
      </c>
      <c r="D37" s="43"/>
      <c r="E37" s="43"/>
      <c r="F37" s="44"/>
      <c r="G37" s="31" t="str">
        <f>IF(AND(SUMPRODUCT(--ISNUMBER(SEARCH('Dropdown Selections'!E$2:E$52,C37)))&gt;0,SUMPRODUCT(--ISNUMBER(SEARCH("Non-Court",C37)))=0),'Dropdown Selections'!A$2,IF(SUMPRODUCT(--ISNUMBER(SEARCH('Dropdown Selections'!E$54:E$60,C37)))&gt;0,'Dropdown Selections'!A$3,IF(SUMPRODUCT(--ISNUMBER(SEARCH('Dropdown Selections'!E$62:E$66,C37)))&gt;0,'Dropdown Selections'!A$4,IF(SUMPRODUCT(--ISNUMBER(SEARCH('Dropdown Selections'!E$68:E$76,C37)))&gt;0,'Dropdown Selections'!A$5,IF(SUMPRODUCT(--ISNUMBER(SEARCH('Dropdown Selections'!E$78:E$83,C37)))&gt;0,'Dropdown Selections'!A$6,IF(SUMPRODUCT(--ISNUMBER(SEARCH('Dropdown Selections'!E$93:E$101,C37)))&gt;0,'Dropdown Selections'!A$7,IF(SUMPRODUCT(--ISNUMBER(SEARCH('Dropdown Selections'!E$103:E$111,C37)))&gt;0,'Dropdown Selections'!A$8,IF(SUMPRODUCT(--ISNUMBER(SEARCH('Dropdown Selections'!E$114:E$119,C37)))&gt;0,'Dropdown Selections'!A$9,"OTHER"))))))))</f>
        <v>ECONOMIC DEVELOPMENT</v>
      </c>
      <c r="H37" s="20" t="s">
        <v>4499</v>
      </c>
      <c r="I37" s="20"/>
      <c r="J37" s="20"/>
      <c r="K37" s="20"/>
      <c r="L37" s="20"/>
      <c r="M37" s="20"/>
      <c r="N37" s="20"/>
      <c r="O37" s="20"/>
      <c r="P37" s="20"/>
      <c r="Q37" s="45"/>
      <c r="R37" s="44"/>
      <c r="S37" s="46">
        <v>6248</v>
      </c>
      <c r="T37" s="44"/>
    </row>
    <row r="38" spans="2:20" x14ac:dyDescent="0.2">
      <c r="B38" s="2"/>
      <c r="C38" s="42" t="s">
        <v>290</v>
      </c>
      <c r="D38" s="43"/>
      <c r="E38" s="43"/>
      <c r="F38" s="44"/>
      <c r="G38" s="31" t="str">
        <f>IF(AND(SUMPRODUCT(--ISNUMBER(SEARCH('Dropdown Selections'!E$2:E$52,C38)))&gt;0,SUMPRODUCT(--ISNUMBER(SEARCH("Non-Court",C38)))=0),'Dropdown Selections'!A$2,IF(SUMPRODUCT(--ISNUMBER(SEARCH('Dropdown Selections'!E$54:E$60,C38)))&gt;0,'Dropdown Selections'!A$3,IF(SUMPRODUCT(--ISNUMBER(SEARCH('Dropdown Selections'!E$62:E$66,C38)))&gt;0,'Dropdown Selections'!A$4,IF(SUMPRODUCT(--ISNUMBER(SEARCH('Dropdown Selections'!E$68:E$76,C38)))&gt;0,'Dropdown Selections'!A$5,IF(SUMPRODUCT(--ISNUMBER(SEARCH('Dropdown Selections'!E$78:E$83,C38)))&gt;0,'Dropdown Selections'!A$6,IF(SUMPRODUCT(--ISNUMBER(SEARCH('Dropdown Selections'!E$93:E$101,C38)))&gt;0,'Dropdown Selections'!A$7,IF(SUMPRODUCT(--ISNUMBER(SEARCH('Dropdown Selections'!E$103:E$111,C38)))&gt;0,'Dropdown Selections'!A$8,IF(SUMPRODUCT(--ISNUMBER(SEARCH('Dropdown Selections'!E$114:E$119,C38)))&gt;0,'Dropdown Selections'!A$9,"OTHER"))))))))</f>
        <v>ECONOMIC DEVELOPMENT</v>
      </c>
      <c r="H38" s="20" t="s">
        <v>4500</v>
      </c>
      <c r="I38" s="20"/>
      <c r="J38" s="20"/>
      <c r="K38" s="20"/>
      <c r="L38" s="20"/>
      <c r="M38" s="20"/>
      <c r="N38" s="20"/>
      <c r="O38" s="20"/>
      <c r="P38" s="20"/>
      <c r="Q38" s="45"/>
      <c r="R38" s="44"/>
      <c r="S38" s="46">
        <v>7859</v>
      </c>
      <c r="T38" s="44"/>
    </row>
    <row r="39" spans="2:20" x14ac:dyDescent="0.2">
      <c r="B39" s="2"/>
      <c r="C39" s="42" t="s">
        <v>294</v>
      </c>
      <c r="D39" s="43"/>
      <c r="E39" s="43"/>
      <c r="F39" s="44"/>
      <c r="G39" s="31" t="str">
        <f>IF(AND(SUMPRODUCT(--ISNUMBER(SEARCH('Dropdown Selections'!E$2:E$52,C39)))&gt;0,SUMPRODUCT(--ISNUMBER(SEARCH("Non-Court",C39)))=0),'Dropdown Selections'!A$2,IF(SUMPRODUCT(--ISNUMBER(SEARCH('Dropdown Selections'!E$54:E$60,C39)))&gt;0,'Dropdown Selections'!A$3,IF(SUMPRODUCT(--ISNUMBER(SEARCH('Dropdown Selections'!E$62:E$66,C39)))&gt;0,'Dropdown Selections'!A$4,IF(SUMPRODUCT(--ISNUMBER(SEARCH('Dropdown Selections'!E$68:E$76,C39)))&gt;0,'Dropdown Selections'!A$5,IF(SUMPRODUCT(--ISNUMBER(SEARCH('Dropdown Selections'!E$78:E$83,C39)))&gt;0,'Dropdown Selections'!A$6,IF(SUMPRODUCT(--ISNUMBER(SEARCH('Dropdown Selections'!E$93:E$101,C39)))&gt;0,'Dropdown Selections'!A$7,IF(SUMPRODUCT(--ISNUMBER(SEARCH('Dropdown Selections'!E$103:E$111,C39)))&gt;0,'Dropdown Selections'!A$8,IF(SUMPRODUCT(--ISNUMBER(SEARCH('Dropdown Selections'!E$114:E$119,C39)))&gt;0,'Dropdown Selections'!A$9,"OTHER"))))))))</f>
        <v>ECONOMIC DEVELOPMENT</v>
      </c>
      <c r="H39" s="20" t="s">
        <v>4501</v>
      </c>
      <c r="I39" s="20" t="s">
        <v>4502</v>
      </c>
      <c r="J39" s="20"/>
      <c r="K39" s="20"/>
      <c r="L39" s="20"/>
      <c r="M39" s="20"/>
      <c r="N39" s="20"/>
      <c r="O39" s="20"/>
      <c r="P39" s="20"/>
      <c r="Q39" s="45"/>
      <c r="R39" s="44"/>
      <c r="S39" s="46">
        <v>999287</v>
      </c>
      <c r="T39" s="44"/>
    </row>
    <row r="40" spans="2:20" x14ac:dyDescent="0.2">
      <c r="B40" s="2"/>
      <c r="C40" s="42" t="s">
        <v>301</v>
      </c>
      <c r="D40" s="43"/>
      <c r="E40" s="43"/>
      <c r="F40" s="44"/>
      <c r="G40" s="31" t="str">
        <f>IF(AND(SUMPRODUCT(--ISNUMBER(SEARCH('Dropdown Selections'!E$2:E$52,C40)))&gt;0,SUMPRODUCT(--ISNUMBER(SEARCH("Non-Court",C40)))=0),'Dropdown Selections'!A$2,IF(SUMPRODUCT(--ISNUMBER(SEARCH('Dropdown Selections'!E$54:E$60,C40)))&gt;0,'Dropdown Selections'!A$3,IF(SUMPRODUCT(--ISNUMBER(SEARCH('Dropdown Selections'!E$62:E$66,C40)))&gt;0,'Dropdown Selections'!A$4,IF(SUMPRODUCT(--ISNUMBER(SEARCH('Dropdown Selections'!E$68:E$76,C40)))&gt;0,'Dropdown Selections'!A$5,IF(SUMPRODUCT(--ISNUMBER(SEARCH('Dropdown Selections'!E$78:E$83,C40)))&gt;0,'Dropdown Selections'!A$6,IF(SUMPRODUCT(--ISNUMBER(SEARCH('Dropdown Selections'!E$93:E$101,C40)))&gt;0,'Dropdown Selections'!A$7,IF(SUMPRODUCT(--ISNUMBER(SEARCH('Dropdown Selections'!E$103:E$111,C40)))&gt;0,'Dropdown Selections'!A$8,IF(SUMPRODUCT(--ISNUMBER(SEARCH('Dropdown Selections'!E$114:E$119,C40)))&gt;0,'Dropdown Selections'!A$9,"OTHER"))))))))</f>
        <v>COURTS</v>
      </c>
      <c r="H40" s="20"/>
      <c r="I40" s="20" t="s">
        <v>4503</v>
      </c>
      <c r="J40" s="20"/>
      <c r="K40" s="20"/>
      <c r="L40" s="20"/>
      <c r="M40" s="20"/>
      <c r="N40" s="20"/>
      <c r="O40" s="20"/>
      <c r="P40" s="20"/>
      <c r="Q40" s="45"/>
      <c r="R40" s="44"/>
      <c r="S40" s="46">
        <v>83494</v>
      </c>
      <c r="T40" s="44"/>
    </row>
    <row r="41" spans="2:20" x14ac:dyDescent="0.2">
      <c r="B41" s="2"/>
      <c r="C41" s="42" t="s">
        <v>304</v>
      </c>
      <c r="D41" s="43"/>
      <c r="E41" s="43"/>
      <c r="F41" s="44"/>
      <c r="G41" s="31" t="str">
        <f>IF(AND(SUMPRODUCT(--ISNUMBER(SEARCH('Dropdown Selections'!E$2:E$52,C41)))&gt;0,SUMPRODUCT(--ISNUMBER(SEARCH("Non-Court",C41)))=0),'Dropdown Selections'!A$2,IF(SUMPRODUCT(--ISNUMBER(SEARCH('Dropdown Selections'!E$54:E$60,C41)))&gt;0,'Dropdown Selections'!A$3,IF(SUMPRODUCT(--ISNUMBER(SEARCH('Dropdown Selections'!E$62:E$66,C41)))&gt;0,'Dropdown Selections'!A$4,IF(SUMPRODUCT(--ISNUMBER(SEARCH('Dropdown Selections'!E$68:E$76,C41)))&gt;0,'Dropdown Selections'!A$5,IF(SUMPRODUCT(--ISNUMBER(SEARCH('Dropdown Selections'!E$78:E$83,C41)))&gt;0,'Dropdown Selections'!A$6,IF(SUMPRODUCT(--ISNUMBER(SEARCH('Dropdown Selections'!E$93:E$101,C41)))&gt;0,'Dropdown Selections'!A$7,IF(SUMPRODUCT(--ISNUMBER(SEARCH('Dropdown Selections'!E$103:E$111,C41)))&gt;0,'Dropdown Selections'!A$8,IF(SUMPRODUCT(--ISNUMBER(SEARCH('Dropdown Selections'!E$114:E$119,C41)))&gt;0,'Dropdown Selections'!A$9,"OTHER"))))))))</f>
        <v>COURTS</v>
      </c>
      <c r="H41" s="20" t="s">
        <v>4504</v>
      </c>
      <c r="I41" s="20" t="s">
        <v>4505</v>
      </c>
      <c r="J41" s="20"/>
      <c r="K41" s="20"/>
      <c r="L41" s="20"/>
      <c r="M41" s="20"/>
      <c r="N41" s="20"/>
      <c r="O41" s="20"/>
      <c r="P41" s="20"/>
      <c r="Q41" s="45"/>
      <c r="R41" s="44"/>
      <c r="S41" s="46">
        <v>57398</v>
      </c>
      <c r="T41" s="44"/>
    </row>
    <row r="42" spans="2:20" x14ac:dyDescent="0.2">
      <c r="B42" s="2"/>
      <c r="C42" s="42" t="s">
        <v>308</v>
      </c>
      <c r="D42" s="43"/>
      <c r="E42" s="43"/>
      <c r="F42" s="44"/>
      <c r="G42" s="31" t="str">
        <f>IF(AND(SUMPRODUCT(--ISNUMBER(SEARCH('Dropdown Selections'!E$2:E$52,C42)))&gt;0,SUMPRODUCT(--ISNUMBER(SEARCH("Non-Court",C42)))=0),'Dropdown Selections'!A$2,IF(SUMPRODUCT(--ISNUMBER(SEARCH('Dropdown Selections'!E$54:E$60,C42)))&gt;0,'Dropdown Selections'!A$3,IF(SUMPRODUCT(--ISNUMBER(SEARCH('Dropdown Selections'!E$62:E$66,C42)))&gt;0,'Dropdown Selections'!A$4,IF(SUMPRODUCT(--ISNUMBER(SEARCH('Dropdown Selections'!E$68:E$76,C42)))&gt;0,'Dropdown Selections'!A$5,IF(SUMPRODUCT(--ISNUMBER(SEARCH('Dropdown Selections'!E$78:E$83,C42)))&gt;0,'Dropdown Selections'!A$6,IF(SUMPRODUCT(--ISNUMBER(SEARCH('Dropdown Selections'!E$93:E$101,C42)))&gt;0,'Dropdown Selections'!A$7,IF(SUMPRODUCT(--ISNUMBER(SEARCH('Dropdown Selections'!E$103:E$111,C42)))&gt;0,'Dropdown Selections'!A$8,IF(SUMPRODUCT(--ISNUMBER(SEARCH('Dropdown Selections'!E$114:E$119,C42)))&gt;0,'Dropdown Selections'!A$9,"OTHER"))))))))</f>
        <v>COURTS</v>
      </c>
      <c r="H42" s="20" t="s">
        <v>4506</v>
      </c>
      <c r="I42" s="20"/>
      <c r="J42" s="20"/>
      <c r="K42" s="20"/>
      <c r="L42" s="20"/>
      <c r="M42" s="20"/>
      <c r="N42" s="20"/>
      <c r="O42" s="20"/>
      <c r="P42" s="20"/>
      <c r="Q42" s="45"/>
      <c r="R42" s="44"/>
      <c r="S42" s="53">
        <v>10</v>
      </c>
      <c r="T42" s="44"/>
    </row>
    <row r="43" spans="2:20" x14ac:dyDescent="0.2">
      <c r="B43" s="2"/>
      <c r="C43" s="42" t="s">
        <v>315</v>
      </c>
      <c r="D43" s="43"/>
      <c r="E43" s="43"/>
      <c r="F43" s="44"/>
      <c r="G43" s="31" t="str">
        <f>IF(AND(SUMPRODUCT(--ISNUMBER(SEARCH('Dropdown Selections'!E$2:E$52,C43)))&gt;0,SUMPRODUCT(--ISNUMBER(SEARCH("Non-Court",C43)))=0),'Dropdown Selections'!A$2,IF(SUMPRODUCT(--ISNUMBER(SEARCH('Dropdown Selections'!E$54:E$60,C43)))&gt;0,'Dropdown Selections'!A$3,IF(SUMPRODUCT(--ISNUMBER(SEARCH('Dropdown Selections'!E$62:E$66,C43)))&gt;0,'Dropdown Selections'!A$4,IF(SUMPRODUCT(--ISNUMBER(SEARCH('Dropdown Selections'!E$68:E$76,C43)))&gt;0,'Dropdown Selections'!A$5,IF(SUMPRODUCT(--ISNUMBER(SEARCH('Dropdown Selections'!E$78:E$83,C43)))&gt;0,'Dropdown Selections'!A$6,IF(SUMPRODUCT(--ISNUMBER(SEARCH('Dropdown Selections'!E$93:E$101,C43)))&gt;0,'Dropdown Selections'!A$7,IF(SUMPRODUCT(--ISNUMBER(SEARCH('Dropdown Selections'!E$103:E$111,C43)))&gt;0,'Dropdown Selections'!A$8,IF(SUMPRODUCT(--ISNUMBER(SEARCH('Dropdown Selections'!E$114:E$119,C43)))&gt;0,'Dropdown Selections'!A$9,"OTHER"))))))))</f>
        <v>COURTS</v>
      </c>
      <c r="H43" s="20" t="s">
        <v>4507</v>
      </c>
      <c r="I43" s="20"/>
      <c r="J43" s="20"/>
      <c r="K43" s="20"/>
      <c r="L43" s="20"/>
      <c r="M43" s="20"/>
      <c r="N43" s="20"/>
      <c r="O43" s="20"/>
      <c r="P43" s="20"/>
      <c r="Q43" s="45"/>
      <c r="R43" s="44"/>
      <c r="S43" s="46">
        <v>1843</v>
      </c>
      <c r="T43" s="44"/>
    </row>
    <row r="44" spans="2:20" x14ac:dyDescent="0.2">
      <c r="B44" s="2"/>
      <c r="C44" s="42" t="s">
        <v>317</v>
      </c>
      <c r="D44" s="43"/>
      <c r="E44" s="43"/>
      <c r="F44" s="44"/>
      <c r="G44" s="31" t="str">
        <f>IF(AND(SUMPRODUCT(--ISNUMBER(SEARCH('Dropdown Selections'!E$2:E$52,C44)))&gt;0,SUMPRODUCT(--ISNUMBER(SEARCH("Non-Court",C44)))=0),'Dropdown Selections'!A$2,IF(SUMPRODUCT(--ISNUMBER(SEARCH('Dropdown Selections'!E$54:E$60,C44)))&gt;0,'Dropdown Selections'!A$3,IF(SUMPRODUCT(--ISNUMBER(SEARCH('Dropdown Selections'!E$62:E$66,C44)))&gt;0,'Dropdown Selections'!A$4,IF(SUMPRODUCT(--ISNUMBER(SEARCH('Dropdown Selections'!E$68:E$76,C44)))&gt;0,'Dropdown Selections'!A$5,IF(SUMPRODUCT(--ISNUMBER(SEARCH('Dropdown Selections'!E$78:E$83,C44)))&gt;0,'Dropdown Selections'!A$6,IF(SUMPRODUCT(--ISNUMBER(SEARCH('Dropdown Selections'!E$93:E$101,C44)))&gt;0,'Dropdown Selections'!A$7,IF(SUMPRODUCT(--ISNUMBER(SEARCH('Dropdown Selections'!E$103:E$111,C44)))&gt;0,'Dropdown Selections'!A$8,IF(SUMPRODUCT(--ISNUMBER(SEARCH('Dropdown Selections'!E$114:E$119,C44)))&gt;0,'Dropdown Selections'!A$9,"OTHER"))))))))</f>
        <v>COURTS</v>
      </c>
      <c r="H44" s="20"/>
      <c r="I44" s="20" t="s">
        <v>4508</v>
      </c>
      <c r="J44" s="20"/>
      <c r="K44" s="20"/>
      <c r="L44" s="20"/>
      <c r="M44" s="20"/>
      <c r="N44" s="20"/>
      <c r="O44" s="20"/>
      <c r="P44" s="20"/>
      <c r="Q44" s="45"/>
      <c r="R44" s="44"/>
      <c r="S44" s="46">
        <v>730159</v>
      </c>
      <c r="T44" s="44"/>
    </row>
    <row r="45" spans="2:20" x14ac:dyDescent="0.2">
      <c r="B45" s="2"/>
      <c r="C45" s="42" t="s">
        <v>320</v>
      </c>
      <c r="D45" s="43"/>
      <c r="E45" s="43"/>
      <c r="F45" s="44"/>
      <c r="G45" s="31" t="str">
        <f>IF(AND(SUMPRODUCT(--ISNUMBER(SEARCH('Dropdown Selections'!E$2:E$52,C45)))&gt;0,SUMPRODUCT(--ISNUMBER(SEARCH("Non-Court",C45)))=0),'Dropdown Selections'!A$2,IF(SUMPRODUCT(--ISNUMBER(SEARCH('Dropdown Selections'!E$54:E$60,C45)))&gt;0,'Dropdown Selections'!A$3,IF(SUMPRODUCT(--ISNUMBER(SEARCH('Dropdown Selections'!E$62:E$66,C45)))&gt;0,'Dropdown Selections'!A$4,IF(SUMPRODUCT(--ISNUMBER(SEARCH('Dropdown Selections'!E$68:E$76,C45)))&gt;0,'Dropdown Selections'!A$5,IF(SUMPRODUCT(--ISNUMBER(SEARCH('Dropdown Selections'!E$78:E$83,C45)))&gt;0,'Dropdown Selections'!A$6,IF(SUMPRODUCT(--ISNUMBER(SEARCH('Dropdown Selections'!E$93:E$101,C45)))&gt;0,'Dropdown Selections'!A$7,IF(SUMPRODUCT(--ISNUMBER(SEARCH('Dropdown Selections'!E$103:E$111,C45)))&gt;0,'Dropdown Selections'!A$8,IF(SUMPRODUCT(--ISNUMBER(SEARCH('Dropdown Selections'!E$114:E$119,C45)))&gt;0,'Dropdown Selections'!A$9,"OTHER"))))))))</f>
        <v>COURTS</v>
      </c>
      <c r="H45" s="20"/>
      <c r="I45" s="20" t="s">
        <v>4509</v>
      </c>
      <c r="J45" s="20"/>
      <c r="K45" s="20"/>
      <c r="L45" s="20"/>
      <c r="M45" s="20"/>
      <c r="N45" s="20"/>
      <c r="O45" s="20"/>
      <c r="P45" s="20"/>
      <c r="Q45" s="45"/>
      <c r="R45" s="44"/>
      <c r="S45" s="46">
        <v>933267</v>
      </c>
      <c r="T45" s="44"/>
    </row>
    <row r="46" spans="2:20" x14ac:dyDescent="0.2">
      <c r="B46" s="2"/>
      <c r="C46" s="42" t="s">
        <v>593</v>
      </c>
      <c r="D46" s="43"/>
      <c r="E46" s="43"/>
      <c r="F46" s="44"/>
      <c r="G46" s="31" t="str">
        <f>IF(AND(SUMPRODUCT(--ISNUMBER(SEARCH('Dropdown Selections'!E$2:E$52,C46)))&gt;0,SUMPRODUCT(--ISNUMBER(SEARCH("Non-Court",C46)))=0),'Dropdown Selections'!A$2,IF(SUMPRODUCT(--ISNUMBER(SEARCH('Dropdown Selections'!E$54:E$60,C46)))&gt;0,'Dropdown Selections'!A$3,IF(SUMPRODUCT(--ISNUMBER(SEARCH('Dropdown Selections'!E$62:E$66,C46)))&gt;0,'Dropdown Selections'!A$4,IF(SUMPRODUCT(--ISNUMBER(SEARCH('Dropdown Selections'!E$68:E$76,C46)))&gt;0,'Dropdown Selections'!A$5,IF(SUMPRODUCT(--ISNUMBER(SEARCH('Dropdown Selections'!E$78:E$83,C46)))&gt;0,'Dropdown Selections'!A$6,IF(SUMPRODUCT(--ISNUMBER(SEARCH('Dropdown Selections'!E$93:E$101,C46)))&gt;0,'Dropdown Selections'!A$7,IF(SUMPRODUCT(--ISNUMBER(SEARCH('Dropdown Selections'!E$103:E$111,C46)))&gt;0,'Dropdown Selections'!A$8,IF(SUMPRODUCT(--ISNUMBER(SEARCH('Dropdown Selections'!E$114:E$119,C46)))&gt;0,'Dropdown Selections'!A$9,"OTHER"))))))))</f>
        <v>COURTS</v>
      </c>
      <c r="H46" s="20" t="s">
        <v>4510</v>
      </c>
      <c r="I46" s="20"/>
      <c r="J46" s="20"/>
      <c r="K46" s="20"/>
      <c r="L46" s="20"/>
      <c r="M46" s="20"/>
      <c r="N46" s="20"/>
      <c r="O46" s="20"/>
      <c r="P46" s="20"/>
      <c r="Q46" s="45"/>
      <c r="R46" s="44"/>
      <c r="S46" s="46">
        <v>11208</v>
      </c>
      <c r="T46" s="44"/>
    </row>
    <row r="47" spans="2:20" x14ac:dyDescent="0.2">
      <c r="B47" s="2"/>
      <c r="C47" s="42" t="s">
        <v>324</v>
      </c>
      <c r="D47" s="43"/>
      <c r="E47" s="43"/>
      <c r="F47" s="44"/>
      <c r="G47" s="31" t="str">
        <f>IF(AND(SUMPRODUCT(--ISNUMBER(SEARCH('Dropdown Selections'!E$2:E$52,C47)))&gt;0,SUMPRODUCT(--ISNUMBER(SEARCH("Non-Court",C47)))=0),'Dropdown Selections'!A$2,IF(SUMPRODUCT(--ISNUMBER(SEARCH('Dropdown Selections'!E$54:E$60,C47)))&gt;0,'Dropdown Selections'!A$3,IF(SUMPRODUCT(--ISNUMBER(SEARCH('Dropdown Selections'!E$62:E$66,C47)))&gt;0,'Dropdown Selections'!A$4,IF(SUMPRODUCT(--ISNUMBER(SEARCH('Dropdown Selections'!E$68:E$76,C47)))&gt;0,'Dropdown Selections'!A$5,IF(SUMPRODUCT(--ISNUMBER(SEARCH('Dropdown Selections'!E$78:E$83,C47)))&gt;0,'Dropdown Selections'!A$6,IF(SUMPRODUCT(--ISNUMBER(SEARCH('Dropdown Selections'!E$93:E$101,C47)))&gt;0,'Dropdown Selections'!A$7,IF(SUMPRODUCT(--ISNUMBER(SEARCH('Dropdown Selections'!E$103:E$111,C47)))&gt;0,'Dropdown Selections'!A$8,IF(SUMPRODUCT(--ISNUMBER(SEARCH('Dropdown Selections'!E$114:E$119,C47)))&gt;0,'Dropdown Selections'!A$9,"OTHER"))))))))</f>
        <v>COURTS</v>
      </c>
      <c r="H47" s="20"/>
      <c r="I47" s="20" t="s">
        <v>4511</v>
      </c>
      <c r="J47" s="20"/>
      <c r="K47" s="20"/>
      <c r="L47" s="20"/>
      <c r="M47" s="20"/>
      <c r="N47" s="20"/>
      <c r="O47" s="20"/>
      <c r="P47" s="20"/>
      <c r="Q47" s="45"/>
      <c r="R47" s="44"/>
      <c r="S47" s="46">
        <v>54692</v>
      </c>
      <c r="T47" s="44"/>
    </row>
    <row r="48" spans="2:20" x14ac:dyDescent="0.2">
      <c r="B48" s="2"/>
      <c r="C48" s="42" t="s">
        <v>326</v>
      </c>
      <c r="D48" s="43"/>
      <c r="E48" s="43"/>
      <c r="F48" s="44"/>
      <c r="G48" s="31" t="str">
        <f>IF(AND(SUMPRODUCT(--ISNUMBER(SEARCH('Dropdown Selections'!E$2:E$52,C48)))&gt;0,SUMPRODUCT(--ISNUMBER(SEARCH("Non-Court",C48)))=0),'Dropdown Selections'!A$2,IF(SUMPRODUCT(--ISNUMBER(SEARCH('Dropdown Selections'!E$54:E$60,C48)))&gt;0,'Dropdown Selections'!A$3,IF(SUMPRODUCT(--ISNUMBER(SEARCH('Dropdown Selections'!E$62:E$66,C48)))&gt;0,'Dropdown Selections'!A$4,IF(SUMPRODUCT(--ISNUMBER(SEARCH('Dropdown Selections'!E$68:E$76,C48)))&gt;0,'Dropdown Selections'!A$5,IF(SUMPRODUCT(--ISNUMBER(SEARCH('Dropdown Selections'!E$78:E$83,C48)))&gt;0,'Dropdown Selections'!A$6,IF(SUMPRODUCT(--ISNUMBER(SEARCH('Dropdown Selections'!E$93:E$101,C48)))&gt;0,'Dropdown Selections'!A$7,IF(SUMPRODUCT(--ISNUMBER(SEARCH('Dropdown Selections'!E$103:E$111,C48)))&gt;0,'Dropdown Selections'!A$8,IF(SUMPRODUCT(--ISNUMBER(SEARCH('Dropdown Selections'!E$114:E$119,C48)))&gt;0,'Dropdown Selections'!A$9,"OTHER"))))))))</f>
        <v>COURTS</v>
      </c>
      <c r="H48" s="20"/>
      <c r="I48" s="20" t="s">
        <v>4512</v>
      </c>
      <c r="J48" s="20"/>
      <c r="K48" s="20"/>
      <c r="L48" s="20"/>
      <c r="M48" s="20"/>
      <c r="N48" s="20"/>
      <c r="O48" s="20"/>
      <c r="P48" s="20"/>
      <c r="Q48" s="45"/>
      <c r="R48" s="44"/>
      <c r="S48" s="46">
        <v>73927</v>
      </c>
      <c r="T48" s="44"/>
    </row>
    <row r="49" spans="2:20" x14ac:dyDescent="0.2">
      <c r="B49" s="2"/>
      <c r="C49" s="42" t="s">
        <v>328</v>
      </c>
      <c r="D49" s="43"/>
      <c r="E49" s="43"/>
      <c r="F49" s="44"/>
      <c r="G49" s="31" t="str">
        <f>IF(AND(SUMPRODUCT(--ISNUMBER(SEARCH('Dropdown Selections'!E$2:E$52,C49)))&gt;0,SUMPRODUCT(--ISNUMBER(SEARCH("Non-Court",C49)))=0),'Dropdown Selections'!A$2,IF(SUMPRODUCT(--ISNUMBER(SEARCH('Dropdown Selections'!E$54:E$60,C49)))&gt;0,'Dropdown Selections'!A$3,IF(SUMPRODUCT(--ISNUMBER(SEARCH('Dropdown Selections'!E$62:E$66,C49)))&gt;0,'Dropdown Selections'!A$4,IF(SUMPRODUCT(--ISNUMBER(SEARCH('Dropdown Selections'!E$68:E$76,C49)))&gt;0,'Dropdown Selections'!A$5,IF(SUMPRODUCT(--ISNUMBER(SEARCH('Dropdown Selections'!E$78:E$83,C49)))&gt;0,'Dropdown Selections'!A$6,IF(SUMPRODUCT(--ISNUMBER(SEARCH('Dropdown Selections'!E$93:E$101,C49)))&gt;0,'Dropdown Selections'!A$7,IF(SUMPRODUCT(--ISNUMBER(SEARCH('Dropdown Selections'!E$103:E$111,C49)))&gt;0,'Dropdown Selections'!A$8,IF(SUMPRODUCT(--ISNUMBER(SEARCH('Dropdown Selections'!E$114:E$119,C49)))&gt;0,'Dropdown Selections'!A$9,"OTHER"))))))))</f>
        <v>COURTS</v>
      </c>
      <c r="H49" s="20" t="s">
        <v>4513</v>
      </c>
      <c r="I49" s="20"/>
      <c r="J49" s="20"/>
      <c r="K49" s="20"/>
      <c r="L49" s="20"/>
      <c r="M49" s="20"/>
      <c r="N49" s="20"/>
      <c r="O49" s="20"/>
      <c r="P49" s="20"/>
      <c r="Q49" s="45"/>
      <c r="R49" s="44"/>
      <c r="S49" s="46">
        <v>858692</v>
      </c>
      <c r="T49" s="44"/>
    </row>
    <row r="50" spans="2:20" x14ac:dyDescent="0.2">
      <c r="B50" s="2"/>
      <c r="C50" s="42" t="s">
        <v>330</v>
      </c>
      <c r="D50" s="43"/>
      <c r="E50" s="43"/>
      <c r="F50" s="44"/>
      <c r="G50" s="31" t="str">
        <f>IF(AND(SUMPRODUCT(--ISNUMBER(SEARCH('Dropdown Selections'!E$2:E$52,C50)))&gt;0,SUMPRODUCT(--ISNUMBER(SEARCH("Non-Court",C50)))=0),'Dropdown Selections'!A$2,IF(SUMPRODUCT(--ISNUMBER(SEARCH('Dropdown Selections'!E$54:E$60,C50)))&gt;0,'Dropdown Selections'!A$3,IF(SUMPRODUCT(--ISNUMBER(SEARCH('Dropdown Selections'!E$62:E$66,C50)))&gt;0,'Dropdown Selections'!A$4,IF(SUMPRODUCT(--ISNUMBER(SEARCH('Dropdown Selections'!E$68:E$76,C50)))&gt;0,'Dropdown Selections'!A$5,IF(SUMPRODUCT(--ISNUMBER(SEARCH('Dropdown Selections'!E$78:E$83,C50)))&gt;0,'Dropdown Selections'!A$6,IF(SUMPRODUCT(--ISNUMBER(SEARCH('Dropdown Selections'!E$93:E$101,C50)))&gt;0,'Dropdown Selections'!A$7,IF(SUMPRODUCT(--ISNUMBER(SEARCH('Dropdown Selections'!E$103:E$111,C50)))&gt;0,'Dropdown Selections'!A$8,IF(SUMPRODUCT(--ISNUMBER(SEARCH('Dropdown Selections'!E$114:E$119,C50)))&gt;0,'Dropdown Selections'!A$9,"OTHER"))))))))</f>
        <v>COURTS</v>
      </c>
      <c r="H50" s="20" t="s">
        <v>4514</v>
      </c>
      <c r="I50" s="20"/>
      <c r="J50" s="20"/>
      <c r="K50" s="20"/>
      <c r="L50" s="20"/>
      <c r="M50" s="20"/>
      <c r="N50" s="20"/>
      <c r="O50" s="20"/>
      <c r="P50" s="20"/>
      <c r="Q50" s="45"/>
      <c r="R50" s="44"/>
      <c r="S50" s="46">
        <v>247099</v>
      </c>
      <c r="T50" s="44"/>
    </row>
    <row r="51" spans="2:20" x14ac:dyDescent="0.2">
      <c r="B51" s="2"/>
      <c r="C51" s="42" t="s">
        <v>336</v>
      </c>
      <c r="D51" s="43"/>
      <c r="E51" s="43"/>
      <c r="F51" s="44"/>
      <c r="G51" s="31" t="str">
        <f>IF(AND(SUMPRODUCT(--ISNUMBER(SEARCH('Dropdown Selections'!E$2:E$52,C51)))&gt;0,SUMPRODUCT(--ISNUMBER(SEARCH("Non-Court",C51)))=0),'Dropdown Selections'!A$2,IF(SUMPRODUCT(--ISNUMBER(SEARCH('Dropdown Selections'!E$54:E$60,C51)))&gt;0,'Dropdown Selections'!A$3,IF(SUMPRODUCT(--ISNUMBER(SEARCH('Dropdown Selections'!E$62:E$66,C51)))&gt;0,'Dropdown Selections'!A$4,IF(SUMPRODUCT(--ISNUMBER(SEARCH('Dropdown Selections'!E$68:E$76,C51)))&gt;0,'Dropdown Selections'!A$5,IF(SUMPRODUCT(--ISNUMBER(SEARCH('Dropdown Selections'!E$78:E$83,C51)))&gt;0,'Dropdown Selections'!A$6,IF(SUMPRODUCT(--ISNUMBER(SEARCH('Dropdown Selections'!E$93:E$101,C51)))&gt;0,'Dropdown Selections'!A$7,IF(SUMPRODUCT(--ISNUMBER(SEARCH('Dropdown Selections'!E$103:E$111,C51)))&gt;0,'Dropdown Selections'!A$8,IF(SUMPRODUCT(--ISNUMBER(SEARCH('Dropdown Selections'!E$114:E$119,C51)))&gt;0,'Dropdown Selections'!A$9,"OTHER"))))))))</f>
        <v>COURTS</v>
      </c>
      <c r="H51" s="20"/>
      <c r="I51" s="20" t="s">
        <v>4515</v>
      </c>
      <c r="J51" s="20"/>
      <c r="K51" s="20"/>
      <c r="L51" s="20"/>
      <c r="M51" s="20"/>
      <c r="N51" s="20"/>
      <c r="O51" s="20"/>
      <c r="P51" s="20"/>
      <c r="Q51" s="45"/>
      <c r="R51" s="44"/>
      <c r="S51" s="46">
        <v>15745</v>
      </c>
      <c r="T51" s="44"/>
    </row>
    <row r="52" spans="2:20" x14ac:dyDescent="0.2">
      <c r="B52" s="2"/>
      <c r="C52" s="42" t="s">
        <v>341</v>
      </c>
      <c r="D52" s="43"/>
      <c r="E52" s="43"/>
      <c r="F52" s="44"/>
      <c r="G52" s="31" t="str">
        <f>IF(AND(SUMPRODUCT(--ISNUMBER(SEARCH('Dropdown Selections'!E$2:E$52,C52)))&gt;0,SUMPRODUCT(--ISNUMBER(SEARCH("Non-Court",C52)))=0),'Dropdown Selections'!A$2,IF(SUMPRODUCT(--ISNUMBER(SEARCH('Dropdown Selections'!E$54:E$60,C52)))&gt;0,'Dropdown Selections'!A$3,IF(SUMPRODUCT(--ISNUMBER(SEARCH('Dropdown Selections'!E$62:E$66,C52)))&gt;0,'Dropdown Selections'!A$4,IF(SUMPRODUCT(--ISNUMBER(SEARCH('Dropdown Selections'!E$68:E$76,C52)))&gt;0,'Dropdown Selections'!A$5,IF(SUMPRODUCT(--ISNUMBER(SEARCH('Dropdown Selections'!E$78:E$83,C52)))&gt;0,'Dropdown Selections'!A$6,IF(SUMPRODUCT(--ISNUMBER(SEARCH('Dropdown Selections'!E$93:E$101,C52)))&gt;0,'Dropdown Selections'!A$7,IF(SUMPRODUCT(--ISNUMBER(SEARCH('Dropdown Selections'!E$103:E$111,C52)))&gt;0,'Dropdown Selections'!A$8,IF(SUMPRODUCT(--ISNUMBER(SEARCH('Dropdown Selections'!E$114:E$119,C52)))&gt;0,'Dropdown Selections'!A$9,"OTHER"))))))))</f>
        <v>COURTS</v>
      </c>
      <c r="H52" s="20"/>
      <c r="I52" s="20" t="s">
        <v>4516</v>
      </c>
      <c r="J52" s="20"/>
      <c r="K52" s="20"/>
      <c r="L52" s="20"/>
      <c r="M52" s="20"/>
      <c r="N52" s="20"/>
      <c r="O52" s="20"/>
      <c r="P52" s="20"/>
      <c r="Q52" s="45"/>
      <c r="R52" s="44"/>
      <c r="S52" s="46">
        <v>515375</v>
      </c>
      <c r="T52" s="44"/>
    </row>
    <row r="53" spans="2:20" x14ac:dyDescent="0.2">
      <c r="B53" s="2"/>
      <c r="C53" s="42" t="s">
        <v>344</v>
      </c>
      <c r="D53" s="43"/>
      <c r="E53" s="43"/>
      <c r="F53" s="44"/>
      <c r="G53" s="31" t="str">
        <f>IF(AND(SUMPRODUCT(--ISNUMBER(SEARCH('Dropdown Selections'!E$2:E$52,C53)))&gt;0,SUMPRODUCT(--ISNUMBER(SEARCH("Non-Court",C53)))=0),'Dropdown Selections'!A$2,IF(SUMPRODUCT(--ISNUMBER(SEARCH('Dropdown Selections'!E$54:E$60,C53)))&gt;0,'Dropdown Selections'!A$3,IF(SUMPRODUCT(--ISNUMBER(SEARCH('Dropdown Selections'!E$62:E$66,C53)))&gt;0,'Dropdown Selections'!A$4,IF(SUMPRODUCT(--ISNUMBER(SEARCH('Dropdown Selections'!E$68:E$76,C53)))&gt;0,'Dropdown Selections'!A$5,IF(SUMPRODUCT(--ISNUMBER(SEARCH('Dropdown Selections'!E$78:E$83,C53)))&gt;0,'Dropdown Selections'!A$6,IF(SUMPRODUCT(--ISNUMBER(SEARCH('Dropdown Selections'!E$93:E$101,C53)))&gt;0,'Dropdown Selections'!A$7,IF(SUMPRODUCT(--ISNUMBER(SEARCH('Dropdown Selections'!E$103:E$111,C53)))&gt;0,'Dropdown Selections'!A$8,IF(SUMPRODUCT(--ISNUMBER(SEARCH('Dropdown Selections'!E$114:E$119,C53)))&gt;0,'Dropdown Selections'!A$9,"OTHER"))))))))</f>
        <v>COURTS</v>
      </c>
      <c r="H53" s="20"/>
      <c r="I53" s="20" t="s">
        <v>4517</v>
      </c>
      <c r="J53" s="20"/>
      <c r="K53" s="20"/>
      <c r="L53" s="20"/>
      <c r="M53" s="20"/>
      <c r="N53" s="20"/>
      <c r="O53" s="20"/>
      <c r="P53" s="20"/>
      <c r="Q53" s="45"/>
      <c r="R53" s="44"/>
      <c r="S53" s="46">
        <v>587743</v>
      </c>
      <c r="T53" s="44"/>
    </row>
    <row r="54" spans="2:20" x14ac:dyDescent="0.2">
      <c r="B54" s="2"/>
      <c r="C54" s="42" t="s">
        <v>347</v>
      </c>
      <c r="D54" s="43"/>
      <c r="E54" s="43"/>
      <c r="F54" s="44"/>
      <c r="G54" s="31" t="str">
        <f>IF(AND(SUMPRODUCT(--ISNUMBER(SEARCH('Dropdown Selections'!E$2:E$52,C54)))&gt;0,SUMPRODUCT(--ISNUMBER(SEARCH("Non-Court",C54)))=0),'Dropdown Selections'!A$2,IF(SUMPRODUCT(--ISNUMBER(SEARCH('Dropdown Selections'!E$54:E$60,C54)))&gt;0,'Dropdown Selections'!A$3,IF(SUMPRODUCT(--ISNUMBER(SEARCH('Dropdown Selections'!E$62:E$66,C54)))&gt;0,'Dropdown Selections'!A$4,IF(SUMPRODUCT(--ISNUMBER(SEARCH('Dropdown Selections'!E$68:E$76,C54)))&gt;0,'Dropdown Selections'!A$5,IF(SUMPRODUCT(--ISNUMBER(SEARCH('Dropdown Selections'!E$78:E$83,C54)))&gt;0,'Dropdown Selections'!A$6,IF(SUMPRODUCT(--ISNUMBER(SEARCH('Dropdown Selections'!E$93:E$101,C54)))&gt;0,'Dropdown Selections'!A$7,IF(SUMPRODUCT(--ISNUMBER(SEARCH('Dropdown Selections'!E$103:E$111,C54)))&gt;0,'Dropdown Selections'!A$8,IF(SUMPRODUCT(--ISNUMBER(SEARCH('Dropdown Selections'!E$114:E$119,C54)))&gt;0,'Dropdown Selections'!A$9,"OTHER"))))))))</f>
        <v>COURTS</v>
      </c>
      <c r="H54" s="20"/>
      <c r="I54" s="20" t="s">
        <v>4518</v>
      </c>
      <c r="J54" s="20"/>
      <c r="K54" s="20"/>
      <c r="L54" s="20"/>
      <c r="M54" s="20"/>
      <c r="N54" s="20"/>
      <c r="O54" s="20"/>
      <c r="P54" s="20"/>
      <c r="Q54" s="45"/>
      <c r="R54" s="44"/>
      <c r="S54" s="46">
        <v>174127</v>
      </c>
      <c r="T54" s="44"/>
    </row>
    <row r="55" spans="2:20" x14ac:dyDescent="0.2">
      <c r="B55" s="2"/>
      <c r="C55" s="42" t="s">
        <v>747</v>
      </c>
      <c r="D55" s="43"/>
      <c r="E55" s="43"/>
      <c r="F55" s="44"/>
      <c r="G55" s="31" t="str">
        <f>IF(AND(SUMPRODUCT(--ISNUMBER(SEARCH('Dropdown Selections'!E$2:E$52,C55)))&gt;0,SUMPRODUCT(--ISNUMBER(SEARCH("Non-Court",C55)))=0),'Dropdown Selections'!A$2,IF(SUMPRODUCT(--ISNUMBER(SEARCH('Dropdown Selections'!E$54:E$60,C55)))&gt;0,'Dropdown Selections'!A$3,IF(SUMPRODUCT(--ISNUMBER(SEARCH('Dropdown Selections'!E$62:E$66,C55)))&gt;0,'Dropdown Selections'!A$4,IF(SUMPRODUCT(--ISNUMBER(SEARCH('Dropdown Selections'!E$68:E$76,C55)))&gt;0,'Dropdown Selections'!A$5,IF(SUMPRODUCT(--ISNUMBER(SEARCH('Dropdown Selections'!E$78:E$83,C55)))&gt;0,'Dropdown Selections'!A$6,IF(SUMPRODUCT(--ISNUMBER(SEARCH('Dropdown Selections'!E$93:E$101,C55)))&gt;0,'Dropdown Selections'!A$7,IF(SUMPRODUCT(--ISNUMBER(SEARCH('Dropdown Selections'!E$103:E$111,C55)))&gt;0,'Dropdown Selections'!A$8,IF(SUMPRODUCT(--ISNUMBER(SEARCH('Dropdown Selections'!E$114:E$119,C55)))&gt;0,'Dropdown Selections'!A$9,"OTHER"))))))))</f>
        <v>COURTS</v>
      </c>
      <c r="H55" s="20"/>
      <c r="I55" s="20" t="s">
        <v>4519</v>
      </c>
      <c r="J55" s="20"/>
      <c r="K55" s="20"/>
      <c r="L55" s="20"/>
      <c r="M55" s="20"/>
      <c r="N55" s="20"/>
      <c r="O55" s="20"/>
      <c r="P55" s="20"/>
      <c r="Q55" s="45"/>
      <c r="R55" s="44"/>
      <c r="S55" s="46">
        <v>27191</v>
      </c>
      <c r="T55" s="44"/>
    </row>
    <row r="56" spans="2:20" x14ac:dyDescent="0.2">
      <c r="B56" s="2"/>
      <c r="C56" s="42" t="s">
        <v>351</v>
      </c>
      <c r="D56" s="43"/>
      <c r="E56" s="43"/>
      <c r="F56" s="44"/>
      <c r="G56" s="31" t="str">
        <f>IF(AND(SUMPRODUCT(--ISNUMBER(SEARCH('Dropdown Selections'!E$2:E$52,C56)))&gt;0,SUMPRODUCT(--ISNUMBER(SEARCH("Non-Court",C56)))=0),'Dropdown Selections'!A$2,IF(SUMPRODUCT(--ISNUMBER(SEARCH('Dropdown Selections'!E$54:E$60,C56)))&gt;0,'Dropdown Selections'!A$3,IF(SUMPRODUCT(--ISNUMBER(SEARCH('Dropdown Selections'!E$62:E$66,C56)))&gt;0,'Dropdown Selections'!A$4,IF(SUMPRODUCT(--ISNUMBER(SEARCH('Dropdown Selections'!E$68:E$76,C56)))&gt;0,'Dropdown Selections'!A$5,IF(SUMPRODUCT(--ISNUMBER(SEARCH('Dropdown Selections'!E$78:E$83,C56)))&gt;0,'Dropdown Selections'!A$6,IF(SUMPRODUCT(--ISNUMBER(SEARCH('Dropdown Selections'!E$93:E$101,C56)))&gt;0,'Dropdown Selections'!A$7,IF(SUMPRODUCT(--ISNUMBER(SEARCH('Dropdown Selections'!E$103:E$111,C56)))&gt;0,'Dropdown Selections'!A$8,IF(SUMPRODUCT(--ISNUMBER(SEARCH('Dropdown Selections'!E$114:E$119,C56)))&gt;0,'Dropdown Selections'!A$9,"OTHER"))))))))</f>
        <v>COURTS</v>
      </c>
      <c r="H56" s="20"/>
      <c r="I56" s="20" t="s">
        <v>4520</v>
      </c>
      <c r="J56" s="20"/>
      <c r="K56" s="20"/>
      <c r="L56" s="20"/>
      <c r="M56" s="20"/>
      <c r="N56" s="20"/>
      <c r="O56" s="20"/>
      <c r="P56" s="20"/>
      <c r="Q56" s="45"/>
      <c r="R56" s="44"/>
      <c r="S56" s="46">
        <v>7070</v>
      </c>
      <c r="T56" s="44"/>
    </row>
    <row r="57" spans="2:20" x14ac:dyDescent="0.2">
      <c r="B57" s="2"/>
      <c r="C57" s="42" t="s">
        <v>751</v>
      </c>
      <c r="D57" s="43"/>
      <c r="E57" s="43"/>
      <c r="F57" s="44"/>
      <c r="G57" s="31" t="str">
        <f>IF(AND(SUMPRODUCT(--ISNUMBER(SEARCH('Dropdown Selections'!E$2:E$52,C57)))&gt;0,SUMPRODUCT(--ISNUMBER(SEARCH("Non-Court",C57)))=0),'Dropdown Selections'!A$2,IF(SUMPRODUCT(--ISNUMBER(SEARCH('Dropdown Selections'!E$54:E$60,C57)))&gt;0,'Dropdown Selections'!A$3,IF(SUMPRODUCT(--ISNUMBER(SEARCH('Dropdown Selections'!E$62:E$66,C57)))&gt;0,'Dropdown Selections'!A$4,IF(SUMPRODUCT(--ISNUMBER(SEARCH('Dropdown Selections'!E$68:E$76,C57)))&gt;0,'Dropdown Selections'!A$5,IF(SUMPRODUCT(--ISNUMBER(SEARCH('Dropdown Selections'!E$78:E$83,C57)))&gt;0,'Dropdown Selections'!A$6,IF(SUMPRODUCT(--ISNUMBER(SEARCH('Dropdown Selections'!E$93:E$101,C57)))&gt;0,'Dropdown Selections'!A$7,IF(SUMPRODUCT(--ISNUMBER(SEARCH('Dropdown Selections'!E$103:E$111,C57)))&gt;0,'Dropdown Selections'!A$8,IF(SUMPRODUCT(--ISNUMBER(SEARCH('Dropdown Selections'!E$114:E$119,C57)))&gt;0,'Dropdown Selections'!A$9,"OTHER"))))))))</f>
        <v>COURTS</v>
      </c>
      <c r="H57" s="20"/>
      <c r="I57" s="20" t="s">
        <v>4521</v>
      </c>
      <c r="J57" s="20"/>
      <c r="K57" s="20"/>
      <c r="L57" s="20"/>
      <c r="M57" s="20"/>
      <c r="N57" s="20"/>
      <c r="O57" s="20"/>
      <c r="P57" s="20"/>
      <c r="Q57" s="45"/>
      <c r="R57" s="44"/>
      <c r="S57" s="46">
        <v>46759</v>
      </c>
      <c r="T57" s="44"/>
    </row>
    <row r="58" spans="2:20" x14ac:dyDescent="0.2">
      <c r="B58" s="2"/>
      <c r="C58" s="42" t="s">
        <v>359</v>
      </c>
      <c r="D58" s="43"/>
      <c r="E58" s="43"/>
      <c r="F58" s="44"/>
      <c r="G58" s="31" t="str">
        <f>IF(AND(SUMPRODUCT(--ISNUMBER(SEARCH('Dropdown Selections'!E$2:E$52,C58)))&gt;0,SUMPRODUCT(--ISNUMBER(SEARCH("Non-Court",C58)))=0),'Dropdown Selections'!A$2,IF(SUMPRODUCT(--ISNUMBER(SEARCH('Dropdown Selections'!E$54:E$60,C58)))&gt;0,'Dropdown Selections'!A$3,IF(SUMPRODUCT(--ISNUMBER(SEARCH('Dropdown Selections'!E$62:E$66,C58)))&gt;0,'Dropdown Selections'!A$4,IF(SUMPRODUCT(--ISNUMBER(SEARCH('Dropdown Selections'!E$68:E$76,C58)))&gt;0,'Dropdown Selections'!A$5,IF(SUMPRODUCT(--ISNUMBER(SEARCH('Dropdown Selections'!E$78:E$83,C58)))&gt;0,'Dropdown Selections'!A$6,IF(SUMPRODUCT(--ISNUMBER(SEARCH('Dropdown Selections'!E$93:E$101,C58)))&gt;0,'Dropdown Selections'!A$7,IF(SUMPRODUCT(--ISNUMBER(SEARCH('Dropdown Selections'!E$103:E$111,C58)))&gt;0,'Dropdown Selections'!A$8,IF(SUMPRODUCT(--ISNUMBER(SEARCH('Dropdown Selections'!E$114:E$119,C58)))&gt;0,'Dropdown Selections'!A$9,"OTHER"))))))))</f>
        <v>GENERAL GOVERNMENT</v>
      </c>
      <c r="H58" s="20" t="s">
        <v>4522</v>
      </c>
      <c r="I58" s="20"/>
      <c r="J58" s="20"/>
      <c r="K58" s="20"/>
      <c r="L58" s="20"/>
      <c r="M58" s="20"/>
      <c r="N58" s="20"/>
      <c r="O58" s="20"/>
      <c r="P58" s="20"/>
      <c r="Q58" s="45"/>
      <c r="R58" s="44"/>
      <c r="S58" s="46">
        <v>509658</v>
      </c>
      <c r="T58" s="44"/>
    </row>
    <row r="59" spans="2:20" x14ac:dyDescent="0.2">
      <c r="B59" s="2"/>
      <c r="C59" s="42" t="s">
        <v>361</v>
      </c>
      <c r="D59" s="43"/>
      <c r="E59" s="43"/>
      <c r="F59" s="44"/>
      <c r="G59" s="31" t="str">
        <f>IF(AND(SUMPRODUCT(--ISNUMBER(SEARCH('Dropdown Selections'!E$2:E$52,C59)))&gt;0,SUMPRODUCT(--ISNUMBER(SEARCH("Non-Court",C59)))=0),'Dropdown Selections'!A$2,IF(SUMPRODUCT(--ISNUMBER(SEARCH('Dropdown Selections'!E$54:E$60,C59)))&gt;0,'Dropdown Selections'!A$3,IF(SUMPRODUCT(--ISNUMBER(SEARCH('Dropdown Selections'!E$62:E$66,C59)))&gt;0,'Dropdown Selections'!A$4,IF(SUMPRODUCT(--ISNUMBER(SEARCH('Dropdown Selections'!E$68:E$76,C59)))&gt;0,'Dropdown Selections'!A$5,IF(SUMPRODUCT(--ISNUMBER(SEARCH('Dropdown Selections'!E$78:E$83,C59)))&gt;0,'Dropdown Selections'!A$6,IF(SUMPRODUCT(--ISNUMBER(SEARCH('Dropdown Selections'!E$93:E$101,C59)))&gt;0,'Dropdown Selections'!A$7,IF(SUMPRODUCT(--ISNUMBER(SEARCH('Dropdown Selections'!E$103:E$111,C59)))&gt;0,'Dropdown Selections'!A$8,IF(SUMPRODUCT(--ISNUMBER(SEARCH('Dropdown Selections'!E$114:E$119,C59)))&gt;0,'Dropdown Selections'!A$9,"OTHER"))))))))</f>
        <v>GENERAL GOVERNMENT</v>
      </c>
      <c r="H59" s="20" t="s">
        <v>4523</v>
      </c>
      <c r="I59" s="20"/>
      <c r="J59" s="20"/>
      <c r="K59" s="20"/>
      <c r="L59" s="20"/>
      <c r="M59" s="20"/>
      <c r="N59" s="20"/>
      <c r="O59" s="20"/>
      <c r="P59" s="20"/>
      <c r="Q59" s="45"/>
      <c r="R59" s="44"/>
      <c r="S59" s="46">
        <v>544000</v>
      </c>
      <c r="T59" s="44"/>
    </row>
    <row r="60" spans="2:20" x14ac:dyDescent="0.2">
      <c r="B60" s="2"/>
      <c r="C60" s="42" t="s">
        <v>757</v>
      </c>
      <c r="D60" s="43"/>
      <c r="E60" s="43"/>
      <c r="F60" s="44"/>
      <c r="G60" s="31" t="str">
        <f>IF(AND(SUMPRODUCT(--ISNUMBER(SEARCH('Dropdown Selections'!E$2:E$52,C60)))&gt;0,SUMPRODUCT(--ISNUMBER(SEARCH("Non-Court",C60)))=0),'Dropdown Selections'!A$2,IF(SUMPRODUCT(--ISNUMBER(SEARCH('Dropdown Selections'!E$54:E$60,C60)))&gt;0,'Dropdown Selections'!A$3,IF(SUMPRODUCT(--ISNUMBER(SEARCH('Dropdown Selections'!E$62:E$66,C60)))&gt;0,'Dropdown Selections'!A$4,IF(SUMPRODUCT(--ISNUMBER(SEARCH('Dropdown Selections'!E$68:E$76,C60)))&gt;0,'Dropdown Selections'!A$5,IF(SUMPRODUCT(--ISNUMBER(SEARCH('Dropdown Selections'!E$78:E$83,C60)))&gt;0,'Dropdown Selections'!A$6,IF(SUMPRODUCT(--ISNUMBER(SEARCH('Dropdown Selections'!E$93:E$101,C60)))&gt;0,'Dropdown Selections'!A$7,IF(SUMPRODUCT(--ISNUMBER(SEARCH('Dropdown Selections'!E$103:E$111,C60)))&gt;0,'Dropdown Selections'!A$8,IF(SUMPRODUCT(--ISNUMBER(SEARCH('Dropdown Selections'!E$114:E$119,C60)))&gt;0,'Dropdown Selections'!A$9,"OTHER"))))))))</f>
        <v>GENERAL GOVERNMENT</v>
      </c>
      <c r="H60" s="20" t="s">
        <v>4524</v>
      </c>
      <c r="I60" s="20"/>
      <c r="J60" s="20"/>
      <c r="K60" s="20"/>
      <c r="L60" s="20"/>
      <c r="M60" s="20"/>
      <c r="N60" s="20"/>
      <c r="O60" s="20"/>
      <c r="P60" s="20"/>
      <c r="Q60" s="45"/>
      <c r="R60" s="44"/>
      <c r="S60" s="46">
        <v>32400</v>
      </c>
      <c r="T60" s="44"/>
    </row>
    <row r="61" spans="2:20" x14ac:dyDescent="0.2">
      <c r="B61" s="2"/>
      <c r="C61" s="42" t="s">
        <v>1420</v>
      </c>
      <c r="D61" s="43"/>
      <c r="E61" s="43"/>
      <c r="F61" s="44"/>
      <c r="G61" s="31" t="str">
        <f>IF(AND(SUMPRODUCT(--ISNUMBER(SEARCH('Dropdown Selections'!E$2:E$52,C61)))&gt;0,SUMPRODUCT(--ISNUMBER(SEARCH("Non-Court",C61)))=0),'Dropdown Selections'!A$2,IF(SUMPRODUCT(--ISNUMBER(SEARCH('Dropdown Selections'!E$54:E$60,C61)))&gt;0,'Dropdown Selections'!A$3,IF(SUMPRODUCT(--ISNUMBER(SEARCH('Dropdown Selections'!E$62:E$66,C61)))&gt;0,'Dropdown Selections'!A$4,IF(SUMPRODUCT(--ISNUMBER(SEARCH('Dropdown Selections'!E$68:E$76,C61)))&gt;0,'Dropdown Selections'!A$5,IF(SUMPRODUCT(--ISNUMBER(SEARCH('Dropdown Selections'!E$78:E$83,C61)))&gt;0,'Dropdown Selections'!A$6,IF(SUMPRODUCT(--ISNUMBER(SEARCH('Dropdown Selections'!E$93:E$101,C61)))&gt;0,'Dropdown Selections'!A$7,IF(SUMPRODUCT(--ISNUMBER(SEARCH('Dropdown Selections'!E$103:E$111,C61)))&gt;0,'Dropdown Selections'!A$8,IF(SUMPRODUCT(--ISNUMBER(SEARCH('Dropdown Selections'!E$114:E$119,C61)))&gt;0,'Dropdown Selections'!A$9,"OTHER"))))))))</f>
        <v>GENERAL GOVERNMENT</v>
      </c>
      <c r="H61" s="20" t="s">
        <v>4525</v>
      </c>
      <c r="I61" s="20"/>
      <c r="J61" s="20"/>
      <c r="K61" s="20"/>
      <c r="L61" s="20"/>
      <c r="M61" s="20"/>
      <c r="N61" s="20"/>
      <c r="O61" s="20"/>
      <c r="P61" s="20"/>
      <c r="Q61" s="45"/>
      <c r="R61" s="44"/>
      <c r="S61" s="46">
        <v>338945</v>
      </c>
      <c r="T61" s="44"/>
    </row>
    <row r="62" spans="2:20" x14ac:dyDescent="0.2">
      <c r="B62" s="2"/>
      <c r="C62" s="42" t="s">
        <v>363</v>
      </c>
      <c r="D62" s="43"/>
      <c r="E62" s="43"/>
      <c r="F62" s="44"/>
      <c r="G62" s="31" t="str">
        <f>IF(AND(SUMPRODUCT(--ISNUMBER(SEARCH('Dropdown Selections'!E$2:E$52,C62)))&gt;0,SUMPRODUCT(--ISNUMBER(SEARCH("Non-Court",C62)))=0),'Dropdown Selections'!A$2,IF(SUMPRODUCT(--ISNUMBER(SEARCH('Dropdown Selections'!E$54:E$60,C62)))&gt;0,'Dropdown Selections'!A$3,IF(SUMPRODUCT(--ISNUMBER(SEARCH('Dropdown Selections'!E$62:E$66,C62)))&gt;0,'Dropdown Selections'!A$4,IF(SUMPRODUCT(--ISNUMBER(SEARCH('Dropdown Selections'!E$68:E$76,C62)))&gt;0,'Dropdown Selections'!A$5,IF(SUMPRODUCT(--ISNUMBER(SEARCH('Dropdown Selections'!E$78:E$83,C62)))&gt;0,'Dropdown Selections'!A$6,IF(SUMPRODUCT(--ISNUMBER(SEARCH('Dropdown Selections'!E$93:E$101,C62)))&gt;0,'Dropdown Selections'!A$7,IF(SUMPRODUCT(--ISNUMBER(SEARCH('Dropdown Selections'!E$103:E$111,C62)))&gt;0,'Dropdown Selections'!A$8,IF(SUMPRODUCT(--ISNUMBER(SEARCH('Dropdown Selections'!E$114:E$119,C62)))&gt;0,'Dropdown Selections'!A$9,"OTHER"))))))))</f>
        <v>GENERAL GOVERNMENT</v>
      </c>
      <c r="H62" s="20" t="s">
        <v>4526</v>
      </c>
      <c r="I62" s="20"/>
      <c r="J62" s="20"/>
      <c r="K62" s="20"/>
      <c r="L62" s="20"/>
      <c r="M62" s="20"/>
      <c r="N62" s="20"/>
      <c r="O62" s="20"/>
      <c r="P62" s="20"/>
      <c r="Q62" s="45"/>
      <c r="R62" s="44"/>
      <c r="S62" s="46">
        <v>529261</v>
      </c>
      <c r="T62" s="44"/>
    </row>
    <row r="63" spans="2:20" x14ac:dyDescent="0.2">
      <c r="B63" s="2"/>
      <c r="C63" s="42" t="s">
        <v>365</v>
      </c>
      <c r="D63" s="43"/>
      <c r="E63" s="43"/>
      <c r="F63" s="44"/>
      <c r="G63" s="31" t="str">
        <f>IF(AND(SUMPRODUCT(--ISNUMBER(SEARCH('Dropdown Selections'!E$2:E$52,C63)))&gt;0,SUMPRODUCT(--ISNUMBER(SEARCH("Non-Court",C63)))=0),'Dropdown Selections'!A$2,IF(SUMPRODUCT(--ISNUMBER(SEARCH('Dropdown Selections'!E$54:E$60,C63)))&gt;0,'Dropdown Selections'!A$3,IF(SUMPRODUCT(--ISNUMBER(SEARCH('Dropdown Selections'!E$62:E$66,C63)))&gt;0,'Dropdown Selections'!A$4,IF(SUMPRODUCT(--ISNUMBER(SEARCH('Dropdown Selections'!E$68:E$76,C63)))&gt;0,'Dropdown Selections'!A$5,IF(SUMPRODUCT(--ISNUMBER(SEARCH('Dropdown Selections'!E$78:E$83,C63)))&gt;0,'Dropdown Selections'!A$6,IF(SUMPRODUCT(--ISNUMBER(SEARCH('Dropdown Selections'!E$93:E$101,C63)))&gt;0,'Dropdown Selections'!A$7,IF(SUMPRODUCT(--ISNUMBER(SEARCH('Dropdown Selections'!E$103:E$111,C63)))&gt;0,'Dropdown Selections'!A$8,IF(SUMPRODUCT(--ISNUMBER(SEARCH('Dropdown Selections'!E$114:E$119,C63)))&gt;0,'Dropdown Selections'!A$9,"OTHER"))))))))</f>
        <v>GENERAL GOVERNMENT</v>
      </c>
      <c r="H63" s="20" t="s">
        <v>4527</v>
      </c>
      <c r="I63" s="20"/>
      <c r="J63" s="20"/>
      <c r="K63" s="20"/>
      <c r="L63" s="20"/>
      <c r="M63" s="20"/>
      <c r="N63" s="20"/>
      <c r="O63" s="20"/>
      <c r="P63" s="20"/>
      <c r="Q63" s="45"/>
      <c r="R63" s="44"/>
      <c r="S63" s="46">
        <v>65412</v>
      </c>
      <c r="T63" s="44"/>
    </row>
    <row r="64" spans="2:20" x14ac:dyDescent="0.2">
      <c r="B64" s="2"/>
      <c r="C64" s="42" t="s">
        <v>368</v>
      </c>
      <c r="D64" s="43"/>
      <c r="E64" s="43"/>
      <c r="F64" s="44"/>
      <c r="G64" s="31" t="str">
        <f>IF(AND(SUMPRODUCT(--ISNUMBER(SEARCH('Dropdown Selections'!E$2:E$52,C64)))&gt;0,SUMPRODUCT(--ISNUMBER(SEARCH("Non-Court",C64)))=0),'Dropdown Selections'!A$2,IF(SUMPRODUCT(--ISNUMBER(SEARCH('Dropdown Selections'!E$54:E$60,C64)))&gt;0,'Dropdown Selections'!A$3,IF(SUMPRODUCT(--ISNUMBER(SEARCH('Dropdown Selections'!E$62:E$66,C64)))&gt;0,'Dropdown Selections'!A$4,IF(SUMPRODUCT(--ISNUMBER(SEARCH('Dropdown Selections'!E$68:E$76,C64)))&gt;0,'Dropdown Selections'!A$5,IF(SUMPRODUCT(--ISNUMBER(SEARCH('Dropdown Selections'!E$78:E$83,C64)))&gt;0,'Dropdown Selections'!A$6,IF(SUMPRODUCT(--ISNUMBER(SEARCH('Dropdown Selections'!E$93:E$101,C64)))&gt;0,'Dropdown Selections'!A$7,IF(SUMPRODUCT(--ISNUMBER(SEARCH('Dropdown Selections'!E$103:E$111,C64)))&gt;0,'Dropdown Selections'!A$8,IF(SUMPRODUCT(--ISNUMBER(SEARCH('Dropdown Selections'!E$114:E$119,C64)))&gt;0,'Dropdown Selections'!A$9,"OTHER"))))))))</f>
        <v>GENERAL GOVERNMENT</v>
      </c>
      <c r="H64" s="20" t="s">
        <v>4528</v>
      </c>
      <c r="I64" s="20" t="s">
        <v>4529</v>
      </c>
      <c r="J64" s="20"/>
      <c r="K64" s="20"/>
      <c r="L64" s="20"/>
      <c r="M64" s="20"/>
      <c r="N64" s="20"/>
      <c r="O64" s="20"/>
      <c r="P64" s="20"/>
      <c r="Q64" s="45"/>
      <c r="R64" s="44"/>
      <c r="S64" s="46">
        <v>6744319</v>
      </c>
      <c r="T64" s="44"/>
    </row>
    <row r="65" spans="2:20" x14ac:dyDescent="0.2">
      <c r="B65" s="2"/>
      <c r="C65" s="42" t="s">
        <v>371</v>
      </c>
      <c r="D65" s="43"/>
      <c r="E65" s="43"/>
      <c r="F65" s="44"/>
      <c r="G65" s="31" t="str">
        <f>IF(AND(SUMPRODUCT(--ISNUMBER(SEARCH('Dropdown Selections'!E$2:E$52,C65)))&gt;0,SUMPRODUCT(--ISNUMBER(SEARCH("Non-Court",C65)))=0),'Dropdown Selections'!A$2,IF(SUMPRODUCT(--ISNUMBER(SEARCH('Dropdown Selections'!E$54:E$60,C65)))&gt;0,'Dropdown Selections'!A$3,IF(SUMPRODUCT(--ISNUMBER(SEARCH('Dropdown Selections'!E$62:E$66,C65)))&gt;0,'Dropdown Selections'!A$4,IF(SUMPRODUCT(--ISNUMBER(SEARCH('Dropdown Selections'!E$68:E$76,C65)))&gt;0,'Dropdown Selections'!A$5,IF(SUMPRODUCT(--ISNUMBER(SEARCH('Dropdown Selections'!E$78:E$83,C65)))&gt;0,'Dropdown Selections'!A$6,IF(SUMPRODUCT(--ISNUMBER(SEARCH('Dropdown Selections'!E$93:E$101,C65)))&gt;0,'Dropdown Selections'!A$7,IF(SUMPRODUCT(--ISNUMBER(SEARCH('Dropdown Selections'!E$103:E$111,C65)))&gt;0,'Dropdown Selections'!A$8,IF(SUMPRODUCT(--ISNUMBER(SEARCH('Dropdown Selections'!E$114:E$119,C65)))&gt;0,'Dropdown Selections'!A$9,"OTHER"))))))))</f>
        <v>GENERAL GOVERNMENT</v>
      </c>
      <c r="H65" s="20" t="s">
        <v>4530</v>
      </c>
      <c r="I65" s="20" t="s">
        <v>4531</v>
      </c>
      <c r="J65" s="20"/>
      <c r="K65" s="20"/>
      <c r="L65" s="20"/>
      <c r="M65" s="20"/>
      <c r="N65" s="20" t="s">
        <v>4532</v>
      </c>
      <c r="O65" s="20"/>
      <c r="P65" s="20"/>
      <c r="Q65" s="45"/>
      <c r="R65" s="44"/>
      <c r="S65" s="46">
        <v>4263359</v>
      </c>
      <c r="T65" s="44"/>
    </row>
    <row r="66" spans="2:20" x14ac:dyDescent="0.2">
      <c r="B66" s="2"/>
      <c r="C66" s="42" t="s">
        <v>375</v>
      </c>
      <c r="D66" s="43"/>
      <c r="E66" s="43"/>
      <c r="F66" s="44"/>
      <c r="G66" s="31" t="str">
        <f>IF(AND(SUMPRODUCT(--ISNUMBER(SEARCH('Dropdown Selections'!E$2:E$52,C66)))&gt;0,SUMPRODUCT(--ISNUMBER(SEARCH("Non-Court",C66)))=0),'Dropdown Selections'!A$2,IF(SUMPRODUCT(--ISNUMBER(SEARCH('Dropdown Selections'!E$54:E$60,C66)))&gt;0,'Dropdown Selections'!A$3,IF(SUMPRODUCT(--ISNUMBER(SEARCH('Dropdown Selections'!E$62:E$66,C66)))&gt;0,'Dropdown Selections'!A$4,IF(SUMPRODUCT(--ISNUMBER(SEARCH('Dropdown Selections'!E$68:E$76,C66)))&gt;0,'Dropdown Selections'!A$5,IF(SUMPRODUCT(--ISNUMBER(SEARCH('Dropdown Selections'!E$78:E$83,C66)))&gt;0,'Dropdown Selections'!A$6,IF(SUMPRODUCT(--ISNUMBER(SEARCH('Dropdown Selections'!E$93:E$101,C66)))&gt;0,'Dropdown Selections'!A$7,IF(SUMPRODUCT(--ISNUMBER(SEARCH('Dropdown Selections'!E$103:E$111,C66)))&gt;0,'Dropdown Selections'!A$8,IF(SUMPRODUCT(--ISNUMBER(SEARCH('Dropdown Selections'!E$114:E$119,C66)))&gt;0,'Dropdown Selections'!A$9,"OTHER"))))))))</f>
        <v>GENERAL GOVERNMENT</v>
      </c>
      <c r="H66" s="20" t="s">
        <v>4533</v>
      </c>
      <c r="I66" s="20" t="s">
        <v>4534</v>
      </c>
      <c r="J66" s="20"/>
      <c r="K66" s="20"/>
      <c r="L66" s="20"/>
      <c r="M66" s="20"/>
      <c r="N66" s="20"/>
      <c r="O66" s="20"/>
      <c r="P66" s="20"/>
      <c r="Q66" s="45"/>
      <c r="R66" s="44"/>
      <c r="S66" s="46">
        <v>338625</v>
      </c>
      <c r="T66" s="44"/>
    </row>
    <row r="67" spans="2:20" x14ac:dyDescent="0.2">
      <c r="B67" s="2"/>
      <c r="C67" s="42" t="s">
        <v>768</v>
      </c>
      <c r="D67" s="43"/>
      <c r="E67" s="43"/>
      <c r="F67" s="44"/>
      <c r="G67" s="31" t="str">
        <f>IF(AND(SUMPRODUCT(--ISNUMBER(SEARCH('Dropdown Selections'!E$2:E$52,C67)))&gt;0,SUMPRODUCT(--ISNUMBER(SEARCH("Non-Court",C67)))=0),'Dropdown Selections'!A$2,IF(SUMPRODUCT(--ISNUMBER(SEARCH('Dropdown Selections'!E$54:E$60,C67)))&gt;0,'Dropdown Selections'!A$3,IF(SUMPRODUCT(--ISNUMBER(SEARCH('Dropdown Selections'!E$62:E$66,C67)))&gt;0,'Dropdown Selections'!A$4,IF(SUMPRODUCT(--ISNUMBER(SEARCH('Dropdown Selections'!E$68:E$76,C67)))&gt;0,'Dropdown Selections'!A$5,IF(SUMPRODUCT(--ISNUMBER(SEARCH('Dropdown Selections'!E$78:E$83,C67)))&gt;0,'Dropdown Selections'!A$6,IF(SUMPRODUCT(--ISNUMBER(SEARCH('Dropdown Selections'!E$93:E$101,C67)))&gt;0,'Dropdown Selections'!A$7,IF(SUMPRODUCT(--ISNUMBER(SEARCH('Dropdown Selections'!E$103:E$111,C67)))&gt;0,'Dropdown Selections'!A$8,IF(SUMPRODUCT(--ISNUMBER(SEARCH('Dropdown Selections'!E$114:E$119,C67)))&gt;0,'Dropdown Selections'!A$9,"OTHER"))))))))</f>
        <v>GENERAL GOVERNMENT</v>
      </c>
      <c r="H67" s="20" t="s">
        <v>4535</v>
      </c>
      <c r="I67" s="20"/>
      <c r="J67" s="20"/>
      <c r="K67" s="20"/>
      <c r="L67" s="20"/>
      <c r="M67" s="20"/>
      <c r="N67" s="20"/>
      <c r="O67" s="20"/>
      <c r="P67" s="20"/>
      <c r="Q67" s="45"/>
      <c r="R67" s="44"/>
      <c r="S67" s="46">
        <v>108287</v>
      </c>
      <c r="T67" s="44"/>
    </row>
    <row r="68" spans="2:20" x14ac:dyDescent="0.2">
      <c r="B68" s="2"/>
      <c r="C68" s="42" t="s">
        <v>379</v>
      </c>
      <c r="D68" s="43"/>
      <c r="E68" s="43"/>
      <c r="F68" s="44"/>
      <c r="G68" s="31" t="str">
        <f>IF(AND(SUMPRODUCT(--ISNUMBER(SEARCH('Dropdown Selections'!E$2:E$52,C68)))&gt;0,SUMPRODUCT(--ISNUMBER(SEARCH("Non-Court",C68)))=0),'Dropdown Selections'!A$2,IF(SUMPRODUCT(--ISNUMBER(SEARCH('Dropdown Selections'!E$54:E$60,C68)))&gt;0,'Dropdown Selections'!A$3,IF(SUMPRODUCT(--ISNUMBER(SEARCH('Dropdown Selections'!E$62:E$66,C68)))&gt;0,'Dropdown Selections'!A$4,IF(SUMPRODUCT(--ISNUMBER(SEARCH('Dropdown Selections'!E$68:E$76,C68)))&gt;0,'Dropdown Selections'!A$5,IF(SUMPRODUCT(--ISNUMBER(SEARCH('Dropdown Selections'!E$78:E$83,C68)))&gt;0,'Dropdown Selections'!A$6,IF(SUMPRODUCT(--ISNUMBER(SEARCH('Dropdown Selections'!E$93:E$101,C68)))&gt;0,'Dropdown Selections'!A$7,IF(SUMPRODUCT(--ISNUMBER(SEARCH('Dropdown Selections'!E$103:E$111,C68)))&gt;0,'Dropdown Selections'!A$8,IF(SUMPRODUCT(--ISNUMBER(SEARCH('Dropdown Selections'!E$114:E$119,C68)))&gt;0,'Dropdown Selections'!A$9,"OTHER"))))))))</f>
        <v>GENERAL GOVERNMENT</v>
      </c>
      <c r="H68" s="20" t="s">
        <v>4536</v>
      </c>
      <c r="I68" s="20"/>
      <c r="J68" s="20"/>
      <c r="K68" s="20"/>
      <c r="L68" s="20"/>
      <c r="M68" s="20"/>
      <c r="N68" s="20"/>
      <c r="O68" s="20"/>
      <c r="P68" s="20"/>
      <c r="Q68" s="45"/>
      <c r="R68" s="44"/>
      <c r="S68" s="46">
        <v>781333</v>
      </c>
      <c r="T68" s="44"/>
    </row>
    <row r="69" spans="2:20" x14ac:dyDescent="0.2">
      <c r="B69" s="2"/>
      <c r="C69" s="42" t="s">
        <v>381</v>
      </c>
      <c r="D69" s="43"/>
      <c r="E69" s="43"/>
      <c r="F69" s="44"/>
      <c r="G69" s="31" t="str">
        <f>IF(AND(SUMPRODUCT(--ISNUMBER(SEARCH('Dropdown Selections'!E$2:E$52,C69)))&gt;0,SUMPRODUCT(--ISNUMBER(SEARCH("Non-Court",C69)))=0),'Dropdown Selections'!A$2,IF(SUMPRODUCT(--ISNUMBER(SEARCH('Dropdown Selections'!E$54:E$60,C69)))&gt;0,'Dropdown Selections'!A$3,IF(SUMPRODUCT(--ISNUMBER(SEARCH('Dropdown Selections'!E$62:E$66,C69)))&gt;0,'Dropdown Selections'!A$4,IF(SUMPRODUCT(--ISNUMBER(SEARCH('Dropdown Selections'!E$68:E$76,C69)))&gt;0,'Dropdown Selections'!A$5,IF(SUMPRODUCT(--ISNUMBER(SEARCH('Dropdown Selections'!E$78:E$83,C69)))&gt;0,'Dropdown Selections'!A$6,IF(SUMPRODUCT(--ISNUMBER(SEARCH('Dropdown Selections'!E$93:E$101,C69)))&gt;0,'Dropdown Selections'!A$7,IF(SUMPRODUCT(--ISNUMBER(SEARCH('Dropdown Selections'!E$103:E$111,C69)))&gt;0,'Dropdown Selections'!A$8,IF(SUMPRODUCT(--ISNUMBER(SEARCH('Dropdown Selections'!E$114:E$119,C69)))&gt;0,'Dropdown Selections'!A$9,"OTHER"))))))))</f>
        <v>GENERAL GOVERNMENT</v>
      </c>
      <c r="H69" s="20" t="s">
        <v>4537</v>
      </c>
      <c r="I69" s="20"/>
      <c r="J69" s="20"/>
      <c r="K69" s="20"/>
      <c r="L69" s="20"/>
      <c r="M69" s="20"/>
      <c r="N69" s="20"/>
      <c r="O69" s="20"/>
      <c r="P69" s="20"/>
      <c r="Q69" s="45"/>
      <c r="R69" s="44"/>
      <c r="S69" s="46">
        <v>44599</v>
      </c>
      <c r="T69" s="44"/>
    </row>
    <row r="70" spans="2:20" x14ac:dyDescent="0.2">
      <c r="B70" s="2"/>
      <c r="C70" s="42" t="s">
        <v>776</v>
      </c>
      <c r="D70" s="43"/>
      <c r="E70" s="43"/>
      <c r="F70" s="44"/>
      <c r="G70" s="31" t="str">
        <f>IF(AND(SUMPRODUCT(--ISNUMBER(SEARCH('Dropdown Selections'!E$2:E$52,C70)))&gt;0,SUMPRODUCT(--ISNUMBER(SEARCH("Non-Court",C70)))=0),'Dropdown Selections'!A$2,IF(SUMPRODUCT(--ISNUMBER(SEARCH('Dropdown Selections'!E$54:E$60,C70)))&gt;0,'Dropdown Selections'!A$3,IF(SUMPRODUCT(--ISNUMBER(SEARCH('Dropdown Selections'!E$62:E$66,C70)))&gt;0,'Dropdown Selections'!A$4,IF(SUMPRODUCT(--ISNUMBER(SEARCH('Dropdown Selections'!E$68:E$76,C70)))&gt;0,'Dropdown Selections'!A$5,IF(SUMPRODUCT(--ISNUMBER(SEARCH('Dropdown Selections'!E$78:E$83,C70)))&gt;0,'Dropdown Selections'!A$6,IF(SUMPRODUCT(--ISNUMBER(SEARCH('Dropdown Selections'!E$93:E$101,C70)))&gt;0,'Dropdown Selections'!A$7,IF(SUMPRODUCT(--ISNUMBER(SEARCH('Dropdown Selections'!E$103:E$111,C70)))&gt;0,'Dropdown Selections'!A$8,IF(SUMPRODUCT(--ISNUMBER(SEARCH('Dropdown Selections'!E$114:E$119,C70)))&gt;0,'Dropdown Selections'!A$9,"OTHER"))))))))</f>
        <v>GENERAL GOVERNMENT</v>
      </c>
      <c r="H70" s="20" t="s">
        <v>4538</v>
      </c>
      <c r="I70" s="20" t="s">
        <v>4539</v>
      </c>
      <c r="J70" s="20"/>
      <c r="K70" s="20"/>
      <c r="L70" s="20"/>
      <c r="M70" s="20"/>
      <c r="N70" s="20"/>
      <c r="O70" s="20"/>
      <c r="P70" s="20"/>
      <c r="Q70" s="45"/>
      <c r="R70" s="44"/>
      <c r="S70" s="46">
        <v>824572</v>
      </c>
      <c r="T70" s="44"/>
    </row>
    <row r="71" spans="2:20" x14ac:dyDescent="0.2">
      <c r="B71" s="2"/>
      <c r="C71" s="42" t="s">
        <v>610</v>
      </c>
      <c r="D71" s="43"/>
      <c r="E71" s="43"/>
      <c r="F71" s="44"/>
      <c r="G71" s="31" t="str">
        <f>IF(AND(SUMPRODUCT(--ISNUMBER(SEARCH('Dropdown Selections'!E$2:E$52,C71)))&gt;0,SUMPRODUCT(--ISNUMBER(SEARCH("Non-Court",C71)))=0),'Dropdown Selections'!A$2,IF(SUMPRODUCT(--ISNUMBER(SEARCH('Dropdown Selections'!E$54:E$60,C71)))&gt;0,'Dropdown Selections'!A$3,IF(SUMPRODUCT(--ISNUMBER(SEARCH('Dropdown Selections'!E$62:E$66,C71)))&gt;0,'Dropdown Selections'!A$4,IF(SUMPRODUCT(--ISNUMBER(SEARCH('Dropdown Selections'!E$68:E$76,C71)))&gt;0,'Dropdown Selections'!A$5,IF(SUMPRODUCT(--ISNUMBER(SEARCH('Dropdown Selections'!E$78:E$83,C71)))&gt;0,'Dropdown Selections'!A$6,IF(SUMPRODUCT(--ISNUMBER(SEARCH('Dropdown Selections'!E$93:E$101,C71)))&gt;0,'Dropdown Selections'!A$7,IF(SUMPRODUCT(--ISNUMBER(SEARCH('Dropdown Selections'!E$103:E$111,C71)))&gt;0,'Dropdown Selections'!A$8,IF(SUMPRODUCT(--ISNUMBER(SEARCH('Dropdown Selections'!E$114:E$119,C71)))&gt;0,'Dropdown Selections'!A$9,"OTHER"))))))))</f>
        <v>GENERAL GOVERNMENT</v>
      </c>
      <c r="H71" s="20" t="s">
        <v>4540</v>
      </c>
      <c r="I71" s="20" t="s">
        <v>4541</v>
      </c>
      <c r="J71" s="20"/>
      <c r="K71" s="20"/>
      <c r="L71" s="20"/>
      <c r="M71" s="20"/>
      <c r="N71" s="20"/>
      <c r="O71" s="20"/>
      <c r="P71" s="20"/>
      <c r="Q71" s="45"/>
      <c r="R71" s="44"/>
      <c r="S71" s="46">
        <v>414327</v>
      </c>
      <c r="T71" s="44"/>
    </row>
    <row r="72" spans="2:20" x14ac:dyDescent="0.2">
      <c r="B72" s="2"/>
      <c r="C72" s="42" t="s">
        <v>780</v>
      </c>
      <c r="D72" s="43"/>
      <c r="E72" s="43"/>
      <c r="F72" s="44"/>
      <c r="G72" s="31" t="str">
        <f>IF(AND(SUMPRODUCT(--ISNUMBER(SEARCH('Dropdown Selections'!E$2:E$52,C72)))&gt;0,SUMPRODUCT(--ISNUMBER(SEARCH("Non-Court",C72)))=0),'Dropdown Selections'!A$2,IF(SUMPRODUCT(--ISNUMBER(SEARCH('Dropdown Selections'!E$54:E$60,C72)))&gt;0,'Dropdown Selections'!A$3,IF(SUMPRODUCT(--ISNUMBER(SEARCH('Dropdown Selections'!E$62:E$66,C72)))&gt;0,'Dropdown Selections'!A$4,IF(SUMPRODUCT(--ISNUMBER(SEARCH('Dropdown Selections'!E$68:E$76,C72)))&gt;0,'Dropdown Selections'!A$5,IF(SUMPRODUCT(--ISNUMBER(SEARCH('Dropdown Selections'!E$78:E$83,C72)))&gt;0,'Dropdown Selections'!A$6,IF(SUMPRODUCT(--ISNUMBER(SEARCH('Dropdown Selections'!E$93:E$101,C72)))&gt;0,'Dropdown Selections'!A$7,IF(SUMPRODUCT(--ISNUMBER(SEARCH('Dropdown Selections'!E$103:E$111,C72)))&gt;0,'Dropdown Selections'!A$8,IF(SUMPRODUCT(--ISNUMBER(SEARCH('Dropdown Selections'!E$114:E$119,C72)))&gt;0,'Dropdown Selections'!A$9,"OTHER"))))))))</f>
        <v>GENERAL GOVERNMENT</v>
      </c>
      <c r="H72" s="20" t="s">
        <v>4542</v>
      </c>
      <c r="I72" s="20"/>
      <c r="J72" s="20"/>
      <c r="K72" s="20"/>
      <c r="L72" s="20"/>
      <c r="M72" s="20"/>
      <c r="N72" s="20"/>
      <c r="O72" s="20"/>
      <c r="P72" s="20"/>
      <c r="Q72" s="45"/>
      <c r="R72" s="44"/>
      <c r="S72" s="46">
        <v>51347</v>
      </c>
      <c r="T72" s="44"/>
    </row>
    <row r="73" spans="2:20" x14ac:dyDescent="0.2">
      <c r="B73" s="2"/>
      <c r="C73" s="42" t="s">
        <v>387</v>
      </c>
      <c r="D73" s="43"/>
      <c r="E73" s="43"/>
      <c r="F73" s="44"/>
      <c r="G73" s="31" t="str">
        <f>IF(AND(SUMPRODUCT(--ISNUMBER(SEARCH('Dropdown Selections'!E$2:E$52,C73)))&gt;0,SUMPRODUCT(--ISNUMBER(SEARCH("Non-Court",C73)))=0),'Dropdown Selections'!A$2,IF(SUMPRODUCT(--ISNUMBER(SEARCH('Dropdown Selections'!E$54:E$60,C73)))&gt;0,'Dropdown Selections'!A$3,IF(SUMPRODUCT(--ISNUMBER(SEARCH('Dropdown Selections'!E$62:E$66,C73)))&gt;0,'Dropdown Selections'!A$4,IF(SUMPRODUCT(--ISNUMBER(SEARCH('Dropdown Selections'!E$68:E$76,C73)))&gt;0,'Dropdown Selections'!A$5,IF(SUMPRODUCT(--ISNUMBER(SEARCH('Dropdown Selections'!E$78:E$83,C73)))&gt;0,'Dropdown Selections'!A$6,IF(SUMPRODUCT(--ISNUMBER(SEARCH('Dropdown Selections'!E$93:E$101,C73)))&gt;0,'Dropdown Selections'!A$7,IF(SUMPRODUCT(--ISNUMBER(SEARCH('Dropdown Selections'!E$103:E$111,C73)))&gt;0,'Dropdown Selections'!A$8,IF(SUMPRODUCT(--ISNUMBER(SEARCH('Dropdown Selections'!E$114:E$119,C73)))&gt;0,'Dropdown Selections'!A$9,"OTHER"))))))))</f>
        <v>GENERAL GOVERNMENT</v>
      </c>
      <c r="H73" s="20" t="s">
        <v>4543</v>
      </c>
      <c r="I73" s="20"/>
      <c r="J73" s="20"/>
      <c r="K73" s="20"/>
      <c r="L73" s="20"/>
      <c r="M73" s="20"/>
      <c r="N73" s="20" t="s">
        <v>4544</v>
      </c>
      <c r="O73" s="20"/>
      <c r="P73" s="20"/>
      <c r="Q73" s="45"/>
      <c r="R73" s="44"/>
      <c r="S73" s="46">
        <v>12460401</v>
      </c>
      <c r="T73" s="44"/>
    </row>
    <row r="74" spans="2:20" x14ac:dyDescent="0.2">
      <c r="B74" s="2"/>
      <c r="C74" s="42" t="s">
        <v>390</v>
      </c>
      <c r="D74" s="43"/>
      <c r="E74" s="43"/>
      <c r="F74" s="44"/>
      <c r="G74" s="31" t="str">
        <f>IF(AND(SUMPRODUCT(--ISNUMBER(SEARCH('Dropdown Selections'!E$2:E$52,C74)))&gt;0,SUMPRODUCT(--ISNUMBER(SEARCH("Non-Court",C74)))=0),'Dropdown Selections'!A$2,IF(SUMPRODUCT(--ISNUMBER(SEARCH('Dropdown Selections'!E$54:E$60,C74)))&gt;0,'Dropdown Selections'!A$3,IF(SUMPRODUCT(--ISNUMBER(SEARCH('Dropdown Selections'!E$62:E$66,C74)))&gt;0,'Dropdown Selections'!A$4,IF(SUMPRODUCT(--ISNUMBER(SEARCH('Dropdown Selections'!E$68:E$76,C74)))&gt;0,'Dropdown Selections'!A$5,IF(SUMPRODUCT(--ISNUMBER(SEARCH('Dropdown Selections'!E$78:E$83,C74)))&gt;0,'Dropdown Selections'!A$6,IF(SUMPRODUCT(--ISNUMBER(SEARCH('Dropdown Selections'!E$93:E$101,C74)))&gt;0,'Dropdown Selections'!A$7,IF(SUMPRODUCT(--ISNUMBER(SEARCH('Dropdown Selections'!E$103:E$111,C74)))&gt;0,'Dropdown Selections'!A$8,IF(SUMPRODUCT(--ISNUMBER(SEARCH('Dropdown Selections'!E$114:E$119,C74)))&gt;0,'Dropdown Selections'!A$9,"OTHER"))))))))</f>
        <v>GENERAL GOVERNMENT</v>
      </c>
      <c r="H74" s="20" t="s">
        <v>4545</v>
      </c>
      <c r="I74" s="20" t="s">
        <v>4546</v>
      </c>
      <c r="J74" s="20" t="s">
        <v>4547</v>
      </c>
      <c r="K74" s="20" t="s">
        <v>4548</v>
      </c>
      <c r="L74" s="20"/>
      <c r="M74" s="20"/>
      <c r="N74" s="20" t="s">
        <v>4549</v>
      </c>
      <c r="O74" s="20"/>
      <c r="P74" s="20"/>
      <c r="Q74" s="45"/>
      <c r="R74" s="44"/>
      <c r="S74" s="46">
        <v>16486452</v>
      </c>
      <c r="T74" s="44"/>
    </row>
    <row r="75" spans="2:20" x14ac:dyDescent="0.2">
      <c r="B75" s="2"/>
      <c r="C75" s="42" t="s">
        <v>396</v>
      </c>
      <c r="D75" s="43"/>
      <c r="E75" s="43"/>
      <c r="F75" s="44"/>
      <c r="G75" s="31" t="str">
        <f>IF(AND(SUMPRODUCT(--ISNUMBER(SEARCH('Dropdown Selections'!E$2:E$52,C75)))&gt;0,SUMPRODUCT(--ISNUMBER(SEARCH("Non-Court",C75)))=0),'Dropdown Selections'!A$2,IF(SUMPRODUCT(--ISNUMBER(SEARCH('Dropdown Selections'!E$54:E$60,C75)))&gt;0,'Dropdown Selections'!A$3,IF(SUMPRODUCT(--ISNUMBER(SEARCH('Dropdown Selections'!E$62:E$66,C75)))&gt;0,'Dropdown Selections'!A$4,IF(SUMPRODUCT(--ISNUMBER(SEARCH('Dropdown Selections'!E$68:E$76,C75)))&gt;0,'Dropdown Selections'!A$5,IF(SUMPRODUCT(--ISNUMBER(SEARCH('Dropdown Selections'!E$78:E$83,C75)))&gt;0,'Dropdown Selections'!A$6,IF(SUMPRODUCT(--ISNUMBER(SEARCH('Dropdown Selections'!E$93:E$101,C75)))&gt;0,'Dropdown Selections'!A$7,IF(SUMPRODUCT(--ISNUMBER(SEARCH('Dropdown Selections'!E$103:E$111,C75)))&gt;0,'Dropdown Selections'!A$8,IF(SUMPRODUCT(--ISNUMBER(SEARCH('Dropdown Selections'!E$114:E$119,C75)))&gt;0,'Dropdown Selections'!A$9,"OTHER"))))))))</f>
        <v>GENERAL GOVERNMENT</v>
      </c>
      <c r="H75" s="20" t="s">
        <v>4550</v>
      </c>
      <c r="I75" s="20" t="s">
        <v>3490</v>
      </c>
      <c r="J75" s="20"/>
      <c r="K75" s="20" t="s">
        <v>4551</v>
      </c>
      <c r="L75" s="20"/>
      <c r="M75" s="20"/>
      <c r="N75" s="20"/>
      <c r="O75" s="20"/>
      <c r="P75" s="20"/>
      <c r="Q75" s="45"/>
      <c r="R75" s="44"/>
      <c r="S75" s="46">
        <v>229632</v>
      </c>
      <c r="T75" s="44"/>
    </row>
    <row r="76" spans="2:20" x14ac:dyDescent="0.2">
      <c r="B76" s="2"/>
      <c r="C76" s="42" t="s">
        <v>786</v>
      </c>
      <c r="D76" s="43"/>
      <c r="E76" s="43"/>
      <c r="F76" s="44"/>
      <c r="G76" s="31" t="str">
        <f>IF(AND(SUMPRODUCT(--ISNUMBER(SEARCH('Dropdown Selections'!E$2:E$52,C76)))&gt;0,SUMPRODUCT(--ISNUMBER(SEARCH("Non-Court",C76)))=0),'Dropdown Selections'!A$2,IF(SUMPRODUCT(--ISNUMBER(SEARCH('Dropdown Selections'!E$54:E$60,C76)))&gt;0,'Dropdown Selections'!A$3,IF(SUMPRODUCT(--ISNUMBER(SEARCH('Dropdown Selections'!E$62:E$66,C76)))&gt;0,'Dropdown Selections'!A$4,IF(SUMPRODUCT(--ISNUMBER(SEARCH('Dropdown Selections'!E$68:E$76,C76)))&gt;0,'Dropdown Selections'!A$5,IF(SUMPRODUCT(--ISNUMBER(SEARCH('Dropdown Selections'!E$78:E$83,C76)))&gt;0,'Dropdown Selections'!A$6,IF(SUMPRODUCT(--ISNUMBER(SEARCH('Dropdown Selections'!E$93:E$101,C76)))&gt;0,'Dropdown Selections'!A$7,IF(SUMPRODUCT(--ISNUMBER(SEARCH('Dropdown Selections'!E$103:E$111,C76)))&gt;0,'Dropdown Selections'!A$8,IF(SUMPRODUCT(--ISNUMBER(SEARCH('Dropdown Selections'!E$114:E$119,C76)))&gt;0,'Dropdown Selections'!A$9,"OTHER"))))))))</f>
        <v>GENERAL GOVERNMENT</v>
      </c>
      <c r="H76" s="20" t="s">
        <v>4552</v>
      </c>
      <c r="I76" s="20" t="s">
        <v>4519</v>
      </c>
      <c r="J76" s="20" t="s">
        <v>4553</v>
      </c>
      <c r="K76" s="20"/>
      <c r="L76" s="20"/>
      <c r="M76" s="20"/>
      <c r="N76" s="20" t="s">
        <v>4554</v>
      </c>
      <c r="O76" s="20"/>
      <c r="P76" s="20"/>
      <c r="Q76" s="45"/>
      <c r="R76" s="44"/>
      <c r="S76" s="46">
        <v>3360717</v>
      </c>
      <c r="T76" s="44"/>
    </row>
    <row r="77" spans="2:20" x14ac:dyDescent="0.2">
      <c r="B77" s="2"/>
      <c r="C77" s="42" t="s">
        <v>401</v>
      </c>
      <c r="D77" s="43"/>
      <c r="E77" s="43"/>
      <c r="F77" s="44"/>
      <c r="G77" s="31" t="str">
        <f>IF(AND(SUMPRODUCT(--ISNUMBER(SEARCH('Dropdown Selections'!E$2:E$52,C77)))&gt;0,SUMPRODUCT(--ISNUMBER(SEARCH("Non-Court",C77)))=0),'Dropdown Selections'!A$2,IF(SUMPRODUCT(--ISNUMBER(SEARCH('Dropdown Selections'!E$54:E$60,C77)))&gt;0,'Dropdown Selections'!A$3,IF(SUMPRODUCT(--ISNUMBER(SEARCH('Dropdown Selections'!E$62:E$66,C77)))&gt;0,'Dropdown Selections'!A$4,IF(SUMPRODUCT(--ISNUMBER(SEARCH('Dropdown Selections'!E$68:E$76,C77)))&gt;0,'Dropdown Selections'!A$5,IF(SUMPRODUCT(--ISNUMBER(SEARCH('Dropdown Selections'!E$78:E$83,C77)))&gt;0,'Dropdown Selections'!A$6,IF(SUMPRODUCT(--ISNUMBER(SEARCH('Dropdown Selections'!E$93:E$101,C77)))&gt;0,'Dropdown Selections'!A$7,IF(SUMPRODUCT(--ISNUMBER(SEARCH('Dropdown Selections'!E$103:E$111,C77)))&gt;0,'Dropdown Selections'!A$8,IF(SUMPRODUCT(--ISNUMBER(SEARCH('Dropdown Selections'!E$114:E$119,C77)))&gt;0,'Dropdown Selections'!A$9,"OTHER"))))))))</f>
        <v>HEALTH &amp; HUMAN SERVICES</v>
      </c>
      <c r="H77" s="20" t="s">
        <v>4555</v>
      </c>
      <c r="I77" s="20" t="s">
        <v>4556</v>
      </c>
      <c r="J77" s="20"/>
      <c r="K77" s="20"/>
      <c r="L77" s="20"/>
      <c r="M77" s="20"/>
      <c r="N77" s="20"/>
      <c r="O77" s="20"/>
      <c r="P77" s="20"/>
      <c r="Q77" s="45"/>
      <c r="R77" s="44"/>
      <c r="S77" s="46">
        <v>839619</v>
      </c>
      <c r="T77" s="44"/>
    </row>
    <row r="78" spans="2:20" x14ac:dyDescent="0.2">
      <c r="B78" s="2"/>
      <c r="C78" s="42" t="s">
        <v>404</v>
      </c>
      <c r="D78" s="43"/>
      <c r="E78" s="43"/>
      <c r="F78" s="44"/>
      <c r="G78" s="31" t="str">
        <f>IF(AND(SUMPRODUCT(--ISNUMBER(SEARCH('Dropdown Selections'!E$2:E$52,C78)))&gt;0,SUMPRODUCT(--ISNUMBER(SEARCH("Non-Court",C78)))=0),'Dropdown Selections'!A$2,IF(SUMPRODUCT(--ISNUMBER(SEARCH('Dropdown Selections'!E$54:E$60,C78)))&gt;0,'Dropdown Selections'!A$3,IF(SUMPRODUCT(--ISNUMBER(SEARCH('Dropdown Selections'!E$62:E$66,C78)))&gt;0,'Dropdown Selections'!A$4,IF(SUMPRODUCT(--ISNUMBER(SEARCH('Dropdown Selections'!E$68:E$76,C78)))&gt;0,'Dropdown Selections'!A$5,IF(SUMPRODUCT(--ISNUMBER(SEARCH('Dropdown Selections'!E$78:E$83,C78)))&gt;0,'Dropdown Selections'!A$6,IF(SUMPRODUCT(--ISNUMBER(SEARCH('Dropdown Selections'!E$93:E$101,C78)))&gt;0,'Dropdown Selections'!A$7,IF(SUMPRODUCT(--ISNUMBER(SEARCH('Dropdown Selections'!E$103:E$111,C78)))&gt;0,'Dropdown Selections'!A$8,IF(SUMPRODUCT(--ISNUMBER(SEARCH('Dropdown Selections'!E$114:E$119,C78)))&gt;0,'Dropdown Selections'!A$9,"OTHER"))))))))</f>
        <v>HEALTH &amp; HUMAN SERVICES</v>
      </c>
      <c r="H78" s="20" t="s">
        <v>4557</v>
      </c>
      <c r="I78" s="20" t="s">
        <v>4558</v>
      </c>
      <c r="J78" s="20"/>
      <c r="K78" s="20"/>
      <c r="L78" s="20"/>
      <c r="M78" s="20"/>
      <c r="N78" s="20"/>
      <c r="O78" s="20"/>
      <c r="P78" s="20"/>
      <c r="Q78" s="45"/>
      <c r="R78" s="44"/>
      <c r="S78" s="46">
        <v>1480380</v>
      </c>
      <c r="T78" s="44"/>
    </row>
    <row r="79" spans="2:20" x14ac:dyDescent="0.2">
      <c r="B79" s="2"/>
      <c r="C79" s="42" t="s">
        <v>407</v>
      </c>
      <c r="D79" s="43"/>
      <c r="E79" s="43"/>
      <c r="F79" s="44"/>
      <c r="G79" s="31" t="str">
        <f>IF(AND(SUMPRODUCT(--ISNUMBER(SEARCH('Dropdown Selections'!E$2:E$52,C79)))&gt;0,SUMPRODUCT(--ISNUMBER(SEARCH("Non-Court",C79)))=0),'Dropdown Selections'!A$2,IF(SUMPRODUCT(--ISNUMBER(SEARCH('Dropdown Selections'!E$54:E$60,C79)))&gt;0,'Dropdown Selections'!A$3,IF(SUMPRODUCT(--ISNUMBER(SEARCH('Dropdown Selections'!E$62:E$66,C79)))&gt;0,'Dropdown Selections'!A$4,IF(SUMPRODUCT(--ISNUMBER(SEARCH('Dropdown Selections'!E$68:E$76,C79)))&gt;0,'Dropdown Selections'!A$5,IF(SUMPRODUCT(--ISNUMBER(SEARCH('Dropdown Selections'!E$78:E$83,C79)))&gt;0,'Dropdown Selections'!A$6,IF(SUMPRODUCT(--ISNUMBER(SEARCH('Dropdown Selections'!E$93:E$101,C79)))&gt;0,'Dropdown Selections'!A$7,IF(SUMPRODUCT(--ISNUMBER(SEARCH('Dropdown Selections'!E$103:E$111,C79)))&gt;0,'Dropdown Selections'!A$8,IF(SUMPRODUCT(--ISNUMBER(SEARCH('Dropdown Selections'!E$114:E$119,C79)))&gt;0,'Dropdown Selections'!A$9,"OTHER"))))))))</f>
        <v>HEALTH &amp; HUMAN SERVICES</v>
      </c>
      <c r="H79" s="20"/>
      <c r="I79" s="20" t="s">
        <v>4559</v>
      </c>
      <c r="J79" s="20"/>
      <c r="K79" s="20"/>
      <c r="L79" s="20"/>
      <c r="M79" s="20"/>
      <c r="N79" s="20"/>
      <c r="O79" s="20"/>
      <c r="P79" s="20"/>
      <c r="Q79" s="45"/>
      <c r="R79" s="44"/>
      <c r="S79" s="46">
        <v>1344</v>
      </c>
      <c r="T79" s="44"/>
    </row>
    <row r="80" spans="2:20" x14ac:dyDescent="0.2">
      <c r="B80" s="2"/>
      <c r="C80" s="42" t="s">
        <v>794</v>
      </c>
      <c r="D80" s="43"/>
      <c r="E80" s="43"/>
      <c r="F80" s="44"/>
      <c r="G80" s="31" t="str">
        <f>IF(AND(SUMPRODUCT(--ISNUMBER(SEARCH('Dropdown Selections'!E$2:E$52,C80)))&gt;0,SUMPRODUCT(--ISNUMBER(SEARCH("Non-Court",C80)))=0),'Dropdown Selections'!A$2,IF(SUMPRODUCT(--ISNUMBER(SEARCH('Dropdown Selections'!E$54:E$60,C80)))&gt;0,'Dropdown Selections'!A$3,IF(SUMPRODUCT(--ISNUMBER(SEARCH('Dropdown Selections'!E$62:E$66,C80)))&gt;0,'Dropdown Selections'!A$4,IF(SUMPRODUCT(--ISNUMBER(SEARCH('Dropdown Selections'!E$68:E$76,C80)))&gt;0,'Dropdown Selections'!A$5,IF(SUMPRODUCT(--ISNUMBER(SEARCH('Dropdown Selections'!E$78:E$83,C80)))&gt;0,'Dropdown Selections'!A$6,IF(SUMPRODUCT(--ISNUMBER(SEARCH('Dropdown Selections'!E$93:E$101,C80)))&gt;0,'Dropdown Selections'!A$7,IF(SUMPRODUCT(--ISNUMBER(SEARCH('Dropdown Selections'!E$103:E$111,C80)))&gt;0,'Dropdown Selections'!A$8,IF(SUMPRODUCT(--ISNUMBER(SEARCH('Dropdown Selections'!E$114:E$119,C80)))&gt;0,'Dropdown Selections'!A$9,"OTHER"))))))))</f>
        <v>HEALTH &amp; HUMAN SERVICES</v>
      </c>
      <c r="H80" s="20" t="s">
        <v>4560</v>
      </c>
      <c r="I80" s="20" t="s">
        <v>4561</v>
      </c>
      <c r="J80" s="20"/>
      <c r="K80" s="20"/>
      <c r="L80" s="20"/>
      <c r="M80" s="20"/>
      <c r="N80" s="20"/>
      <c r="O80" s="20"/>
      <c r="P80" s="20"/>
      <c r="Q80" s="45"/>
      <c r="R80" s="44"/>
      <c r="S80" s="46">
        <v>3809650</v>
      </c>
      <c r="T80" s="44"/>
    </row>
    <row r="81" spans="2:20" x14ac:dyDescent="0.2">
      <c r="B81" s="2"/>
      <c r="C81" s="42" t="s">
        <v>1461</v>
      </c>
      <c r="D81" s="43"/>
      <c r="E81" s="43"/>
      <c r="F81" s="44"/>
      <c r="G81" s="31" t="str">
        <f>IF(AND(SUMPRODUCT(--ISNUMBER(SEARCH('Dropdown Selections'!E$2:E$52,C81)))&gt;0,SUMPRODUCT(--ISNUMBER(SEARCH("Non-Court",C81)))=0),'Dropdown Selections'!A$2,IF(SUMPRODUCT(--ISNUMBER(SEARCH('Dropdown Selections'!E$54:E$60,C81)))&gt;0,'Dropdown Selections'!A$3,IF(SUMPRODUCT(--ISNUMBER(SEARCH('Dropdown Selections'!E$62:E$66,C81)))&gt;0,'Dropdown Selections'!A$4,IF(SUMPRODUCT(--ISNUMBER(SEARCH('Dropdown Selections'!E$68:E$76,C81)))&gt;0,'Dropdown Selections'!A$5,IF(SUMPRODUCT(--ISNUMBER(SEARCH('Dropdown Selections'!E$78:E$83,C81)))&gt;0,'Dropdown Selections'!A$6,IF(SUMPRODUCT(--ISNUMBER(SEARCH('Dropdown Selections'!E$93:E$101,C81)))&gt;0,'Dropdown Selections'!A$7,IF(SUMPRODUCT(--ISNUMBER(SEARCH('Dropdown Selections'!E$103:E$111,C81)))&gt;0,'Dropdown Selections'!A$8,IF(SUMPRODUCT(--ISNUMBER(SEARCH('Dropdown Selections'!E$114:E$119,C81)))&gt;0,'Dropdown Selections'!A$9,"OTHER"))))))))</f>
        <v>HEALTH &amp; HUMAN SERVICES</v>
      </c>
      <c r="H81" s="20" t="s">
        <v>1459</v>
      </c>
      <c r="I81" s="20"/>
      <c r="J81" s="20"/>
      <c r="K81" s="20"/>
      <c r="L81" s="20"/>
      <c r="M81" s="20"/>
      <c r="N81" s="20"/>
      <c r="O81" s="20"/>
      <c r="P81" s="20"/>
      <c r="Q81" s="45"/>
      <c r="R81" s="44"/>
      <c r="S81" s="46">
        <v>600000</v>
      </c>
      <c r="T81" s="44"/>
    </row>
    <row r="82" spans="2:20" x14ac:dyDescent="0.2">
      <c r="B82" s="2"/>
      <c r="C82" s="42" t="s">
        <v>410</v>
      </c>
      <c r="D82" s="43"/>
      <c r="E82" s="43"/>
      <c r="F82" s="44"/>
      <c r="G82" s="31" t="str">
        <f>IF(AND(SUMPRODUCT(--ISNUMBER(SEARCH('Dropdown Selections'!E$2:E$52,C82)))&gt;0,SUMPRODUCT(--ISNUMBER(SEARCH("Non-Court",C82)))=0),'Dropdown Selections'!A$2,IF(SUMPRODUCT(--ISNUMBER(SEARCH('Dropdown Selections'!E$54:E$60,C82)))&gt;0,'Dropdown Selections'!A$3,IF(SUMPRODUCT(--ISNUMBER(SEARCH('Dropdown Selections'!E$62:E$66,C82)))&gt;0,'Dropdown Selections'!A$4,IF(SUMPRODUCT(--ISNUMBER(SEARCH('Dropdown Selections'!E$68:E$76,C82)))&gt;0,'Dropdown Selections'!A$5,IF(SUMPRODUCT(--ISNUMBER(SEARCH('Dropdown Selections'!E$78:E$83,C82)))&gt;0,'Dropdown Selections'!A$6,IF(SUMPRODUCT(--ISNUMBER(SEARCH('Dropdown Selections'!E$93:E$101,C82)))&gt;0,'Dropdown Selections'!A$7,IF(SUMPRODUCT(--ISNUMBER(SEARCH('Dropdown Selections'!E$103:E$111,C82)))&gt;0,'Dropdown Selections'!A$8,IF(SUMPRODUCT(--ISNUMBER(SEARCH('Dropdown Selections'!E$114:E$119,C82)))&gt;0,'Dropdown Selections'!A$9,"OTHER"))))))))</f>
        <v>HEALTH &amp; HUMAN SERVICES</v>
      </c>
      <c r="H82" s="20" t="s">
        <v>4562</v>
      </c>
      <c r="I82" s="20"/>
      <c r="J82" s="20"/>
      <c r="K82" s="20"/>
      <c r="L82" s="20"/>
      <c r="M82" s="20"/>
      <c r="N82" s="20"/>
      <c r="O82" s="20"/>
      <c r="P82" s="20"/>
      <c r="Q82" s="45"/>
      <c r="R82" s="44"/>
      <c r="S82" s="46">
        <v>247403</v>
      </c>
      <c r="T82" s="44"/>
    </row>
    <row r="83" spans="2:20" x14ac:dyDescent="0.2">
      <c r="B83" s="2"/>
      <c r="C83" s="42" t="s">
        <v>413</v>
      </c>
      <c r="D83" s="43"/>
      <c r="E83" s="43"/>
      <c r="F83" s="44"/>
      <c r="G83" s="31" t="str">
        <f>IF(AND(SUMPRODUCT(--ISNUMBER(SEARCH('Dropdown Selections'!E$2:E$52,C83)))&gt;0,SUMPRODUCT(--ISNUMBER(SEARCH("Non-Court",C83)))=0),'Dropdown Selections'!A$2,IF(SUMPRODUCT(--ISNUMBER(SEARCH('Dropdown Selections'!E$54:E$60,C83)))&gt;0,'Dropdown Selections'!A$3,IF(SUMPRODUCT(--ISNUMBER(SEARCH('Dropdown Selections'!E$62:E$66,C83)))&gt;0,'Dropdown Selections'!A$4,IF(SUMPRODUCT(--ISNUMBER(SEARCH('Dropdown Selections'!E$68:E$76,C83)))&gt;0,'Dropdown Selections'!A$5,IF(SUMPRODUCT(--ISNUMBER(SEARCH('Dropdown Selections'!E$78:E$83,C83)))&gt;0,'Dropdown Selections'!A$6,IF(SUMPRODUCT(--ISNUMBER(SEARCH('Dropdown Selections'!E$93:E$101,C83)))&gt;0,'Dropdown Selections'!A$7,IF(SUMPRODUCT(--ISNUMBER(SEARCH('Dropdown Selections'!E$103:E$111,C83)))&gt;0,'Dropdown Selections'!A$8,IF(SUMPRODUCT(--ISNUMBER(SEARCH('Dropdown Selections'!E$114:E$119,C83)))&gt;0,'Dropdown Selections'!A$9,"OTHER"))))))))</f>
        <v>HEALTH &amp; HUMAN SERVICES</v>
      </c>
      <c r="H83" s="20" t="s">
        <v>4563</v>
      </c>
      <c r="I83" s="20"/>
      <c r="J83" s="20"/>
      <c r="K83" s="20"/>
      <c r="L83" s="20"/>
      <c r="M83" s="20"/>
      <c r="N83" s="20"/>
      <c r="O83" s="20"/>
      <c r="P83" s="20"/>
      <c r="Q83" s="45"/>
      <c r="R83" s="44"/>
      <c r="S83" s="46">
        <v>5144</v>
      </c>
      <c r="T83" s="44"/>
    </row>
    <row r="84" spans="2:20" x14ac:dyDescent="0.2">
      <c r="B84" s="2"/>
      <c r="C84" s="42" t="s">
        <v>1208</v>
      </c>
      <c r="D84" s="43"/>
      <c r="E84" s="43"/>
      <c r="F84" s="44"/>
      <c r="G84" s="31" t="str">
        <f>IF(AND(SUMPRODUCT(--ISNUMBER(SEARCH('Dropdown Selections'!E$2:E$52,C84)))&gt;0,SUMPRODUCT(--ISNUMBER(SEARCH("Non-Court",C84)))=0),'Dropdown Selections'!A$2,IF(SUMPRODUCT(--ISNUMBER(SEARCH('Dropdown Selections'!E$54:E$60,C84)))&gt;0,'Dropdown Selections'!A$3,IF(SUMPRODUCT(--ISNUMBER(SEARCH('Dropdown Selections'!E$62:E$66,C84)))&gt;0,'Dropdown Selections'!A$4,IF(SUMPRODUCT(--ISNUMBER(SEARCH('Dropdown Selections'!E$68:E$76,C84)))&gt;0,'Dropdown Selections'!A$5,IF(SUMPRODUCT(--ISNUMBER(SEARCH('Dropdown Selections'!E$78:E$83,C84)))&gt;0,'Dropdown Selections'!A$6,IF(SUMPRODUCT(--ISNUMBER(SEARCH('Dropdown Selections'!E$93:E$101,C84)))&gt;0,'Dropdown Selections'!A$7,IF(SUMPRODUCT(--ISNUMBER(SEARCH('Dropdown Selections'!E$103:E$111,C84)))&gt;0,'Dropdown Selections'!A$8,IF(SUMPRODUCT(--ISNUMBER(SEARCH('Dropdown Selections'!E$114:E$119,C84)))&gt;0,'Dropdown Selections'!A$9,"OTHER"))))))))</f>
        <v>HEALTH &amp; HUMAN SERVICES</v>
      </c>
      <c r="H84" s="20" t="s">
        <v>4564</v>
      </c>
      <c r="I84" s="20"/>
      <c r="J84" s="20"/>
      <c r="K84" s="20"/>
      <c r="L84" s="20"/>
      <c r="M84" s="20"/>
      <c r="N84" s="20"/>
      <c r="O84" s="20"/>
      <c r="P84" s="20"/>
      <c r="Q84" s="45"/>
      <c r="R84" s="44"/>
      <c r="S84" s="46">
        <v>16994</v>
      </c>
      <c r="T84" s="44"/>
    </row>
    <row r="85" spans="2:20" x14ac:dyDescent="0.2">
      <c r="B85" s="2"/>
      <c r="C85" s="42" t="s">
        <v>421</v>
      </c>
      <c r="D85" s="43"/>
      <c r="E85" s="43"/>
      <c r="F85" s="44"/>
      <c r="G85" s="31" t="str">
        <f>IF(AND(SUMPRODUCT(--ISNUMBER(SEARCH('Dropdown Selections'!E$2:E$52,C85)))&gt;0,SUMPRODUCT(--ISNUMBER(SEARCH("Non-Court",C85)))=0),'Dropdown Selections'!A$2,IF(SUMPRODUCT(--ISNUMBER(SEARCH('Dropdown Selections'!E$54:E$60,C85)))&gt;0,'Dropdown Selections'!A$3,IF(SUMPRODUCT(--ISNUMBER(SEARCH('Dropdown Selections'!E$62:E$66,C85)))&gt;0,'Dropdown Selections'!A$4,IF(SUMPRODUCT(--ISNUMBER(SEARCH('Dropdown Selections'!E$68:E$76,C85)))&gt;0,'Dropdown Selections'!A$5,IF(SUMPRODUCT(--ISNUMBER(SEARCH('Dropdown Selections'!E$78:E$83,C85)))&gt;0,'Dropdown Selections'!A$6,IF(SUMPRODUCT(--ISNUMBER(SEARCH('Dropdown Selections'!E$93:E$101,C85)))&gt;0,'Dropdown Selections'!A$7,IF(SUMPRODUCT(--ISNUMBER(SEARCH('Dropdown Selections'!E$103:E$111,C85)))&gt;0,'Dropdown Selections'!A$8,IF(SUMPRODUCT(--ISNUMBER(SEARCH('Dropdown Selections'!E$114:E$119,C85)))&gt;0,'Dropdown Selections'!A$9,"OTHER"))))))))</f>
        <v>HEALTH &amp; HUMAN SERVICES</v>
      </c>
      <c r="H85" s="20" t="s">
        <v>4565</v>
      </c>
      <c r="I85" s="20"/>
      <c r="J85" s="20"/>
      <c r="K85" s="20"/>
      <c r="L85" s="20"/>
      <c r="M85" s="20"/>
      <c r="N85" s="20"/>
      <c r="O85" s="20"/>
      <c r="P85" s="20"/>
      <c r="Q85" s="45"/>
      <c r="R85" s="44"/>
      <c r="S85" s="46">
        <v>43500</v>
      </c>
      <c r="T85" s="44"/>
    </row>
    <row r="86" spans="2:20" x14ac:dyDescent="0.2">
      <c r="B86" s="2"/>
      <c r="C86" s="42" t="s">
        <v>430</v>
      </c>
      <c r="D86" s="43"/>
      <c r="E86" s="43"/>
      <c r="F86" s="44"/>
      <c r="G86" s="31" t="str">
        <f>IF(AND(SUMPRODUCT(--ISNUMBER(SEARCH('Dropdown Selections'!E$2:E$52,C86)))&gt;0,SUMPRODUCT(--ISNUMBER(SEARCH("Non-Court",C86)))=0),'Dropdown Selections'!A$2,IF(SUMPRODUCT(--ISNUMBER(SEARCH('Dropdown Selections'!E$54:E$60,C86)))&gt;0,'Dropdown Selections'!A$3,IF(SUMPRODUCT(--ISNUMBER(SEARCH('Dropdown Selections'!E$62:E$66,C86)))&gt;0,'Dropdown Selections'!A$4,IF(SUMPRODUCT(--ISNUMBER(SEARCH('Dropdown Selections'!E$68:E$76,C86)))&gt;0,'Dropdown Selections'!A$5,IF(SUMPRODUCT(--ISNUMBER(SEARCH('Dropdown Selections'!E$78:E$83,C86)))&gt;0,'Dropdown Selections'!A$6,IF(SUMPRODUCT(--ISNUMBER(SEARCH('Dropdown Selections'!E$93:E$101,C86)))&gt;0,'Dropdown Selections'!A$7,IF(SUMPRODUCT(--ISNUMBER(SEARCH('Dropdown Selections'!E$103:E$111,C86)))&gt;0,'Dropdown Selections'!A$8,IF(SUMPRODUCT(--ISNUMBER(SEARCH('Dropdown Selections'!E$114:E$119,C86)))&gt;0,'Dropdown Selections'!A$9,"OTHER"))))))))</f>
        <v>OTHER</v>
      </c>
      <c r="H86" s="20" t="s">
        <v>4566</v>
      </c>
      <c r="I86" s="20" t="s">
        <v>4567</v>
      </c>
      <c r="J86" s="20"/>
      <c r="K86" s="20" t="s">
        <v>4568</v>
      </c>
      <c r="L86" s="20"/>
      <c r="M86" s="20" t="s">
        <v>4569</v>
      </c>
      <c r="N86" s="20" t="s">
        <v>4570</v>
      </c>
      <c r="O86" s="20"/>
      <c r="P86" s="20"/>
      <c r="Q86" s="45"/>
      <c r="R86" s="44"/>
      <c r="S86" s="46">
        <v>8574336</v>
      </c>
      <c r="T86" s="44"/>
    </row>
    <row r="87" spans="2:20" x14ac:dyDescent="0.2">
      <c r="B87" s="2"/>
      <c r="C87" s="42" t="s">
        <v>804</v>
      </c>
      <c r="D87" s="43"/>
      <c r="E87" s="43"/>
      <c r="F87" s="44"/>
      <c r="G87" s="31" t="str">
        <f>IF(AND(SUMPRODUCT(--ISNUMBER(SEARCH('Dropdown Selections'!E$2:E$52,C87)))&gt;0,SUMPRODUCT(--ISNUMBER(SEARCH("Non-Court",C87)))=0),'Dropdown Selections'!A$2,IF(SUMPRODUCT(--ISNUMBER(SEARCH('Dropdown Selections'!E$54:E$60,C87)))&gt;0,'Dropdown Selections'!A$3,IF(SUMPRODUCT(--ISNUMBER(SEARCH('Dropdown Selections'!E$62:E$66,C87)))&gt;0,'Dropdown Selections'!A$4,IF(SUMPRODUCT(--ISNUMBER(SEARCH('Dropdown Selections'!E$68:E$76,C87)))&gt;0,'Dropdown Selections'!A$5,IF(SUMPRODUCT(--ISNUMBER(SEARCH('Dropdown Selections'!E$78:E$83,C87)))&gt;0,'Dropdown Selections'!A$6,IF(SUMPRODUCT(--ISNUMBER(SEARCH('Dropdown Selections'!E$93:E$101,C87)))&gt;0,'Dropdown Selections'!A$7,IF(SUMPRODUCT(--ISNUMBER(SEARCH('Dropdown Selections'!E$103:E$111,C87)))&gt;0,'Dropdown Selections'!A$8,IF(SUMPRODUCT(--ISNUMBER(SEARCH('Dropdown Selections'!E$114:E$119,C87)))&gt;0,'Dropdown Selections'!A$9,"OTHER"))))))))</f>
        <v>PHYSICAL ENVIRONMENT</v>
      </c>
      <c r="H87" s="20"/>
      <c r="I87" s="20"/>
      <c r="J87" s="20"/>
      <c r="K87" s="20"/>
      <c r="L87" s="20"/>
      <c r="M87" s="20" t="s">
        <v>4571</v>
      </c>
      <c r="N87" s="20"/>
      <c r="O87" s="20"/>
      <c r="P87" s="20"/>
      <c r="Q87" s="45"/>
      <c r="R87" s="44"/>
      <c r="S87" s="46">
        <v>2001163</v>
      </c>
      <c r="T87" s="44"/>
    </row>
    <row r="88" spans="2:20" x14ac:dyDescent="0.2">
      <c r="B88" s="2"/>
      <c r="C88" s="42" t="s">
        <v>440</v>
      </c>
      <c r="D88" s="43"/>
      <c r="E88" s="43"/>
      <c r="F88" s="44"/>
      <c r="G88" s="31" t="str">
        <f>IF(AND(SUMPRODUCT(--ISNUMBER(SEARCH('Dropdown Selections'!E$2:E$52,C88)))&gt;0,SUMPRODUCT(--ISNUMBER(SEARCH("Non-Court",C88)))=0),'Dropdown Selections'!A$2,IF(SUMPRODUCT(--ISNUMBER(SEARCH('Dropdown Selections'!E$54:E$60,C88)))&gt;0,'Dropdown Selections'!A$3,IF(SUMPRODUCT(--ISNUMBER(SEARCH('Dropdown Selections'!E$62:E$66,C88)))&gt;0,'Dropdown Selections'!A$4,IF(SUMPRODUCT(--ISNUMBER(SEARCH('Dropdown Selections'!E$68:E$76,C88)))&gt;0,'Dropdown Selections'!A$5,IF(SUMPRODUCT(--ISNUMBER(SEARCH('Dropdown Selections'!E$78:E$83,C88)))&gt;0,'Dropdown Selections'!A$6,IF(SUMPRODUCT(--ISNUMBER(SEARCH('Dropdown Selections'!E$93:E$101,C88)))&gt;0,'Dropdown Selections'!A$7,IF(SUMPRODUCT(--ISNUMBER(SEARCH('Dropdown Selections'!E$103:E$111,C88)))&gt;0,'Dropdown Selections'!A$8,IF(SUMPRODUCT(--ISNUMBER(SEARCH('Dropdown Selections'!E$114:E$119,C88)))&gt;0,'Dropdown Selections'!A$9,"OTHER"))))))))</f>
        <v>PHYSICAL ENVIRONMENT</v>
      </c>
      <c r="H88" s="20"/>
      <c r="I88" s="20"/>
      <c r="J88" s="20"/>
      <c r="K88" s="20"/>
      <c r="L88" s="20"/>
      <c r="M88" s="20" t="s">
        <v>4572</v>
      </c>
      <c r="N88" s="20"/>
      <c r="O88" s="20"/>
      <c r="P88" s="20"/>
      <c r="Q88" s="45"/>
      <c r="R88" s="44"/>
      <c r="S88" s="46">
        <v>4793654</v>
      </c>
      <c r="T88" s="44"/>
    </row>
    <row r="89" spans="2:20" x14ac:dyDescent="0.2">
      <c r="B89" s="2"/>
      <c r="C89" s="42" t="s">
        <v>442</v>
      </c>
      <c r="D89" s="43"/>
      <c r="E89" s="43"/>
      <c r="F89" s="44"/>
      <c r="G89" s="31" t="str">
        <f>IF(AND(SUMPRODUCT(--ISNUMBER(SEARCH('Dropdown Selections'!E$2:E$52,C89)))&gt;0,SUMPRODUCT(--ISNUMBER(SEARCH("Non-Court",C89)))=0),'Dropdown Selections'!A$2,IF(SUMPRODUCT(--ISNUMBER(SEARCH('Dropdown Selections'!E$54:E$60,C89)))&gt;0,'Dropdown Selections'!A$3,IF(SUMPRODUCT(--ISNUMBER(SEARCH('Dropdown Selections'!E$62:E$66,C89)))&gt;0,'Dropdown Selections'!A$4,IF(SUMPRODUCT(--ISNUMBER(SEARCH('Dropdown Selections'!E$68:E$76,C89)))&gt;0,'Dropdown Selections'!A$5,IF(SUMPRODUCT(--ISNUMBER(SEARCH('Dropdown Selections'!E$78:E$83,C89)))&gt;0,'Dropdown Selections'!A$6,IF(SUMPRODUCT(--ISNUMBER(SEARCH('Dropdown Selections'!E$93:E$101,C89)))&gt;0,'Dropdown Selections'!A$7,IF(SUMPRODUCT(--ISNUMBER(SEARCH('Dropdown Selections'!E$103:E$111,C89)))&gt;0,'Dropdown Selections'!A$8,IF(SUMPRODUCT(--ISNUMBER(SEARCH('Dropdown Selections'!E$114:E$119,C89)))&gt;0,'Dropdown Selections'!A$9,"OTHER"))))))))</f>
        <v>PHYSICAL ENVIRONMENT</v>
      </c>
      <c r="H89" s="20"/>
      <c r="I89" s="20"/>
      <c r="J89" s="20"/>
      <c r="K89" s="20"/>
      <c r="L89" s="20"/>
      <c r="M89" s="20" t="s">
        <v>4573</v>
      </c>
      <c r="N89" s="20"/>
      <c r="O89" s="20"/>
      <c r="P89" s="20"/>
      <c r="Q89" s="45"/>
      <c r="R89" s="44"/>
      <c r="S89" s="46">
        <v>1928151</v>
      </c>
      <c r="T89" s="44"/>
    </row>
    <row r="90" spans="2:20" x14ac:dyDescent="0.2">
      <c r="B90" s="2"/>
      <c r="C90" s="42" t="s">
        <v>445</v>
      </c>
      <c r="D90" s="43"/>
      <c r="E90" s="43"/>
      <c r="F90" s="44"/>
      <c r="G90" s="31" t="str">
        <f>IF(AND(SUMPRODUCT(--ISNUMBER(SEARCH('Dropdown Selections'!E$2:E$52,C90)))&gt;0,SUMPRODUCT(--ISNUMBER(SEARCH("Non-Court",C90)))=0),'Dropdown Selections'!A$2,IF(SUMPRODUCT(--ISNUMBER(SEARCH('Dropdown Selections'!E$54:E$60,C90)))&gt;0,'Dropdown Selections'!A$3,IF(SUMPRODUCT(--ISNUMBER(SEARCH('Dropdown Selections'!E$62:E$66,C90)))&gt;0,'Dropdown Selections'!A$4,IF(SUMPRODUCT(--ISNUMBER(SEARCH('Dropdown Selections'!E$68:E$76,C90)))&gt;0,'Dropdown Selections'!A$5,IF(SUMPRODUCT(--ISNUMBER(SEARCH('Dropdown Selections'!E$78:E$83,C90)))&gt;0,'Dropdown Selections'!A$6,IF(SUMPRODUCT(--ISNUMBER(SEARCH('Dropdown Selections'!E$93:E$101,C90)))&gt;0,'Dropdown Selections'!A$7,IF(SUMPRODUCT(--ISNUMBER(SEARCH('Dropdown Selections'!E$103:E$111,C90)))&gt;0,'Dropdown Selections'!A$8,IF(SUMPRODUCT(--ISNUMBER(SEARCH('Dropdown Selections'!E$114:E$119,C90)))&gt;0,'Dropdown Selections'!A$9,"OTHER"))))))))</f>
        <v>PHYSICAL ENVIRONMENT</v>
      </c>
      <c r="H90" s="20"/>
      <c r="I90" s="20"/>
      <c r="J90" s="20"/>
      <c r="K90" s="20"/>
      <c r="L90" s="20"/>
      <c r="M90" s="20" t="s">
        <v>4574</v>
      </c>
      <c r="N90" s="20"/>
      <c r="O90" s="20"/>
      <c r="P90" s="20"/>
      <c r="Q90" s="45"/>
      <c r="R90" s="44"/>
      <c r="S90" s="46">
        <v>1419915</v>
      </c>
      <c r="T90" s="44"/>
    </row>
    <row r="91" spans="2:20" x14ac:dyDescent="0.2">
      <c r="B91" s="2"/>
      <c r="C91" s="42" t="s">
        <v>818</v>
      </c>
      <c r="D91" s="43"/>
      <c r="E91" s="43"/>
      <c r="F91" s="44"/>
      <c r="G91" s="31" t="str">
        <f>IF(AND(SUMPRODUCT(--ISNUMBER(SEARCH('Dropdown Selections'!E$2:E$52,C91)))&gt;0,SUMPRODUCT(--ISNUMBER(SEARCH("Non-Court",C91)))=0),'Dropdown Selections'!A$2,IF(SUMPRODUCT(--ISNUMBER(SEARCH('Dropdown Selections'!E$54:E$60,C91)))&gt;0,'Dropdown Selections'!A$3,IF(SUMPRODUCT(--ISNUMBER(SEARCH('Dropdown Selections'!E$62:E$66,C91)))&gt;0,'Dropdown Selections'!A$4,IF(SUMPRODUCT(--ISNUMBER(SEARCH('Dropdown Selections'!E$68:E$76,C91)))&gt;0,'Dropdown Selections'!A$5,IF(SUMPRODUCT(--ISNUMBER(SEARCH('Dropdown Selections'!E$78:E$83,C91)))&gt;0,'Dropdown Selections'!A$6,IF(SUMPRODUCT(--ISNUMBER(SEARCH('Dropdown Selections'!E$93:E$101,C91)))&gt;0,'Dropdown Selections'!A$7,IF(SUMPRODUCT(--ISNUMBER(SEARCH('Dropdown Selections'!E$103:E$111,C91)))&gt;0,'Dropdown Selections'!A$8,IF(SUMPRODUCT(--ISNUMBER(SEARCH('Dropdown Selections'!E$114:E$119,C91)))&gt;0,'Dropdown Selections'!A$9,"OTHER"))))))))</f>
        <v>PHYSICAL ENVIRONMENT</v>
      </c>
      <c r="H91" s="20"/>
      <c r="I91" s="20" t="s">
        <v>4575</v>
      </c>
      <c r="J91" s="20"/>
      <c r="K91" s="20"/>
      <c r="L91" s="20"/>
      <c r="M91" s="20" t="s">
        <v>4576</v>
      </c>
      <c r="N91" s="20"/>
      <c r="O91" s="20"/>
      <c r="P91" s="20"/>
      <c r="Q91" s="45"/>
      <c r="R91" s="44"/>
      <c r="S91" s="46">
        <v>2445883</v>
      </c>
      <c r="T91" s="44"/>
    </row>
    <row r="92" spans="2:20" x14ac:dyDescent="0.2">
      <c r="B92" s="2"/>
      <c r="C92" s="42" t="s">
        <v>819</v>
      </c>
      <c r="D92" s="43"/>
      <c r="E92" s="43"/>
      <c r="F92" s="44"/>
      <c r="G92" s="31" t="str">
        <f>IF(AND(SUMPRODUCT(--ISNUMBER(SEARCH('Dropdown Selections'!E$2:E$52,C92)))&gt;0,SUMPRODUCT(--ISNUMBER(SEARCH("Non-Court",C92)))=0),'Dropdown Selections'!A$2,IF(SUMPRODUCT(--ISNUMBER(SEARCH('Dropdown Selections'!E$54:E$60,C92)))&gt;0,'Dropdown Selections'!A$3,IF(SUMPRODUCT(--ISNUMBER(SEARCH('Dropdown Selections'!E$62:E$66,C92)))&gt;0,'Dropdown Selections'!A$4,IF(SUMPRODUCT(--ISNUMBER(SEARCH('Dropdown Selections'!E$68:E$76,C92)))&gt;0,'Dropdown Selections'!A$5,IF(SUMPRODUCT(--ISNUMBER(SEARCH('Dropdown Selections'!E$78:E$83,C92)))&gt;0,'Dropdown Selections'!A$6,IF(SUMPRODUCT(--ISNUMBER(SEARCH('Dropdown Selections'!E$93:E$101,C92)))&gt;0,'Dropdown Selections'!A$7,IF(SUMPRODUCT(--ISNUMBER(SEARCH('Dropdown Selections'!E$103:E$111,C92)))&gt;0,'Dropdown Selections'!A$8,IF(SUMPRODUCT(--ISNUMBER(SEARCH('Dropdown Selections'!E$114:E$119,C92)))&gt;0,'Dropdown Selections'!A$9,"OTHER"))))))))</f>
        <v>PHYSICAL ENVIRONMENT</v>
      </c>
      <c r="H92" s="20"/>
      <c r="I92" s="20"/>
      <c r="J92" s="20"/>
      <c r="K92" s="20"/>
      <c r="L92" s="20"/>
      <c r="M92" s="20" t="s">
        <v>4577</v>
      </c>
      <c r="N92" s="20"/>
      <c r="O92" s="20"/>
      <c r="P92" s="20"/>
      <c r="Q92" s="45"/>
      <c r="R92" s="44"/>
      <c r="S92" s="46">
        <v>4505394</v>
      </c>
      <c r="T92" s="44"/>
    </row>
    <row r="93" spans="2:20" x14ac:dyDescent="0.2">
      <c r="B93" s="2"/>
      <c r="C93" s="42" t="s">
        <v>821</v>
      </c>
      <c r="D93" s="43"/>
      <c r="E93" s="43"/>
      <c r="F93" s="44"/>
      <c r="G93" s="31" t="str">
        <f>IF(AND(SUMPRODUCT(--ISNUMBER(SEARCH('Dropdown Selections'!E$2:E$52,C93)))&gt;0,SUMPRODUCT(--ISNUMBER(SEARCH("Non-Court",C93)))=0),'Dropdown Selections'!A$2,IF(SUMPRODUCT(--ISNUMBER(SEARCH('Dropdown Selections'!E$54:E$60,C93)))&gt;0,'Dropdown Selections'!A$3,IF(SUMPRODUCT(--ISNUMBER(SEARCH('Dropdown Selections'!E$62:E$66,C93)))&gt;0,'Dropdown Selections'!A$4,IF(SUMPRODUCT(--ISNUMBER(SEARCH('Dropdown Selections'!E$68:E$76,C93)))&gt;0,'Dropdown Selections'!A$5,IF(SUMPRODUCT(--ISNUMBER(SEARCH('Dropdown Selections'!E$78:E$83,C93)))&gt;0,'Dropdown Selections'!A$6,IF(SUMPRODUCT(--ISNUMBER(SEARCH('Dropdown Selections'!E$93:E$101,C93)))&gt;0,'Dropdown Selections'!A$7,IF(SUMPRODUCT(--ISNUMBER(SEARCH('Dropdown Selections'!E$103:E$111,C93)))&gt;0,'Dropdown Selections'!A$8,IF(SUMPRODUCT(--ISNUMBER(SEARCH('Dropdown Selections'!E$114:E$119,C93)))&gt;0,'Dropdown Selections'!A$9,"OTHER"))))))))</f>
        <v>PHYSICAL ENVIRONMENT</v>
      </c>
      <c r="H93" s="20"/>
      <c r="I93" s="20" t="s">
        <v>4578</v>
      </c>
      <c r="J93" s="20"/>
      <c r="K93" s="20"/>
      <c r="L93" s="20"/>
      <c r="M93" s="20"/>
      <c r="N93" s="20"/>
      <c r="O93" s="20"/>
      <c r="P93" s="20"/>
      <c r="Q93" s="45"/>
      <c r="R93" s="44"/>
      <c r="S93" s="46">
        <v>48487</v>
      </c>
      <c r="T93" s="44"/>
    </row>
    <row r="94" spans="2:20" x14ac:dyDescent="0.2">
      <c r="B94" s="2"/>
      <c r="C94" s="42" t="s">
        <v>824</v>
      </c>
      <c r="D94" s="43"/>
      <c r="E94" s="43"/>
      <c r="F94" s="44"/>
      <c r="G94" s="31" t="str">
        <f>IF(AND(SUMPRODUCT(--ISNUMBER(SEARCH('Dropdown Selections'!E$2:E$52,C94)))&gt;0,SUMPRODUCT(--ISNUMBER(SEARCH("Non-Court",C94)))=0),'Dropdown Selections'!A$2,IF(SUMPRODUCT(--ISNUMBER(SEARCH('Dropdown Selections'!E$54:E$60,C94)))&gt;0,'Dropdown Selections'!A$3,IF(SUMPRODUCT(--ISNUMBER(SEARCH('Dropdown Selections'!E$62:E$66,C94)))&gt;0,'Dropdown Selections'!A$4,IF(SUMPRODUCT(--ISNUMBER(SEARCH('Dropdown Selections'!E$68:E$76,C94)))&gt;0,'Dropdown Selections'!A$5,IF(SUMPRODUCT(--ISNUMBER(SEARCH('Dropdown Selections'!E$78:E$83,C94)))&gt;0,'Dropdown Selections'!A$6,IF(SUMPRODUCT(--ISNUMBER(SEARCH('Dropdown Selections'!E$93:E$101,C94)))&gt;0,'Dropdown Selections'!A$7,IF(SUMPRODUCT(--ISNUMBER(SEARCH('Dropdown Selections'!E$103:E$111,C94)))&gt;0,'Dropdown Selections'!A$8,IF(SUMPRODUCT(--ISNUMBER(SEARCH('Dropdown Selections'!E$114:E$119,C94)))&gt;0,'Dropdown Selections'!A$9,"OTHER"))))))))</f>
        <v>PHYSICAL ENVIRONMENT</v>
      </c>
      <c r="H94" s="20"/>
      <c r="I94" s="20"/>
      <c r="J94" s="20"/>
      <c r="K94" s="20"/>
      <c r="L94" s="20"/>
      <c r="M94" s="20" t="s">
        <v>4579</v>
      </c>
      <c r="N94" s="20"/>
      <c r="O94" s="20"/>
      <c r="P94" s="20"/>
      <c r="Q94" s="45"/>
      <c r="R94" s="44"/>
      <c r="S94" s="46">
        <v>2811788</v>
      </c>
      <c r="T94" s="44"/>
    </row>
    <row r="95" spans="2:20" x14ac:dyDescent="0.2">
      <c r="B95" s="2"/>
      <c r="C95" s="42" t="s">
        <v>826</v>
      </c>
      <c r="D95" s="43"/>
      <c r="E95" s="43"/>
      <c r="F95" s="44"/>
      <c r="G95" s="31" t="str">
        <f>IF(AND(SUMPRODUCT(--ISNUMBER(SEARCH('Dropdown Selections'!E$2:E$52,C95)))&gt;0,SUMPRODUCT(--ISNUMBER(SEARCH("Non-Court",C95)))=0),'Dropdown Selections'!A$2,IF(SUMPRODUCT(--ISNUMBER(SEARCH('Dropdown Selections'!E$54:E$60,C95)))&gt;0,'Dropdown Selections'!A$3,IF(SUMPRODUCT(--ISNUMBER(SEARCH('Dropdown Selections'!E$62:E$66,C95)))&gt;0,'Dropdown Selections'!A$4,IF(SUMPRODUCT(--ISNUMBER(SEARCH('Dropdown Selections'!E$68:E$76,C95)))&gt;0,'Dropdown Selections'!A$5,IF(SUMPRODUCT(--ISNUMBER(SEARCH('Dropdown Selections'!E$78:E$83,C95)))&gt;0,'Dropdown Selections'!A$6,IF(SUMPRODUCT(--ISNUMBER(SEARCH('Dropdown Selections'!E$93:E$101,C95)))&gt;0,'Dropdown Selections'!A$7,IF(SUMPRODUCT(--ISNUMBER(SEARCH('Dropdown Selections'!E$103:E$111,C95)))&gt;0,'Dropdown Selections'!A$8,IF(SUMPRODUCT(--ISNUMBER(SEARCH('Dropdown Selections'!E$114:E$119,C95)))&gt;0,'Dropdown Selections'!A$9,"OTHER"))))))))</f>
        <v>PHYSICAL ENVIRONMENT</v>
      </c>
      <c r="H95" s="20"/>
      <c r="I95" s="20"/>
      <c r="J95" s="20"/>
      <c r="K95" s="20"/>
      <c r="L95" s="20"/>
      <c r="M95" s="20" t="s">
        <v>4580</v>
      </c>
      <c r="N95" s="20"/>
      <c r="O95" s="20"/>
      <c r="P95" s="20"/>
      <c r="Q95" s="45"/>
      <c r="R95" s="44"/>
      <c r="S95" s="46">
        <v>7426882</v>
      </c>
      <c r="T95" s="44"/>
    </row>
    <row r="96" spans="2:20" x14ac:dyDescent="0.2">
      <c r="B96" s="2"/>
      <c r="C96" s="42" t="s">
        <v>829</v>
      </c>
      <c r="D96" s="43"/>
      <c r="E96" s="43"/>
      <c r="F96" s="44"/>
      <c r="G96" s="31" t="str">
        <f>IF(AND(SUMPRODUCT(--ISNUMBER(SEARCH('Dropdown Selections'!E$2:E$52,C96)))&gt;0,SUMPRODUCT(--ISNUMBER(SEARCH("Non-Court",C96)))=0),'Dropdown Selections'!A$2,IF(SUMPRODUCT(--ISNUMBER(SEARCH('Dropdown Selections'!E$54:E$60,C96)))&gt;0,'Dropdown Selections'!A$3,IF(SUMPRODUCT(--ISNUMBER(SEARCH('Dropdown Selections'!E$62:E$66,C96)))&gt;0,'Dropdown Selections'!A$4,IF(SUMPRODUCT(--ISNUMBER(SEARCH('Dropdown Selections'!E$68:E$76,C96)))&gt;0,'Dropdown Selections'!A$5,IF(SUMPRODUCT(--ISNUMBER(SEARCH('Dropdown Selections'!E$78:E$83,C96)))&gt;0,'Dropdown Selections'!A$6,IF(SUMPRODUCT(--ISNUMBER(SEARCH('Dropdown Selections'!E$93:E$101,C96)))&gt;0,'Dropdown Selections'!A$7,IF(SUMPRODUCT(--ISNUMBER(SEARCH('Dropdown Selections'!E$103:E$111,C96)))&gt;0,'Dropdown Selections'!A$8,IF(SUMPRODUCT(--ISNUMBER(SEARCH('Dropdown Selections'!E$114:E$119,C96)))&gt;0,'Dropdown Selections'!A$9,"OTHER"))))))))</f>
        <v>PHYSICAL ENVIRONMENT</v>
      </c>
      <c r="H96" s="20"/>
      <c r="I96" s="20"/>
      <c r="J96" s="20"/>
      <c r="K96" s="20"/>
      <c r="L96" s="20"/>
      <c r="M96" s="20" t="s">
        <v>4581</v>
      </c>
      <c r="N96" s="20"/>
      <c r="O96" s="20"/>
      <c r="P96" s="20"/>
      <c r="Q96" s="45"/>
      <c r="R96" s="44"/>
      <c r="S96" s="46">
        <v>1783387</v>
      </c>
      <c r="T96" s="44"/>
    </row>
    <row r="97" spans="2:20" x14ac:dyDescent="0.2">
      <c r="B97" s="2"/>
      <c r="C97" s="42" t="s">
        <v>831</v>
      </c>
      <c r="D97" s="43"/>
      <c r="E97" s="43"/>
      <c r="F97" s="44"/>
      <c r="G97" s="31" t="str">
        <f>IF(AND(SUMPRODUCT(--ISNUMBER(SEARCH('Dropdown Selections'!E$2:E$52,C97)))&gt;0,SUMPRODUCT(--ISNUMBER(SEARCH("Non-Court",C97)))=0),'Dropdown Selections'!A$2,IF(SUMPRODUCT(--ISNUMBER(SEARCH('Dropdown Selections'!E$54:E$60,C97)))&gt;0,'Dropdown Selections'!A$3,IF(SUMPRODUCT(--ISNUMBER(SEARCH('Dropdown Selections'!E$62:E$66,C97)))&gt;0,'Dropdown Selections'!A$4,IF(SUMPRODUCT(--ISNUMBER(SEARCH('Dropdown Selections'!E$68:E$76,C97)))&gt;0,'Dropdown Selections'!A$5,IF(SUMPRODUCT(--ISNUMBER(SEARCH('Dropdown Selections'!E$78:E$83,C97)))&gt;0,'Dropdown Selections'!A$6,IF(SUMPRODUCT(--ISNUMBER(SEARCH('Dropdown Selections'!E$93:E$101,C97)))&gt;0,'Dropdown Selections'!A$7,IF(SUMPRODUCT(--ISNUMBER(SEARCH('Dropdown Selections'!E$103:E$111,C97)))&gt;0,'Dropdown Selections'!A$8,IF(SUMPRODUCT(--ISNUMBER(SEARCH('Dropdown Selections'!E$114:E$119,C97)))&gt;0,'Dropdown Selections'!A$9,"OTHER"))))))))</f>
        <v>PHYSICAL ENVIRONMENT</v>
      </c>
      <c r="H97" s="20"/>
      <c r="I97" s="20"/>
      <c r="J97" s="20"/>
      <c r="K97" s="20"/>
      <c r="L97" s="20"/>
      <c r="M97" s="20" t="s">
        <v>4582</v>
      </c>
      <c r="N97" s="20"/>
      <c r="O97" s="20"/>
      <c r="P97" s="20"/>
      <c r="Q97" s="45"/>
      <c r="R97" s="44"/>
      <c r="S97" s="46">
        <v>33024</v>
      </c>
      <c r="T97" s="44"/>
    </row>
    <row r="98" spans="2:20" x14ac:dyDescent="0.2">
      <c r="B98" s="2"/>
      <c r="C98" s="42" t="s">
        <v>451</v>
      </c>
      <c r="D98" s="43"/>
      <c r="E98" s="43"/>
      <c r="F98" s="44"/>
      <c r="G98" s="31" t="str">
        <f>IF(AND(SUMPRODUCT(--ISNUMBER(SEARCH('Dropdown Selections'!E$2:E$52,C98)))&gt;0,SUMPRODUCT(--ISNUMBER(SEARCH("Non-Court",C98)))=0),'Dropdown Selections'!A$2,IF(SUMPRODUCT(--ISNUMBER(SEARCH('Dropdown Selections'!E$54:E$60,C98)))&gt;0,'Dropdown Selections'!A$3,IF(SUMPRODUCT(--ISNUMBER(SEARCH('Dropdown Selections'!E$62:E$66,C98)))&gt;0,'Dropdown Selections'!A$4,IF(SUMPRODUCT(--ISNUMBER(SEARCH('Dropdown Selections'!E$68:E$76,C98)))&gt;0,'Dropdown Selections'!A$5,IF(SUMPRODUCT(--ISNUMBER(SEARCH('Dropdown Selections'!E$78:E$83,C98)))&gt;0,'Dropdown Selections'!A$6,IF(SUMPRODUCT(--ISNUMBER(SEARCH('Dropdown Selections'!E$93:E$101,C98)))&gt;0,'Dropdown Selections'!A$7,IF(SUMPRODUCT(--ISNUMBER(SEARCH('Dropdown Selections'!E$103:E$111,C98)))&gt;0,'Dropdown Selections'!A$8,IF(SUMPRODUCT(--ISNUMBER(SEARCH('Dropdown Selections'!E$114:E$119,C98)))&gt;0,'Dropdown Selections'!A$9,"OTHER"))))))))</f>
        <v>PHYSICAL ENVIRONMENT</v>
      </c>
      <c r="H98" s="20" t="s">
        <v>4583</v>
      </c>
      <c r="I98" s="20" t="s">
        <v>4584</v>
      </c>
      <c r="J98" s="20"/>
      <c r="K98" s="20"/>
      <c r="L98" s="20"/>
      <c r="M98" s="20" t="s">
        <v>4585</v>
      </c>
      <c r="N98" s="20"/>
      <c r="O98" s="20"/>
      <c r="P98" s="20"/>
      <c r="Q98" s="45"/>
      <c r="R98" s="44"/>
      <c r="S98" s="46">
        <v>466796</v>
      </c>
      <c r="T98" s="44"/>
    </row>
    <row r="99" spans="2:20" x14ac:dyDescent="0.2">
      <c r="B99" s="2"/>
      <c r="C99" s="42" t="s">
        <v>455</v>
      </c>
      <c r="D99" s="43"/>
      <c r="E99" s="43"/>
      <c r="F99" s="44"/>
      <c r="G99" s="31" t="str">
        <f>IF(AND(SUMPRODUCT(--ISNUMBER(SEARCH('Dropdown Selections'!E$2:E$52,C99)))&gt;0,SUMPRODUCT(--ISNUMBER(SEARCH("Non-Court",C99)))=0),'Dropdown Selections'!A$2,IF(SUMPRODUCT(--ISNUMBER(SEARCH('Dropdown Selections'!E$54:E$60,C99)))&gt;0,'Dropdown Selections'!A$3,IF(SUMPRODUCT(--ISNUMBER(SEARCH('Dropdown Selections'!E$62:E$66,C99)))&gt;0,'Dropdown Selections'!A$4,IF(SUMPRODUCT(--ISNUMBER(SEARCH('Dropdown Selections'!E$68:E$76,C99)))&gt;0,'Dropdown Selections'!A$5,IF(SUMPRODUCT(--ISNUMBER(SEARCH('Dropdown Selections'!E$78:E$83,C99)))&gt;0,'Dropdown Selections'!A$6,IF(SUMPRODUCT(--ISNUMBER(SEARCH('Dropdown Selections'!E$93:E$101,C99)))&gt;0,'Dropdown Selections'!A$7,IF(SUMPRODUCT(--ISNUMBER(SEARCH('Dropdown Selections'!E$103:E$111,C99)))&gt;0,'Dropdown Selections'!A$8,IF(SUMPRODUCT(--ISNUMBER(SEARCH('Dropdown Selections'!E$114:E$119,C99)))&gt;0,'Dropdown Selections'!A$9,"OTHER"))))))))</f>
        <v>PHYSICAL ENVIRONMENT</v>
      </c>
      <c r="H99" s="20" t="s">
        <v>4586</v>
      </c>
      <c r="I99" s="20" t="s">
        <v>4587</v>
      </c>
      <c r="J99" s="20"/>
      <c r="K99" s="20"/>
      <c r="L99" s="20"/>
      <c r="M99" s="20" t="s">
        <v>4588</v>
      </c>
      <c r="N99" s="20"/>
      <c r="O99" s="20"/>
      <c r="P99" s="20"/>
      <c r="Q99" s="45"/>
      <c r="R99" s="44"/>
      <c r="S99" s="46">
        <v>294562</v>
      </c>
      <c r="T99" s="44"/>
    </row>
    <row r="100" spans="2:20" x14ac:dyDescent="0.2">
      <c r="B100" s="2"/>
      <c r="C100" s="42" t="s">
        <v>837</v>
      </c>
      <c r="D100" s="43"/>
      <c r="E100" s="43"/>
      <c r="F100" s="44"/>
      <c r="G100" s="31" t="str">
        <f>IF(AND(SUMPRODUCT(--ISNUMBER(SEARCH('Dropdown Selections'!E$2:E$52,C100)))&gt;0,SUMPRODUCT(--ISNUMBER(SEARCH("Non-Court",C100)))=0),'Dropdown Selections'!A$2,IF(SUMPRODUCT(--ISNUMBER(SEARCH('Dropdown Selections'!E$54:E$60,C100)))&gt;0,'Dropdown Selections'!A$3,IF(SUMPRODUCT(--ISNUMBER(SEARCH('Dropdown Selections'!E$62:E$66,C100)))&gt;0,'Dropdown Selections'!A$4,IF(SUMPRODUCT(--ISNUMBER(SEARCH('Dropdown Selections'!E$68:E$76,C100)))&gt;0,'Dropdown Selections'!A$5,IF(SUMPRODUCT(--ISNUMBER(SEARCH('Dropdown Selections'!E$78:E$83,C100)))&gt;0,'Dropdown Selections'!A$6,IF(SUMPRODUCT(--ISNUMBER(SEARCH('Dropdown Selections'!E$93:E$101,C100)))&gt;0,'Dropdown Selections'!A$7,IF(SUMPRODUCT(--ISNUMBER(SEARCH('Dropdown Selections'!E$103:E$111,C100)))&gt;0,'Dropdown Selections'!A$8,IF(SUMPRODUCT(--ISNUMBER(SEARCH('Dropdown Selections'!E$114:E$119,C100)))&gt;0,'Dropdown Selections'!A$9,"OTHER"))))))))</f>
        <v>PHYSICAL ENVIRONMENT</v>
      </c>
      <c r="H100" s="20" t="s">
        <v>4589</v>
      </c>
      <c r="I100" s="20"/>
      <c r="J100" s="20"/>
      <c r="K100" s="20"/>
      <c r="L100" s="20"/>
      <c r="M100" s="20" t="s">
        <v>1338</v>
      </c>
      <c r="N100" s="20"/>
      <c r="O100" s="20"/>
      <c r="P100" s="20"/>
      <c r="Q100" s="45"/>
      <c r="R100" s="44"/>
      <c r="S100" s="46">
        <v>23292</v>
      </c>
      <c r="T100" s="44"/>
    </row>
    <row r="101" spans="2:20" x14ac:dyDescent="0.2">
      <c r="B101" s="2"/>
      <c r="C101" s="42" t="s">
        <v>838</v>
      </c>
      <c r="D101" s="43"/>
      <c r="E101" s="43"/>
      <c r="F101" s="44"/>
      <c r="G101" s="31" t="str">
        <f>IF(AND(SUMPRODUCT(--ISNUMBER(SEARCH('Dropdown Selections'!E$2:E$52,C101)))&gt;0,SUMPRODUCT(--ISNUMBER(SEARCH("Non-Court",C101)))=0),'Dropdown Selections'!A$2,IF(SUMPRODUCT(--ISNUMBER(SEARCH('Dropdown Selections'!E$54:E$60,C101)))&gt;0,'Dropdown Selections'!A$3,IF(SUMPRODUCT(--ISNUMBER(SEARCH('Dropdown Selections'!E$62:E$66,C101)))&gt;0,'Dropdown Selections'!A$4,IF(SUMPRODUCT(--ISNUMBER(SEARCH('Dropdown Selections'!E$68:E$76,C101)))&gt;0,'Dropdown Selections'!A$5,IF(SUMPRODUCT(--ISNUMBER(SEARCH('Dropdown Selections'!E$78:E$83,C101)))&gt;0,'Dropdown Selections'!A$6,IF(SUMPRODUCT(--ISNUMBER(SEARCH('Dropdown Selections'!E$93:E$101,C101)))&gt;0,'Dropdown Selections'!A$7,IF(SUMPRODUCT(--ISNUMBER(SEARCH('Dropdown Selections'!E$103:E$111,C101)))&gt;0,'Dropdown Selections'!A$8,IF(SUMPRODUCT(--ISNUMBER(SEARCH('Dropdown Selections'!E$114:E$119,C101)))&gt;0,'Dropdown Selections'!A$9,"OTHER"))))))))</f>
        <v>PHYSICAL ENVIRONMENT</v>
      </c>
      <c r="H101" s="20"/>
      <c r="I101" s="20" t="s">
        <v>4590</v>
      </c>
      <c r="J101" s="20"/>
      <c r="K101" s="20"/>
      <c r="L101" s="20"/>
      <c r="M101" s="20"/>
      <c r="N101" s="20"/>
      <c r="O101" s="20"/>
      <c r="P101" s="20"/>
      <c r="Q101" s="45"/>
      <c r="R101" s="44"/>
      <c r="S101" s="46">
        <v>159910</v>
      </c>
      <c r="T101" s="44"/>
    </row>
    <row r="102" spans="2:20" x14ac:dyDescent="0.2">
      <c r="B102" s="2"/>
      <c r="C102" s="42" t="s">
        <v>464</v>
      </c>
      <c r="D102" s="43"/>
      <c r="E102" s="43"/>
      <c r="F102" s="44"/>
      <c r="G102" s="31" t="str">
        <f>IF(AND(SUMPRODUCT(--ISNUMBER(SEARCH('Dropdown Selections'!E$2:E$52,C102)))&gt;0,SUMPRODUCT(--ISNUMBER(SEARCH("Non-Court",C102)))=0),'Dropdown Selections'!A$2,IF(SUMPRODUCT(--ISNUMBER(SEARCH('Dropdown Selections'!E$54:E$60,C102)))&gt;0,'Dropdown Selections'!A$3,IF(SUMPRODUCT(--ISNUMBER(SEARCH('Dropdown Selections'!E$62:E$66,C102)))&gt;0,'Dropdown Selections'!A$4,IF(SUMPRODUCT(--ISNUMBER(SEARCH('Dropdown Selections'!E$68:E$76,C102)))&gt;0,'Dropdown Selections'!A$5,IF(SUMPRODUCT(--ISNUMBER(SEARCH('Dropdown Selections'!E$78:E$83,C102)))&gt;0,'Dropdown Selections'!A$6,IF(SUMPRODUCT(--ISNUMBER(SEARCH('Dropdown Selections'!E$93:E$101,C102)))&gt;0,'Dropdown Selections'!A$7,IF(SUMPRODUCT(--ISNUMBER(SEARCH('Dropdown Selections'!E$103:E$111,C102)))&gt;0,'Dropdown Selections'!A$8,IF(SUMPRODUCT(--ISNUMBER(SEARCH('Dropdown Selections'!E$114:E$119,C102)))&gt;0,'Dropdown Selections'!A$9,"OTHER"))))))))</f>
        <v>PHYSICAL ENVIRONMENT</v>
      </c>
      <c r="H102" s="20"/>
      <c r="I102" s="20" t="s">
        <v>4591</v>
      </c>
      <c r="J102" s="20"/>
      <c r="K102" s="20"/>
      <c r="L102" s="20"/>
      <c r="M102" s="20"/>
      <c r="N102" s="20"/>
      <c r="O102" s="20"/>
      <c r="P102" s="20"/>
      <c r="Q102" s="45"/>
      <c r="R102" s="44"/>
      <c r="S102" s="46">
        <v>431321</v>
      </c>
      <c r="T102" s="44"/>
    </row>
    <row r="103" spans="2:20" x14ac:dyDescent="0.2">
      <c r="B103" s="2"/>
      <c r="C103" s="42" t="s">
        <v>840</v>
      </c>
      <c r="D103" s="43"/>
      <c r="E103" s="43"/>
      <c r="F103" s="44"/>
      <c r="G103" s="31" t="str">
        <f>IF(AND(SUMPRODUCT(--ISNUMBER(SEARCH('Dropdown Selections'!E$2:E$52,C103)))&gt;0,SUMPRODUCT(--ISNUMBER(SEARCH("Non-Court",C103)))=0),'Dropdown Selections'!A$2,IF(SUMPRODUCT(--ISNUMBER(SEARCH('Dropdown Selections'!E$54:E$60,C103)))&gt;0,'Dropdown Selections'!A$3,IF(SUMPRODUCT(--ISNUMBER(SEARCH('Dropdown Selections'!E$62:E$66,C103)))&gt;0,'Dropdown Selections'!A$4,IF(SUMPRODUCT(--ISNUMBER(SEARCH('Dropdown Selections'!E$68:E$76,C103)))&gt;0,'Dropdown Selections'!A$5,IF(SUMPRODUCT(--ISNUMBER(SEARCH('Dropdown Selections'!E$78:E$83,C103)))&gt;0,'Dropdown Selections'!A$6,IF(SUMPRODUCT(--ISNUMBER(SEARCH('Dropdown Selections'!E$93:E$101,C103)))&gt;0,'Dropdown Selections'!A$7,IF(SUMPRODUCT(--ISNUMBER(SEARCH('Dropdown Selections'!E$103:E$111,C103)))&gt;0,'Dropdown Selections'!A$8,IF(SUMPRODUCT(--ISNUMBER(SEARCH('Dropdown Selections'!E$114:E$119,C103)))&gt;0,'Dropdown Selections'!A$9,"OTHER"))))))))</f>
        <v>PHYSICAL ENVIRONMENT</v>
      </c>
      <c r="H103" s="20"/>
      <c r="I103" s="20" t="s">
        <v>4592</v>
      </c>
      <c r="J103" s="20"/>
      <c r="K103" s="20"/>
      <c r="L103" s="20"/>
      <c r="M103" s="20"/>
      <c r="N103" s="20"/>
      <c r="O103" s="20"/>
      <c r="P103" s="20"/>
      <c r="Q103" s="45"/>
      <c r="R103" s="44"/>
      <c r="S103" s="46">
        <v>152230</v>
      </c>
      <c r="T103" s="44"/>
    </row>
    <row r="104" spans="2:20" x14ac:dyDescent="0.2">
      <c r="B104" s="2"/>
      <c r="C104" s="42" t="s">
        <v>1237</v>
      </c>
      <c r="D104" s="43"/>
      <c r="E104" s="43"/>
      <c r="F104" s="44"/>
      <c r="G104" s="31" t="str">
        <f>IF(AND(SUMPRODUCT(--ISNUMBER(SEARCH('Dropdown Selections'!E$2:E$52,C104)))&gt;0,SUMPRODUCT(--ISNUMBER(SEARCH("Non-Court",C104)))=0),'Dropdown Selections'!A$2,IF(SUMPRODUCT(--ISNUMBER(SEARCH('Dropdown Selections'!E$54:E$60,C104)))&gt;0,'Dropdown Selections'!A$3,IF(SUMPRODUCT(--ISNUMBER(SEARCH('Dropdown Selections'!E$62:E$66,C104)))&gt;0,'Dropdown Selections'!A$4,IF(SUMPRODUCT(--ISNUMBER(SEARCH('Dropdown Selections'!E$68:E$76,C104)))&gt;0,'Dropdown Selections'!A$5,IF(SUMPRODUCT(--ISNUMBER(SEARCH('Dropdown Selections'!E$78:E$83,C104)))&gt;0,'Dropdown Selections'!A$6,IF(SUMPRODUCT(--ISNUMBER(SEARCH('Dropdown Selections'!E$93:E$101,C104)))&gt;0,'Dropdown Selections'!A$7,IF(SUMPRODUCT(--ISNUMBER(SEARCH('Dropdown Selections'!E$103:E$111,C104)))&gt;0,'Dropdown Selections'!A$8,IF(SUMPRODUCT(--ISNUMBER(SEARCH('Dropdown Selections'!E$114:E$119,C104)))&gt;0,'Dropdown Selections'!A$9,"OTHER"))))))))</f>
        <v>PHYSICAL ENVIRONMENT</v>
      </c>
      <c r="H104" s="20"/>
      <c r="I104" s="20" t="s">
        <v>4593</v>
      </c>
      <c r="J104" s="20"/>
      <c r="K104" s="20"/>
      <c r="L104" s="20"/>
      <c r="M104" s="20"/>
      <c r="N104" s="20"/>
      <c r="O104" s="20"/>
      <c r="P104" s="20"/>
      <c r="Q104" s="45"/>
      <c r="R104" s="44"/>
      <c r="S104" s="53">
        <v>684</v>
      </c>
      <c r="T104" s="44"/>
    </row>
    <row r="105" spans="2:20" x14ac:dyDescent="0.2">
      <c r="B105" s="2"/>
      <c r="C105" s="42" t="s">
        <v>841</v>
      </c>
      <c r="D105" s="43"/>
      <c r="E105" s="43"/>
      <c r="F105" s="44"/>
      <c r="G105" s="31" t="str">
        <f>IF(AND(SUMPRODUCT(--ISNUMBER(SEARCH('Dropdown Selections'!E$2:E$52,C105)))&gt;0,SUMPRODUCT(--ISNUMBER(SEARCH("Non-Court",C105)))=0),'Dropdown Selections'!A$2,IF(SUMPRODUCT(--ISNUMBER(SEARCH('Dropdown Selections'!E$54:E$60,C105)))&gt;0,'Dropdown Selections'!A$3,IF(SUMPRODUCT(--ISNUMBER(SEARCH('Dropdown Selections'!E$62:E$66,C105)))&gt;0,'Dropdown Selections'!A$4,IF(SUMPRODUCT(--ISNUMBER(SEARCH('Dropdown Selections'!E$68:E$76,C105)))&gt;0,'Dropdown Selections'!A$5,IF(SUMPRODUCT(--ISNUMBER(SEARCH('Dropdown Selections'!E$78:E$83,C105)))&gt;0,'Dropdown Selections'!A$6,IF(SUMPRODUCT(--ISNUMBER(SEARCH('Dropdown Selections'!E$93:E$101,C105)))&gt;0,'Dropdown Selections'!A$7,IF(SUMPRODUCT(--ISNUMBER(SEARCH('Dropdown Selections'!E$103:E$111,C105)))&gt;0,'Dropdown Selections'!A$8,IF(SUMPRODUCT(--ISNUMBER(SEARCH('Dropdown Selections'!E$114:E$119,C105)))&gt;0,'Dropdown Selections'!A$9,"OTHER"))))))))</f>
        <v>PHYSICAL ENVIRONMENT</v>
      </c>
      <c r="H105" s="20"/>
      <c r="I105" s="20" t="s">
        <v>4594</v>
      </c>
      <c r="J105" s="20"/>
      <c r="K105" s="20"/>
      <c r="L105" s="20"/>
      <c r="M105" s="20"/>
      <c r="N105" s="20"/>
      <c r="O105" s="20"/>
      <c r="P105" s="20"/>
      <c r="Q105" s="45"/>
      <c r="R105" s="44"/>
      <c r="S105" s="46">
        <v>13460</v>
      </c>
      <c r="T105" s="44"/>
    </row>
    <row r="106" spans="2:20" x14ac:dyDescent="0.2">
      <c r="B106" s="2"/>
      <c r="C106" s="42" t="s">
        <v>465</v>
      </c>
      <c r="D106" s="43"/>
      <c r="E106" s="43"/>
      <c r="F106" s="44"/>
      <c r="G106" s="31" t="str">
        <f>IF(AND(SUMPRODUCT(--ISNUMBER(SEARCH('Dropdown Selections'!E$2:E$52,C106)))&gt;0,SUMPRODUCT(--ISNUMBER(SEARCH("Non-Court",C106)))=0),'Dropdown Selections'!A$2,IF(SUMPRODUCT(--ISNUMBER(SEARCH('Dropdown Selections'!E$54:E$60,C106)))&gt;0,'Dropdown Selections'!A$3,IF(SUMPRODUCT(--ISNUMBER(SEARCH('Dropdown Selections'!E$62:E$66,C106)))&gt;0,'Dropdown Selections'!A$4,IF(SUMPRODUCT(--ISNUMBER(SEARCH('Dropdown Selections'!E$68:E$76,C106)))&gt;0,'Dropdown Selections'!A$5,IF(SUMPRODUCT(--ISNUMBER(SEARCH('Dropdown Selections'!E$78:E$83,C106)))&gt;0,'Dropdown Selections'!A$6,IF(SUMPRODUCT(--ISNUMBER(SEARCH('Dropdown Selections'!E$93:E$101,C106)))&gt;0,'Dropdown Selections'!A$7,IF(SUMPRODUCT(--ISNUMBER(SEARCH('Dropdown Selections'!E$103:E$111,C106)))&gt;0,'Dropdown Selections'!A$8,IF(SUMPRODUCT(--ISNUMBER(SEARCH('Dropdown Selections'!E$114:E$119,C106)))&gt;0,'Dropdown Selections'!A$9,"OTHER"))))))))</f>
        <v>PUBLIC SAFETY</v>
      </c>
      <c r="H106" s="20" t="s">
        <v>4595</v>
      </c>
      <c r="I106" s="20"/>
      <c r="J106" s="20"/>
      <c r="K106" s="20"/>
      <c r="L106" s="20"/>
      <c r="M106" s="20"/>
      <c r="N106" s="20"/>
      <c r="O106" s="20"/>
      <c r="P106" s="20"/>
      <c r="Q106" s="45"/>
      <c r="R106" s="44"/>
      <c r="S106" s="46">
        <v>34511346</v>
      </c>
      <c r="T106" s="44"/>
    </row>
    <row r="107" spans="2:20" x14ac:dyDescent="0.2">
      <c r="B107" s="2"/>
      <c r="C107" s="42" t="s">
        <v>468</v>
      </c>
      <c r="D107" s="43"/>
      <c r="E107" s="43"/>
      <c r="F107" s="44"/>
      <c r="G107" s="31" t="str">
        <f>IF(AND(SUMPRODUCT(--ISNUMBER(SEARCH('Dropdown Selections'!E$2:E$52,C107)))&gt;0,SUMPRODUCT(--ISNUMBER(SEARCH("Non-Court",C107)))=0),'Dropdown Selections'!A$2,IF(SUMPRODUCT(--ISNUMBER(SEARCH('Dropdown Selections'!E$54:E$60,C107)))&gt;0,'Dropdown Selections'!A$3,IF(SUMPRODUCT(--ISNUMBER(SEARCH('Dropdown Selections'!E$62:E$66,C107)))&gt;0,'Dropdown Selections'!A$4,IF(SUMPRODUCT(--ISNUMBER(SEARCH('Dropdown Selections'!E$68:E$76,C107)))&gt;0,'Dropdown Selections'!A$5,IF(SUMPRODUCT(--ISNUMBER(SEARCH('Dropdown Selections'!E$78:E$83,C107)))&gt;0,'Dropdown Selections'!A$6,IF(SUMPRODUCT(--ISNUMBER(SEARCH('Dropdown Selections'!E$93:E$101,C107)))&gt;0,'Dropdown Selections'!A$7,IF(SUMPRODUCT(--ISNUMBER(SEARCH('Dropdown Selections'!E$103:E$111,C107)))&gt;0,'Dropdown Selections'!A$8,IF(SUMPRODUCT(--ISNUMBER(SEARCH('Dropdown Selections'!E$114:E$119,C107)))&gt;0,'Dropdown Selections'!A$9,"OTHER"))))))))</f>
        <v>PUBLIC SAFETY</v>
      </c>
      <c r="H107" s="20" t="s">
        <v>4596</v>
      </c>
      <c r="I107" s="20" t="s">
        <v>4597</v>
      </c>
      <c r="J107" s="20"/>
      <c r="K107" s="20" t="s">
        <v>4598</v>
      </c>
      <c r="L107" s="20"/>
      <c r="M107" s="20"/>
      <c r="N107" s="20"/>
      <c r="O107" s="20"/>
      <c r="P107" s="20"/>
      <c r="Q107" s="45"/>
      <c r="R107" s="44"/>
      <c r="S107" s="46">
        <v>5729203</v>
      </c>
      <c r="T107" s="44"/>
    </row>
    <row r="108" spans="2:20" x14ac:dyDescent="0.2">
      <c r="B108" s="2"/>
      <c r="C108" s="42" t="s">
        <v>472</v>
      </c>
      <c r="D108" s="43"/>
      <c r="E108" s="43"/>
      <c r="F108" s="44"/>
      <c r="G108" s="31" t="str">
        <f>IF(AND(SUMPRODUCT(--ISNUMBER(SEARCH('Dropdown Selections'!E$2:E$52,C108)))&gt;0,SUMPRODUCT(--ISNUMBER(SEARCH("Non-Court",C108)))=0),'Dropdown Selections'!A$2,IF(SUMPRODUCT(--ISNUMBER(SEARCH('Dropdown Selections'!E$54:E$60,C108)))&gt;0,'Dropdown Selections'!A$3,IF(SUMPRODUCT(--ISNUMBER(SEARCH('Dropdown Selections'!E$62:E$66,C108)))&gt;0,'Dropdown Selections'!A$4,IF(SUMPRODUCT(--ISNUMBER(SEARCH('Dropdown Selections'!E$68:E$76,C108)))&gt;0,'Dropdown Selections'!A$5,IF(SUMPRODUCT(--ISNUMBER(SEARCH('Dropdown Selections'!E$78:E$83,C108)))&gt;0,'Dropdown Selections'!A$6,IF(SUMPRODUCT(--ISNUMBER(SEARCH('Dropdown Selections'!E$93:E$101,C108)))&gt;0,'Dropdown Selections'!A$7,IF(SUMPRODUCT(--ISNUMBER(SEARCH('Dropdown Selections'!E$103:E$111,C108)))&gt;0,'Dropdown Selections'!A$8,IF(SUMPRODUCT(--ISNUMBER(SEARCH('Dropdown Selections'!E$114:E$119,C108)))&gt;0,'Dropdown Selections'!A$9,"OTHER"))))))))</f>
        <v>PUBLIC SAFETY</v>
      </c>
      <c r="H108" s="20" t="s">
        <v>4599</v>
      </c>
      <c r="I108" s="20"/>
      <c r="J108" s="20"/>
      <c r="K108" s="20" t="s">
        <v>4600</v>
      </c>
      <c r="L108" s="20"/>
      <c r="M108" s="20"/>
      <c r="N108" s="20"/>
      <c r="O108" s="20"/>
      <c r="P108" s="20"/>
      <c r="Q108" s="45"/>
      <c r="R108" s="44"/>
      <c r="S108" s="46">
        <v>830699</v>
      </c>
      <c r="T108" s="44"/>
    </row>
    <row r="109" spans="2:20" x14ac:dyDescent="0.2">
      <c r="B109" s="2"/>
      <c r="C109" s="42" t="s">
        <v>475</v>
      </c>
      <c r="D109" s="43"/>
      <c r="E109" s="43"/>
      <c r="F109" s="44"/>
      <c r="G109" s="31" t="str">
        <f>IF(AND(SUMPRODUCT(--ISNUMBER(SEARCH('Dropdown Selections'!E$2:E$52,C109)))&gt;0,SUMPRODUCT(--ISNUMBER(SEARCH("Non-Court",C109)))=0),'Dropdown Selections'!A$2,IF(SUMPRODUCT(--ISNUMBER(SEARCH('Dropdown Selections'!E$54:E$60,C109)))&gt;0,'Dropdown Selections'!A$3,IF(SUMPRODUCT(--ISNUMBER(SEARCH('Dropdown Selections'!E$62:E$66,C109)))&gt;0,'Dropdown Selections'!A$4,IF(SUMPRODUCT(--ISNUMBER(SEARCH('Dropdown Selections'!E$68:E$76,C109)))&gt;0,'Dropdown Selections'!A$5,IF(SUMPRODUCT(--ISNUMBER(SEARCH('Dropdown Selections'!E$78:E$83,C109)))&gt;0,'Dropdown Selections'!A$6,IF(SUMPRODUCT(--ISNUMBER(SEARCH('Dropdown Selections'!E$93:E$101,C109)))&gt;0,'Dropdown Selections'!A$7,IF(SUMPRODUCT(--ISNUMBER(SEARCH('Dropdown Selections'!E$103:E$111,C109)))&gt;0,'Dropdown Selections'!A$8,IF(SUMPRODUCT(--ISNUMBER(SEARCH('Dropdown Selections'!E$114:E$119,C109)))&gt;0,'Dropdown Selections'!A$9,"OTHER"))))))))</f>
        <v>PUBLIC SAFETY</v>
      </c>
      <c r="H109" s="20"/>
      <c r="I109" s="20" t="s">
        <v>4601</v>
      </c>
      <c r="J109" s="20"/>
      <c r="K109" s="20"/>
      <c r="L109" s="20"/>
      <c r="M109" s="20"/>
      <c r="N109" s="20"/>
      <c r="O109" s="20"/>
      <c r="P109" s="20"/>
      <c r="Q109" s="45"/>
      <c r="R109" s="44"/>
      <c r="S109" s="46">
        <v>33550</v>
      </c>
      <c r="T109" s="44"/>
    </row>
    <row r="110" spans="2:20" x14ac:dyDescent="0.2">
      <c r="B110" s="2"/>
      <c r="C110" s="42" t="s">
        <v>477</v>
      </c>
      <c r="D110" s="43"/>
      <c r="E110" s="43"/>
      <c r="F110" s="44"/>
      <c r="G110" s="31" t="str">
        <f>IF(AND(SUMPRODUCT(--ISNUMBER(SEARCH('Dropdown Selections'!E$2:E$52,C110)))&gt;0,SUMPRODUCT(--ISNUMBER(SEARCH("Non-Court",C110)))=0),'Dropdown Selections'!A$2,IF(SUMPRODUCT(--ISNUMBER(SEARCH('Dropdown Selections'!E$54:E$60,C110)))&gt;0,'Dropdown Selections'!A$3,IF(SUMPRODUCT(--ISNUMBER(SEARCH('Dropdown Selections'!E$62:E$66,C110)))&gt;0,'Dropdown Selections'!A$4,IF(SUMPRODUCT(--ISNUMBER(SEARCH('Dropdown Selections'!E$68:E$76,C110)))&gt;0,'Dropdown Selections'!A$5,IF(SUMPRODUCT(--ISNUMBER(SEARCH('Dropdown Selections'!E$78:E$83,C110)))&gt;0,'Dropdown Selections'!A$6,IF(SUMPRODUCT(--ISNUMBER(SEARCH('Dropdown Selections'!E$93:E$101,C110)))&gt;0,'Dropdown Selections'!A$7,IF(SUMPRODUCT(--ISNUMBER(SEARCH('Dropdown Selections'!E$103:E$111,C110)))&gt;0,'Dropdown Selections'!A$8,IF(SUMPRODUCT(--ISNUMBER(SEARCH('Dropdown Selections'!E$114:E$119,C110)))&gt;0,'Dropdown Selections'!A$9,"OTHER"))))))))</f>
        <v>PUBLIC SAFETY</v>
      </c>
      <c r="H110" s="20"/>
      <c r="I110" s="20" t="s">
        <v>4602</v>
      </c>
      <c r="J110" s="20"/>
      <c r="K110" s="20"/>
      <c r="L110" s="20"/>
      <c r="M110" s="20"/>
      <c r="N110" s="20"/>
      <c r="O110" s="20"/>
      <c r="P110" s="20"/>
      <c r="Q110" s="45"/>
      <c r="R110" s="44"/>
      <c r="S110" s="46">
        <v>17160643</v>
      </c>
      <c r="T110" s="44"/>
    </row>
    <row r="111" spans="2:20" x14ac:dyDescent="0.2">
      <c r="B111" s="2"/>
      <c r="C111" s="42" t="s">
        <v>479</v>
      </c>
      <c r="D111" s="43"/>
      <c r="E111" s="43"/>
      <c r="F111" s="44"/>
      <c r="G111" s="31" t="str">
        <f>IF(AND(SUMPRODUCT(--ISNUMBER(SEARCH('Dropdown Selections'!E$2:E$52,C111)))&gt;0,SUMPRODUCT(--ISNUMBER(SEARCH("Non-Court",C111)))=0),'Dropdown Selections'!A$2,IF(SUMPRODUCT(--ISNUMBER(SEARCH('Dropdown Selections'!E$54:E$60,C111)))&gt;0,'Dropdown Selections'!A$3,IF(SUMPRODUCT(--ISNUMBER(SEARCH('Dropdown Selections'!E$62:E$66,C111)))&gt;0,'Dropdown Selections'!A$4,IF(SUMPRODUCT(--ISNUMBER(SEARCH('Dropdown Selections'!E$68:E$76,C111)))&gt;0,'Dropdown Selections'!A$5,IF(SUMPRODUCT(--ISNUMBER(SEARCH('Dropdown Selections'!E$78:E$83,C111)))&gt;0,'Dropdown Selections'!A$6,IF(SUMPRODUCT(--ISNUMBER(SEARCH('Dropdown Selections'!E$93:E$101,C111)))&gt;0,'Dropdown Selections'!A$7,IF(SUMPRODUCT(--ISNUMBER(SEARCH('Dropdown Selections'!E$103:E$111,C111)))&gt;0,'Dropdown Selections'!A$8,IF(SUMPRODUCT(--ISNUMBER(SEARCH('Dropdown Selections'!E$114:E$119,C111)))&gt;0,'Dropdown Selections'!A$9,"OTHER"))))))))</f>
        <v>PUBLIC SAFETY</v>
      </c>
      <c r="H111" s="20"/>
      <c r="I111" s="20" t="s">
        <v>4603</v>
      </c>
      <c r="J111" s="20"/>
      <c r="K111" s="20"/>
      <c r="L111" s="20"/>
      <c r="M111" s="20"/>
      <c r="N111" s="20"/>
      <c r="O111" s="20"/>
      <c r="P111" s="20"/>
      <c r="Q111" s="45"/>
      <c r="R111" s="44"/>
      <c r="S111" s="46">
        <v>4630811</v>
      </c>
      <c r="T111" s="44"/>
    </row>
    <row r="112" spans="2:20" x14ac:dyDescent="0.2">
      <c r="B112" s="2"/>
      <c r="C112" s="42" t="s">
        <v>482</v>
      </c>
      <c r="D112" s="43"/>
      <c r="E112" s="43"/>
      <c r="F112" s="44"/>
      <c r="G112" s="31" t="str">
        <f>IF(AND(SUMPRODUCT(--ISNUMBER(SEARCH('Dropdown Selections'!E$2:E$52,C112)))&gt;0,SUMPRODUCT(--ISNUMBER(SEARCH("Non-Court",C112)))=0),'Dropdown Selections'!A$2,IF(SUMPRODUCT(--ISNUMBER(SEARCH('Dropdown Selections'!E$54:E$60,C112)))&gt;0,'Dropdown Selections'!A$3,IF(SUMPRODUCT(--ISNUMBER(SEARCH('Dropdown Selections'!E$62:E$66,C112)))&gt;0,'Dropdown Selections'!A$4,IF(SUMPRODUCT(--ISNUMBER(SEARCH('Dropdown Selections'!E$68:E$76,C112)))&gt;0,'Dropdown Selections'!A$5,IF(SUMPRODUCT(--ISNUMBER(SEARCH('Dropdown Selections'!E$78:E$83,C112)))&gt;0,'Dropdown Selections'!A$6,IF(SUMPRODUCT(--ISNUMBER(SEARCH('Dropdown Selections'!E$93:E$101,C112)))&gt;0,'Dropdown Selections'!A$7,IF(SUMPRODUCT(--ISNUMBER(SEARCH('Dropdown Selections'!E$103:E$111,C112)))&gt;0,'Dropdown Selections'!A$8,IF(SUMPRODUCT(--ISNUMBER(SEARCH('Dropdown Selections'!E$114:E$119,C112)))&gt;0,'Dropdown Selections'!A$9,"OTHER"))))))))</f>
        <v>PUBLIC SAFETY</v>
      </c>
      <c r="H112" s="20"/>
      <c r="I112" s="20" t="s">
        <v>4604</v>
      </c>
      <c r="J112" s="20"/>
      <c r="K112" s="20" t="s">
        <v>4605</v>
      </c>
      <c r="L112" s="20"/>
      <c r="M112" s="20"/>
      <c r="N112" s="20"/>
      <c r="O112" s="20"/>
      <c r="P112" s="20"/>
      <c r="Q112" s="45"/>
      <c r="R112" s="44"/>
      <c r="S112" s="46">
        <v>1026987</v>
      </c>
      <c r="T112" s="44"/>
    </row>
    <row r="113" spans="2:20" x14ac:dyDescent="0.2">
      <c r="B113" s="2"/>
      <c r="C113" s="42" t="s">
        <v>859</v>
      </c>
      <c r="D113" s="43"/>
      <c r="E113" s="43"/>
      <c r="F113" s="44"/>
      <c r="G113" s="31" t="str">
        <f>IF(AND(SUMPRODUCT(--ISNUMBER(SEARCH('Dropdown Selections'!E$2:E$52,C113)))&gt;0,SUMPRODUCT(--ISNUMBER(SEARCH("Non-Court",C113)))=0),'Dropdown Selections'!A$2,IF(SUMPRODUCT(--ISNUMBER(SEARCH('Dropdown Selections'!E$54:E$60,C113)))&gt;0,'Dropdown Selections'!A$3,IF(SUMPRODUCT(--ISNUMBER(SEARCH('Dropdown Selections'!E$62:E$66,C113)))&gt;0,'Dropdown Selections'!A$4,IF(SUMPRODUCT(--ISNUMBER(SEARCH('Dropdown Selections'!E$68:E$76,C113)))&gt;0,'Dropdown Selections'!A$5,IF(SUMPRODUCT(--ISNUMBER(SEARCH('Dropdown Selections'!E$78:E$83,C113)))&gt;0,'Dropdown Selections'!A$6,IF(SUMPRODUCT(--ISNUMBER(SEARCH('Dropdown Selections'!E$93:E$101,C113)))&gt;0,'Dropdown Selections'!A$7,IF(SUMPRODUCT(--ISNUMBER(SEARCH('Dropdown Selections'!E$103:E$111,C113)))&gt;0,'Dropdown Selections'!A$8,IF(SUMPRODUCT(--ISNUMBER(SEARCH('Dropdown Selections'!E$114:E$119,C113)))&gt;0,'Dropdown Selections'!A$9,"OTHER"))))))))</f>
        <v>PUBLIC SAFETY</v>
      </c>
      <c r="H113" s="20"/>
      <c r="I113" s="20" t="s">
        <v>4606</v>
      </c>
      <c r="J113" s="20"/>
      <c r="K113" s="20"/>
      <c r="L113" s="20"/>
      <c r="M113" s="20"/>
      <c r="N113" s="20"/>
      <c r="O113" s="20"/>
      <c r="P113" s="20"/>
      <c r="Q113" s="45"/>
      <c r="R113" s="44"/>
      <c r="S113" s="46">
        <v>51368</v>
      </c>
      <c r="T113" s="44"/>
    </row>
    <row r="114" spans="2:20" x14ac:dyDescent="0.2">
      <c r="B114" s="2"/>
      <c r="C114" s="42" t="s">
        <v>491</v>
      </c>
      <c r="D114" s="43"/>
      <c r="E114" s="43"/>
      <c r="F114" s="44"/>
      <c r="G114" s="31" t="str">
        <f>IF(AND(SUMPRODUCT(--ISNUMBER(SEARCH('Dropdown Selections'!E$2:E$52,C114)))&gt;0,SUMPRODUCT(--ISNUMBER(SEARCH("Non-Court",C114)))=0),'Dropdown Selections'!A$2,IF(SUMPRODUCT(--ISNUMBER(SEARCH('Dropdown Selections'!E$54:E$60,C114)))&gt;0,'Dropdown Selections'!A$3,IF(SUMPRODUCT(--ISNUMBER(SEARCH('Dropdown Selections'!E$62:E$66,C114)))&gt;0,'Dropdown Selections'!A$4,IF(SUMPRODUCT(--ISNUMBER(SEARCH('Dropdown Selections'!E$68:E$76,C114)))&gt;0,'Dropdown Selections'!A$5,IF(SUMPRODUCT(--ISNUMBER(SEARCH('Dropdown Selections'!E$78:E$83,C114)))&gt;0,'Dropdown Selections'!A$6,IF(SUMPRODUCT(--ISNUMBER(SEARCH('Dropdown Selections'!E$93:E$101,C114)))&gt;0,'Dropdown Selections'!A$7,IF(SUMPRODUCT(--ISNUMBER(SEARCH('Dropdown Selections'!E$103:E$111,C114)))&gt;0,'Dropdown Selections'!A$8,IF(SUMPRODUCT(--ISNUMBER(SEARCH('Dropdown Selections'!E$114:E$119,C114)))&gt;0,'Dropdown Selections'!A$9,"OTHER"))))))))</f>
        <v>PUBLIC SAFETY</v>
      </c>
      <c r="H114" s="20" t="s">
        <v>4607</v>
      </c>
      <c r="I114" s="20"/>
      <c r="J114" s="20"/>
      <c r="K114" s="20" t="s">
        <v>4608</v>
      </c>
      <c r="L114" s="20"/>
      <c r="M114" s="20"/>
      <c r="N114" s="20"/>
      <c r="O114" s="20"/>
      <c r="P114" s="20"/>
      <c r="Q114" s="45"/>
      <c r="R114" s="44"/>
      <c r="S114" s="46">
        <v>768173</v>
      </c>
      <c r="T114" s="44"/>
    </row>
    <row r="115" spans="2:20" x14ac:dyDescent="0.2">
      <c r="B115" s="2"/>
      <c r="C115" s="42" t="s">
        <v>495</v>
      </c>
      <c r="D115" s="43"/>
      <c r="E115" s="43"/>
      <c r="F115" s="44"/>
      <c r="G115" s="31" t="str">
        <f>IF(AND(SUMPRODUCT(--ISNUMBER(SEARCH('Dropdown Selections'!E$2:E$52,C115)))&gt;0,SUMPRODUCT(--ISNUMBER(SEARCH("Non-Court",C115)))=0),'Dropdown Selections'!A$2,IF(SUMPRODUCT(--ISNUMBER(SEARCH('Dropdown Selections'!E$54:E$60,C115)))&gt;0,'Dropdown Selections'!A$3,IF(SUMPRODUCT(--ISNUMBER(SEARCH('Dropdown Selections'!E$62:E$66,C115)))&gt;0,'Dropdown Selections'!A$4,IF(SUMPRODUCT(--ISNUMBER(SEARCH('Dropdown Selections'!E$68:E$76,C115)))&gt;0,'Dropdown Selections'!A$5,IF(SUMPRODUCT(--ISNUMBER(SEARCH('Dropdown Selections'!E$78:E$83,C115)))&gt;0,'Dropdown Selections'!A$6,IF(SUMPRODUCT(--ISNUMBER(SEARCH('Dropdown Selections'!E$93:E$101,C115)))&gt;0,'Dropdown Selections'!A$7,IF(SUMPRODUCT(--ISNUMBER(SEARCH('Dropdown Selections'!E$103:E$111,C115)))&gt;0,'Dropdown Selections'!A$8,IF(SUMPRODUCT(--ISNUMBER(SEARCH('Dropdown Selections'!E$114:E$119,C115)))&gt;0,'Dropdown Selections'!A$9,"OTHER"))))))))</f>
        <v>PUBLIC SAFETY</v>
      </c>
      <c r="H115" s="20"/>
      <c r="I115" s="20"/>
      <c r="J115" s="20"/>
      <c r="K115" s="20" t="s">
        <v>4609</v>
      </c>
      <c r="L115" s="20"/>
      <c r="M115" s="20"/>
      <c r="N115" s="20"/>
      <c r="O115" s="20"/>
      <c r="P115" s="20"/>
      <c r="Q115" s="45"/>
      <c r="R115" s="44"/>
      <c r="S115" s="46">
        <v>7655</v>
      </c>
      <c r="T115" s="44"/>
    </row>
    <row r="116" spans="2:20" x14ac:dyDescent="0.2">
      <c r="B116" s="2"/>
      <c r="C116" s="42" t="s">
        <v>498</v>
      </c>
      <c r="D116" s="43"/>
      <c r="E116" s="43"/>
      <c r="F116" s="44"/>
      <c r="G116" s="31" t="str">
        <f>IF(AND(SUMPRODUCT(--ISNUMBER(SEARCH('Dropdown Selections'!E$2:E$52,C116)))&gt;0,SUMPRODUCT(--ISNUMBER(SEARCH("Non-Court",C116)))=0),'Dropdown Selections'!A$2,IF(SUMPRODUCT(--ISNUMBER(SEARCH('Dropdown Selections'!E$54:E$60,C116)))&gt;0,'Dropdown Selections'!A$3,IF(SUMPRODUCT(--ISNUMBER(SEARCH('Dropdown Selections'!E$62:E$66,C116)))&gt;0,'Dropdown Selections'!A$4,IF(SUMPRODUCT(--ISNUMBER(SEARCH('Dropdown Selections'!E$68:E$76,C116)))&gt;0,'Dropdown Selections'!A$5,IF(SUMPRODUCT(--ISNUMBER(SEARCH('Dropdown Selections'!E$78:E$83,C116)))&gt;0,'Dropdown Selections'!A$6,IF(SUMPRODUCT(--ISNUMBER(SEARCH('Dropdown Selections'!E$93:E$101,C116)))&gt;0,'Dropdown Selections'!A$7,IF(SUMPRODUCT(--ISNUMBER(SEARCH('Dropdown Selections'!E$103:E$111,C116)))&gt;0,'Dropdown Selections'!A$8,IF(SUMPRODUCT(--ISNUMBER(SEARCH('Dropdown Selections'!E$114:E$119,C116)))&gt;0,'Dropdown Selections'!A$9,"OTHER"))))))))</f>
        <v>PUBLIC SAFETY</v>
      </c>
      <c r="H116" s="20" t="s">
        <v>4610</v>
      </c>
      <c r="I116" s="20"/>
      <c r="J116" s="20"/>
      <c r="K116" s="20"/>
      <c r="L116" s="20"/>
      <c r="M116" s="20" t="s">
        <v>4611</v>
      </c>
      <c r="N116" s="20"/>
      <c r="O116" s="20"/>
      <c r="P116" s="20"/>
      <c r="Q116" s="45"/>
      <c r="R116" s="44"/>
      <c r="S116" s="46">
        <v>2268546</v>
      </c>
      <c r="T116" s="44"/>
    </row>
    <row r="117" spans="2:20" x14ac:dyDescent="0.2">
      <c r="B117" s="2"/>
      <c r="C117" s="42" t="s">
        <v>501</v>
      </c>
      <c r="D117" s="43"/>
      <c r="E117" s="43"/>
      <c r="F117" s="44"/>
      <c r="G117" s="31" t="str">
        <f>IF(AND(SUMPRODUCT(--ISNUMBER(SEARCH('Dropdown Selections'!E$2:E$52,C117)))&gt;0,SUMPRODUCT(--ISNUMBER(SEARCH("Non-Court",C117)))=0),'Dropdown Selections'!A$2,IF(SUMPRODUCT(--ISNUMBER(SEARCH('Dropdown Selections'!E$54:E$60,C117)))&gt;0,'Dropdown Selections'!A$3,IF(SUMPRODUCT(--ISNUMBER(SEARCH('Dropdown Selections'!E$62:E$66,C117)))&gt;0,'Dropdown Selections'!A$4,IF(SUMPRODUCT(--ISNUMBER(SEARCH('Dropdown Selections'!E$68:E$76,C117)))&gt;0,'Dropdown Selections'!A$5,IF(SUMPRODUCT(--ISNUMBER(SEARCH('Dropdown Selections'!E$78:E$83,C117)))&gt;0,'Dropdown Selections'!A$6,IF(SUMPRODUCT(--ISNUMBER(SEARCH('Dropdown Selections'!E$93:E$101,C117)))&gt;0,'Dropdown Selections'!A$7,IF(SUMPRODUCT(--ISNUMBER(SEARCH('Dropdown Selections'!E$103:E$111,C117)))&gt;0,'Dropdown Selections'!A$8,IF(SUMPRODUCT(--ISNUMBER(SEARCH('Dropdown Selections'!E$114:E$119,C117)))&gt;0,'Dropdown Selections'!A$9,"OTHER"))))))))</f>
        <v>PUBLIC SAFETY</v>
      </c>
      <c r="H117" s="20" t="s">
        <v>4612</v>
      </c>
      <c r="I117" s="20"/>
      <c r="J117" s="20"/>
      <c r="K117" s="20"/>
      <c r="L117" s="20"/>
      <c r="M117" s="20" t="s">
        <v>4613</v>
      </c>
      <c r="N117" s="20"/>
      <c r="O117" s="20"/>
      <c r="P117" s="20"/>
      <c r="Q117" s="45"/>
      <c r="R117" s="44"/>
      <c r="S117" s="46">
        <v>958823</v>
      </c>
      <c r="T117" s="44"/>
    </row>
    <row r="118" spans="2:20" x14ac:dyDescent="0.2">
      <c r="B118" s="2"/>
      <c r="C118" s="42" t="s">
        <v>504</v>
      </c>
      <c r="D118" s="43"/>
      <c r="E118" s="43"/>
      <c r="F118" s="44"/>
      <c r="G118" s="31" t="str">
        <f>IF(AND(SUMPRODUCT(--ISNUMBER(SEARCH('Dropdown Selections'!E$2:E$52,C118)))&gt;0,SUMPRODUCT(--ISNUMBER(SEARCH("Non-Court",C118)))=0),'Dropdown Selections'!A$2,IF(SUMPRODUCT(--ISNUMBER(SEARCH('Dropdown Selections'!E$54:E$60,C118)))&gt;0,'Dropdown Selections'!A$3,IF(SUMPRODUCT(--ISNUMBER(SEARCH('Dropdown Selections'!E$62:E$66,C118)))&gt;0,'Dropdown Selections'!A$4,IF(SUMPRODUCT(--ISNUMBER(SEARCH('Dropdown Selections'!E$68:E$76,C118)))&gt;0,'Dropdown Selections'!A$5,IF(SUMPRODUCT(--ISNUMBER(SEARCH('Dropdown Selections'!E$78:E$83,C118)))&gt;0,'Dropdown Selections'!A$6,IF(SUMPRODUCT(--ISNUMBER(SEARCH('Dropdown Selections'!E$93:E$101,C118)))&gt;0,'Dropdown Selections'!A$7,IF(SUMPRODUCT(--ISNUMBER(SEARCH('Dropdown Selections'!E$103:E$111,C118)))&gt;0,'Dropdown Selections'!A$8,IF(SUMPRODUCT(--ISNUMBER(SEARCH('Dropdown Selections'!E$114:E$119,C118)))&gt;0,'Dropdown Selections'!A$9,"OTHER"))))))))</f>
        <v>PUBLIC SAFETY</v>
      </c>
      <c r="H118" s="20" t="s">
        <v>4614</v>
      </c>
      <c r="I118" s="20" t="s">
        <v>4615</v>
      </c>
      <c r="J118" s="20"/>
      <c r="K118" s="20"/>
      <c r="L118" s="20"/>
      <c r="M118" s="20"/>
      <c r="N118" s="20"/>
      <c r="O118" s="20"/>
      <c r="P118" s="20"/>
      <c r="Q118" s="45"/>
      <c r="R118" s="44"/>
      <c r="S118" s="46">
        <v>804415</v>
      </c>
      <c r="T118" s="44"/>
    </row>
    <row r="119" spans="2:20" x14ac:dyDescent="0.2">
      <c r="B119" s="2"/>
      <c r="C119" s="42" t="s">
        <v>508</v>
      </c>
      <c r="D119" s="43"/>
      <c r="E119" s="43"/>
      <c r="F119" s="44"/>
      <c r="G119" s="31" t="str">
        <f>IF(AND(SUMPRODUCT(--ISNUMBER(SEARCH('Dropdown Selections'!E$2:E$52,C119)))&gt;0,SUMPRODUCT(--ISNUMBER(SEARCH("Non-Court",C119)))=0),'Dropdown Selections'!A$2,IF(SUMPRODUCT(--ISNUMBER(SEARCH('Dropdown Selections'!E$54:E$60,C119)))&gt;0,'Dropdown Selections'!A$3,IF(SUMPRODUCT(--ISNUMBER(SEARCH('Dropdown Selections'!E$62:E$66,C119)))&gt;0,'Dropdown Selections'!A$4,IF(SUMPRODUCT(--ISNUMBER(SEARCH('Dropdown Selections'!E$68:E$76,C119)))&gt;0,'Dropdown Selections'!A$5,IF(SUMPRODUCT(--ISNUMBER(SEARCH('Dropdown Selections'!E$78:E$83,C119)))&gt;0,'Dropdown Selections'!A$6,IF(SUMPRODUCT(--ISNUMBER(SEARCH('Dropdown Selections'!E$93:E$101,C119)))&gt;0,'Dropdown Selections'!A$7,IF(SUMPRODUCT(--ISNUMBER(SEARCH('Dropdown Selections'!E$103:E$111,C119)))&gt;0,'Dropdown Selections'!A$8,IF(SUMPRODUCT(--ISNUMBER(SEARCH('Dropdown Selections'!E$114:E$119,C119)))&gt;0,'Dropdown Selections'!A$9,"OTHER"))))))))</f>
        <v>PUBLIC SAFETY</v>
      </c>
      <c r="H119" s="20" t="s">
        <v>4616</v>
      </c>
      <c r="I119" s="20" t="s">
        <v>4617</v>
      </c>
      <c r="J119" s="20"/>
      <c r="K119" s="20"/>
      <c r="L119" s="20"/>
      <c r="M119" s="20"/>
      <c r="N119" s="20"/>
      <c r="O119" s="20"/>
      <c r="P119" s="20"/>
      <c r="Q119" s="45"/>
      <c r="R119" s="44"/>
      <c r="S119" s="46">
        <v>1145888</v>
      </c>
      <c r="T119" s="44"/>
    </row>
    <row r="120" spans="2:20" x14ac:dyDescent="0.2">
      <c r="B120" s="2"/>
      <c r="C120" s="42" t="s">
        <v>512</v>
      </c>
      <c r="D120" s="43"/>
      <c r="E120" s="43"/>
      <c r="F120" s="44"/>
      <c r="G120" s="31" t="str">
        <f>IF(AND(SUMPRODUCT(--ISNUMBER(SEARCH('Dropdown Selections'!E$2:E$52,C120)))&gt;0,SUMPRODUCT(--ISNUMBER(SEARCH("Non-Court",C120)))=0),'Dropdown Selections'!A$2,IF(SUMPRODUCT(--ISNUMBER(SEARCH('Dropdown Selections'!E$54:E$60,C120)))&gt;0,'Dropdown Selections'!A$3,IF(SUMPRODUCT(--ISNUMBER(SEARCH('Dropdown Selections'!E$62:E$66,C120)))&gt;0,'Dropdown Selections'!A$4,IF(SUMPRODUCT(--ISNUMBER(SEARCH('Dropdown Selections'!E$68:E$76,C120)))&gt;0,'Dropdown Selections'!A$5,IF(SUMPRODUCT(--ISNUMBER(SEARCH('Dropdown Selections'!E$78:E$83,C120)))&gt;0,'Dropdown Selections'!A$6,IF(SUMPRODUCT(--ISNUMBER(SEARCH('Dropdown Selections'!E$93:E$101,C120)))&gt;0,'Dropdown Selections'!A$7,IF(SUMPRODUCT(--ISNUMBER(SEARCH('Dropdown Selections'!E$103:E$111,C120)))&gt;0,'Dropdown Selections'!A$8,IF(SUMPRODUCT(--ISNUMBER(SEARCH('Dropdown Selections'!E$114:E$119,C120)))&gt;0,'Dropdown Selections'!A$9,"OTHER"))))))))</f>
        <v>PUBLIC SAFETY</v>
      </c>
      <c r="H120" s="20" t="s">
        <v>4618</v>
      </c>
      <c r="I120" s="20" t="s">
        <v>4619</v>
      </c>
      <c r="J120" s="20"/>
      <c r="K120" s="20"/>
      <c r="L120" s="20"/>
      <c r="M120" s="20"/>
      <c r="N120" s="20"/>
      <c r="O120" s="20"/>
      <c r="P120" s="20"/>
      <c r="Q120" s="45"/>
      <c r="R120" s="44"/>
      <c r="S120" s="46">
        <v>1042116</v>
      </c>
      <c r="T120" s="44"/>
    </row>
    <row r="121" spans="2:20" x14ac:dyDescent="0.2">
      <c r="B121" s="2"/>
      <c r="C121" s="42" t="s">
        <v>883</v>
      </c>
      <c r="D121" s="43"/>
      <c r="E121" s="43"/>
      <c r="F121" s="44"/>
      <c r="G121" s="31" t="str">
        <f>IF(AND(SUMPRODUCT(--ISNUMBER(SEARCH('Dropdown Selections'!E$2:E$52,C121)))&gt;0,SUMPRODUCT(--ISNUMBER(SEARCH("Non-Court",C121)))=0),'Dropdown Selections'!A$2,IF(SUMPRODUCT(--ISNUMBER(SEARCH('Dropdown Selections'!E$54:E$60,C121)))&gt;0,'Dropdown Selections'!A$3,IF(SUMPRODUCT(--ISNUMBER(SEARCH('Dropdown Selections'!E$62:E$66,C121)))&gt;0,'Dropdown Selections'!A$4,IF(SUMPRODUCT(--ISNUMBER(SEARCH('Dropdown Selections'!E$68:E$76,C121)))&gt;0,'Dropdown Selections'!A$5,IF(SUMPRODUCT(--ISNUMBER(SEARCH('Dropdown Selections'!E$78:E$83,C121)))&gt;0,'Dropdown Selections'!A$6,IF(SUMPRODUCT(--ISNUMBER(SEARCH('Dropdown Selections'!E$93:E$101,C121)))&gt;0,'Dropdown Selections'!A$7,IF(SUMPRODUCT(--ISNUMBER(SEARCH('Dropdown Selections'!E$103:E$111,C121)))&gt;0,'Dropdown Selections'!A$8,IF(SUMPRODUCT(--ISNUMBER(SEARCH('Dropdown Selections'!E$114:E$119,C121)))&gt;0,'Dropdown Selections'!A$9,"OTHER"))))))))</f>
        <v>PUBLIC SAFETY</v>
      </c>
      <c r="H121" s="20" t="s">
        <v>4620</v>
      </c>
      <c r="I121" s="20"/>
      <c r="J121" s="20"/>
      <c r="K121" s="20"/>
      <c r="L121" s="20"/>
      <c r="M121" s="20"/>
      <c r="N121" s="20"/>
      <c r="O121" s="20"/>
      <c r="P121" s="20"/>
      <c r="Q121" s="45"/>
      <c r="R121" s="44"/>
      <c r="S121" s="46">
        <v>6109</v>
      </c>
      <c r="T121" s="44"/>
    </row>
    <row r="122" spans="2:20" x14ac:dyDescent="0.2">
      <c r="B122" s="2"/>
      <c r="C122" s="42" t="s">
        <v>515</v>
      </c>
      <c r="D122" s="43"/>
      <c r="E122" s="43"/>
      <c r="F122" s="44"/>
      <c r="G122" s="31" t="str">
        <f>IF(AND(SUMPRODUCT(--ISNUMBER(SEARCH('Dropdown Selections'!E$2:E$52,C122)))&gt;0,SUMPRODUCT(--ISNUMBER(SEARCH("Non-Court",C122)))=0),'Dropdown Selections'!A$2,IF(SUMPRODUCT(--ISNUMBER(SEARCH('Dropdown Selections'!E$54:E$60,C122)))&gt;0,'Dropdown Selections'!A$3,IF(SUMPRODUCT(--ISNUMBER(SEARCH('Dropdown Selections'!E$62:E$66,C122)))&gt;0,'Dropdown Selections'!A$4,IF(SUMPRODUCT(--ISNUMBER(SEARCH('Dropdown Selections'!E$68:E$76,C122)))&gt;0,'Dropdown Selections'!A$5,IF(SUMPRODUCT(--ISNUMBER(SEARCH('Dropdown Selections'!E$78:E$83,C122)))&gt;0,'Dropdown Selections'!A$6,IF(SUMPRODUCT(--ISNUMBER(SEARCH('Dropdown Selections'!E$93:E$101,C122)))&gt;0,'Dropdown Selections'!A$7,IF(SUMPRODUCT(--ISNUMBER(SEARCH('Dropdown Selections'!E$103:E$111,C122)))&gt;0,'Dropdown Selections'!A$8,IF(SUMPRODUCT(--ISNUMBER(SEARCH('Dropdown Selections'!E$114:E$119,C122)))&gt;0,'Dropdown Selections'!A$9,"OTHER"))))))))</f>
        <v>PUBLIC SAFETY</v>
      </c>
      <c r="H122" s="20"/>
      <c r="I122" s="20" t="s">
        <v>4621</v>
      </c>
      <c r="J122" s="20"/>
      <c r="K122" s="20"/>
      <c r="L122" s="20"/>
      <c r="M122" s="20"/>
      <c r="N122" s="20"/>
      <c r="O122" s="20"/>
      <c r="P122" s="20"/>
      <c r="Q122" s="45"/>
      <c r="R122" s="44"/>
      <c r="S122" s="46">
        <v>6905043</v>
      </c>
      <c r="T122" s="44"/>
    </row>
    <row r="123" spans="2:20" x14ac:dyDescent="0.2">
      <c r="B123" s="2"/>
      <c r="C123" s="42" t="s">
        <v>517</v>
      </c>
      <c r="D123" s="43"/>
      <c r="E123" s="43"/>
      <c r="F123" s="44"/>
      <c r="G123" s="31" t="str">
        <f>IF(AND(SUMPRODUCT(--ISNUMBER(SEARCH('Dropdown Selections'!E$2:E$52,C123)))&gt;0,SUMPRODUCT(--ISNUMBER(SEARCH("Non-Court",C123)))=0),'Dropdown Selections'!A$2,IF(SUMPRODUCT(--ISNUMBER(SEARCH('Dropdown Selections'!E$54:E$60,C123)))&gt;0,'Dropdown Selections'!A$3,IF(SUMPRODUCT(--ISNUMBER(SEARCH('Dropdown Selections'!E$62:E$66,C123)))&gt;0,'Dropdown Selections'!A$4,IF(SUMPRODUCT(--ISNUMBER(SEARCH('Dropdown Selections'!E$68:E$76,C123)))&gt;0,'Dropdown Selections'!A$5,IF(SUMPRODUCT(--ISNUMBER(SEARCH('Dropdown Selections'!E$78:E$83,C123)))&gt;0,'Dropdown Selections'!A$6,IF(SUMPRODUCT(--ISNUMBER(SEARCH('Dropdown Selections'!E$93:E$101,C123)))&gt;0,'Dropdown Selections'!A$7,IF(SUMPRODUCT(--ISNUMBER(SEARCH('Dropdown Selections'!E$103:E$111,C123)))&gt;0,'Dropdown Selections'!A$8,IF(SUMPRODUCT(--ISNUMBER(SEARCH('Dropdown Selections'!E$114:E$119,C123)))&gt;0,'Dropdown Selections'!A$9,"OTHER"))))))))</f>
        <v>PUBLIC SAFETY</v>
      </c>
      <c r="H123" s="20"/>
      <c r="I123" s="20" t="s">
        <v>4622</v>
      </c>
      <c r="J123" s="20"/>
      <c r="K123" s="20"/>
      <c r="L123" s="20"/>
      <c r="M123" s="20"/>
      <c r="N123" s="20"/>
      <c r="O123" s="20"/>
      <c r="P123" s="20"/>
      <c r="Q123" s="45"/>
      <c r="R123" s="44"/>
      <c r="S123" s="46">
        <v>2790259</v>
      </c>
      <c r="T123" s="44"/>
    </row>
    <row r="124" spans="2:20" x14ac:dyDescent="0.2">
      <c r="B124" s="2"/>
      <c r="C124" s="42" t="s">
        <v>520</v>
      </c>
      <c r="D124" s="43"/>
      <c r="E124" s="43"/>
      <c r="F124" s="44"/>
      <c r="G124" s="31" t="str">
        <f>IF(AND(SUMPRODUCT(--ISNUMBER(SEARCH('Dropdown Selections'!E$2:E$52,C124)))&gt;0,SUMPRODUCT(--ISNUMBER(SEARCH("Non-Court",C124)))=0),'Dropdown Selections'!A$2,IF(SUMPRODUCT(--ISNUMBER(SEARCH('Dropdown Selections'!E$54:E$60,C124)))&gt;0,'Dropdown Selections'!A$3,IF(SUMPRODUCT(--ISNUMBER(SEARCH('Dropdown Selections'!E$62:E$66,C124)))&gt;0,'Dropdown Selections'!A$4,IF(SUMPRODUCT(--ISNUMBER(SEARCH('Dropdown Selections'!E$68:E$76,C124)))&gt;0,'Dropdown Selections'!A$5,IF(SUMPRODUCT(--ISNUMBER(SEARCH('Dropdown Selections'!E$78:E$83,C124)))&gt;0,'Dropdown Selections'!A$6,IF(SUMPRODUCT(--ISNUMBER(SEARCH('Dropdown Selections'!E$93:E$101,C124)))&gt;0,'Dropdown Selections'!A$7,IF(SUMPRODUCT(--ISNUMBER(SEARCH('Dropdown Selections'!E$103:E$111,C124)))&gt;0,'Dropdown Selections'!A$8,IF(SUMPRODUCT(--ISNUMBER(SEARCH('Dropdown Selections'!E$114:E$119,C124)))&gt;0,'Dropdown Selections'!A$9,"OTHER"))))))))</f>
        <v>PUBLIC SAFETY</v>
      </c>
      <c r="H124" s="20"/>
      <c r="I124" s="20" t="s">
        <v>4623</v>
      </c>
      <c r="J124" s="20"/>
      <c r="K124" s="20"/>
      <c r="L124" s="20"/>
      <c r="M124" s="20"/>
      <c r="N124" s="20"/>
      <c r="O124" s="20"/>
      <c r="P124" s="20"/>
      <c r="Q124" s="45"/>
      <c r="R124" s="44"/>
      <c r="S124" s="46">
        <v>39642</v>
      </c>
      <c r="T124" s="44"/>
    </row>
    <row r="125" spans="2:20" x14ac:dyDescent="0.2">
      <c r="B125" s="2"/>
      <c r="C125" s="42" t="s">
        <v>887</v>
      </c>
      <c r="D125" s="43"/>
      <c r="E125" s="43"/>
      <c r="F125" s="44"/>
      <c r="G125" s="31" t="str">
        <f>IF(AND(SUMPRODUCT(--ISNUMBER(SEARCH('Dropdown Selections'!E$2:E$52,C125)))&gt;0,SUMPRODUCT(--ISNUMBER(SEARCH("Non-Court",C125)))=0),'Dropdown Selections'!A$2,IF(SUMPRODUCT(--ISNUMBER(SEARCH('Dropdown Selections'!E$54:E$60,C125)))&gt;0,'Dropdown Selections'!A$3,IF(SUMPRODUCT(--ISNUMBER(SEARCH('Dropdown Selections'!E$62:E$66,C125)))&gt;0,'Dropdown Selections'!A$4,IF(SUMPRODUCT(--ISNUMBER(SEARCH('Dropdown Selections'!E$68:E$76,C125)))&gt;0,'Dropdown Selections'!A$5,IF(SUMPRODUCT(--ISNUMBER(SEARCH('Dropdown Selections'!E$78:E$83,C125)))&gt;0,'Dropdown Selections'!A$6,IF(SUMPRODUCT(--ISNUMBER(SEARCH('Dropdown Selections'!E$93:E$101,C125)))&gt;0,'Dropdown Selections'!A$7,IF(SUMPRODUCT(--ISNUMBER(SEARCH('Dropdown Selections'!E$103:E$111,C125)))&gt;0,'Dropdown Selections'!A$8,IF(SUMPRODUCT(--ISNUMBER(SEARCH('Dropdown Selections'!E$114:E$119,C125)))&gt;0,'Dropdown Selections'!A$9,"OTHER"))))))))</f>
        <v>PUBLIC SAFETY</v>
      </c>
      <c r="H125" s="20"/>
      <c r="I125" s="20" t="s">
        <v>4624</v>
      </c>
      <c r="J125" s="20"/>
      <c r="K125" s="20"/>
      <c r="L125" s="20"/>
      <c r="M125" s="20"/>
      <c r="N125" s="20"/>
      <c r="O125" s="20"/>
      <c r="P125" s="20"/>
      <c r="Q125" s="45"/>
      <c r="R125" s="44"/>
      <c r="S125" s="46">
        <v>75719</v>
      </c>
      <c r="T125" s="44"/>
    </row>
    <row r="126" spans="2:20" x14ac:dyDescent="0.2">
      <c r="B126" s="2"/>
      <c r="C126" s="42" t="s">
        <v>1049</v>
      </c>
      <c r="D126" s="43"/>
      <c r="E126" s="43"/>
      <c r="F126" s="44"/>
      <c r="G126" s="31" t="str">
        <f>IF(AND(SUMPRODUCT(--ISNUMBER(SEARCH('Dropdown Selections'!E$2:E$52,C126)))&gt;0,SUMPRODUCT(--ISNUMBER(SEARCH("Non-Court",C126)))=0),'Dropdown Selections'!A$2,IF(SUMPRODUCT(--ISNUMBER(SEARCH('Dropdown Selections'!E$54:E$60,C126)))&gt;0,'Dropdown Selections'!A$3,IF(SUMPRODUCT(--ISNUMBER(SEARCH('Dropdown Selections'!E$62:E$66,C126)))&gt;0,'Dropdown Selections'!A$4,IF(SUMPRODUCT(--ISNUMBER(SEARCH('Dropdown Selections'!E$68:E$76,C126)))&gt;0,'Dropdown Selections'!A$5,IF(SUMPRODUCT(--ISNUMBER(SEARCH('Dropdown Selections'!E$78:E$83,C126)))&gt;0,'Dropdown Selections'!A$6,IF(SUMPRODUCT(--ISNUMBER(SEARCH('Dropdown Selections'!E$93:E$101,C126)))&gt;0,'Dropdown Selections'!A$7,IF(SUMPRODUCT(--ISNUMBER(SEARCH('Dropdown Selections'!E$103:E$111,C126)))&gt;0,'Dropdown Selections'!A$8,IF(SUMPRODUCT(--ISNUMBER(SEARCH('Dropdown Selections'!E$114:E$119,C126)))&gt;0,'Dropdown Selections'!A$9,"OTHER"))))))))</f>
        <v>PUBLIC SAFETY</v>
      </c>
      <c r="H126" s="20"/>
      <c r="I126" s="20" t="s">
        <v>4625</v>
      </c>
      <c r="J126" s="20"/>
      <c r="K126" s="20"/>
      <c r="L126" s="20"/>
      <c r="M126" s="20"/>
      <c r="N126" s="20"/>
      <c r="O126" s="20"/>
      <c r="P126" s="20"/>
      <c r="Q126" s="45"/>
      <c r="R126" s="44"/>
      <c r="S126" s="46">
        <v>3324</v>
      </c>
      <c r="T126" s="44"/>
    </row>
    <row r="127" spans="2:20" x14ac:dyDescent="0.2">
      <c r="B127" s="2"/>
      <c r="C127" s="42" t="s">
        <v>524</v>
      </c>
      <c r="D127" s="43"/>
      <c r="E127" s="43"/>
      <c r="F127" s="44"/>
      <c r="G127" s="31" t="str">
        <f>IF(AND(SUMPRODUCT(--ISNUMBER(SEARCH('Dropdown Selections'!E$2:E$52,C127)))&gt;0,SUMPRODUCT(--ISNUMBER(SEARCH("Non-Court",C127)))=0),'Dropdown Selections'!A$2,IF(SUMPRODUCT(--ISNUMBER(SEARCH('Dropdown Selections'!E$54:E$60,C127)))&gt;0,'Dropdown Selections'!A$3,IF(SUMPRODUCT(--ISNUMBER(SEARCH('Dropdown Selections'!E$62:E$66,C127)))&gt;0,'Dropdown Selections'!A$4,IF(SUMPRODUCT(--ISNUMBER(SEARCH('Dropdown Selections'!E$68:E$76,C127)))&gt;0,'Dropdown Selections'!A$5,IF(SUMPRODUCT(--ISNUMBER(SEARCH('Dropdown Selections'!E$78:E$83,C127)))&gt;0,'Dropdown Selections'!A$6,IF(SUMPRODUCT(--ISNUMBER(SEARCH('Dropdown Selections'!E$93:E$101,C127)))&gt;0,'Dropdown Selections'!A$7,IF(SUMPRODUCT(--ISNUMBER(SEARCH('Dropdown Selections'!E$103:E$111,C127)))&gt;0,'Dropdown Selections'!A$8,IF(SUMPRODUCT(--ISNUMBER(SEARCH('Dropdown Selections'!E$114:E$119,C127)))&gt;0,'Dropdown Selections'!A$9,"OTHER"))))))))</f>
        <v>PUBLIC SAFETY</v>
      </c>
      <c r="H127" s="20" t="s">
        <v>4626</v>
      </c>
      <c r="I127" s="20"/>
      <c r="J127" s="20"/>
      <c r="K127" s="20"/>
      <c r="L127" s="20"/>
      <c r="M127" s="20"/>
      <c r="N127" s="20"/>
      <c r="O127" s="20"/>
      <c r="P127" s="20"/>
      <c r="Q127" s="45"/>
      <c r="R127" s="44"/>
      <c r="S127" s="46">
        <v>465047</v>
      </c>
      <c r="T127" s="44"/>
    </row>
    <row r="128" spans="2:20" x14ac:dyDescent="0.2">
      <c r="B128" s="2"/>
      <c r="C128" s="42" t="s">
        <v>529</v>
      </c>
      <c r="D128" s="43"/>
      <c r="E128" s="43"/>
      <c r="F128" s="44"/>
      <c r="G128" s="31" t="str">
        <f>IF(AND(SUMPRODUCT(--ISNUMBER(SEARCH('Dropdown Selections'!E$2:E$52,C128)))&gt;0,SUMPRODUCT(--ISNUMBER(SEARCH("Non-Court",C128)))=0),'Dropdown Selections'!A$2,IF(SUMPRODUCT(--ISNUMBER(SEARCH('Dropdown Selections'!E$54:E$60,C128)))&gt;0,'Dropdown Selections'!A$3,IF(SUMPRODUCT(--ISNUMBER(SEARCH('Dropdown Selections'!E$62:E$66,C128)))&gt;0,'Dropdown Selections'!A$4,IF(SUMPRODUCT(--ISNUMBER(SEARCH('Dropdown Selections'!E$68:E$76,C128)))&gt;0,'Dropdown Selections'!A$5,IF(SUMPRODUCT(--ISNUMBER(SEARCH('Dropdown Selections'!E$78:E$83,C128)))&gt;0,'Dropdown Selections'!A$6,IF(SUMPRODUCT(--ISNUMBER(SEARCH('Dropdown Selections'!E$93:E$101,C128)))&gt;0,'Dropdown Selections'!A$7,IF(SUMPRODUCT(--ISNUMBER(SEARCH('Dropdown Selections'!E$103:E$111,C128)))&gt;0,'Dropdown Selections'!A$8,IF(SUMPRODUCT(--ISNUMBER(SEARCH('Dropdown Selections'!E$114:E$119,C128)))&gt;0,'Dropdown Selections'!A$9,"OTHER"))))))))</f>
        <v>PUBLIC SAFETY</v>
      </c>
      <c r="H128" s="20"/>
      <c r="I128" s="20" t="s">
        <v>1853</v>
      </c>
      <c r="J128" s="20"/>
      <c r="K128" s="20"/>
      <c r="L128" s="20"/>
      <c r="M128" s="20"/>
      <c r="N128" s="20"/>
      <c r="O128" s="20"/>
      <c r="P128" s="20"/>
      <c r="Q128" s="45"/>
      <c r="R128" s="44"/>
      <c r="S128" s="53">
        <v>11</v>
      </c>
      <c r="T128" s="44"/>
    </row>
    <row r="129" spans="2:20" x14ac:dyDescent="0.2">
      <c r="B129" s="2"/>
      <c r="C129" s="42" t="s">
        <v>534</v>
      </c>
      <c r="D129" s="43"/>
      <c r="E129" s="43"/>
      <c r="F129" s="44"/>
      <c r="G129" s="31" t="str">
        <f>IF(AND(SUMPRODUCT(--ISNUMBER(SEARCH('Dropdown Selections'!E$2:E$52,C129)))&gt;0,SUMPRODUCT(--ISNUMBER(SEARCH("Non-Court",C129)))=0),'Dropdown Selections'!A$2,IF(SUMPRODUCT(--ISNUMBER(SEARCH('Dropdown Selections'!E$54:E$60,C129)))&gt;0,'Dropdown Selections'!A$3,IF(SUMPRODUCT(--ISNUMBER(SEARCH('Dropdown Selections'!E$62:E$66,C129)))&gt;0,'Dropdown Selections'!A$4,IF(SUMPRODUCT(--ISNUMBER(SEARCH('Dropdown Selections'!E$68:E$76,C129)))&gt;0,'Dropdown Selections'!A$5,IF(SUMPRODUCT(--ISNUMBER(SEARCH('Dropdown Selections'!E$78:E$83,C129)))&gt;0,'Dropdown Selections'!A$6,IF(SUMPRODUCT(--ISNUMBER(SEARCH('Dropdown Selections'!E$93:E$101,C129)))&gt;0,'Dropdown Selections'!A$7,IF(SUMPRODUCT(--ISNUMBER(SEARCH('Dropdown Selections'!E$103:E$111,C129)))&gt;0,'Dropdown Selections'!A$8,IF(SUMPRODUCT(--ISNUMBER(SEARCH('Dropdown Selections'!E$114:E$119,C129)))&gt;0,'Dropdown Selections'!A$9,"OTHER"))))))))</f>
        <v>TRANSPORTATION</v>
      </c>
      <c r="H129" s="20"/>
      <c r="I129" s="20" t="s">
        <v>4627</v>
      </c>
      <c r="J129" s="20"/>
      <c r="K129" s="20"/>
      <c r="L129" s="20"/>
      <c r="M129" s="20"/>
      <c r="N129" s="20"/>
      <c r="O129" s="20"/>
      <c r="P129" s="20"/>
      <c r="Q129" s="45"/>
      <c r="R129" s="44"/>
      <c r="S129" s="46">
        <v>4738452</v>
      </c>
      <c r="T129" s="44"/>
    </row>
    <row r="130" spans="2:20" x14ac:dyDescent="0.2">
      <c r="B130" s="2"/>
      <c r="C130" s="42" t="s">
        <v>537</v>
      </c>
      <c r="D130" s="43"/>
      <c r="E130" s="43"/>
      <c r="F130" s="44"/>
      <c r="G130" s="31" t="str">
        <f>IF(AND(SUMPRODUCT(--ISNUMBER(SEARCH('Dropdown Selections'!E$2:E$52,C130)))&gt;0,SUMPRODUCT(--ISNUMBER(SEARCH("Non-Court",C130)))=0),'Dropdown Selections'!A$2,IF(SUMPRODUCT(--ISNUMBER(SEARCH('Dropdown Selections'!E$54:E$60,C130)))&gt;0,'Dropdown Selections'!A$3,IF(SUMPRODUCT(--ISNUMBER(SEARCH('Dropdown Selections'!E$62:E$66,C130)))&gt;0,'Dropdown Selections'!A$4,IF(SUMPRODUCT(--ISNUMBER(SEARCH('Dropdown Selections'!E$68:E$76,C130)))&gt;0,'Dropdown Selections'!A$5,IF(SUMPRODUCT(--ISNUMBER(SEARCH('Dropdown Selections'!E$78:E$83,C130)))&gt;0,'Dropdown Selections'!A$6,IF(SUMPRODUCT(--ISNUMBER(SEARCH('Dropdown Selections'!E$93:E$101,C130)))&gt;0,'Dropdown Selections'!A$7,IF(SUMPRODUCT(--ISNUMBER(SEARCH('Dropdown Selections'!E$103:E$111,C130)))&gt;0,'Dropdown Selections'!A$8,IF(SUMPRODUCT(--ISNUMBER(SEARCH('Dropdown Selections'!E$114:E$119,C130)))&gt;0,'Dropdown Selections'!A$9,"OTHER"))))))))</f>
        <v>TRANSPORTATION</v>
      </c>
      <c r="H130" s="20"/>
      <c r="I130" s="20" t="s">
        <v>4628</v>
      </c>
      <c r="J130" s="20"/>
      <c r="K130" s="20"/>
      <c r="L130" s="20"/>
      <c r="M130" s="20"/>
      <c r="N130" s="20"/>
      <c r="O130" s="20"/>
      <c r="P130" s="20"/>
      <c r="Q130" s="45"/>
      <c r="R130" s="44"/>
      <c r="S130" s="46">
        <v>6694202</v>
      </c>
      <c r="T130" s="44"/>
    </row>
    <row r="131" spans="2:20" x14ac:dyDescent="0.2">
      <c r="B131" s="2"/>
      <c r="C131" s="42" t="s">
        <v>541</v>
      </c>
      <c r="D131" s="43"/>
      <c r="E131" s="43"/>
      <c r="F131" s="44"/>
      <c r="G131" s="31" t="str">
        <f>IF(AND(SUMPRODUCT(--ISNUMBER(SEARCH('Dropdown Selections'!E$2:E$52,C131)))&gt;0,SUMPRODUCT(--ISNUMBER(SEARCH("Non-Court",C131)))=0),'Dropdown Selections'!A$2,IF(SUMPRODUCT(--ISNUMBER(SEARCH('Dropdown Selections'!E$54:E$60,C131)))&gt;0,'Dropdown Selections'!A$3,IF(SUMPRODUCT(--ISNUMBER(SEARCH('Dropdown Selections'!E$62:E$66,C131)))&gt;0,'Dropdown Selections'!A$4,IF(SUMPRODUCT(--ISNUMBER(SEARCH('Dropdown Selections'!E$68:E$76,C131)))&gt;0,'Dropdown Selections'!A$5,IF(SUMPRODUCT(--ISNUMBER(SEARCH('Dropdown Selections'!E$78:E$83,C131)))&gt;0,'Dropdown Selections'!A$6,IF(SUMPRODUCT(--ISNUMBER(SEARCH('Dropdown Selections'!E$93:E$101,C131)))&gt;0,'Dropdown Selections'!A$7,IF(SUMPRODUCT(--ISNUMBER(SEARCH('Dropdown Selections'!E$103:E$111,C131)))&gt;0,'Dropdown Selections'!A$8,IF(SUMPRODUCT(--ISNUMBER(SEARCH('Dropdown Selections'!E$114:E$119,C131)))&gt;0,'Dropdown Selections'!A$9,"OTHER"))))))))</f>
        <v>TRANSPORTATION</v>
      </c>
      <c r="H131" s="20"/>
      <c r="I131" s="20" t="s">
        <v>4629</v>
      </c>
      <c r="J131" s="20"/>
      <c r="K131" s="20" t="s">
        <v>4630</v>
      </c>
      <c r="L131" s="20"/>
      <c r="M131" s="20"/>
      <c r="N131" s="20"/>
      <c r="O131" s="20"/>
      <c r="P131" s="20"/>
      <c r="Q131" s="45"/>
      <c r="R131" s="44"/>
      <c r="S131" s="46">
        <v>14436414</v>
      </c>
      <c r="T131" s="44"/>
    </row>
    <row r="132" spans="2:20" x14ac:dyDescent="0.2">
      <c r="B132" s="2"/>
      <c r="C132" s="42" t="s">
        <v>904</v>
      </c>
      <c r="D132" s="43"/>
      <c r="E132" s="43"/>
      <c r="F132" s="44"/>
      <c r="G132" s="31" t="str">
        <f>IF(AND(SUMPRODUCT(--ISNUMBER(SEARCH('Dropdown Selections'!E$2:E$52,C132)))&gt;0,SUMPRODUCT(--ISNUMBER(SEARCH("Non-Court",C132)))=0),'Dropdown Selections'!A$2,IF(SUMPRODUCT(--ISNUMBER(SEARCH('Dropdown Selections'!E$54:E$60,C132)))&gt;0,'Dropdown Selections'!A$3,IF(SUMPRODUCT(--ISNUMBER(SEARCH('Dropdown Selections'!E$62:E$66,C132)))&gt;0,'Dropdown Selections'!A$4,IF(SUMPRODUCT(--ISNUMBER(SEARCH('Dropdown Selections'!E$68:E$76,C132)))&gt;0,'Dropdown Selections'!A$5,IF(SUMPRODUCT(--ISNUMBER(SEARCH('Dropdown Selections'!E$78:E$83,C132)))&gt;0,'Dropdown Selections'!A$6,IF(SUMPRODUCT(--ISNUMBER(SEARCH('Dropdown Selections'!E$93:E$101,C132)))&gt;0,'Dropdown Selections'!A$7,IF(SUMPRODUCT(--ISNUMBER(SEARCH('Dropdown Selections'!E$103:E$111,C132)))&gt;0,'Dropdown Selections'!A$8,IF(SUMPRODUCT(--ISNUMBER(SEARCH('Dropdown Selections'!E$114:E$119,C132)))&gt;0,'Dropdown Selections'!A$9,"OTHER"))))))))</f>
        <v>TRANSPORTATION</v>
      </c>
      <c r="H132" s="20"/>
      <c r="I132" s="20" t="s">
        <v>4631</v>
      </c>
      <c r="J132" s="20"/>
      <c r="K132" s="20"/>
      <c r="L132" s="20"/>
      <c r="M132" s="20"/>
      <c r="N132" s="20"/>
      <c r="O132" s="20"/>
      <c r="P132" s="20"/>
      <c r="Q132" s="45"/>
      <c r="R132" s="44"/>
      <c r="S132" s="46">
        <v>194814</v>
      </c>
      <c r="T132" s="44"/>
    </row>
    <row r="133" spans="2:20" x14ac:dyDescent="0.2">
      <c r="B133" s="2"/>
      <c r="C133" s="42" t="s">
        <v>906</v>
      </c>
      <c r="D133" s="43"/>
      <c r="E133" s="43"/>
      <c r="F133" s="44"/>
      <c r="G133" s="31" t="str">
        <f>IF(AND(SUMPRODUCT(--ISNUMBER(SEARCH('Dropdown Selections'!E$2:E$52,C133)))&gt;0,SUMPRODUCT(--ISNUMBER(SEARCH("Non-Court",C133)))=0),'Dropdown Selections'!A$2,IF(SUMPRODUCT(--ISNUMBER(SEARCH('Dropdown Selections'!E$54:E$60,C133)))&gt;0,'Dropdown Selections'!A$3,IF(SUMPRODUCT(--ISNUMBER(SEARCH('Dropdown Selections'!E$62:E$66,C133)))&gt;0,'Dropdown Selections'!A$4,IF(SUMPRODUCT(--ISNUMBER(SEARCH('Dropdown Selections'!E$68:E$76,C133)))&gt;0,'Dropdown Selections'!A$5,IF(SUMPRODUCT(--ISNUMBER(SEARCH('Dropdown Selections'!E$78:E$83,C133)))&gt;0,'Dropdown Selections'!A$6,IF(SUMPRODUCT(--ISNUMBER(SEARCH('Dropdown Selections'!E$93:E$101,C133)))&gt;0,'Dropdown Selections'!A$7,IF(SUMPRODUCT(--ISNUMBER(SEARCH('Dropdown Selections'!E$103:E$111,C133)))&gt;0,'Dropdown Selections'!A$8,IF(SUMPRODUCT(--ISNUMBER(SEARCH('Dropdown Selections'!E$114:E$119,C133)))&gt;0,'Dropdown Selections'!A$9,"OTHER"))))))))</f>
        <v>TRANSPORTATION</v>
      </c>
      <c r="H133" s="20"/>
      <c r="I133" s="20" t="s">
        <v>4632</v>
      </c>
      <c r="J133" s="20"/>
      <c r="K133" s="20"/>
      <c r="L133" s="20"/>
      <c r="M133" s="20"/>
      <c r="N133" s="20"/>
      <c r="O133" s="20"/>
      <c r="P133" s="20"/>
      <c r="Q133" s="45"/>
      <c r="R133" s="44"/>
      <c r="S133" s="46">
        <v>269432</v>
      </c>
      <c r="T133" s="44"/>
    </row>
    <row r="134" spans="2:20" x14ac:dyDescent="0.2">
      <c r="B134" s="2"/>
      <c r="C134" s="42" t="s">
        <v>1284</v>
      </c>
      <c r="D134" s="43"/>
      <c r="E134" s="43"/>
      <c r="F134" s="44"/>
      <c r="G134" s="31" t="str">
        <f>IF(AND(SUMPRODUCT(--ISNUMBER(SEARCH('Dropdown Selections'!E$2:E$52,C134)))&gt;0,SUMPRODUCT(--ISNUMBER(SEARCH("Non-Court",C134)))=0),'Dropdown Selections'!A$2,IF(SUMPRODUCT(--ISNUMBER(SEARCH('Dropdown Selections'!E$54:E$60,C134)))&gt;0,'Dropdown Selections'!A$3,IF(SUMPRODUCT(--ISNUMBER(SEARCH('Dropdown Selections'!E$62:E$66,C134)))&gt;0,'Dropdown Selections'!A$4,IF(SUMPRODUCT(--ISNUMBER(SEARCH('Dropdown Selections'!E$68:E$76,C134)))&gt;0,'Dropdown Selections'!A$5,IF(SUMPRODUCT(--ISNUMBER(SEARCH('Dropdown Selections'!E$78:E$83,C134)))&gt;0,'Dropdown Selections'!A$6,IF(SUMPRODUCT(--ISNUMBER(SEARCH('Dropdown Selections'!E$93:E$101,C134)))&gt;0,'Dropdown Selections'!A$7,IF(SUMPRODUCT(--ISNUMBER(SEARCH('Dropdown Selections'!E$103:E$111,C134)))&gt;0,'Dropdown Selections'!A$8,IF(SUMPRODUCT(--ISNUMBER(SEARCH('Dropdown Selections'!E$114:E$119,C134)))&gt;0,'Dropdown Selections'!A$9,"OTHER"))))))))</f>
        <v>TRANSPORTATION</v>
      </c>
      <c r="H134" s="20"/>
      <c r="I134" s="20"/>
      <c r="J134" s="20"/>
      <c r="K134" s="20"/>
      <c r="L134" s="20"/>
      <c r="M134" s="20" t="s">
        <v>4633</v>
      </c>
      <c r="N134" s="20"/>
      <c r="O134" s="20"/>
      <c r="P134" s="20"/>
      <c r="Q134" s="45"/>
      <c r="R134" s="44"/>
      <c r="S134" s="46">
        <v>369186</v>
      </c>
      <c r="T134" s="44"/>
    </row>
    <row r="135" spans="2:20" x14ac:dyDescent="0.2">
      <c r="B135" s="2"/>
      <c r="C135" s="42" t="s">
        <v>1287</v>
      </c>
      <c r="D135" s="43"/>
      <c r="E135" s="43"/>
      <c r="F135" s="44"/>
      <c r="G135" s="31" t="str">
        <f>IF(AND(SUMPRODUCT(--ISNUMBER(SEARCH('Dropdown Selections'!E$2:E$52,C135)))&gt;0,SUMPRODUCT(--ISNUMBER(SEARCH("Non-Court",C135)))=0),'Dropdown Selections'!A$2,IF(SUMPRODUCT(--ISNUMBER(SEARCH('Dropdown Selections'!E$54:E$60,C135)))&gt;0,'Dropdown Selections'!A$3,IF(SUMPRODUCT(--ISNUMBER(SEARCH('Dropdown Selections'!E$62:E$66,C135)))&gt;0,'Dropdown Selections'!A$4,IF(SUMPRODUCT(--ISNUMBER(SEARCH('Dropdown Selections'!E$68:E$76,C135)))&gt;0,'Dropdown Selections'!A$5,IF(SUMPRODUCT(--ISNUMBER(SEARCH('Dropdown Selections'!E$78:E$83,C135)))&gt;0,'Dropdown Selections'!A$6,IF(SUMPRODUCT(--ISNUMBER(SEARCH('Dropdown Selections'!E$93:E$101,C135)))&gt;0,'Dropdown Selections'!A$7,IF(SUMPRODUCT(--ISNUMBER(SEARCH('Dropdown Selections'!E$103:E$111,C135)))&gt;0,'Dropdown Selections'!A$8,IF(SUMPRODUCT(--ISNUMBER(SEARCH('Dropdown Selections'!E$114:E$119,C135)))&gt;0,'Dropdown Selections'!A$9,"OTHER"))))))))</f>
        <v>TRANSPORTATION</v>
      </c>
      <c r="H135" s="20" t="s">
        <v>4634</v>
      </c>
      <c r="I135" s="20"/>
      <c r="J135" s="20"/>
      <c r="K135" s="20"/>
      <c r="L135" s="20"/>
      <c r="M135" s="20" t="s">
        <v>4635</v>
      </c>
      <c r="N135" s="20"/>
      <c r="O135" s="20"/>
      <c r="P135" s="20"/>
      <c r="Q135" s="45"/>
      <c r="R135" s="44"/>
      <c r="S135" s="46">
        <v>1909084</v>
      </c>
      <c r="T135" s="44"/>
    </row>
    <row r="136" spans="2:20" x14ac:dyDescent="0.2">
      <c r="B136" s="2"/>
      <c r="C136" s="42" t="s">
        <v>2102</v>
      </c>
      <c r="D136" s="43"/>
      <c r="E136" s="43"/>
      <c r="F136" s="44"/>
      <c r="G136" s="31" t="str">
        <f>IF(AND(SUMPRODUCT(--ISNUMBER(SEARCH('Dropdown Selections'!E$2:E$52,C136)))&gt;0,SUMPRODUCT(--ISNUMBER(SEARCH("Non-Court",C136)))=0),'Dropdown Selections'!A$2,IF(SUMPRODUCT(--ISNUMBER(SEARCH('Dropdown Selections'!E$54:E$60,C136)))&gt;0,'Dropdown Selections'!A$3,IF(SUMPRODUCT(--ISNUMBER(SEARCH('Dropdown Selections'!E$62:E$66,C136)))&gt;0,'Dropdown Selections'!A$4,IF(SUMPRODUCT(--ISNUMBER(SEARCH('Dropdown Selections'!E$68:E$76,C136)))&gt;0,'Dropdown Selections'!A$5,IF(SUMPRODUCT(--ISNUMBER(SEARCH('Dropdown Selections'!E$78:E$83,C136)))&gt;0,'Dropdown Selections'!A$6,IF(SUMPRODUCT(--ISNUMBER(SEARCH('Dropdown Selections'!E$93:E$101,C136)))&gt;0,'Dropdown Selections'!A$7,IF(SUMPRODUCT(--ISNUMBER(SEARCH('Dropdown Selections'!E$103:E$111,C136)))&gt;0,'Dropdown Selections'!A$8,IF(SUMPRODUCT(--ISNUMBER(SEARCH('Dropdown Selections'!E$114:E$119,C136)))&gt;0,'Dropdown Selections'!A$9,"OTHER"))))))))</f>
        <v>TRANSPORTATION</v>
      </c>
      <c r="H136" s="20"/>
      <c r="I136" s="20"/>
      <c r="J136" s="20"/>
      <c r="K136" s="20"/>
      <c r="L136" s="20"/>
      <c r="M136" s="20" t="s">
        <v>4636</v>
      </c>
      <c r="N136" s="20"/>
      <c r="O136" s="20"/>
      <c r="P136" s="20"/>
      <c r="Q136" s="45"/>
      <c r="R136" s="44"/>
      <c r="S136" s="46">
        <v>10321</v>
      </c>
      <c r="T136" s="44"/>
    </row>
    <row r="137" spans="2:20" x14ac:dyDescent="0.2">
      <c r="B137" s="2"/>
      <c r="C137" s="42" t="s">
        <v>1547</v>
      </c>
      <c r="D137" s="43"/>
      <c r="E137" s="43"/>
      <c r="F137" s="44"/>
      <c r="G137" s="31" t="str">
        <f>IF(AND(SUMPRODUCT(--ISNUMBER(SEARCH('Dropdown Selections'!E$2:E$52,C137)))&gt;0,SUMPRODUCT(--ISNUMBER(SEARCH("Non-Court",C137)))=0),'Dropdown Selections'!A$2,IF(SUMPRODUCT(--ISNUMBER(SEARCH('Dropdown Selections'!E$54:E$60,C137)))&gt;0,'Dropdown Selections'!A$3,IF(SUMPRODUCT(--ISNUMBER(SEARCH('Dropdown Selections'!E$62:E$66,C137)))&gt;0,'Dropdown Selections'!A$4,IF(SUMPRODUCT(--ISNUMBER(SEARCH('Dropdown Selections'!E$68:E$76,C137)))&gt;0,'Dropdown Selections'!A$5,IF(SUMPRODUCT(--ISNUMBER(SEARCH('Dropdown Selections'!E$78:E$83,C137)))&gt;0,'Dropdown Selections'!A$6,IF(SUMPRODUCT(--ISNUMBER(SEARCH('Dropdown Selections'!E$93:E$101,C137)))&gt;0,'Dropdown Selections'!A$7,IF(SUMPRODUCT(--ISNUMBER(SEARCH('Dropdown Selections'!E$103:E$111,C137)))&gt;0,'Dropdown Selections'!A$8,IF(SUMPRODUCT(--ISNUMBER(SEARCH('Dropdown Selections'!E$114:E$119,C137)))&gt;0,'Dropdown Selections'!A$9,"OTHER"))))))))</f>
        <v>TRANSPORTATION</v>
      </c>
      <c r="H137" s="20"/>
      <c r="I137" s="20" t="s">
        <v>4637</v>
      </c>
      <c r="J137" s="20"/>
      <c r="K137" s="20"/>
      <c r="L137" s="20"/>
      <c r="M137" s="20"/>
      <c r="N137" s="20"/>
      <c r="O137" s="20"/>
      <c r="P137" s="20"/>
      <c r="Q137" s="45"/>
      <c r="R137" s="44"/>
      <c r="S137" s="46">
        <v>214531</v>
      </c>
      <c r="T137" s="44"/>
    </row>
    <row r="138" spans="2:20" x14ac:dyDescent="0.2">
      <c r="B138" s="2"/>
      <c r="C138" s="42" t="s">
        <v>1549</v>
      </c>
      <c r="D138" s="43"/>
      <c r="E138" s="43"/>
      <c r="F138" s="44"/>
      <c r="G138" s="31" t="str">
        <f>IF(AND(SUMPRODUCT(--ISNUMBER(SEARCH('Dropdown Selections'!E$2:E$52,C138)))&gt;0,SUMPRODUCT(--ISNUMBER(SEARCH("Non-Court",C138)))=0),'Dropdown Selections'!A$2,IF(SUMPRODUCT(--ISNUMBER(SEARCH('Dropdown Selections'!E$54:E$60,C138)))&gt;0,'Dropdown Selections'!A$3,IF(SUMPRODUCT(--ISNUMBER(SEARCH('Dropdown Selections'!E$62:E$66,C138)))&gt;0,'Dropdown Selections'!A$4,IF(SUMPRODUCT(--ISNUMBER(SEARCH('Dropdown Selections'!E$68:E$76,C138)))&gt;0,'Dropdown Selections'!A$5,IF(SUMPRODUCT(--ISNUMBER(SEARCH('Dropdown Selections'!E$78:E$83,C138)))&gt;0,'Dropdown Selections'!A$6,IF(SUMPRODUCT(--ISNUMBER(SEARCH('Dropdown Selections'!E$93:E$101,C138)))&gt;0,'Dropdown Selections'!A$7,IF(SUMPRODUCT(--ISNUMBER(SEARCH('Dropdown Selections'!E$103:E$111,C138)))&gt;0,'Dropdown Selections'!A$8,IF(SUMPRODUCT(--ISNUMBER(SEARCH('Dropdown Selections'!E$114:E$119,C138)))&gt;0,'Dropdown Selections'!A$9,"OTHER"))))))))</f>
        <v>TRANSPORTATION</v>
      </c>
      <c r="H138" s="20" t="s">
        <v>4638</v>
      </c>
      <c r="I138" s="20" t="s">
        <v>4639</v>
      </c>
      <c r="J138" s="20"/>
      <c r="K138" s="20"/>
      <c r="L138" s="20"/>
      <c r="M138" s="20"/>
      <c r="N138" s="20"/>
      <c r="O138" s="20"/>
      <c r="P138" s="20"/>
      <c r="Q138" s="45"/>
      <c r="R138" s="44"/>
      <c r="S138" s="46">
        <v>114065</v>
      </c>
      <c r="T138" s="44"/>
    </row>
    <row r="139" spans="2:20" x14ac:dyDescent="0.2">
      <c r="B139" s="2"/>
      <c r="C139" s="42" t="s">
        <v>4640</v>
      </c>
      <c r="D139" s="43"/>
      <c r="E139" s="43"/>
      <c r="F139" s="44"/>
      <c r="G139" s="31" t="str">
        <f>IF(AND(SUMPRODUCT(--ISNUMBER(SEARCH('Dropdown Selections'!E$2:E$52,C139)))&gt;0,SUMPRODUCT(--ISNUMBER(SEARCH("Non-Court",C139)))=0),'Dropdown Selections'!A$2,IF(SUMPRODUCT(--ISNUMBER(SEARCH('Dropdown Selections'!E$54:E$60,C139)))&gt;0,'Dropdown Selections'!A$3,IF(SUMPRODUCT(--ISNUMBER(SEARCH('Dropdown Selections'!E$62:E$66,C139)))&gt;0,'Dropdown Selections'!A$4,IF(SUMPRODUCT(--ISNUMBER(SEARCH('Dropdown Selections'!E$68:E$76,C139)))&gt;0,'Dropdown Selections'!A$5,IF(SUMPRODUCT(--ISNUMBER(SEARCH('Dropdown Selections'!E$78:E$83,C139)))&gt;0,'Dropdown Selections'!A$6,IF(SUMPRODUCT(--ISNUMBER(SEARCH('Dropdown Selections'!E$93:E$101,C139)))&gt;0,'Dropdown Selections'!A$7,IF(SUMPRODUCT(--ISNUMBER(SEARCH('Dropdown Selections'!E$103:E$111,C139)))&gt;0,'Dropdown Selections'!A$8,IF(SUMPRODUCT(--ISNUMBER(SEARCH('Dropdown Selections'!E$114:E$119,C139)))&gt;0,'Dropdown Selections'!A$9,"OTHER"))))))))</f>
        <v>TRANSPORTATION</v>
      </c>
      <c r="H139" s="20"/>
      <c r="I139" s="20" t="s">
        <v>4641</v>
      </c>
      <c r="J139" s="20"/>
      <c r="K139" s="20"/>
      <c r="L139" s="20"/>
      <c r="M139" s="20"/>
      <c r="N139" s="20"/>
      <c r="O139" s="20"/>
      <c r="P139" s="20"/>
      <c r="Q139" s="45"/>
      <c r="R139" s="44"/>
      <c r="S139" s="46">
        <v>19818</v>
      </c>
      <c r="T139" s="44"/>
    </row>
    <row r="140" spans="2:20" x14ac:dyDescent="0.2">
      <c r="B140" s="2"/>
      <c r="C140" s="42" t="s">
        <v>3140</v>
      </c>
      <c r="D140" s="43"/>
      <c r="E140" s="43"/>
      <c r="F140" s="44"/>
      <c r="G140" s="31" t="str">
        <f>IF(AND(SUMPRODUCT(--ISNUMBER(SEARCH('Dropdown Selections'!E$2:E$52,C140)))&gt;0,SUMPRODUCT(--ISNUMBER(SEARCH("Non-Court",C140)))=0),'Dropdown Selections'!A$2,IF(SUMPRODUCT(--ISNUMBER(SEARCH('Dropdown Selections'!E$54:E$60,C140)))&gt;0,'Dropdown Selections'!A$3,IF(SUMPRODUCT(--ISNUMBER(SEARCH('Dropdown Selections'!E$62:E$66,C140)))&gt;0,'Dropdown Selections'!A$4,IF(SUMPRODUCT(--ISNUMBER(SEARCH('Dropdown Selections'!E$68:E$76,C140)))&gt;0,'Dropdown Selections'!A$5,IF(SUMPRODUCT(--ISNUMBER(SEARCH('Dropdown Selections'!E$78:E$83,C140)))&gt;0,'Dropdown Selections'!A$6,IF(SUMPRODUCT(--ISNUMBER(SEARCH('Dropdown Selections'!E$93:E$101,C140)))&gt;0,'Dropdown Selections'!A$7,IF(SUMPRODUCT(--ISNUMBER(SEARCH('Dropdown Selections'!E$103:E$111,C140)))&gt;0,'Dropdown Selections'!A$8,IF(SUMPRODUCT(--ISNUMBER(SEARCH('Dropdown Selections'!E$114:E$119,C140)))&gt;0,'Dropdown Selections'!A$9,"OTHER"))))))))</f>
        <v>TRANSPORTATION</v>
      </c>
      <c r="H140" s="20"/>
      <c r="I140" s="20" t="s">
        <v>3674</v>
      </c>
      <c r="J140" s="20"/>
      <c r="K140" s="20"/>
      <c r="L140" s="20"/>
      <c r="M140" s="20"/>
      <c r="N140" s="20"/>
      <c r="O140" s="20"/>
      <c r="P140" s="20"/>
      <c r="Q140" s="45"/>
      <c r="R140" s="44"/>
      <c r="S140" s="46">
        <v>12211</v>
      </c>
      <c r="T140" s="44"/>
    </row>
    <row r="141" spans="2:20" x14ac:dyDescent="0.2">
      <c r="B141" s="2"/>
      <c r="C141" s="42" t="s">
        <v>4642</v>
      </c>
      <c r="D141" s="43"/>
      <c r="E141" s="43"/>
      <c r="F141" s="44"/>
      <c r="G141" s="31" t="str">
        <f>IF(AND(SUMPRODUCT(--ISNUMBER(SEARCH('Dropdown Selections'!E$2:E$52,C141)))&gt;0,SUMPRODUCT(--ISNUMBER(SEARCH("Non-Court",C141)))=0),'Dropdown Selections'!A$2,IF(SUMPRODUCT(--ISNUMBER(SEARCH('Dropdown Selections'!E$54:E$60,C141)))&gt;0,'Dropdown Selections'!A$3,IF(SUMPRODUCT(--ISNUMBER(SEARCH('Dropdown Selections'!E$62:E$66,C141)))&gt;0,'Dropdown Selections'!A$4,IF(SUMPRODUCT(--ISNUMBER(SEARCH('Dropdown Selections'!E$68:E$76,C141)))&gt;0,'Dropdown Selections'!A$5,IF(SUMPRODUCT(--ISNUMBER(SEARCH('Dropdown Selections'!E$78:E$83,C141)))&gt;0,'Dropdown Selections'!A$6,IF(SUMPRODUCT(--ISNUMBER(SEARCH('Dropdown Selections'!E$93:E$101,C141)))&gt;0,'Dropdown Selections'!A$7,IF(SUMPRODUCT(--ISNUMBER(SEARCH('Dropdown Selections'!E$103:E$111,C141)))&gt;0,'Dropdown Selections'!A$8,IF(SUMPRODUCT(--ISNUMBER(SEARCH('Dropdown Selections'!E$114:E$119,C141)))&gt;0,'Dropdown Selections'!A$9,"OTHER"))))))))</f>
        <v>TRANSPORTATION</v>
      </c>
      <c r="H141" s="20" t="s">
        <v>4643</v>
      </c>
      <c r="I141" s="20"/>
      <c r="J141" s="20"/>
      <c r="K141" s="20"/>
      <c r="L141" s="20"/>
      <c r="M141" s="20"/>
      <c r="N141" s="20"/>
      <c r="O141" s="20"/>
      <c r="P141" s="20"/>
      <c r="Q141" s="45"/>
      <c r="R141" s="44"/>
      <c r="S141" s="46">
        <v>2658</v>
      </c>
      <c r="T141" s="44"/>
    </row>
    <row r="142" spans="2:20" x14ac:dyDescent="0.2">
      <c r="B142" s="2"/>
      <c r="C142" s="42" t="s">
        <v>908</v>
      </c>
      <c r="D142" s="43"/>
      <c r="E142" s="43"/>
      <c r="F142" s="44"/>
      <c r="G142" s="31" t="str">
        <f>IF(AND(SUMPRODUCT(--ISNUMBER(SEARCH('Dropdown Selections'!E$2:E$52,C142)))&gt;0,SUMPRODUCT(--ISNUMBER(SEARCH("Non-Court",C142)))=0),'Dropdown Selections'!A$2,IF(SUMPRODUCT(--ISNUMBER(SEARCH('Dropdown Selections'!E$54:E$60,C142)))&gt;0,'Dropdown Selections'!A$3,IF(SUMPRODUCT(--ISNUMBER(SEARCH('Dropdown Selections'!E$62:E$66,C142)))&gt;0,'Dropdown Selections'!A$4,IF(SUMPRODUCT(--ISNUMBER(SEARCH('Dropdown Selections'!E$68:E$76,C142)))&gt;0,'Dropdown Selections'!A$5,IF(SUMPRODUCT(--ISNUMBER(SEARCH('Dropdown Selections'!E$78:E$83,C142)))&gt;0,'Dropdown Selections'!A$6,IF(SUMPRODUCT(--ISNUMBER(SEARCH('Dropdown Selections'!E$93:E$101,C142)))&gt;0,'Dropdown Selections'!A$7,IF(SUMPRODUCT(--ISNUMBER(SEARCH('Dropdown Selections'!E$103:E$111,C142)))&gt;0,'Dropdown Selections'!A$8,IF(SUMPRODUCT(--ISNUMBER(SEARCH('Dropdown Selections'!E$114:E$119,C142)))&gt;0,'Dropdown Selections'!A$9,"OTHER"))))))))</f>
        <v>TRANSPORTATION</v>
      </c>
      <c r="H142" s="20" t="s">
        <v>4644</v>
      </c>
      <c r="I142" s="20"/>
      <c r="J142" s="20"/>
      <c r="K142" s="20"/>
      <c r="L142" s="20"/>
      <c r="M142" s="20"/>
      <c r="N142" s="20"/>
      <c r="O142" s="20"/>
      <c r="P142" s="20"/>
      <c r="Q142" s="45"/>
      <c r="R142" s="44"/>
      <c r="S142" s="46">
        <v>115981</v>
      </c>
      <c r="T142" s="44"/>
    </row>
    <row r="143" spans="2:20" x14ac:dyDescent="0.2">
      <c r="B143" s="2"/>
      <c r="C143" s="42" t="s">
        <v>544</v>
      </c>
      <c r="D143" s="43"/>
      <c r="E143" s="43"/>
      <c r="F143" s="44"/>
      <c r="G143" s="31" t="str">
        <f>IF(AND(SUMPRODUCT(--ISNUMBER(SEARCH('Dropdown Selections'!E$2:E$52,C143)))&gt;0,SUMPRODUCT(--ISNUMBER(SEARCH("Non-Court",C143)))=0),'Dropdown Selections'!A$2,IF(SUMPRODUCT(--ISNUMBER(SEARCH('Dropdown Selections'!E$54:E$60,C143)))&gt;0,'Dropdown Selections'!A$3,IF(SUMPRODUCT(--ISNUMBER(SEARCH('Dropdown Selections'!E$62:E$66,C143)))&gt;0,'Dropdown Selections'!A$4,IF(SUMPRODUCT(--ISNUMBER(SEARCH('Dropdown Selections'!E$68:E$76,C143)))&gt;0,'Dropdown Selections'!A$5,IF(SUMPRODUCT(--ISNUMBER(SEARCH('Dropdown Selections'!E$78:E$83,C143)))&gt;0,'Dropdown Selections'!A$6,IF(SUMPRODUCT(--ISNUMBER(SEARCH('Dropdown Selections'!E$93:E$101,C143)))&gt;0,'Dropdown Selections'!A$7,IF(SUMPRODUCT(--ISNUMBER(SEARCH('Dropdown Selections'!E$103:E$111,C143)))&gt;0,'Dropdown Selections'!A$8,IF(SUMPRODUCT(--ISNUMBER(SEARCH('Dropdown Selections'!E$114:E$119,C143)))&gt;0,'Dropdown Selections'!A$9,"OTHER"))))))))</f>
        <v>TRANSPORTATION</v>
      </c>
      <c r="H143" s="20" t="s">
        <v>4645</v>
      </c>
      <c r="I143" s="20"/>
      <c r="J143" s="20"/>
      <c r="K143" s="20"/>
      <c r="L143" s="20"/>
      <c r="M143" s="20"/>
      <c r="N143" s="20"/>
      <c r="O143" s="20"/>
      <c r="P143" s="20"/>
      <c r="Q143" s="45"/>
      <c r="R143" s="44"/>
      <c r="S143" s="46">
        <v>1388636</v>
      </c>
      <c r="T143" s="44"/>
    </row>
    <row r="144" spans="2:20" x14ac:dyDescent="0.2">
      <c r="B144" s="2"/>
      <c r="C144" s="42" t="s">
        <v>911</v>
      </c>
      <c r="D144" s="43"/>
      <c r="E144" s="43"/>
      <c r="F144" s="44"/>
      <c r="G144" s="31" t="str">
        <f>IF(AND(SUMPRODUCT(--ISNUMBER(SEARCH('Dropdown Selections'!E$2:E$52,C144)))&gt;0,SUMPRODUCT(--ISNUMBER(SEARCH("Non-Court",C144)))=0),'Dropdown Selections'!A$2,IF(SUMPRODUCT(--ISNUMBER(SEARCH('Dropdown Selections'!E$54:E$60,C144)))&gt;0,'Dropdown Selections'!A$3,IF(SUMPRODUCT(--ISNUMBER(SEARCH('Dropdown Selections'!E$62:E$66,C144)))&gt;0,'Dropdown Selections'!A$4,IF(SUMPRODUCT(--ISNUMBER(SEARCH('Dropdown Selections'!E$68:E$76,C144)))&gt;0,'Dropdown Selections'!A$5,IF(SUMPRODUCT(--ISNUMBER(SEARCH('Dropdown Selections'!E$78:E$83,C144)))&gt;0,'Dropdown Selections'!A$6,IF(SUMPRODUCT(--ISNUMBER(SEARCH('Dropdown Selections'!E$93:E$101,C144)))&gt;0,'Dropdown Selections'!A$7,IF(SUMPRODUCT(--ISNUMBER(SEARCH('Dropdown Selections'!E$103:E$111,C144)))&gt;0,'Dropdown Selections'!A$8,IF(SUMPRODUCT(--ISNUMBER(SEARCH('Dropdown Selections'!E$114:E$119,C144)))&gt;0,'Dropdown Selections'!A$9,"OTHER"))))))))</f>
        <v>TRANSPORTATION</v>
      </c>
      <c r="H144" s="20" t="s">
        <v>4646</v>
      </c>
      <c r="I144" s="20"/>
      <c r="J144" s="20"/>
      <c r="K144" s="20"/>
      <c r="L144" s="20"/>
      <c r="M144" s="20"/>
      <c r="N144" s="20"/>
      <c r="O144" s="20"/>
      <c r="P144" s="20"/>
      <c r="Q144" s="45"/>
      <c r="R144" s="44"/>
      <c r="S144" s="46">
        <v>688083</v>
      </c>
      <c r="T144" s="44"/>
    </row>
    <row r="145" spans="2:20" x14ac:dyDescent="0.2">
      <c r="B145" s="22"/>
      <c r="C145" s="49"/>
      <c r="D145" s="48"/>
      <c r="E145" s="50" t="s">
        <v>3</v>
      </c>
      <c r="F145" s="44"/>
      <c r="G145" s="26"/>
      <c r="H145" s="23" t="s">
        <v>4647</v>
      </c>
      <c r="I145" s="23" t="s">
        <v>4648</v>
      </c>
      <c r="J145" s="23" t="s">
        <v>4649</v>
      </c>
      <c r="K145" s="23" t="s">
        <v>4650</v>
      </c>
      <c r="L145" s="23"/>
      <c r="M145" s="23" t="s">
        <v>4651</v>
      </c>
      <c r="N145" s="23" t="s">
        <v>4652</v>
      </c>
      <c r="O145" s="23"/>
      <c r="P145" s="23"/>
      <c r="Q145" s="51"/>
      <c r="R145" s="44"/>
      <c r="S145" s="52">
        <v>221019503</v>
      </c>
      <c r="T145" s="44"/>
    </row>
    <row r="146" spans="2:20" x14ac:dyDescent="0.2">
      <c r="B146" s="54" t="s">
        <v>4653</v>
      </c>
      <c r="C146" s="43"/>
      <c r="D146" s="43"/>
      <c r="E146" s="43"/>
      <c r="F146" s="43"/>
      <c r="G146" s="43"/>
      <c r="H146" s="43"/>
      <c r="I146" s="43"/>
      <c r="J146" s="44"/>
      <c r="K146" s="1"/>
      <c r="L146" s="1"/>
      <c r="M146" s="1"/>
      <c r="N146" s="1"/>
      <c r="O146" s="1"/>
      <c r="P146" s="1"/>
      <c r="Q146" s="55"/>
      <c r="R146" s="44"/>
      <c r="S146" s="55"/>
      <c r="T146" s="44"/>
    </row>
    <row r="147" spans="2:20" ht="18" x14ac:dyDescent="0.2">
      <c r="B147" s="56" t="s">
        <v>159</v>
      </c>
      <c r="C147" s="48"/>
      <c r="D147" s="48"/>
      <c r="E147" s="48"/>
      <c r="F147" s="48"/>
      <c r="G147" s="27" t="s">
        <v>11817</v>
      </c>
      <c r="H147" s="24" t="s">
        <v>160</v>
      </c>
      <c r="I147" s="24" t="s">
        <v>161</v>
      </c>
      <c r="J147" s="24" t="s">
        <v>162</v>
      </c>
      <c r="K147" s="24" t="s">
        <v>163</v>
      </c>
      <c r="L147" s="24" t="s">
        <v>164</v>
      </c>
      <c r="M147" s="24" t="s">
        <v>165</v>
      </c>
      <c r="N147" s="24" t="s">
        <v>166</v>
      </c>
      <c r="O147" s="24" t="s">
        <v>167</v>
      </c>
      <c r="P147" s="24" t="s">
        <v>168</v>
      </c>
      <c r="Q147" s="57" t="s">
        <v>169</v>
      </c>
      <c r="R147" s="44"/>
      <c r="S147" s="57" t="s">
        <v>3</v>
      </c>
      <c r="T147" s="44"/>
    </row>
    <row r="148" spans="2:20" x14ac:dyDescent="0.2">
      <c r="B148" s="2"/>
      <c r="C148" s="42" t="s">
        <v>170</v>
      </c>
      <c r="D148" s="43"/>
      <c r="E148" s="43"/>
      <c r="F148" s="44"/>
      <c r="G148" s="31" t="str">
        <f>IF(AND(SUMPRODUCT(--ISNUMBER(SEARCH('Dropdown Selections'!E$2:E$52,C148)))&gt;0,SUMPRODUCT(--ISNUMBER(SEARCH("Non-Court",C148)))=0),'Dropdown Selections'!A$2,IF(SUMPRODUCT(--ISNUMBER(SEARCH('Dropdown Selections'!E$54:E$60,C148)))&gt;0,'Dropdown Selections'!A$3,IF(SUMPRODUCT(--ISNUMBER(SEARCH('Dropdown Selections'!E$62:E$66,C148)))&gt;0,'Dropdown Selections'!A$4,IF(SUMPRODUCT(--ISNUMBER(SEARCH('Dropdown Selections'!E$68:E$76,C148)))&gt;0,'Dropdown Selections'!A$5,IF(SUMPRODUCT(--ISNUMBER(SEARCH('Dropdown Selections'!E$78:E$83,C148)))&gt;0,'Dropdown Selections'!A$6,IF(SUMPRODUCT(--ISNUMBER(SEARCH('Dropdown Selections'!E$93:E$101,C148)))&gt;0,'Dropdown Selections'!A$7,IF(SUMPRODUCT(--ISNUMBER(SEARCH('Dropdown Selections'!E$103:E$111,C148)))&gt;0,'Dropdown Selections'!A$8,IF(SUMPRODUCT(--ISNUMBER(SEARCH('Dropdown Selections'!E$114:E$119,C148)))&gt;0,'Dropdown Selections'!A$9,"OTHER"))))))))</f>
        <v>COURTS</v>
      </c>
      <c r="H148" s="20"/>
      <c r="I148" s="20" t="s">
        <v>4654</v>
      </c>
      <c r="J148" s="20"/>
      <c r="K148" s="20"/>
      <c r="L148" s="20"/>
      <c r="M148" s="20"/>
      <c r="N148" s="20"/>
      <c r="O148" s="20"/>
      <c r="P148" s="20"/>
      <c r="Q148" s="45"/>
      <c r="R148" s="44"/>
      <c r="S148" s="46">
        <v>117282</v>
      </c>
      <c r="T148" s="44"/>
    </row>
    <row r="149" spans="2:20" x14ac:dyDescent="0.2">
      <c r="B149" s="2"/>
      <c r="C149" s="42" t="s">
        <v>11808</v>
      </c>
      <c r="D149" s="43"/>
      <c r="E149" s="43"/>
      <c r="F149" s="44"/>
      <c r="G149" s="31" t="str">
        <f>IF(AND(SUMPRODUCT(--ISNUMBER(SEARCH('Dropdown Selections'!E$2:E$52,C149)))&gt;0,SUMPRODUCT(--ISNUMBER(SEARCH("Non-Court",C149)))=0),'Dropdown Selections'!A$2,IF(SUMPRODUCT(--ISNUMBER(SEARCH('Dropdown Selections'!E$54:E$60,C149)))&gt;0,'Dropdown Selections'!A$3,IF(SUMPRODUCT(--ISNUMBER(SEARCH('Dropdown Selections'!E$62:E$66,C149)))&gt;0,'Dropdown Selections'!A$4,IF(SUMPRODUCT(--ISNUMBER(SEARCH('Dropdown Selections'!E$68:E$76,C149)))&gt;0,'Dropdown Selections'!A$5,IF(SUMPRODUCT(--ISNUMBER(SEARCH('Dropdown Selections'!E$78:E$83,C149)))&gt;0,'Dropdown Selections'!A$6,IF(SUMPRODUCT(--ISNUMBER(SEARCH('Dropdown Selections'!E$93:E$101,C149)))&gt;0,'Dropdown Selections'!A$7,IF(SUMPRODUCT(--ISNUMBER(SEARCH('Dropdown Selections'!E$103:E$111,C149)))&gt;0,'Dropdown Selections'!A$8,IF(SUMPRODUCT(--ISNUMBER(SEARCH('Dropdown Selections'!E$114:E$119,C149)))&gt;0,'Dropdown Selections'!A$9,"OTHER"))))))))</f>
        <v>COURTS</v>
      </c>
      <c r="H149" s="20"/>
      <c r="I149" s="20" t="s">
        <v>4655</v>
      </c>
      <c r="J149" s="20"/>
      <c r="K149" s="20"/>
      <c r="L149" s="20"/>
      <c r="M149" s="20"/>
      <c r="N149" s="20"/>
      <c r="O149" s="20"/>
      <c r="P149" s="20"/>
      <c r="Q149" s="45"/>
      <c r="R149" s="44"/>
      <c r="S149" s="46">
        <v>304611</v>
      </c>
      <c r="T149" s="44"/>
    </row>
    <row r="150" spans="2:20" x14ac:dyDescent="0.2">
      <c r="B150" s="2"/>
      <c r="C150" s="42" t="s">
        <v>183</v>
      </c>
      <c r="D150" s="43"/>
      <c r="E150" s="43"/>
      <c r="F150" s="44"/>
      <c r="G150" s="31" t="str">
        <f>IF(AND(SUMPRODUCT(--ISNUMBER(SEARCH('Dropdown Selections'!E$2:E$52,C150)))&gt;0,SUMPRODUCT(--ISNUMBER(SEARCH("Non-Court",C150)))=0),'Dropdown Selections'!A$2,IF(SUMPRODUCT(--ISNUMBER(SEARCH('Dropdown Selections'!E$54:E$60,C150)))&gt;0,'Dropdown Selections'!A$3,IF(SUMPRODUCT(--ISNUMBER(SEARCH('Dropdown Selections'!E$62:E$66,C150)))&gt;0,'Dropdown Selections'!A$4,IF(SUMPRODUCT(--ISNUMBER(SEARCH('Dropdown Selections'!E$68:E$76,C150)))&gt;0,'Dropdown Selections'!A$5,IF(SUMPRODUCT(--ISNUMBER(SEARCH('Dropdown Selections'!E$78:E$83,C150)))&gt;0,'Dropdown Selections'!A$6,IF(SUMPRODUCT(--ISNUMBER(SEARCH('Dropdown Selections'!E$93:E$101,C150)))&gt;0,'Dropdown Selections'!A$7,IF(SUMPRODUCT(--ISNUMBER(SEARCH('Dropdown Selections'!E$103:E$111,C150)))&gt;0,'Dropdown Selections'!A$8,IF(SUMPRODUCT(--ISNUMBER(SEARCH('Dropdown Selections'!E$114:E$119,C150)))&gt;0,'Dropdown Selections'!A$9,"OTHER"))))))))</f>
        <v>COURTS</v>
      </c>
      <c r="H150" s="20" t="s">
        <v>4656</v>
      </c>
      <c r="I150" s="20"/>
      <c r="J150" s="20"/>
      <c r="K150" s="20"/>
      <c r="L150" s="20"/>
      <c r="M150" s="20"/>
      <c r="N150" s="20"/>
      <c r="O150" s="20"/>
      <c r="P150" s="20"/>
      <c r="Q150" s="45"/>
      <c r="R150" s="44"/>
      <c r="S150" s="46">
        <v>94766</v>
      </c>
      <c r="T150" s="44"/>
    </row>
    <row r="151" spans="2:20" x14ac:dyDescent="0.2">
      <c r="B151" s="2"/>
      <c r="C151" s="42" t="s">
        <v>185</v>
      </c>
      <c r="D151" s="43"/>
      <c r="E151" s="43"/>
      <c r="F151" s="44"/>
      <c r="G151" s="31" t="str">
        <f>IF(AND(SUMPRODUCT(--ISNUMBER(SEARCH('Dropdown Selections'!E$2:E$52,C151)))&gt;0,SUMPRODUCT(--ISNUMBER(SEARCH("Non-Court",C151)))=0),'Dropdown Selections'!A$2,IF(SUMPRODUCT(--ISNUMBER(SEARCH('Dropdown Selections'!E$54:E$60,C151)))&gt;0,'Dropdown Selections'!A$3,IF(SUMPRODUCT(--ISNUMBER(SEARCH('Dropdown Selections'!E$62:E$66,C151)))&gt;0,'Dropdown Selections'!A$4,IF(SUMPRODUCT(--ISNUMBER(SEARCH('Dropdown Selections'!E$68:E$76,C151)))&gt;0,'Dropdown Selections'!A$5,IF(SUMPRODUCT(--ISNUMBER(SEARCH('Dropdown Selections'!E$78:E$83,C151)))&gt;0,'Dropdown Selections'!A$6,IF(SUMPRODUCT(--ISNUMBER(SEARCH('Dropdown Selections'!E$93:E$101,C151)))&gt;0,'Dropdown Selections'!A$7,IF(SUMPRODUCT(--ISNUMBER(SEARCH('Dropdown Selections'!E$103:E$111,C151)))&gt;0,'Dropdown Selections'!A$8,IF(SUMPRODUCT(--ISNUMBER(SEARCH('Dropdown Selections'!E$114:E$119,C151)))&gt;0,'Dropdown Selections'!A$9,"OTHER"))))))))</f>
        <v>COURTS</v>
      </c>
      <c r="H151" s="20" t="s">
        <v>4657</v>
      </c>
      <c r="I151" s="20"/>
      <c r="J151" s="20"/>
      <c r="K151" s="20"/>
      <c r="L151" s="20"/>
      <c r="M151" s="20"/>
      <c r="N151" s="20"/>
      <c r="O151" s="20"/>
      <c r="P151" s="20"/>
      <c r="Q151" s="45"/>
      <c r="R151" s="44"/>
      <c r="S151" s="46">
        <v>2997</v>
      </c>
      <c r="T151" s="44"/>
    </row>
    <row r="152" spans="2:20" x14ac:dyDescent="0.2">
      <c r="B152" s="2"/>
      <c r="C152" s="42" t="s">
        <v>194</v>
      </c>
      <c r="D152" s="43"/>
      <c r="E152" s="43"/>
      <c r="F152" s="44"/>
      <c r="G152" s="31" t="str">
        <f>IF(AND(SUMPRODUCT(--ISNUMBER(SEARCH('Dropdown Selections'!E$2:E$52,C152)))&gt;0,SUMPRODUCT(--ISNUMBER(SEARCH("Non-Court",C152)))=0),'Dropdown Selections'!A$2,IF(SUMPRODUCT(--ISNUMBER(SEARCH('Dropdown Selections'!E$54:E$60,C152)))&gt;0,'Dropdown Selections'!A$3,IF(SUMPRODUCT(--ISNUMBER(SEARCH('Dropdown Selections'!E$62:E$66,C152)))&gt;0,'Dropdown Selections'!A$4,IF(SUMPRODUCT(--ISNUMBER(SEARCH('Dropdown Selections'!E$68:E$76,C152)))&gt;0,'Dropdown Selections'!A$5,IF(SUMPRODUCT(--ISNUMBER(SEARCH('Dropdown Selections'!E$78:E$83,C152)))&gt;0,'Dropdown Selections'!A$6,IF(SUMPRODUCT(--ISNUMBER(SEARCH('Dropdown Selections'!E$93:E$101,C152)))&gt;0,'Dropdown Selections'!A$7,IF(SUMPRODUCT(--ISNUMBER(SEARCH('Dropdown Selections'!E$103:E$111,C152)))&gt;0,'Dropdown Selections'!A$8,IF(SUMPRODUCT(--ISNUMBER(SEARCH('Dropdown Selections'!E$114:E$119,C152)))&gt;0,'Dropdown Selections'!A$9,"OTHER"))))))))</f>
        <v>COURTS</v>
      </c>
      <c r="H152" s="20"/>
      <c r="I152" s="20" t="s">
        <v>4658</v>
      </c>
      <c r="J152" s="20"/>
      <c r="K152" s="20"/>
      <c r="L152" s="20"/>
      <c r="M152" s="20"/>
      <c r="N152" s="20"/>
      <c r="O152" s="20"/>
      <c r="P152" s="20"/>
      <c r="Q152" s="45"/>
      <c r="R152" s="44"/>
      <c r="S152" s="46">
        <v>284348</v>
      </c>
      <c r="T152" s="44"/>
    </row>
    <row r="153" spans="2:20" x14ac:dyDescent="0.2">
      <c r="B153" s="2"/>
      <c r="C153" s="42" t="s">
        <v>196</v>
      </c>
      <c r="D153" s="43"/>
      <c r="E153" s="43"/>
      <c r="F153" s="44"/>
      <c r="G153" s="31" t="str">
        <f>IF(AND(SUMPRODUCT(--ISNUMBER(SEARCH('Dropdown Selections'!E$2:E$52,C153)))&gt;0,SUMPRODUCT(--ISNUMBER(SEARCH("Non-Court",C153)))=0),'Dropdown Selections'!A$2,IF(SUMPRODUCT(--ISNUMBER(SEARCH('Dropdown Selections'!E$54:E$60,C153)))&gt;0,'Dropdown Selections'!A$3,IF(SUMPRODUCT(--ISNUMBER(SEARCH('Dropdown Selections'!E$62:E$66,C153)))&gt;0,'Dropdown Selections'!A$4,IF(SUMPRODUCT(--ISNUMBER(SEARCH('Dropdown Selections'!E$68:E$76,C153)))&gt;0,'Dropdown Selections'!A$5,IF(SUMPRODUCT(--ISNUMBER(SEARCH('Dropdown Selections'!E$78:E$83,C153)))&gt;0,'Dropdown Selections'!A$6,IF(SUMPRODUCT(--ISNUMBER(SEARCH('Dropdown Selections'!E$93:E$101,C153)))&gt;0,'Dropdown Selections'!A$7,IF(SUMPRODUCT(--ISNUMBER(SEARCH('Dropdown Selections'!E$103:E$111,C153)))&gt;0,'Dropdown Selections'!A$8,IF(SUMPRODUCT(--ISNUMBER(SEARCH('Dropdown Selections'!E$114:E$119,C153)))&gt;0,'Dropdown Selections'!A$9,"OTHER"))))))))</f>
        <v>COURTS</v>
      </c>
      <c r="H153" s="20"/>
      <c r="I153" s="20" t="s">
        <v>4659</v>
      </c>
      <c r="J153" s="20"/>
      <c r="K153" s="20"/>
      <c r="L153" s="20"/>
      <c r="M153" s="20"/>
      <c r="N153" s="20"/>
      <c r="O153" s="20"/>
      <c r="P153" s="20"/>
      <c r="Q153" s="45"/>
      <c r="R153" s="44"/>
      <c r="S153" s="46">
        <v>7150</v>
      </c>
      <c r="T153" s="44"/>
    </row>
    <row r="154" spans="2:20" x14ac:dyDescent="0.2">
      <c r="B154" s="2"/>
      <c r="C154" s="42" t="s">
        <v>4660</v>
      </c>
      <c r="D154" s="43"/>
      <c r="E154" s="43"/>
      <c r="F154" s="44"/>
      <c r="G154" s="31" t="str">
        <f>IF(AND(SUMPRODUCT(--ISNUMBER(SEARCH('Dropdown Selections'!E$2:E$52,C154)))&gt;0,SUMPRODUCT(--ISNUMBER(SEARCH("Non-Court",C154)))=0),'Dropdown Selections'!A$2,IF(SUMPRODUCT(--ISNUMBER(SEARCH('Dropdown Selections'!E$54:E$60,C154)))&gt;0,'Dropdown Selections'!A$3,IF(SUMPRODUCT(--ISNUMBER(SEARCH('Dropdown Selections'!E$62:E$66,C154)))&gt;0,'Dropdown Selections'!A$4,IF(SUMPRODUCT(--ISNUMBER(SEARCH('Dropdown Selections'!E$68:E$76,C154)))&gt;0,'Dropdown Selections'!A$5,IF(SUMPRODUCT(--ISNUMBER(SEARCH('Dropdown Selections'!E$78:E$83,C154)))&gt;0,'Dropdown Selections'!A$6,IF(SUMPRODUCT(--ISNUMBER(SEARCH('Dropdown Selections'!E$93:E$101,C154)))&gt;0,'Dropdown Selections'!A$7,IF(SUMPRODUCT(--ISNUMBER(SEARCH('Dropdown Selections'!E$103:E$111,C154)))&gt;0,'Dropdown Selections'!A$8,IF(SUMPRODUCT(--ISNUMBER(SEARCH('Dropdown Selections'!E$114:E$119,C154)))&gt;0,'Dropdown Selections'!A$9,"OTHER"))))))))</f>
        <v>COURTS</v>
      </c>
      <c r="H154" s="20"/>
      <c r="I154" s="20" t="s">
        <v>4661</v>
      </c>
      <c r="J154" s="20"/>
      <c r="K154" s="20"/>
      <c r="L154" s="20"/>
      <c r="M154" s="20"/>
      <c r="N154" s="20"/>
      <c r="O154" s="20"/>
      <c r="P154" s="20"/>
      <c r="Q154" s="45"/>
      <c r="R154" s="44"/>
      <c r="S154" s="46">
        <v>142344</v>
      </c>
      <c r="T154" s="44"/>
    </row>
    <row r="155" spans="2:20" x14ac:dyDescent="0.2">
      <c r="B155" s="2"/>
      <c r="C155" s="42" t="s">
        <v>203</v>
      </c>
      <c r="D155" s="43"/>
      <c r="E155" s="43"/>
      <c r="F155" s="44"/>
      <c r="G155" s="31" t="str">
        <f>IF(AND(SUMPRODUCT(--ISNUMBER(SEARCH('Dropdown Selections'!E$2:E$52,C155)))&gt;0,SUMPRODUCT(--ISNUMBER(SEARCH("Non-Court",C155)))=0),'Dropdown Selections'!A$2,IF(SUMPRODUCT(--ISNUMBER(SEARCH('Dropdown Selections'!E$54:E$60,C155)))&gt;0,'Dropdown Selections'!A$3,IF(SUMPRODUCT(--ISNUMBER(SEARCH('Dropdown Selections'!E$62:E$66,C155)))&gt;0,'Dropdown Selections'!A$4,IF(SUMPRODUCT(--ISNUMBER(SEARCH('Dropdown Selections'!E$68:E$76,C155)))&gt;0,'Dropdown Selections'!A$5,IF(SUMPRODUCT(--ISNUMBER(SEARCH('Dropdown Selections'!E$78:E$83,C155)))&gt;0,'Dropdown Selections'!A$6,IF(SUMPRODUCT(--ISNUMBER(SEARCH('Dropdown Selections'!E$93:E$101,C155)))&gt;0,'Dropdown Selections'!A$7,IF(SUMPRODUCT(--ISNUMBER(SEARCH('Dropdown Selections'!E$103:E$111,C155)))&gt;0,'Dropdown Selections'!A$8,IF(SUMPRODUCT(--ISNUMBER(SEARCH('Dropdown Selections'!E$114:E$119,C155)))&gt;0,'Dropdown Selections'!A$9,"OTHER"))))))))</f>
        <v>COURTS</v>
      </c>
      <c r="H155" s="20" t="s">
        <v>4662</v>
      </c>
      <c r="I155" s="20"/>
      <c r="J155" s="20"/>
      <c r="K155" s="20"/>
      <c r="L155" s="20"/>
      <c r="M155" s="20"/>
      <c r="N155" s="20"/>
      <c r="O155" s="20"/>
      <c r="P155" s="20"/>
      <c r="Q155" s="45"/>
      <c r="R155" s="44"/>
      <c r="S155" s="46">
        <v>63476</v>
      </c>
      <c r="T155" s="44"/>
    </row>
    <row r="156" spans="2:20" x14ac:dyDescent="0.2">
      <c r="B156" s="2"/>
      <c r="C156" s="42" t="s">
        <v>206</v>
      </c>
      <c r="D156" s="43"/>
      <c r="E156" s="43"/>
      <c r="F156" s="44"/>
      <c r="G156" s="31" t="str">
        <f>IF(AND(SUMPRODUCT(--ISNUMBER(SEARCH('Dropdown Selections'!E$2:E$52,C156)))&gt;0,SUMPRODUCT(--ISNUMBER(SEARCH("Non-Court",C156)))=0),'Dropdown Selections'!A$2,IF(SUMPRODUCT(--ISNUMBER(SEARCH('Dropdown Selections'!E$54:E$60,C156)))&gt;0,'Dropdown Selections'!A$3,IF(SUMPRODUCT(--ISNUMBER(SEARCH('Dropdown Selections'!E$62:E$66,C156)))&gt;0,'Dropdown Selections'!A$4,IF(SUMPRODUCT(--ISNUMBER(SEARCH('Dropdown Selections'!E$68:E$76,C156)))&gt;0,'Dropdown Selections'!A$5,IF(SUMPRODUCT(--ISNUMBER(SEARCH('Dropdown Selections'!E$78:E$83,C156)))&gt;0,'Dropdown Selections'!A$6,IF(SUMPRODUCT(--ISNUMBER(SEARCH('Dropdown Selections'!E$93:E$101,C156)))&gt;0,'Dropdown Selections'!A$7,IF(SUMPRODUCT(--ISNUMBER(SEARCH('Dropdown Selections'!E$103:E$111,C156)))&gt;0,'Dropdown Selections'!A$8,IF(SUMPRODUCT(--ISNUMBER(SEARCH('Dropdown Selections'!E$114:E$119,C156)))&gt;0,'Dropdown Selections'!A$9,"OTHER"))))))))</f>
        <v>COURTS</v>
      </c>
      <c r="H156" s="20" t="s">
        <v>4663</v>
      </c>
      <c r="I156" s="20"/>
      <c r="J156" s="20"/>
      <c r="K156" s="20"/>
      <c r="L156" s="20"/>
      <c r="M156" s="20"/>
      <c r="N156" s="20"/>
      <c r="O156" s="20"/>
      <c r="P156" s="20"/>
      <c r="Q156" s="45"/>
      <c r="R156" s="44"/>
      <c r="S156" s="46">
        <v>6133</v>
      </c>
      <c r="T156" s="44"/>
    </row>
    <row r="157" spans="2:20" x14ac:dyDescent="0.2">
      <c r="B157" s="2"/>
      <c r="C157" s="42" t="s">
        <v>4664</v>
      </c>
      <c r="D157" s="43"/>
      <c r="E157" s="43"/>
      <c r="F157" s="44"/>
      <c r="G157" s="31" t="str">
        <f>IF(AND(SUMPRODUCT(--ISNUMBER(SEARCH('Dropdown Selections'!E$2:E$52,C157)))&gt;0,SUMPRODUCT(--ISNUMBER(SEARCH("Non-Court",C157)))=0),'Dropdown Selections'!A$2,IF(SUMPRODUCT(--ISNUMBER(SEARCH('Dropdown Selections'!E$54:E$60,C157)))&gt;0,'Dropdown Selections'!A$3,IF(SUMPRODUCT(--ISNUMBER(SEARCH('Dropdown Selections'!E$62:E$66,C157)))&gt;0,'Dropdown Selections'!A$4,IF(SUMPRODUCT(--ISNUMBER(SEARCH('Dropdown Selections'!E$68:E$76,C157)))&gt;0,'Dropdown Selections'!A$5,IF(SUMPRODUCT(--ISNUMBER(SEARCH('Dropdown Selections'!E$78:E$83,C157)))&gt;0,'Dropdown Selections'!A$6,IF(SUMPRODUCT(--ISNUMBER(SEARCH('Dropdown Selections'!E$93:E$101,C157)))&gt;0,'Dropdown Selections'!A$7,IF(SUMPRODUCT(--ISNUMBER(SEARCH('Dropdown Selections'!E$103:E$111,C157)))&gt;0,'Dropdown Selections'!A$8,IF(SUMPRODUCT(--ISNUMBER(SEARCH('Dropdown Selections'!E$114:E$119,C157)))&gt;0,'Dropdown Selections'!A$9,"OTHER"))))))))</f>
        <v>COURTS</v>
      </c>
      <c r="H157" s="20" t="s">
        <v>4665</v>
      </c>
      <c r="I157" s="20"/>
      <c r="J157" s="20"/>
      <c r="K157" s="20"/>
      <c r="L157" s="20"/>
      <c r="M157" s="20"/>
      <c r="N157" s="20"/>
      <c r="O157" s="20"/>
      <c r="P157" s="20"/>
      <c r="Q157" s="45"/>
      <c r="R157" s="44"/>
      <c r="S157" s="53">
        <v>720</v>
      </c>
      <c r="T157" s="44"/>
    </row>
    <row r="158" spans="2:20" x14ac:dyDescent="0.2">
      <c r="B158" s="2"/>
      <c r="C158" s="42" t="s">
        <v>214</v>
      </c>
      <c r="D158" s="43"/>
      <c r="E158" s="43"/>
      <c r="F158" s="44"/>
      <c r="G158" s="31" t="str">
        <f>IF(AND(SUMPRODUCT(--ISNUMBER(SEARCH('Dropdown Selections'!E$2:E$52,C158)))&gt;0,SUMPRODUCT(--ISNUMBER(SEARCH("Non-Court",C158)))=0),'Dropdown Selections'!A$2,IF(SUMPRODUCT(--ISNUMBER(SEARCH('Dropdown Selections'!E$54:E$60,C158)))&gt;0,'Dropdown Selections'!A$3,IF(SUMPRODUCT(--ISNUMBER(SEARCH('Dropdown Selections'!E$62:E$66,C158)))&gt;0,'Dropdown Selections'!A$4,IF(SUMPRODUCT(--ISNUMBER(SEARCH('Dropdown Selections'!E$68:E$76,C158)))&gt;0,'Dropdown Selections'!A$5,IF(SUMPRODUCT(--ISNUMBER(SEARCH('Dropdown Selections'!E$78:E$83,C158)))&gt;0,'Dropdown Selections'!A$6,IF(SUMPRODUCT(--ISNUMBER(SEARCH('Dropdown Selections'!E$93:E$101,C158)))&gt;0,'Dropdown Selections'!A$7,IF(SUMPRODUCT(--ISNUMBER(SEARCH('Dropdown Selections'!E$103:E$111,C158)))&gt;0,'Dropdown Selections'!A$8,IF(SUMPRODUCT(--ISNUMBER(SEARCH('Dropdown Selections'!E$114:E$119,C158)))&gt;0,'Dropdown Selections'!A$9,"OTHER"))))))))</f>
        <v>COURTS</v>
      </c>
      <c r="H158" s="20"/>
      <c r="I158" s="20" t="s">
        <v>4666</v>
      </c>
      <c r="J158" s="20"/>
      <c r="K158" s="20"/>
      <c r="L158" s="20"/>
      <c r="M158" s="20"/>
      <c r="N158" s="20"/>
      <c r="O158" s="20"/>
      <c r="P158" s="20"/>
      <c r="Q158" s="45"/>
      <c r="R158" s="44"/>
      <c r="S158" s="46">
        <v>152871</v>
      </c>
      <c r="T158" s="44"/>
    </row>
    <row r="159" spans="2:20" x14ac:dyDescent="0.2">
      <c r="B159" s="2"/>
      <c r="C159" s="42" t="s">
        <v>223</v>
      </c>
      <c r="D159" s="43"/>
      <c r="E159" s="43"/>
      <c r="F159" s="44"/>
      <c r="G159" s="31" t="str">
        <f>IF(AND(SUMPRODUCT(--ISNUMBER(SEARCH('Dropdown Selections'!E$2:E$52,C159)))&gt;0,SUMPRODUCT(--ISNUMBER(SEARCH("Non-Court",C159)))=0),'Dropdown Selections'!A$2,IF(SUMPRODUCT(--ISNUMBER(SEARCH('Dropdown Selections'!E$54:E$60,C159)))&gt;0,'Dropdown Selections'!A$3,IF(SUMPRODUCT(--ISNUMBER(SEARCH('Dropdown Selections'!E$62:E$66,C159)))&gt;0,'Dropdown Selections'!A$4,IF(SUMPRODUCT(--ISNUMBER(SEARCH('Dropdown Selections'!E$68:E$76,C159)))&gt;0,'Dropdown Selections'!A$5,IF(SUMPRODUCT(--ISNUMBER(SEARCH('Dropdown Selections'!E$78:E$83,C159)))&gt;0,'Dropdown Selections'!A$6,IF(SUMPRODUCT(--ISNUMBER(SEARCH('Dropdown Selections'!E$93:E$101,C159)))&gt;0,'Dropdown Selections'!A$7,IF(SUMPRODUCT(--ISNUMBER(SEARCH('Dropdown Selections'!E$103:E$111,C159)))&gt;0,'Dropdown Selections'!A$8,IF(SUMPRODUCT(--ISNUMBER(SEARCH('Dropdown Selections'!E$114:E$119,C159)))&gt;0,'Dropdown Selections'!A$9,"OTHER"))))))))</f>
        <v>COURTS</v>
      </c>
      <c r="H159" s="20" t="s">
        <v>4667</v>
      </c>
      <c r="I159" s="20"/>
      <c r="J159" s="20"/>
      <c r="K159" s="20"/>
      <c r="L159" s="20"/>
      <c r="M159" s="20"/>
      <c r="N159" s="20"/>
      <c r="O159" s="20"/>
      <c r="P159" s="20"/>
      <c r="Q159" s="45"/>
      <c r="R159" s="44"/>
      <c r="S159" s="53">
        <v>743</v>
      </c>
      <c r="T159" s="44"/>
    </row>
    <row r="160" spans="2:20" x14ac:dyDescent="0.2">
      <c r="B160" s="2"/>
      <c r="C160" s="42" t="s">
        <v>233</v>
      </c>
      <c r="D160" s="43"/>
      <c r="E160" s="43"/>
      <c r="F160" s="44"/>
      <c r="G160" s="31" t="str">
        <f>IF(AND(SUMPRODUCT(--ISNUMBER(SEARCH('Dropdown Selections'!E$2:E$52,C160)))&gt;0,SUMPRODUCT(--ISNUMBER(SEARCH("Non-Court",C160)))=0),'Dropdown Selections'!A$2,IF(SUMPRODUCT(--ISNUMBER(SEARCH('Dropdown Selections'!E$54:E$60,C160)))&gt;0,'Dropdown Selections'!A$3,IF(SUMPRODUCT(--ISNUMBER(SEARCH('Dropdown Selections'!E$62:E$66,C160)))&gt;0,'Dropdown Selections'!A$4,IF(SUMPRODUCT(--ISNUMBER(SEARCH('Dropdown Selections'!E$68:E$76,C160)))&gt;0,'Dropdown Selections'!A$5,IF(SUMPRODUCT(--ISNUMBER(SEARCH('Dropdown Selections'!E$78:E$83,C160)))&gt;0,'Dropdown Selections'!A$6,IF(SUMPRODUCT(--ISNUMBER(SEARCH('Dropdown Selections'!E$93:E$101,C160)))&gt;0,'Dropdown Selections'!A$7,IF(SUMPRODUCT(--ISNUMBER(SEARCH('Dropdown Selections'!E$103:E$111,C160)))&gt;0,'Dropdown Selections'!A$8,IF(SUMPRODUCT(--ISNUMBER(SEARCH('Dropdown Selections'!E$114:E$119,C160)))&gt;0,'Dropdown Selections'!A$9,"OTHER"))))))))</f>
        <v>COURTS</v>
      </c>
      <c r="H160" s="20"/>
      <c r="I160" s="20" t="s">
        <v>4668</v>
      </c>
      <c r="J160" s="20"/>
      <c r="K160" s="20"/>
      <c r="L160" s="20"/>
      <c r="M160" s="20"/>
      <c r="N160" s="20"/>
      <c r="O160" s="20"/>
      <c r="P160" s="20"/>
      <c r="Q160" s="45"/>
      <c r="R160" s="44"/>
      <c r="S160" s="46">
        <v>143550</v>
      </c>
      <c r="T160" s="44"/>
    </row>
    <row r="161" spans="2:20" x14ac:dyDescent="0.2">
      <c r="B161" s="2"/>
      <c r="C161" s="42" t="s">
        <v>238</v>
      </c>
      <c r="D161" s="43"/>
      <c r="E161" s="43"/>
      <c r="F161" s="44"/>
      <c r="G161" s="31" t="str">
        <f>IF(AND(SUMPRODUCT(--ISNUMBER(SEARCH('Dropdown Selections'!E$2:E$52,C161)))&gt;0,SUMPRODUCT(--ISNUMBER(SEARCH("Non-Court",C161)))=0),'Dropdown Selections'!A$2,IF(SUMPRODUCT(--ISNUMBER(SEARCH('Dropdown Selections'!E$54:E$60,C161)))&gt;0,'Dropdown Selections'!A$3,IF(SUMPRODUCT(--ISNUMBER(SEARCH('Dropdown Selections'!E$62:E$66,C161)))&gt;0,'Dropdown Selections'!A$4,IF(SUMPRODUCT(--ISNUMBER(SEARCH('Dropdown Selections'!E$68:E$76,C161)))&gt;0,'Dropdown Selections'!A$5,IF(SUMPRODUCT(--ISNUMBER(SEARCH('Dropdown Selections'!E$78:E$83,C161)))&gt;0,'Dropdown Selections'!A$6,IF(SUMPRODUCT(--ISNUMBER(SEARCH('Dropdown Selections'!E$93:E$101,C161)))&gt;0,'Dropdown Selections'!A$7,IF(SUMPRODUCT(--ISNUMBER(SEARCH('Dropdown Selections'!E$103:E$111,C161)))&gt;0,'Dropdown Selections'!A$8,IF(SUMPRODUCT(--ISNUMBER(SEARCH('Dropdown Selections'!E$114:E$119,C161)))&gt;0,'Dropdown Selections'!A$9,"OTHER"))))))))</f>
        <v>COURTS</v>
      </c>
      <c r="H161" s="20"/>
      <c r="I161" s="20" t="s">
        <v>4669</v>
      </c>
      <c r="J161" s="20"/>
      <c r="K161" s="20"/>
      <c r="L161" s="20"/>
      <c r="M161" s="20"/>
      <c r="N161" s="20"/>
      <c r="O161" s="20"/>
      <c r="P161" s="20"/>
      <c r="Q161" s="45"/>
      <c r="R161" s="44"/>
      <c r="S161" s="46">
        <v>53543</v>
      </c>
      <c r="T161" s="44"/>
    </row>
    <row r="162" spans="2:20" x14ac:dyDescent="0.2">
      <c r="B162" s="2"/>
      <c r="C162" s="42" t="s">
        <v>247</v>
      </c>
      <c r="D162" s="43"/>
      <c r="E162" s="43"/>
      <c r="F162" s="44"/>
      <c r="G162" s="31" t="str">
        <f>IF(AND(SUMPRODUCT(--ISNUMBER(SEARCH('Dropdown Selections'!E$2:E$52,C162)))&gt;0,SUMPRODUCT(--ISNUMBER(SEARCH("Non-Court",C162)))=0),'Dropdown Selections'!A$2,IF(SUMPRODUCT(--ISNUMBER(SEARCH('Dropdown Selections'!E$54:E$60,C162)))&gt;0,'Dropdown Selections'!A$3,IF(SUMPRODUCT(--ISNUMBER(SEARCH('Dropdown Selections'!E$62:E$66,C162)))&gt;0,'Dropdown Selections'!A$4,IF(SUMPRODUCT(--ISNUMBER(SEARCH('Dropdown Selections'!E$68:E$76,C162)))&gt;0,'Dropdown Selections'!A$5,IF(SUMPRODUCT(--ISNUMBER(SEARCH('Dropdown Selections'!E$78:E$83,C162)))&gt;0,'Dropdown Selections'!A$6,IF(SUMPRODUCT(--ISNUMBER(SEARCH('Dropdown Selections'!E$93:E$101,C162)))&gt;0,'Dropdown Selections'!A$7,IF(SUMPRODUCT(--ISNUMBER(SEARCH('Dropdown Selections'!E$103:E$111,C162)))&gt;0,'Dropdown Selections'!A$8,IF(SUMPRODUCT(--ISNUMBER(SEARCH('Dropdown Selections'!E$114:E$119,C162)))&gt;0,'Dropdown Selections'!A$9,"OTHER"))))))))</f>
        <v>COURTS</v>
      </c>
      <c r="H162" s="20"/>
      <c r="I162" s="20" t="s">
        <v>4670</v>
      </c>
      <c r="J162" s="20"/>
      <c r="K162" s="20"/>
      <c r="L162" s="20"/>
      <c r="M162" s="20"/>
      <c r="N162" s="20"/>
      <c r="O162" s="20"/>
      <c r="P162" s="20"/>
      <c r="Q162" s="45"/>
      <c r="R162" s="44"/>
      <c r="S162" s="46">
        <v>146595</v>
      </c>
      <c r="T162" s="44"/>
    </row>
    <row r="163" spans="2:20" x14ac:dyDescent="0.2">
      <c r="B163" s="2"/>
      <c r="C163" s="42" t="s">
        <v>256</v>
      </c>
      <c r="D163" s="43"/>
      <c r="E163" s="43"/>
      <c r="F163" s="44"/>
      <c r="G163" s="31" t="str">
        <f>IF(AND(SUMPRODUCT(--ISNUMBER(SEARCH('Dropdown Selections'!E$2:E$52,C163)))&gt;0,SUMPRODUCT(--ISNUMBER(SEARCH("Non-Court",C163)))=0),'Dropdown Selections'!A$2,IF(SUMPRODUCT(--ISNUMBER(SEARCH('Dropdown Selections'!E$54:E$60,C163)))&gt;0,'Dropdown Selections'!A$3,IF(SUMPRODUCT(--ISNUMBER(SEARCH('Dropdown Selections'!E$62:E$66,C163)))&gt;0,'Dropdown Selections'!A$4,IF(SUMPRODUCT(--ISNUMBER(SEARCH('Dropdown Selections'!E$68:E$76,C163)))&gt;0,'Dropdown Selections'!A$5,IF(SUMPRODUCT(--ISNUMBER(SEARCH('Dropdown Selections'!E$78:E$83,C163)))&gt;0,'Dropdown Selections'!A$6,IF(SUMPRODUCT(--ISNUMBER(SEARCH('Dropdown Selections'!E$93:E$101,C163)))&gt;0,'Dropdown Selections'!A$7,IF(SUMPRODUCT(--ISNUMBER(SEARCH('Dropdown Selections'!E$103:E$111,C163)))&gt;0,'Dropdown Selections'!A$8,IF(SUMPRODUCT(--ISNUMBER(SEARCH('Dropdown Selections'!E$114:E$119,C163)))&gt;0,'Dropdown Selections'!A$9,"OTHER"))))))))</f>
        <v>COURTS</v>
      </c>
      <c r="H163" s="20"/>
      <c r="I163" s="20" t="s">
        <v>4671</v>
      </c>
      <c r="J163" s="20"/>
      <c r="K163" s="20"/>
      <c r="L163" s="20"/>
      <c r="M163" s="20"/>
      <c r="N163" s="20"/>
      <c r="O163" s="20"/>
      <c r="P163" s="20"/>
      <c r="Q163" s="45"/>
      <c r="R163" s="44"/>
      <c r="S163" s="46">
        <v>364572</v>
      </c>
      <c r="T163" s="44"/>
    </row>
    <row r="164" spans="2:20" x14ac:dyDescent="0.2">
      <c r="B164" s="2"/>
      <c r="C164" s="42" t="s">
        <v>566</v>
      </c>
      <c r="D164" s="43"/>
      <c r="E164" s="43"/>
      <c r="F164" s="44"/>
      <c r="G164" s="31" t="str">
        <f>IF(AND(SUMPRODUCT(--ISNUMBER(SEARCH('Dropdown Selections'!E$2:E$52,C164)))&gt;0,SUMPRODUCT(--ISNUMBER(SEARCH("Non-Court",C164)))=0),'Dropdown Selections'!A$2,IF(SUMPRODUCT(--ISNUMBER(SEARCH('Dropdown Selections'!E$54:E$60,C164)))&gt;0,'Dropdown Selections'!A$3,IF(SUMPRODUCT(--ISNUMBER(SEARCH('Dropdown Selections'!E$62:E$66,C164)))&gt;0,'Dropdown Selections'!A$4,IF(SUMPRODUCT(--ISNUMBER(SEARCH('Dropdown Selections'!E$68:E$76,C164)))&gt;0,'Dropdown Selections'!A$5,IF(SUMPRODUCT(--ISNUMBER(SEARCH('Dropdown Selections'!E$78:E$83,C164)))&gt;0,'Dropdown Selections'!A$6,IF(SUMPRODUCT(--ISNUMBER(SEARCH('Dropdown Selections'!E$93:E$101,C164)))&gt;0,'Dropdown Selections'!A$7,IF(SUMPRODUCT(--ISNUMBER(SEARCH('Dropdown Selections'!E$103:E$111,C164)))&gt;0,'Dropdown Selections'!A$8,IF(SUMPRODUCT(--ISNUMBER(SEARCH('Dropdown Selections'!E$114:E$119,C164)))&gt;0,'Dropdown Selections'!A$9,"OTHER"))))))))</f>
        <v>CULTURE &amp; RECREATION</v>
      </c>
      <c r="H164" s="20" t="s">
        <v>4672</v>
      </c>
      <c r="I164" s="20"/>
      <c r="J164" s="20"/>
      <c r="K164" s="20"/>
      <c r="L164" s="20"/>
      <c r="M164" s="20"/>
      <c r="N164" s="20"/>
      <c r="O164" s="20"/>
      <c r="P164" s="20"/>
      <c r="Q164" s="45"/>
      <c r="R164" s="44"/>
      <c r="S164" s="46">
        <v>668604</v>
      </c>
      <c r="T164" s="44"/>
    </row>
    <row r="165" spans="2:20" x14ac:dyDescent="0.2">
      <c r="B165" s="2"/>
      <c r="C165" s="42" t="s">
        <v>568</v>
      </c>
      <c r="D165" s="43"/>
      <c r="E165" s="43"/>
      <c r="F165" s="44"/>
      <c r="G165" s="31" t="str">
        <f>IF(AND(SUMPRODUCT(--ISNUMBER(SEARCH('Dropdown Selections'!E$2:E$52,C165)))&gt;0,SUMPRODUCT(--ISNUMBER(SEARCH("Non-Court",C165)))=0),'Dropdown Selections'!A$2,IF(SUMPRODUCT(--ISNUMBER(SEARCH('Dropdown Selections'!E$54:E$60,C165)))&gt;0,'Dropdown Selections'!A$3,IF(SUMPRODUCT(--ISNUMBER(SEARCH('Dropdown Selections'!E$62:E$66,C165)))&gt;0,'Dropdown Selections'!A$4,IF(SUMPRODUCT(--ISNUMBER(SEARCH('Dropdown Selections'!E$68:E$76,C165)))&gt;0,'Dropdown Selections'!A$5,IF(SUMPRODUCT(--ISNUMBER(SEARCH('Dropdown Selections'!E$78:E$83,C165)))&gt;0,'Dropdown Selections'!A$6,IF(SUMPRODUCT(--ISNUMBER(SEARCH('Dropdown Selections'!E$93:E$101,C165)))&gt;0,'Dropdown Selections'!A$7,IF(SUMPRODUCT(--ISNUMBER(SEARCH('Dropdown Selections'!E$103:E$111,C165)))&gt;0,'Dropdown Selections'!A$8,IF(SUMPRODUCT(--ISNUMBER(SEARCH('Dropdown Selections'!E$114:E$119,C165)))&gt;0,'Dropdown Selections'!A$9,"OTHER"))))))))</f>
        <v>CULTURE &amp; RECREATION</v>
      </c>
      <c r="H165" s="20" t="s">
        <v>4673</v>
      </c>
      <c r="I165" s="20"/>
      <c r="J165" s="20"/>
      <c r="K165" s="20"/>
      <c r="L165" s="20"/>
      <c r="M165" s="20"/>
      <c r="N165" s="20"/>
      <c r="O165" s="20"/>
      <c r="P165" s="20"/>
      <c r="Q165" s="45"/>
      <c r="R165" s="44"/>
      <c r="S165" s="46">
        <v>96106</v>
      </c>
      <c r="T165" s="44"/>
    </row>
    <row r="166" spans="2:20" x14ac:dyDescent="0.2">
      <c r="B166" s="2"/>
      <c r="C166" s="42" t="s">
        <v>570</v>
      </c>
      <c r="D166" s="43"/>
      <c r="E166" s="43"/>
      <c r="F166" s="44"/>
      <c r="G166" s="31" t="str">
        <f>IF(AND(SUMPRODUCT(--ISNUMBER(SEARCH('Dropdown Selections'!E$2:E$52,C166)))&gt;0,SUMPRODUCT(--ISNUMBER(SEARCH("Non-Court",C166)))=0),'Dropdown Selections'!A$2,IF(SUMPRODUCT(--ISNUMBER(SEARCH('Dropdown Selections'!E$54:E$60,C166)))&gt;0,'Dropdown Selections'!A$3,IF(SUMPRODUCT(--ISNUMBER(SEARCH('Dropdown Selections'!E$62:E$66,C166)))&gt;0,'Dropdown Selections'!A$4,IF(SUMPRODUCT(--ISNUMBER(SEARCH('Dropdown Selections'!E$68:E$76,C166)))&gt;0,'Dropdown Selections'!A$5,IF(SUMPRODUCT(--ISNUMBER(SEARCH('Dropdown Selections'!E$78:E$83,C166)))&gt;0,'Dropdown Selections'!A$6,IF(SUMPRODUCT(--ISNUMBER(SEARCH('Dropdown Selections'!E$93:E$101,C166)))&gt;0,'Dropdown Selections'!A$7,IF(SUMPRODUCT(--ISNUMBER(SEARCH('Dropdown Selections'!E$103:E$111,C166)))&gt;0,'Dropdown Selections'!A$8,IF(SUMPRODUCT(--ISNUMBER(SEARCH('Dropdown Selections'!E$114:E$119,C166)))&gt;0,'Dropdown Selections'!A$9,"OTHER"))))))))</f>
        <v>CULTURE &amp; RECREATION</v>
      </c>
      <c r="H166" s="20" t="s">
        <v>4674</v>
      </c>
      <c r="I166" s="20"/>
      <c r="J166" s="20"/>
      <c r="K166" s="20"/>
      <c r="L166" s="20"/>
      <c r="M166" s="20"/>
      <c r="N166" s="20"/>
      <c r="O166" s="20"/>
      <c r="P166" s="20"/>
      <c r="Q166" s="45"/>
      <c r="R166" s="44"/>
      <c r="S166" s="46">
        <v>178784</v>
      </c>
      <c r="T166" s="44"/>
    </row>
    <row r="167" spans="2:20" x14ac:dyDescent="0.2">
      <c r="B167" s="2"/>
      <c r="C167" s="42" t="s">
        <v>261</v>
      </c>
      <c r="D167" s="43"/>
      <c r="E167" s="43"/>
      <c r="F167" s="44"/>
      <c r="G167" s="31" t="str">
        <f>IF(AND(SUMPRODUCT(--ISNUMBER(SEARCH('Dropdown Selections'!E$2:E$52,C167)))&gt;0,SUMPRODUCT(--ISNUMBER(SEARCH("Non-Court",C167)))=0),'Dropdown Selections'!A$2,IF(SUMPRODUCT(--ISNUMBER(SEARCH('Dropdown Selections'!E$54:E$60,C167)))&gt;0,'Dropdown Selections'!A$3,IF(SUMPRODUCT(--ISNUMBER(SEARCH('Dropdown Selections'!E$62:E$66,C167)))&gt;0,'Dropdown Selections'!A$4,IF(SUMPRODUCT(--ISNUMBER(SEARCH('Dropdown Selections'!E$68:E$76,C167)))&gt;0,'Dropdown Selections'!A$5,IF(SUMPRODUCT(--ISNUMBER(SEARCH('Dropdown Selections'!E$78:E$83,C167)))&gt;0,'Dropdown Selections'!A$6,IF(SUMPRODUCT(--ISNUMBER(SEARCH('Dropdown Selections'!E$93:E$101,C167)))&gt;0,'Dropdown Selections'!A$7,IF(SUMPRODUCT(--ISNUMBER(SEARCH('Dropdown Selections'!E$103:E$111,C167)))&gt;0,'Dropdown Selections'!A$8,IF(SUMPRODUCT(--ISNUMBER(SEARCH('Dropdown Selections'!E$114:E$119,C167)))&gt;0,'Dropdown Selections'!A$9,"OTHER"))))))))</f>
        <v>CULTURE &amp; RECREATION</v>
      </c>
      <c r="H167" s="20" t="s">
        <v>4675</v>
      </c>
      <c r="I167" s="20"/>
      <c r="J167" s="20"/>
      <c r="K167" s="20"/>
      <c r="L167" s="20"/>
      <c r="M167" s="20"/>
      <c r="N167" s="20"/>
      <c r="O167" s="20"/>
      <c r="P167" s="20"/>
      <c r="Q167" s="45"/>
      <c r="R167" s="44"/>
      <c r="S167" s="46">
        <v>830962</v>
      </c>
      <c r="T167" s="44"/>
    </row>
    <row r="168" spans="2:20" x14ac:dyDescent="0.2">
      <c r="B168" s="2"/>
      <c r="C168" s="42" t="s">
        <v>265</v>
      </c>
      <c r="D168" s="43"/>
      <c r="E168" s="43"/>
      <c r="F168" s="44"/>
      <c r="G168" s="31" t="str">
        <f>IF(AND(SUMPRODUCT(--ISNUMBER(SEARCH('Dropdown Selections'!E$2:E$52,C168)))&gt;0,SUMPRODUCT(--ISNUMBER(SEARCH("Non-Court",C168)))=0),'Dropdown Selections'!A$2,IF(SUMPRODUCT(--ISNUMBER(SEARCH('Dropdown Selections'!E$54:E$60,C168)))&gt;0,'Dropdown Selections'!A$3,IF(SUMPRODUCT(--ISNUMBER(SEARCH('Dropdown Selections'!E$62:E$66,C168)))&gt;0,'Dropdown Selections'!A$4,IF(SUMPRODUCT(--ISNUMBER(SEARCH('Dropdown Selections'!E$68:E$76,C168)))&gt;0,'Dropdown Selections'!A$5,IF(SUMPRODUCT(--ISNUMBER(SEARCH('Dropdown Selections'!E$78:E$83,C168)))&gt;0,'Dropdown Selections'!A$6,IF(SUMPRODUCT(--ISNUMBER(SEARCH('Dropdown Selections'!E$93:E$101,C168)))&gt;0,'Dropdown Selections'!A$7,IF(SUMPRODUCT(--ISNUMBER(SEARCH('Dropdown Selections'!E$103:E$111,C168)))&gt;0,'Dropdown Selections'!A$8,IF(SUMPRODUCT(--ISNUMBER(SEARCH('Dropdown Selections'!E$114:E$119,C168)))&gt;0,'Dropdown Selections'!A$9,"OTHER"))))))))</f>
        <v>CULTURE &amp; RECREATION</v>
      </c>
      <c r="H168" s="20" t="s">
        <v>4676</v>
      </c>
      <c r="I168" s="20" t="s">
        <v>4677</v>
      </c>
      <c r="J168" s="20"/>
      <c r="K168" s="20"/>
      <c r="L168" s="20"/>
      <c r="M168" s="20"/>
      <c r="N168" s="20"/>
      <c r="O168" s="20"/>
      <c r="P168" s="20"/>
      <c r="Q168" s="45"/>
      <c r="R168" s="44"/>
      <c r="S168" s="46">
        <v>626895</v>
      </c>
      <c r="T168" s="44"/>
    </row>
    <row r="169" spans="2:20" x14ac:dyDescent="0.2">
      <c r="B169" s="2"/>
      <c r="C169" s="42" t="s">
        <v>269</v>
      </c>
      <c r="D169" s="43"/>
      <c r="E169" s="43"/>
      <c r="F169" s="44"/>
      <c r="G169" s="31" t="str">
        <f>IF(AND(SUMPRODUCT(--ISNUMBER(SEARCH('Dropdown Selections'!E$2:E$52,C169)))&gt;0,SUMPRODUCT(--ISNUMBER(SEARCH("Non-Court",C169)))=0),'Dropdown Selections'!A$2,IF(SUMPRODUCT(--ISNUMBER(SEARCH('Dropdown Selections'!E$54:E$60,C169)))&gt;0,'Dropdown Selections'!A$3,IF(SUMPRODUCT(--ISNUMBER(SEARCH('Dropdown Selections'!E$62:E$66,C169)))&gt;0,'Dropdown Selections'!A$4,IF(SUMPRODUCT(--ISNUMBER(SEARCH('Dropdown Selections'!E$68:E$76,C169)))&gt;0,'Dropdown Selections'!A$5,IF(SUMPRODUCT(--ISNUMBER(SEARCH('Dropdown Selections'!E$78:E$83,C169)))&gt;0,'Dropdown Selections'!A$6,IF(SUMPRODUCT(--ISNUMBER(SEARCH('Dropdown Selections'!E$93:E$101,C169)))&gt;0,'Dropdown Selections'!A$7,IF(SUMPRODUCT(--ISNUMBER(SEARCH('Dropdown Selections'!E$103:E$111,C169)))&gt;0,'Dropdown Selections'!A$8,IF(SUMPRODUCT(--ISNUMBER(SEARCH('Dropdown Selections'!E$114:E$119,C169)))&gt;0,'Dropdown Selections'!A$9,"OTHER"))))))))</f>
        <v>CULTURE &amp; RECREATION</v>
      </c>
      <c r="H169" s="20" t="s">
        <v>4678</v>
      </c>
      <c r="I169" s="20" t="s">
        <v>4679</v>
      </c>
      <c r="J169" s="20"/>
      <c r="K169" s="20"/>
      <c r="L169" s="20"/>
      <c r="M169" s="20"/>
      <c r="N169" s="20"/>
      <c r="O169" s="20"/>
      <c r="P169" s="20"/>
      <c r="Q169" s="45"/>
      <c r="R169" s="44"/>
      <c r="S169" s="46">
        <v>174266</v>
      </c>
      <c r="T169" s="44"/>
    </row>
    <row r="170" spans="2:20" x14ac:dyDescent="0.2">
      <c r="B170" s="2"/>
      <c r="C170" s="42" t="s">
        <v>1958</v>
      </c>
      <c r="D170" s="43"/>
      <c r="E170" s="43"/>
      <c r="F170" s="44"/>
      <c r="G170" s="31" t="str">
        <f>IF(AND(SUMPRODUCT(--ISNUMBER(SEARCH('Dropdown Selections'!E$2:E$52,C170)))&gt;0,SUMPRODUCT(--ISNUMBER(SEARCH("Non-Court",C170)))=0),'Dropdown Selections'!A$2,IF(SUMPRODUCT(--ISNUMBER(SEARCH('Dropdown Selections'!E$54:E$60,C170)))&gt;0,'Dropdown Selections'!A$3,IF(SUMPRODUCT(--ISNUMBER(SEARCH('Dropdown Selections'!E$62:E$66,C170)))&gt;0,'Dropdown Selections'!A$4,IF(SUMPRODUCT(--ISNUMBER(SEARCH('Dropdown Selections'!E$68:E$76,C170)))&gt;0,'Dropdown Selections'!A$5,IF(SUMPRODUCT(--ISNUMBER(SEARCH('Dropdown Selections'!E$78:E$83,C170)))&gt;0,'Dropdown Selections'!A$6,IF(SUMPRODUCT(--ISNUMBER(SEARCH('Dropdown Selections'!E$93:E$101,C170)))&gt;0,'Dropdown Selections'!A$7,IF(SUMPRODUCT(--ISNUMBER(SEARCH('Dropdown Selections'!E$103:E$111,C170)))&gt;0,'Dropdown Selections'!A$8,IF(SUMPRODUCT(--ISNUMBER(SEARCH('Dropdown Selections'!E$114:E$119,C170)))&gt;0,'Dropdown Selections'!A$9,"OTHER"))))))))</f>
        <v>CULTURE &amp; RECREATION</v>
      </c>
      <c r="H170" s="20"/>
      <c r="I170" s="20" t="s">
        <v>4680</v>
      </c>
      <c r="J170" s="20"/>
      <c r="K170" s="20"/>
      <c r="L170" s="20"/>
      <c r="M170" s="20"/>
      <c r="N170" s="20"/>
      <c r="O170" s="20"/>
      <c r="P170" s="20"/>
      <c r="Q170" s="45"/>
      <c r="R170" s="44"/>
      <c r="S170" s="46">
        <v>288214</v>
      </c>
      <c r="T170" s="44"/>
    </row>
    <row r="171" spans="2:20" x14ac:dyDescent="0.2">
      <c r="B171" s="2"/>
      <c r="C171" s="42" t="s">
        <v>575</v>
      </c>
      <c r="D171" s="43"/>
      <c r="E171" s="43"/>
      <c r="F171" s="44"/>
      <c r="G171" s="31" t="str">
        <f>IF(AND(SUMPRODUCT(--ISNUMBER(SEARCH('Dropdown Selections'!E$2:E$52,C171)))&gt;0,SUMPRODUCT(--ISNUMBER(SEARCH("Non-Court",C171)))=0),'Dropdown Selections'!A$2,IF(SUMPRODUCT(--ISNUMBER(SEARCH('Dropdown Selections'!E$54:E$60,C171)))&gt;0,'Dropdown Selections'!A$3,IF(SUMPRODUCT(--ISNUMBER(SEARCH('Dropdown Selections'!E$62:E$66,C171)))&gt;0,'Dropdown Selections'!A$4,IF(SUMPRODUCT(--ISNUMBER(SEARCH('Dropdown Selections'!E$68:E$76,C171)))&gt;0,'Dropdown Selections'!A$5,IF(SUMPRODUCT(--ISNUMBER(SEARCH('Dropdown Selections'!E$78:E$83,C171)))&gt;0,'Dropdown Selections'!A$6,IF(SUMPRODUCT(--ISNUMBER(SEARCH('Dropdown Selections'!E$93:E$101,C171)))&gt;0,'Dropdown Selections'!A$7,IF(SUMPRODUCT(--ISNUMBER(SEARCH('Dropdown Selections'!E$103:E$111,C171)))&gt;0,'Dropdown Selections'!A$8,IF(SUMPRODUCT(--ISNUMBER(SEARCH('Dropdown Selections'!E$114:E$119,C171)))&gt;0,'Dropdown Selections'!A$9,"OTHER"))))))))</f>
        <v>CULTURE &amp; RECREATION</v>
      </c>
      <c r="H171" s="20" t="s">
        <v>4681</v>
      </c>
      <c r="I171" s="20"/>
      <c r="J171" s="20"/>
      <c r="K171" s="20"/>
      <c r="L171" s="20"/>
      <c r="M171" s="20"/>
      <c r="N171" s="20"/>
      <c r="O171" s="20"/>
      <c r="P171" s="20"/>
      <c r="Q171" s="45"/>
      <c r="R171" s="44"/>
      <c r="S171" s="53">
        <v>400</v>
      </c>
      <c r="T171" s="44"/>
    </row>
    <row r="172" spans="2:20" x14ac:dyDescent="0.2">
      <c r="B172" s="2"/>
      <c r="C172" s="42" t="s">
        <v>278</v>
      </c>
      <c r="D172" s="43"/>
      <c r="E172" s="43"/>
      <c r="F172" s="44"/>
      <c r="G172" s="31" t="str">
        <f>IF(AND(SUMPRODUCT(--ISNUMBER(SEARCH('Dropdown Selections'!E$2:E$52,C172)))&gt;0,SUMPRODUCT(--ISNUMBER(SEARCH("Non-Court",C172)))=0),'Dropdown Selections'!A$2,IF(SUMPRODUCT(--ISNUMBER(SEARCH('Dropdown Selections'!E$54:E$60,C172)))&gt;0,'Dropdown Selections'!A$3,IF(SUMPRODUCT(--ISNUMBER(SEARCH('Dropdown Selections'!E$62:E$66,C172)))&gt;0,'Dropdown Selections'!A$4,IF(SUMPRODUCT(--ISNUMBER(SEARCH('Dropdown Selections'!E$68:E$76,C172)))&gt;0,'Dropdown Selections'!A$5,IF(SUMPRODUCT(--ISNUMBER(SEARCH('Dropdown Selections'!E$78:E$83,C172)))&gt;0,'Dropdown Selections'!A$6,IF(SUMPRODUCT(--ISNUMBER(SEARCH('Dropdown Selections'!E$93:E$101,C172)))&gt;0,'Dropdown Selections'!A$7,IF(SUMPRODUCT(--ISNUMBER(SEARCH('Dropdown Selections'!E$103:E$111,C172)))&gt;0,'Dropdown Selections'!A$8,IF(SUMPRODUCT(--ISNUMBER(SEARCH('Dropdown Selections'!E$114:E$119,C172)))&gt;0,'Dropdown Selections'!A$9,"OTHER"))))))))</f>
        <v>ECONOMIC DEVELOPMENT</v>
      </c>
      <c r="H172" s="20"/>
      <c r="I172" s="20" t="s">
        <v>4682</v>
      </c>
      <c r="J172" s="20"/>
      <c r="K172" s="20"/>
      <c r="L172" s="20"/>
      <c r="M172" s="20"/>
      <c r="N172" s="20"/>
      <c r="O172" s="20"/>
      <c r="P172" s="20"/>
      <c r="Q172" s="45" t="s">
        <v>4683</v>
      </c>
      <c r="R172" s="44"/>
      <c r="S172" s="46">
        <v>161040</v>
      </c>
      <c r="T172" s="44"/>
    </row>
    <row r="173" spans="2:20" x14ac:dyDescent="0.2">
      <c r="B173" s="2"/>
      <c r="C173" s="42" t="s">
        <v>280</v>
      </c>
      <c r="D173" s="43"/>
      <c r="E173" s="43"/>
      <c r="F173" s="44"/>
      <c r="G173" s="31" t="str">
        <f>IF(AND(SUMPRODUCT(--ISNUMBER(SEARCH('Dropdown Selections'!E$2:E$52,C173)))&gt;0,SUMPRODUCT(--ISNUMBER(SEARCH("Non-Court",C173)))=0),'Dropdown Selections'!A$2,IF(SUMPRODUCT(--ISNUMBER(SEARCH('Dropdown Selections'!E$54:E$60,C173)))&gt;0,'Dropdown Selections'!A$3,IF(SUMPRODUCT(--ISNUMBER(SEARCH('Dropdown Selections'!E$62:E$66,C173)))&gt;0,'Dropdown Selections'!A$4,IF(SUMPRODUCT(--ISNUMBER(SEARCH('Dropdown Selections'!E$68:E$76,C173)))&gt;0,'Dropdown Selections'!A$5,IF(SUMPRODUCT(--ISNUMBER(SEARCH('Dropdown Selections'!E$78:E$83,C173)))&gt;0,'Dropdown Selections'!A$6,IF(SUMPRODUCT(--ISNUMBER(SEARCH('Dropdown Selections'!E$93:E$101,C173)))&gt;0,'Dropdown Selections'!A$7,IF(SUMPRODUCT(--ISNUMBER(SEARCH('Dropdown Selections'!E$103:E$111,C173)))&gt;0,'Dropdown Selections'!A$8,IF(SUMPRODUCT(--ISNUMBER(SEARCH('Dropdown Selections'!E$114:E$119,C173)))&gt;0,'Dropdown Selections'!A$9,"OTHER"))))))))</f>
        <v>ECONOMIC DEVELOPMENT</v>
      </c>
      <c r="H173" s="20" t="s">
        <v>4684</v>
      </c>
      <c r="I173" s="20" t="s">
        <v>4685</v>
      </c>
      <c r="J173" s="20"/>
      <c r="K173" s="20"/>
      <c r="L173" s="20"/>
      <c r="M173" s="20"/>
      <c r="N173" s="20"/>
      <c r="O173" s="20"/>
      <c r="P173" s="20"/>
      <c r="Q173" s="45" t="s">
        <v>4686</v>
      </c>
      <c r="R173" s="44"/>
      <c r="S173" s="46">
        <v>1966383</v>
      </c>
      <c r="T173" s="44"/>
    </row>
    <row r="174" spans="2:20" x14ac:dyDescent="0.2">
      <c r="B174" s="2"/>
      <c r="C174" s="42" t="s">
        <v>282</v>
      </c>
      <c r="D174" s="43"/>
      <c r="E174" s="43"/>
      <c r="F174" s="44"/>
      <c r="G174" s="31" t="str">
        <f>IF(AND(SUMPRODUCT(--ISNUMBER(SEARCH('Dropdown Selections'!E$2:E$52,C174)))&gt;0,SUMPRODUCT(--ISNUMBER(SEARCH("Non-Court",C174)))=0),'Dropdown Selections'!A$2,IF(SUMPRODUCT(--ISNUMBER(SEARCH('Dropdown Selections'!E$54:E$60,C174)))&gt;0,'Dropdown Selections'!A$3,IF(SUMPRODUCT(--ISNUMBER(SEARCH('Dropdown Selections'!E$62:E$66,C174)))&gt;0,'Dropdown Selections'!A$4,IF(SUMPRODUCT(--ISNUMBER(SEARCH('Dropdown Selections'!E$68:E$76,C174)))&gt;0,'Dropdown Selections'!A$5,IF(SUMPRODUCT(--ISNUMBER(SEARCH('Dropdown Selections'!E$78:E$83,C174)))&gt;0,'Dropdown Selections'!A$6,IF(SUMPRODUCT(--ISNUMBER(SEARCH('Dropdown Selections'!E$93:E$101,C174)))&gt;0,'Dropdown Selections'!A$7,IF(SUMPRODUCT(--ISNUMBER(SEARCH('Dropdown Selections'!E$103:E$111,C174)))&gt;0,'Dropdown Selections'!A$8,IF(SUMPRODUCT(--ISNUMBER(SEARCH('Dropdown Selections'!E$114:E$119,C174)))&gt;0,'Dropdown Selections'!A$9,"OTHER"))))))))</f>
        <v>ECONOMIC DEVELOPMENT</v>
      </c>
      <c r="H174" s="20"/>
      <c r="I174" s="20" t="s">
        <v>4687</v>
      </c>
      <c r="J174" s="20"/>
      <c r="K174" s="20"/>
      <c r="L174" s="20"/>
      <c r="M174" s="20"/>
      <c r="N174" s="20"/>
      <c r="O174" s="20"/>
      <c r="P174" s="20"/>
      <c r="Q174" s="45"/>
      <c r="R174" s="44"/>
      <c r="S174" s="46">
        <v>503655</v>
      </c>
      <c r="T174" s="44"/>
    </row>
    <row r="175" spans="2:20" x14ac:dyDescent="0.2">
      <c r="B175" s="2"/>
      <c r="C175" s="42" t="s">
        <v>286</v>
      </c>
      <c r="D175" s="43"/>
      <c r="E175" s="43"/>
      <c r="F175" s="44"/>
      <c r="G175" s="31" t="str">
        <f>IF(AND(SUMPRODUCT(--ISNUMBER(SEARCH('Dropdown Selections'!E$2:E$52,C175)))&gt;0,SUMPRODUCT(--ISNUMBER(SEARCH("Non-Court",C175)))=0),'Dropdown Selections'!A$2,IF(SUMPRODUCT(--ISNUMBER(SEARCH('Dropdown Selections'!E$54:E$60,C175)))&gt;0,'Dropdown Selections'!A$3,IF(SUMPRODUCT(--ISNUMBER(SEARCH('Dropdown Selections'!E$62:E$66,C175)))&gt;0,'Dropdown Selections'!A$4,IF(SUMPRODUCT(--ISNUMBER(SEARCH('Dropdown Selections'!E$68:E$76,C175)))&gt;0,'Dropdown Selections'!A$5,IF(SUMPRODUCT(--ISNUMBER(SEARCH('Dropdown Selections'!E$78:E$83,C175)))&gt;0,'Dropdown Selections'!A$6,IF(SUMPRODUCT(--ISNUMBER(SEARCH('Dropdown Selections'!E$93:E$101,C175)))&gt;0,'Dropdown Selections'!A$7,IF(SUMPRODUCT(--ISNUMBER(SEARCH('Dropdown Selections'!E$103:E$111,C175)))&gt;0,'Dropdown Selections'!A$8,IF(SUMPRODUCT(--ISNUMBER(SEARCH('Dropdown Selections'!E$114:E$119,C175)))&gt;0,'Dropdown Selections'!A$9,"OTHER"))))))))</f>
        <v>ECONOMIC DEVELOPMENT</v>
      </c>
      <c r="H175" s="20" t="s">
        <v>4688</v>
      </c>
      <c r="I175" s="20"/>
      <c r="J175" s="20"/>
      <c r="K175" s="20"/>
      <c r="L175" s="20"/>
      <c r="M175" s="20"/>
      <c r="N175" s="20"/>
      <c r="O175" s="20"/>
      <c r="P175" s="20"/>
      <c r="Q175" s="45"/>
      <c r="R175" s="44"/>
      <c r="S175" s="46">
        <v>134923</v>
      </c>
      <c r="T175" s="44"/>
    </row>
    <row r="176" spans="2:20" x14ac:dyDescent="0.2">
      <c r="B176" s="2"/>
      <c r="C176" s="42" t="s">
        <v>288</v>
      </c>
      <c r="D176" s="43"/>
      <c r="E176" s="43"/>
      <c r="F176" s="44"/>
      <c r="G176" s="31" t="str">
        <f>IF(AND(SUMPRODUCT(--ISNUMBER(SEARCH('Dropdown Selections'!E$2:E$52,C176)))&gt;0,SUMPRODUCT(--ISNUMBER(SEARCH("Non-Court",C176)))=0),'Dropdown Selections'!A$2,IF(SUMPRODUCT(--ISNUMBER(SEARCH('Dropdown Selections'!E$54:E$60,C176)))&gt;0,'Dropdown Selections'!A$3,IF(SUMPRODUCT(--ISNUMBER(SEARCH('Dropdown Selections'!E$62:E$66,C176)))&gt;0,'Dropdown Selections'!A$4,IF(SUMPRODUCT(--ISNUMBER(SEARCH('Dropdown Selections'!E$68:E$76,C176)))&gt;0,'Dropdown Selections'!A$5,IF(SUMPRODUCT(--ISNUMBER(SEARCH('Dropdown Selections'!E$78:E$83,C176)))&gt;0,'Dropdown Selections'!A$6,IF(SUMPRODUCT(--ISNUMBER(SEARCH('Dropdown Selections'!E$93:E$101,C176)))&gt;0,'Dropdown Selections'!A$7,IF(SUMPRODUCT(--ISNUMBER(SEARCH('Dropdown Selections'!E$103:E$111,C176)))&gt;0,'Dropdown Selections'!A$8,IF(SUMPRODUCT(--ISNUMBER(SEARCH('Dropdown Selections'!E$114:E$119,C176)))&gt;0,'Dropdown Selections'!A$9,"OTHER"))))))))</f>
        <v>ECONOMIC DEVELOPMENT</v>
      </c>
      <c r="H176" s="20" t="s">
        <v>4689</v>
      </c>
      <c r="I176" s="20"/>
      <c r="J176" s="20"/>
      <c r="K176" s="20"/>
      <c r="L176" s="20"/>
      <c r="M176" s="20"/>
      <c r="N176" s="20"/>
      <c r="O176" s="20"/>
      <c r="P176" s="20"/>
      <c r="Q176" s="45"/>
      <c r="R176" s="44"/>
      <c r="S176" s="46">
        <v>15451</v>
      </c>
      <c r="T176" s="44"/>
    </row>
    <row r="177" spans="2:20" x14ac:dyDescent="0.2">
      <c r="B177" s="2"/>
      <c r="C177" s="42" t="s">
        <v>290</v>
      </c>
      <c r="D177" s="43"/>
      <c r="E177" s="43"/>
      <c r="F177" s="44"/>
      <c r="G177" s="31" t="str">
        <f>IF(AND(SUMPRODUCT(--ISNUMBER(SEARCH('Dropdown Selections'!E$2:E$52,C177)))&gt;0,SUMPRODUCT(--ISNUMBER(SEARCH("Non-Court",C177)))=0),'Dropdown Selections'!A$2,IF(SUMPRODUCT(--ISNUMBER(SEARCH('Dropdown Selections'!E$54:E$60,C177)))&gt;0,'Dropdown Selections'!A$3,IF(SUMPRODUCT(--ISNUMBER(SEARCH('Dropdown Selections'!E$62:E$66,C177)))&gt;0,'Dropdown Selections'!A$4,IF(SUMPRODUCT(--ISNUMBER(SEARCH('Dropdown Selections'!E$68:E$76,C177)))&gt;0,'Dropdown Selections'!A$5,IF(SUMPRODUCT(--ISNUMBER(SEARCH('Dropdown Selections'!E$78:E$83,C177)))&gt;0,'Dropdown Selections'!A$6,IF(SUMPRODUCT(--ISNUMBER(SEARCH('Dropdown Selections'!E$93:E$101,C177)))&gt;0,'Dropdown Selections'!A$7,IF(SUMPRODUCT(--ISNUMBER(SEARCH('Dropdown Selections'!E$103:E$111,C177)))&gt;0,'Dropdown Selections'!A$8,IF(SUMPRODUCT(--ISNUMBER(SEARCH('Dropdown Selections'!E$114:E$119,C177)))&gt;0,'Dropdown Selections'!A$9,"OTHER"))))))))</f>
        <v>ECONOMIC DEVELOPMENT</v>
      </c>
      <c r="H177" s="20" t="s">
        <v>4690</v>
      </c>
      <c r="I177" s="20" t="s">
        <v>4691</v>
      </c>
      <c r="J177" s="20"/>
      <c r="K177" s="20"/>
      <c r="L177" s="20"/>
      <c r="M177" s="20"/>
      <c r="N177" s="20"/>
      <c r="O177" s="20"/>
      <c r="P177" s="20"/>
      <c r="Q177" s="45"/>
      <c r="R177" s="44"/>
      <c r="S177" s="46">
        <v>40355</v>
      </c>
      <c r="T177" s="44"/>
    </row>
    <row r="178" spans="2:20" x14ac:dyDescent="0.2">
      <c r="B178" s="2"/>
      <c r="C178" s="42" t="s">
        <v>294</v>
      </c>
      <c r="D178" s="43"/>
      <c r="E178" s="43"/>
      <c r="F178" s="44"/>
      <c r="G178" s="31" t="str">
        <f>IF(AND(SUMPRODUCT(--ISNUMBER(SEARCH('Dropdown Selections'!E$2:E$52,C178)))&gt;0,SUMPRODUCT(--ISNUMBER(SEARCH("Non-Court",C178)))=0),'Dropdown Selections'!A$2,IF(SUMPRODUCT(--ISNUMBER(SEARCH('Dropdown Selections'!E$54:E$60,C178)))&gt;0,'Dropdown Selections'!A$3,IF(SUMPRODUCT(--ISNUMBER(SEARCH('Dropdown Selections'!E$62:E$66,C178)))&gt;0,'Dropdown Selections'!A$4,IF(SUMPRODUCT(--ISNUMBER(SEARCH('Dropdown Selections'!E$68:E$76,C178)))&gt;0,'Dropdown Selections'!A$5,IF(SUMPRODUCT(--ISNUMBER(SEARCH('Dropdown Selections'!E$78:E$83,C178)))&gt;0,'Dropdown Selections'!A$6,IF(SUMPRODUCT(--ISNUMBER(SEARCH('Dropdown Selections'!E$93:E$101,C178)))&gt;0,'Dropdown Selections'!A$7,IF(SUMPRODUCT(--ISNUMBER(SEARCH('Dropdown Selections'!E$103:E$111,C178)))&gt;0,'Dropdown Selections'!A$8,IF(SUMPRODUCT(--ISNUMBER(SEARCH('Dropdown Selections'!E$114:E$119,C178)))&gt;0,'Dropdown Selections'!A$9,"OTHER"))))))))</f>
        <v>ECONOMIC DEVELOPMENT</v>
      </c>
      <c r="H178" s="20" t="s">
        <v>4692</v>
      </c>
      <c r="I178" s="20" t="s">
        <v>4693</v>
      </c>
      <c r="J178" s="20"/>
      <c r="K178" s="20"/>
      <c r="L178" s="20"/>
      <c r="M178" s="20"/>
      <c r="N178" s="20"/>
      <c r="O178" s="20"/>
      <c r="P178" s="20"/>
      <c r="Q178" s="45"/>
      <c r="R178" s="44"/>
      <c r="S178" s="46">
        <v>415685</v>
      </c>
      <c r="T178" s="44"/>
    </row>
    <row r="179" spans="2:20" x14ac:dyDescent="0.2">
      <c r="B179" s="2"/>
      <c r="C179" s="42" t="s">
        <v>583</v>
      </c>
      <c r="D179" s="43"/>
      <c r="E179" s="43"/>
      <c r="F179" s="44"/>
      <c r="G179" s="31" t="str">
        <f>IF(AND(SUMPRODUCT(--ISNUMBER(SEARCH('Dropdown Selections'!E$2:E$52,C179)))&gt;0,SUMPRODUCT(--ISNUMBER(SEARCH("Non-Court",C179)))=0),'Dropdown Selections'!A$2,IF(SUMPRODUCT(--ISNUMBER(SEARCH('Dropdown Selections'!E$54:E$60,C179)))&gt;0,'Dropdown Selections'!A$3,IF(SUMPRODUCT(--ISNUMBER(SEARCH('Dropdown Selections'!E$62:E$66,C179)))&gt;0,'Dropdown Selections'!A$4,IF(SUMPRODUCT(--ISNUMBER(SEARCH('Dropdown Selections'!E$68:E$76,C179)))&gt;0,'Dropdown Selections'!A$5,IF(SUMPRODUCT(--ISNUMBER(SEARCH('Dropdown Selections'!E$78:E$83,C179)))&gt;0,'Dropdown Selections'!A$6,IF(SUMPRODUCT(--ISNUMBER(SEARCH('Dropdown Selections'!E$93:E$101,C179)))&gt;0,'Dropdown Selections'!A$7,IF(SUMPRODUCT(--ISNUMBER(SEARCH('Dropdown Selections'!E$103:E$111,C179)))&gt;0,'Dropdown Selections'!A$8,IF(SUMPRODUCT(--ISNUMBER(SEARCH('Dropdown Selections'!E$114:E$119,C179)))&gt;0,'Dropdown Selections'!A$9,"OTHER"))))))))</f>
        <v>ECONOMIC DEVELOPMENT</v>
      </c>
      <c r="H179" s="20"/>
      <c r="I179" s="20" t="s">
        <v>4694</v>
      </c>
      <c r="J179" s="20"/>
      <c r="K179" s="20"/>
      <c r="L179" s="20"/>
      <c r="M179" s="20"/>
      <c r="N179" s="20"/>
      <c r="O179" s="20"/>
      <c r="P179" s="20"/>
      <c r="Q179" s="45"/>
      <c r="R179" s="44"/>
      <c r="S179" s="46">
        <v>38715</v>
      </c>
      <c r="T179" s="44"/>
    </row>
    <row r="180" spans="2:20" x14ac:dyDescent="0.2">
      <c r="B180" s="2"/>
      <c r="C180" s="42" t="s">
        <v>304</v>
      </c>
      <c r="D180" s="43"/>
      <c r="E180" s="43"/>
      <c r="F180" s="44"/>
      <c r="G180" s="31" t="str">
        <f>IF(AND(SUMPRODUCT(--ISNUMBER(SEARCH('Dropdown Selections'!E$2:E$52,C180)))&gt;0,SUMPRODUCT(--ISNUMBER(SEARCH("Non-Court",C180)))=0),'Dropdown Selections'!A$2,IF(SUMPRODUCT(--ISNUMBER(SEARCH('Dropdown Selections'!E$54:E$60,C180)))&gt;0,'Dropdown Selections'!A$3,IF(SUMPRODUCT(--ISNUMBER(SEARCH('Dropdown Selections'!E$62:E$66,C180)))&gt;0,'Dropdown Selections'!A$4,IF(SUMPRODUCT(--ISNUMBER(SEARCH('Dropdown Selections'!E$68:E$76,C180)))&gt;0,'Dropdown Selections'!A$5,IF(SUMPRODUCT(--ISNUMBER(SEARCH('Dropdown Selections'!E$78:E$83,C180)))&gt;0,'Dropdown Selections'!A$6,IF(SUMPRODUCT(--ISNUMBER(SEARCH('Dropdown Selections'!E$93:E$101,C180)))&gt;0,'Dropdown Selections'!A$7,IF(SUMPRODUCT(--ISNUMBER(SEARCH('Dropdown Selections'!E$103:E$111,C180)))&gt;0,'Dropdown Selections'!A$8,IF(SUMPRODUCT(--ISNUMBER(SEARCH('Dropdown Selections'!E$114:E$119,C180)))&gt;0,'Dropdown Selections'!A$9,"OTHER"))))))))</f>
        <v>COURTS</v>
      </c>
      <c r="H180" s="20" t="s">
        <v>4695</v>
      </c>
      <c r="I180" s="20"/>
      <c r="J180" s="20"/>
      <c r="K180" s="20"/>
      <c r="L180" s="20"/>
      <c r="M180" s="20"/>
      <c r="N180" s="20"/>
      <c r="O180" s="20"/>
      <c r="P180" s="20"/>
      <c r="Q180" s="45"/>
      <c r="R180" s="44"/>
      <c r="S180" s="46">
        <v>4186</v>
      </c>
      <c r="T180" s="44"/>
    </row>
    <row r="181" spans="2:20" x14ac:dyDescent="0.2">
      <c r="B181" s="2"/>
      <c r="C181" s="42" t="s">
        <v>308</v>
      </c>
      <c r="D181" s="43"/>
      <c r="E181" s="43"/>
      <c r="F181" s="44"/>
      <c r="G181" s="31" t="str">
        <f>IF(AND(SUMPRODUCT(--ISNUMBER(SEARCH('Dropdown Selections'!E$2:E$52,C181)))&gt;0,SUMPRODUCT(--ISNUMBER(SEARCH("Non-Court",C181)))=0),'Dropdown Selections'!A$2,IF(SUMPRODUCT(--ISNUMBER(SEARCH('Dropdown Selections'!E$54:E$60,C181)))&gt;0,'Dropdown Selections'!A$3,IF(SUMPRODUCT(--ISNUMBER(SEARCH('Dropdown Selections'!E$62:E$66,C181)))&gt;0,'Dropdown Selections'!A$4,IF(SUMPRODUCT(--ISNUMBER(SEARCH('Dropdown Selections'!E$68:E$76,C181)))&gt;0,'Dropdown Selections'!A$5,IF(SUMPRODUCT(--ISNUMBER(SEARCH('Dropdown Selections'!E$78:E$83,C181)))&gt;0,'Dropdown Selections'!A$6,IF(SUMPRODUCT(--ISNUMBER(SEARCH('Dropdown Selections'!E$93:E$101,C181)))&gt;0,'Dropdown Selections'!A$7,IF(SUMPRODUCT(--ISNUMBER(SEARCH('Dropdown Selections'!E$103:E$111,C181)))&gt;0,'Dropdown Selections'!A$8,IF(SUMPRODUCT(--ISNUMBER(SEARCH('Dropdown Selections'!E$114:E$119,C181)))&gt;0,'Dropdown Selections'!A$9,"OTHER"))))))))</f>
        <v>COURTS</v>
      </c>
      <c r="H181" s="20" t="s">
        <v>4696</v>
      </c>
      <c r="I181" s="20"/>
      <c r="J181" s="20"/>
      <c r="K181" s="20"/>
      <c r="L181" s="20"/>
      <c r="M181" s="20"/>
      <c r="N181" s="20"/>
      <c r="O181" s="20"/>
      <c r="P181" s="20"/>
      <c r="Q181" s="45"/>
      <c r="R181" s="44"/>
      <c r="S181" s="46">
        <v>4560</v>
      </c>
      <c r="T181" s="44"/>
    </row>
    <row r="182" spans="2:20" x14ac:dyDescent="0.2">
      <c r="B182" s="2"/>
      <c r="C182" s="42" t="s">
        <v>315</v>
      </c>
      <c r="D182" s="43"/>
      <c r="E182" s="43"/>
      <c r="F182" s="44"/>
      <c r="G182" s="31" t="str">
        <f>IF(AND(SUMPRODUCT(--ISNUMBER(SEARCH('Dropdown Selections'!E$2:E$52,C182)))&gt;0,SUMPRODUCT(--ISNUMBER(SEARCH("Non-Court",C182)))=0),'Dropdown Selections'!A$2,IF(SUMPRODUCT(--ISNUMBER(SEARCH('Dropdown Selections'!E$54:E$60,C182)))&gt;0,'Dropdown Selections'!A$3,IF(SUMPRODUCT(--ISNUMBER(SEARCH('Dropdown Selections'!E$62:E$66,C182)))&gt;0,'Dropdown Selections'!A$4,IF(SUMPRODUCT(--ISNUMBER(SEARCH('Dropdown Selections'!E$68:E$76,C182)))&gt;0,'Dropdown Selections'!A$5,IF(SUMPRODUCT(--ISNUMBER(SEARCH('Dropdown Selections'!E$78:E$83,C182)))&gt;0,'Dropdown Selections'!A$6,IF(SUMPRODUCT(--ISNUMBER(SEARCH('Dropdown Selections'!E$93:E$101,C182)))&gt;0,'Dropdown Selections'!A$7,IF(SUMPRODUCT(--ISNUMBER(SEARCH('Dropdown Selections'!E$103:E$111,C182)))&gt;0,'Dropdown Selections'!A$8,IF(SUMPRODUCT(--ISNUMBER(SEARCH('Dropdown Selections'!E$114:E$119,C182)))&gt;0,'Dropdown Selections'!A$9,"OTHER"))))))))</f>
        <v>COURTS</v>
      </c>
      <c r="H182" s="20" t="s">
        <v>4697</v>
      </c>
      <c r="I182" s="20"/>
      <c r="J182" s="20"/>
      <c r="K182" s="20"/>
      <c r="L182" s="20"/>
      <c r="M182" s="20"/>
      <c r="N182" s="20"/>
      <c r="O182" s="20"/>
      <c r="P182" s="20"/>
      <c r="Q182" s="45"/>
      <c r="R182" s="44"/>
      <c r="S182" s="46">
        <v>4350</v>
      </c>
      <c r="T182" s="44"/>
    </row>
    <row r="183" spans="2:20" x14ac:dyDescent="0.2">
      <c r="B183" s="2"/>
      <c r="C183" s="42" t="s">
        <v>317</v>
      </c>
      <c r="D183" s="43"/>
      <c r="E183" s="43"/>
      <c r="F183" s="44"/>
      <c r="G183" s="31" t="str">
        <f>IF(AND(SUMPRODUCT(--ISNUMBER(SEARCH('Dropdown Selections'!E$2:E$52,C183)))&gt;0,SUMPRODUCT(--ISNUMBER(SEARCH("Non-Court",C183)))=0),'Dropdown Selections'!A$2,IF(SUMPRODUCT(--ISNUMBER(SEARCH('Dropdown Selections'!E$54:E$60,C183)))&gt;0,'Dropdown Selections'!A$3,IF(SUMPRODUCT(--ISNUMBER(SEARCH('Dropdown Selections'!E$62:E$66,C183)))&gt;0,'Dropdown Selections'!A$4,IF(SUMPRODUCT(--ISNUMBER(SEARCH('Dropdown Selections'!E$68:E$76,C183)))&gt;0,'Dropdown Selections'!A$5,IF(SUMPRODUCT(--ISNUMBER(SEARCH('Dropdown Selections'!E$78:E$83,C183)))&gt;0,'Dropdown Selections'!A$6,IF(SUMPRODUCT(--ISNUMBER(SEARCH('Dropdown Selections'!E$93:E$101,C183)))&gt;0,'Dropdown Selections'!A$7,IF(SUMPRODUCT(--ISNUMBER(SEARCH('Dropdown Selections'!E$103:E$111,C183)))&gt;0,'Dropdown Selections'!A$8,IF(SUMPRODUCT(--ISNUMBER(SEARCH('Dropdown Selections'!E$114:E$119,C183)))&gt;0,'Dropdown Selections'!A$9,"OTHER"))))))))</f>
        <v>COURTS</v>
      </c>
      <c r="H183" s="20"/>
      <c r="I183" s="20" t="s">
        <v>4698</v>
      </c>
      <c r="J183" s="20"/>
      <c r="K183" s="20"/>
      <c r="L183" s="20"/>
      <c r="M183" s="20"/>
      <c r="N183" s="20"/>
      <c r="O183" s="20"/>
      <c r="P183" s="20"/>
      <c r="Q183" s="45"/>
      <c r="R183" s="44"/>
      <c r="S183" s="46">
        <v>469682</v>
      </c>
      <c r="T183" s="44"/>
    </row>
    <row r="184" spans="2:20" x14ac:dyDescent="0.2">
      <c r="B184" s="2"/>
      <c r="C184" s="42" t="s">
        <v>320</v>
      </c>
      <c r="D184" s="43"/>
      <c r="E184" s="43"/>
      <c r="F184" s="44"/>
      <c r="G184" s="31" t="str">
        <f>IF(AND(SUMPRODUCT(--ISNUMBER(SEARCH('Dropdown Selections'!E$2:E$52,C184)))&gt;0,SUMPRODUCT(--ISNUMBER(SEARCH("Non-Court",C184)))=0),'Dropdown Selections'!A$2,IF(SUMPRODUCT(--ISNUMBER(SEARCH('Dropdown Selections'!E$54:E$60,C184)))&gt;0,'Dropdown Selections'!A$3,IF(SUMPRODUCT(--ISNUMBER(SEARCH('Dropdown Selections'!E$62:E$66,C184)))&gt;0,'Dropdown Selections'!A$4,IF(SUMPRODUCT(--ISNUMBER(SEARCH('Dropdown Selections'!E$68:E$76,C184)))&gt;0,'Dropdown Selections'!A$5,IF(SUMPRODUCT(--ISNUMBER(SEARCH('Dropdown Selections'!E$78:E$83,C184)))&gt;0,'Dropdown Selections'!A$6,IF(SUMPRODUCT(--ISNUMBER(SEARCH('Dropdown Selections'!E$93:E$101,C184)))&gt;0,'Dropdown Selections'!A$7,IF(SUMPRODUCT(--ISNUMBER(SEARCH('Dropdown Selections'!E$103:E$111,C184)))&gt;0,'Dropdown Selections'!A$8,IF(SUMPRODUCT(--ISNUMBER(SEARCH('Dropdown Selections'!E$114:E$119,C184)))&gt;0,'Dropdown Selections'!A$9,"OTHER"))))))))</f>
        <v>COURTS</v>
      </c>
      <c r="H184" s="20"/>
      <c r="I184" s="20" t="s">
        <v>4699</v>
      </c>
      <c r="J184" s="20"/>
      <c r="K184" s="20"/>
      <c r="L184" s="20"/>
      <c r="M184" s="20"/>
      <c r="N184" s="20"/>
      <c r="O184" s="20"/>
      <c r="P184" s="20"/>
      <c r="Q184" s="45"/>
      <c r="R184" s="44"/>
      <c r="S184" s="46">
        <v>69766</v>
      </c>
      <c r="T184" s="44"/>
    </row>
    <row r="185" spans="2:20" x14ac:dyDescent="0.2">
      <c r="B185" s="2"/>
      <c r="C185" s="42" t="s">
        <v>328</v>
      </c>
      <c r="D185" s="43"/>
      <c r="E185" s="43"/>
      <c r="F185" s="44"/>
      <c r="G185" s="31" t="str">
        <f>IF(AND(SUMPRODUCT(--ISNUMBER(SEARCH('Dropdown Selections'!E$2:E$52,C185)))&gt;0,SUMPRODUCT(--ISNUMBER(SEARCH("Non-Court",C185)))=0),'Dropdown Selections'!A$2,IF(SUMPRODUCT(--ISNUMBER(SEARCH('Dropdown Selections'!E$54:E$60,C185)))&gt;0,'Dropdown Selections'!A$3,IF(SUMPRODUCT(--ISNUMBER(SEARCH('Dropdown Selections'!E$62:E$66,C185)))&gt;0,'Dropdown Selections'!A$4,IF(SUMPRODUCT(--ISNUMBER(SEARCH('Dropdown Selections'!E$68:E$76,C185)))&gt;0,'Dropdown Selections'!A$5,IF(SUMPRODUCT(--ISNUMBER(SEARCH('Dropdown Selections'!E$78:E$83,C185)))&gt;0,'Dropdown Selections'!A$6,IF(SUMPRODUCT(--ISNUMBER(SEARCH('Dropdown Selections'!E$93:E$101,C185)))&gt;0,'Dropdown Selections'!A$7,IF(SUMPRODUCT(--ISNUMBER(SEARCH('Dropdown Selections'!E$103:E$111,C185)))&gt;0,'Dropdown Selections'!A$8,IF(SUMPRODUCT(--ISNUMBER(SEARCH('Dropdown Selections'!E$114:E$119,C185)))&gt;0,'Dropdown Selections'!A$9,"OTHER"))))))))</f>
        <v>COURTS</v>
      </c>
      <c r="H185" s="20" t="s">
        <v>4700</v>
      </c>
      <c r="I185" s="20"/>
      <c r="J185" s="20"/>
      <c r="K185" s="20"/>
      <c r="L185" s="20"/>
      <c r="M185" s="20"/>
      <c r="N185" s="20"/>
      <c r="O185" s="20"/>
      <c r="P185" s="20"/>
      <c r="Q185" s="45"/>
      <c r="R185" s="44"/>
      <c r="S185" s="46">
        <v>770182</v>
      </c>
      <c r="T185" s="44"/>
    </row>
    <row r="186" spans="2:20" x14ac:dyDescent="0.2">
      <c r="B186" s="2"/>
      <c r="C186" s="42" t="s">
        <v>330</v>
      </c>
      <c r="D186" s="43"/>
      <c r="E186" s="43"/>
      <c r="F186" s="44"/>
      <c r="G186" s="31" t="str">
        <f>IF(AND(SUMPRODUCT(--ISNUMBER(SEARCH('Dropdown Selections'!E$2:E$52,C186)))&gt;0,SUMPRODUCT(--ISNUMBER(SEARCH("Non-Court",C186)))=0),'Dropdown Selections'!A$2,IF(SUMPRODUCT(--ISNUMBER(SEARCH('Dropdown Selections'!E$54:E$60,C186)))&gt;0,'Dropdown Selections'!A$3,IF(SUMPRODUCT(--ISNUMBER(SEARCH('Dropdown Selections'!E$62:E$66,C186)))&gt;0,'Dropdown Selections'!A$4,IF(SUMPRODUCT(--ISNUMBER(SEARCH('Dropdown Selections'!E$68:E$76,C186)))&gt;0,'Dropdown Selections'!A$5,IF(SUMPRODUCT(--ISNUMBER(SEARCH('Dropdown Selections'!E$78:E$83,C186)))&gt;0,'Dropdown Selections'!A$6,IF(SUMPRODUCT(--ISNUMBER(SEARCH('Dropdown Selections'!E$93:E$101,C186)))&gt;0,'Dropdown Selections'!A$7,IF(SUMPRODUCT(--ISNUMBER(SEARCH('Dropdown Selections'!E$103:E$111,C186)))&gt;0,'Dropdown Selections'!A$8,IF(SUMPRODUCT(--ISNUMBER(SEARCH('Dropdown Selections'!E$114:E$119,C186)))&gt;0,'Dropdown Selections'!A$9,"OTHER"))))))))</f>
        <v>COURTS</v>
      </c>
      <c r="H186" s="20" t="s">
        <v>4701</v>
      </c>
      <c r="I186" s="20"/>
      <c r="J186" s="20"/>
      <c r="K186" s="20"/>
      <c r="L186" s="20"/>
      <c r="M186" s="20"/>
      <c r="N186" s="20"/>
      <c r="O186" s="20"/>
      <c r="P186" s="20"/>
      <c r="Q186" s="45"/>
      <c r="R186" s="44"/>
      <c r="S186" s="46">
        <v>7286</v>
      </c>
      <c r="T186" s="44"/>
    </row>
    <row r="187" spans="2:20" x14ac:dyDescent="0.2">
      <c r="B187" s="2"/>
      <c r="C187" s="42" t="s">
        <v>332</v>
      </c>
      <c r="D187" s="43"/>
      <c r="E187" s="43"/>
      <c r="F187" s="44"/>
      <c r="G187" s="31" t="str">
        <f>IF(AND(SUMPRODUCT(--ISNUMBER(SEARCH('Dropdown Selections'!E$2:E$52,C187)))&gt;0,SUMPRODUCT(--ISNUMBER(SEARCH("Non-Court",C187)))=0),'Dropdown Selections'!A$2,IF(SUMPRODUCT(--ISNUMBER(SEARCH('Dropdown Selections'!E$54:E$60,C187)))&gt;0,'Dropdown Selections'!A$3,IF(SUMPRODUCT(--ISNUMBER(SEARCH('Dropdown Selections'!E$62:E$66,C187)))&gt;0,'Dropdown Selections'!A$4,IF(SUMPRODUCT(--ISNUMBER(SEARCH('Dropdown Selections'!E$68:E$76,C187)))&gt;0,'Dropdown Selections'!A$5,IF(SUMPRODUCT(--ISNUMBER(SEARCH('Dropdown Selections'!E$78:E$83,C187)))&gt;0,'Dropdown Selections'!A$6,IF(SUMPRODUCT(--ISNUMBER(SEARCH('Dropdown Selections'!E$93:E$101,C187)))&gt;0,'Dropdown Selections'!A$7,IF(SUMPRODUCT(--ISNUMBER(SEARCH('Dropdown Selections'!E$103:E$111,C187)))&gt;0,'Dropdown Selections'!A$8,IF(SUMPRODUCT(--ISNUMBER(SEARCH('Dropdown Selections'!E$114:E$119,C187)))&gt;0,'Dropdown Selections'!A$9,"OTHER"))))))))</f>
        <v>COURTS</v>
      </c>
      <c r="H187" s="20" t="s">
        <v>4702</v>
      </c>
      <c r="I187" s="20"/>
      <c r="J187" s="20"/>
      <c r="K187" s="20"/>
      <c r="L187" s="20"/>
      <c r="M187" s="20"/>
      <c r="N187" s="20"/>
      <c r="O187" s="20"/>
      <c r="P187" s="20"/>
      <c r="Q187" s="45"/>
      <c r="R187" s="44"/>
      <c r="S187" s="46">
        <v>3326</v>
      </c>
      <c r="T187" s="44"/>
    </row>
    <row r="188" spans="2:20" x14ac:dyDescent="0.2">
      <c r="B188" s="2"/>
      <c r="C188" s="42" t="s">
        <v>334</v>
      </c>
      <c r="D188" s="43"/>
      <c r="E188" s="43"/>
      <c r="F188" s="44"/>
      <c r="G188" s="31" t="str">
        <f>IF(AND(SUMPRODUCT(--ISNUMBER(SEARCH('Dropdown Selections'!E$2:E$52,C188)))&gt;0,SUMPRODUCT(--ISNUMBER(SEARCH("Non-Court",C188)))=0),'Dropdown Selections'!A$2,IF(SUMPRODUCT(--ISNUMBER(SEARCH('Dropdown Selections'!E$54:E$60,C188)))&gt;0,'Dropdown Selections'!A$3,IF(SUMPRODUCT(--ISNUMBER(SEARCH('Dropdown Selections'!E$62:E$66,C188)))&gt;0,'Dropdown Selections'!A$4,IF(SUMPRODUCT(--ISNUMBER(SEARCH('Dropdown Selections'!E$68:E$76,C188)))&gt;0,'Dropdown Selections'!A$5,IF(SUMPRODUCT(--ISNUMBER(SEARCH('Dropdown Selections'!E$78:E$83,C188)))&gt;0,'Dropdown Selections'!A$6,IF(SUMPRODUCT(--ISNUMBER(SEARCH('Dropdown Selections'!E$93:E$101,C188)))&gt;0,'Dropdown Selections'!A$7,IF(SUMPRODUCT(--ISNUMBER(SEARCH('Dropdown Selections'!E$103:E$111,C188)))&gt;0,'Dropdown Selections'!A$8,IF(SUMPRODUCT(--ISNUMBER(SEARCH('Dropdown Selections'!E$114:E$119,C188)))&gt;0,'Dropdown Selections'!A$9,"OTHER"))))))))</f>
        <v>COURTS</v>
      </c>
      <c r="H188" s="20"/>
      <c r="I188" s="20" t="s">
        <v>4703</v>
      </c>
      <c r="J188" s="20"/>
      <c r="K188" s="20"/>
      <c r="L188" s="20"/>
      <c r="M188" s="20"/>
      <c r="N188" s="20"/>
      <c r="O188" s="20"/>
      <c r="P188" s="20"/>
      <c r="Q188" s="45"/>
      <c r="R188" s="44"/>
      <c r="S188" s="46">
        <v>87847</v>
      </c>
      <c r="T188" s="44"/>
    </row>
    <row r="189" spans="2:20" x14ac:dyDescent="0.2">
      <c r="B189" s="2"/>
      <c r="C189" s="42" t="s">
        <v>336</v>
      </c>
      <c r="D189" s="43"/>
      <c r="E189" s="43"/>
      <c r="F189" s="44"/>
      <c r="G189" s="31" t="str">
        <f>IF(AND(SUMPRODUCT(--ISNUMBER(SEARCH('Dropdown Selections'!E$2:E$52,C189)))&gt;0,SUMPRODUCT(--ISNUMBER(SEARCH("Non-Court",C189)))=0),'Dropdown Selections'!A$2,IF(SUMPRODUCT(--ISNUMBER(SEARCH('Dropdown Selections'!E$54:E$60,C189)))&gt;0,'Dropdown Selections'!A$3,IF(SUMPRODUCT(--ISNUMBER(SEARCH('Dropdown Selections'!E$62:E$66,C189)))&gt;0,'Dropdown Selections'!A$4,IF(SUMPRODUCT(--ISNUMBER(SEARCH('Dropdown Selections'!E$68:E$76,C189)))&gt;0,'Dropdown Selections'!A$5,IF(SUMPRODUCT(--ISNUMBER(SEARCH('Dropdown Selections'!E$78:E$83,C189)))&gt;0,'Dropdown Selections'!A$6,IF(SUMPRODUCT(--ISNUMBER(SEARCH('Dropdown Selections'!E$93:E$101,C189)))&gt;0,'Dropdown Selections'!A$7,IF(SUMPRODUCT(--ISNUMBER(SEARCH('Dropdown Selections'!E$103:E$111,C189)))&gt;0,'Dropdown Selections'!A$8,IF(SUMPRODUCT(--ISNUMBER(SEARCH('Dropdown Selections'!E$114:E$119,C189)))&gt;0,'Dropdown Selections'!A$9,"OTHER"))))))))</f>
        <v>COURTS</v>
      </c>
      <c r="H189" s="20" t="s">
        <v>4704</v>
      </c>
      <c r="I189" s="20" t="s">
        <v>4705</v>
      </c>
      <c r="J189" s="20"/>
      <c r="K189" s="20"/>
      <c r="L189" s="20"/>
      <c r="M189" s="20"/>
      <c r="N189" s="20"/>
      <c r="O189" s="20"/>
      <c r="P189" s="20"/>
      <c r="Q189" s="45"/>
      <c r="R189" s="44"/>
      <c r="S189" s="46">
        <v>276586</v>
      </c>
      <c r="T189" s="44"/>
    </row>
    <row r="190" spans="2:20" x14ac:dyDescent="0.2">
      <c r="B190" s="2"/>
      <c r="C190" s="42" t="s">
        <v>339</v>
      </c>
      <c r="D190" s="43"/>
      <c r="E190" s="43"/>
      <c r="F190" s="44"/>
      <c r="G190" s="31" t="str">
        <f>IF(AND(SUMPRODUCT(--ISNUMBER(SEARCH('Dropdown Selections'!E$2:E$52,C190)))&gt;0,SUMPRODUCT(--ISNUMBER(SEARCH("Non-Court",C190)))=0),'Dropdown Selections'!A$2,IF(SUMPRODUCT(--ISNUMBER(SEARCH('Dropdown Selections'!E$54:E$60,C190)))&gt;0,'Dropdown Selections'!A$3,IF(SUMPRODUCT(--ISNUMBER(SEARCH('Dropdown Selections'!E$62:E$66,C190)))&gt;0,'Dropdown Selections'!A$4,IF(SUMPRODUCT(--ISNUMBER(SEARCH('Dropdown Selections'!E$68:E$76,C190)))&gt;0,'Dropdown Selections'!A$5,IF(SUMPRODUCT(--ISNUMBER(SEARCH('Dropdown Selections'!E$78:E$83,C190)))&gt;0,'Dropdown Selections'!A$6,IF(SUMPRODUCT(--ISNUMBER(SEARCH('Dropdown Selections'!E$93:E$101,C190)))&gt;0,'Dropdown Selections'!A$7,IF(SUMPRODUCT(--ISNUMBER(SEARCH('Dropdown Selections'!E$103:E$111,C190)))&gt;0,'Dropdown Selections'!A$8,IF(SUMPRODUCT(--ISNUMBER(SEARCH('Dropdown Selections'!E$114:E$119,C190)))&gt;0,'Dropdown Selections'!A$9,"OTHER"))))))))</f>
        <v>COURTS</v>
      </c>
      <c r="H190" s="20"/>
      <c r="I190" s="20" t="s">
        <v>4706</v>
      </c>
      <c r="J190" s="20"/>
      <c r="K190" s="20"/>
      <c r="L190" s="20"/>
      <c r="M190" s="20"/>
      <c r="N190" s="20"/>
      <c r="O190" s="20"/>
      <c r="P190" s="20"/>
      <c r="Q190" s="45"/>
      <c r="R190" s="44"/>
      <c r="S190" s="46">
        <v>182057</v>
      </c>
      <c r="T190" s="44"/>
    </row>
    <row r="191" spans="2:20" x14ac:dyDescent="0.2">
      <c r="B191" s="2"/>
      <c r="C191" s="42" t="s">
        <v>341</v>
      </c>
      <c r="D191" s="43"/>
      <c r="E191" s="43"/>
      <c r="F191" s="44"/>
      <c r="G191" s="31" t="str">
        <f>IF(AND(SUMPRODUCT(--ISNUMBER(SEARCH('Dropdown Selections'!E$2:E$52,C191)))&gt;0,SUMPRODUCT(--ISNUMBER(SEARCH("Non-Court",C191)))=0),'Dropdown Selections'!A$2,IF(SUMPRODUCT(--ISNUMBER(SEARCH('Dropdown Selections'!E$54:E$60,C191)))&gt;0,'Dropdown Selections'!A$3,IF(SUMPRODUCT(--ISNUMBER(SEARCH('Dropdown Selections'!E$62:E$66,C191)))&gt;0,'Dropdown Selections'!A$4,IF(SUMPRODUCT(--ISNUMBER(SEARCH('Dropdown Selections'!E$68:E$76,C191)))&gt;0,'Dropdown Selections'!A$5,IF(SUMPRODUCT(--ISNUMBER(SEARCH('Dropdown Selections'!E$78:E$83,C191)))&gt;0,'Dropdown Selections'!A$6,IF(SUMPRODUCT(--ISNUMBER(SEARCH('Dropdown Selections'!E$93:E$101,C191)))&gt;0,'Dropdown Selections'!A$7,IF(SUMPRODUCT(--ISNUMBER(SEARCH('Dropdown Selections'!E$103:E$111,C191)))&gt;0,'Dropdown Selections'!A$8,IF(SUMPRODUCT(--ISNUMBER(SEARCH('Dropdown Selections'!E$114:E$119,C191)))&gt;0,'Dropdown Selections'!A$9,"OTHER"))))))))</f>
        <v>COURTS</v>
      </c>
      <c r="H191" s="20"/>
      <c r="I191" s="20" t="s">
        <v>4707</v>
      </c>
      <c r="J191" s="20"/>
      <c r="K191" s="20"/>
      <c r="L191" s="20"/>
      <c r="M191" s="20"/>
      <c r="N191" s="20"/>
      <c r="O191" s="20"/>
      <c r="P191" s="20"/>
      <c r="Q191" s="45"/>
      <c r="R191" s="44"/>
      <c r="S191" s="46">
        <v>136526</v>
      </c>
      <c r="T191" s="44"/>
    </row>
    <row r="192" spans="2:20" x14ac:dyDescent="0.2">
      <c r="B192" s="2"/>
      <c r="C192" s="42" t="s">
        <v>344</v>
      </c>
      <c r="D192" s="43"/>
      <c r="E192" s="43"/>
      <c r="F192" s="44"/>
      <c r="G192" s="31" t="str">
        <f>IF(AND(SUMPRODUCT(--ISNUMBER(SEARCH('Dropdown Selections'!E$2:E$52,C192)))&gt;0,SUMPRODUCT(--ISNUMBER(SEARCH("Non-Court",C192)))=0),'Dropdown Selections'!A$2,IF(SUMPRODUCT(--ISNUMBER(SEARCH('Dropdown Selections'!E$54:E$60,C192)))&gt;0,'Dropdown Selections'!A$3,IF(SUMPRODUCT(--ISNUMBER(SEARCH('Dropdown Selections'!E$62:E$66,C192)))&gt;0,'Dropdown Selections'!A$4,IF(SUMPRODUCT(--ISNUMBER(SEARCH('Dropdown Selections'!E$68:E$76,C192)))&gt;0,'Dropdown Selections'!A$5,IF(SUMPRODUCT(--ISNUMBER(SEARCH('Dropdown Selections'!E$78:E$83,C192)))&gt;0,'Dropdown Selections'!A$6,IF(SUMPRODUCT(--ISNUMBER(SEARCH('Dropdown Selections'!E$93:E$101,C192)))&gt;0,'Dropdown Selections'!A$7,IF(SUMPRODUCT(--ISNUMBER(SEARCH('Dropdown Selections'!E$103:E$111,C192)))&gt;0,'Dropdown Selections'!A$8,IF(SUMPRODUCT(--ISNUMBER(SEARCH('Dropdown Selections'!E$114:E$119,C192)))&gt;0,'Dropdown Selections'!A$9,"OTHER"))))))))</f>
        <v>COURTS</v>
      </c>
      <c r="H192" s="20"/>
      <c r="I192" s="20" t="s">
        <v>4708</v>
      </c>
      <c r="J192" s="20"/>
      <c r="K192" s="20"/>
      <c r="L192" s="20"/>
      <c r="M192" s="20"/>
      <c r="N192" s="20"/>
      <c r="O192" s="20"/>
      <c r="P192" s="20"/>
      <c r="Q192" s="45"/>
      <c r="R192" s="44"/>
      <c r="S192" s="46">
        <v>169049</v>
      </c>
      <c r="T192" s="44"/>
    </row>
    <row r="193" spans="2:20" x14ac:dyDescent="0.2">
      <c r="B193" s="2"/>
      <c r="C193" s="42" t="s">
        <v>347</v>
      </c>
      <c r="D193" s="43"/>
      <c r="E193" s="43"/>
      <c r="F193" s="44"/>
      <c r="G193" s="31" t="str">
        <f>IF(AND(SUMPRODUCT(--ISNUMBER(SEARCH('Dropdown Selections'!E$2:E$52,C193)))&gt;0,SUMPRODUCT(--ISNUMBER(SEARCH("Non-Court",C193)))=0),'Dropdown Selections'!A$2,IF(SUMPRODUCT(--ISNUMBER(SEARCH('Dropdown Selections'!E$54:E$60,C193)))&gt;0,'Dropdown Selections'!A$3,IF(SUMPRODUCT(--ISNUMBER(SEARCH('Dropdown Selections'!E$62:E$66,C193)))&gt;0,'Dropdown Selections'!A$4,IF(SUMPRODUCT(--ISNUMBER(SEARCH('Dropdown Selections'!E$68:E$76,C193)))&gt;0,'Dropdown Selections'!A$5,IF(SUMPRODUCT(--ISNUMBER(SEARCH('Dropdown Selections'!E$78:E$83,C193)))&gt;0,'Dropdown Selections'!A$6,IF(SUMPRODUCT(--ISNUMBER(SEARCH('Dropdown Selections'!E$93:E$101,C193)))&gt;0,'Dropdown Selections'!A$7,IF(SUMPRODUCT(--ISNUMBER(SEARCH('Dropdown Selections'!E$103:E$111,C193)))&gt;0,'Dropdown Selections'!A$8,IF(SUMPRODUCT(--ISNUMBER(SEARCH('Dropdown Selections'!E$114:E$119,C193)))&gt;0,'Dropdown Selections'!A$9,"OTHER"))))))))</f>
        <v>COURTS</v>
      </c>
      <c r="H193" s="20"/>
      <c r="I193" s="20" t="s">
        <v>4709</v>
      </c>
      <c r="J193" s="20"/>
      <c r="K193" s="20"/>
      <c r="L193" s="20"/>
      <c r="M193" s="20"/>
      <c r="N193" s="20"/>
      <c r="O193" s="20"/>
      <c r="P193" s="20"/>
      <c r="Q193" s="45"/>
      <c r="R193" s="44"/>
      <c r="S193" s="46">
        <v>42351</v>
      </c>
      <c r="T193" s="44"/>
    </row>
    <row r="194" spans="2:20" x14ac:dyDescent="0.2">
      <c r="B194" s="2"/>
      <c r="C194" s="42" t="s">
        <v>350</v>
      </c>
      <c r="D194" s="43"/>
      <c r="E194" s="43"/>
      <c r="F194" s="44"/>
      <c r="G194" s="31" t="str">
        <f>IF(AND(SUMPRODUCT(--ISNUMBER(SEARCH('Dropdown Selections'!E$2:E$52,C194)))&gt;0,SUMPRODUCT(--ISNUMBER(SEARCH("Non-Court",C194)))=0),'Dropdown Selections'!A$2,IF(SUMPRODUCT(--ISNUMBER(SEARCH('Dropdown Selections'!E$54:E$60,C194)))&gt;0,'Dropdown Selections'!A$3,IF(SUMPRODUCT(--ISNUMBER(SEARCH('Dropdown Selections'!E$62:E$66,C194)))&gt;0,'Dropdown Selections'!A$4,IF(SUMPRODUCT(--ISNUMBER(SEARCH('Dropdown Selections'!E$68:E$76,C194)))&gt;0,'Dropdown Selections'!A$5,IF(SUMPRODUCT(--ISNUMBER(SEARCH('Dropdown Selections'!E$78:E$83,C194)))&gt;0,'Dropdown Selections'!A$6,IF(SUMPRODUCT(--ISNUMBER(SEARCH('Dropdown Selections'!E$93:E$101,C194)))&gt;0,'Dropdown Selections'!A$7,IF(SUMPRODUCT(--ISNUMBER(SEARCH('Dropdown Selections'!E$103:E$111,C194)))&gt;0,'Dropdown Selections'!A$8,IF(SUMPRODUCT(--ISNUMBER(SEARCH('Dropdown Selections'!E$114:E$119,C194)))&gt;0,'Dropdown Selections'!A$9,"OTHER"))))))))</f>
        <v>COURTS</v>
      </c>
      <c r="H194" s="20" t="s">
        <v>4710</v>
      </c>
      <c r="I194" s="20"/>
      <c r="J194" s="20"/>
      <c r="K194" s="20"/>
      <c r="L194" s="20"/>
      <c r="M194" s="20"/>
      <c r="N194" s="20"/>
      <c r="O194" s="20"/>
      <c r="P194" s="20"/>
      <c r="Q194" s="45"/>
      <c r="R194" s="44"/>
      <c r="S194" s="46">
        <v>73722</v>
      </c>
      <c r="T194" s="44"/>
    </row>
    <row r="195" spans="2:20" x14ac:dyDescent="0.2">
      <c r="B195" s="2"/>
      <c r="C195" s="42" t="s">
        <v>351</v>
      </c>
      <c r="D195" s="43"/>
      <c r="E195" s="43"/>
      <c r="F195" s="44"/>
      <c r="G195" s="31" t="str">
        <f>IF(AND(SUMPRODUCT(--ISNUMBER(SEARCH('Dropdown Selections'!E$2:E$52,C195)))&gt;0,SUMPRODUCT(--ISNUMBER(SEARCH("Non-Court",C195)))=0),'Dropdown Selections'!A$2,IF(SUMPRODUCT(--ISNUMBER(SEARCH('Dropdown Selections'!E$54:E$60,C195)))&gt;0,'Dropdown Selections'!A$3,IF(SUMPRODUCT(--ISNUMBER(SEARCH('Dropdown Selections'!E$62:E$66,C195)))&gt;0,'Dropdown Selections'!A$4,IF(SUMPRODUCT(--ISNUMBER(SEARCH('Dropdown Selections'!E$68:E$76,C195)))&gt;0,'Dropdown Selections'!A$5,IF(SUMPRODUCT(--ISNUMBER(SEARCH('Dropdown Selections'!E$78:E$83,C195)))&gt;0,'Dropdown Selections'!A$6,IF(SUMPRODUCT(--ISNUMBER(SEARCH('Dropdown Selections'!E$93:E$101,C195)))&gt;0,'Dropdown Selections'!A$7,IF(SUMPRODUCT(--ISNUMBER(SEARCH('Dropdown Selections'!E$103:E$111,C195)))&gt;0,'Dropdown Selections'!A$8,IF(SUMPRODUCT(--ISNUMBER(SEARCH('Dropdown Selections'!E$114:E$119,C195)))&gt;0,'Dropdown Selections'!A$9,"OTHER"))))))))</f>
        <v>COURTS</v>
      </c>
      <c r="H195" s="20" t="s">
        <v>4711</v>
      </c>
      <c r="I195" s="20"/>
      <c r="J195" s="20"/>
      <c r="K195" s="20"/>
      <c r="L195" s="20"/>
      <c r="M195" s="20"/>
      <c r="N195" s="20"/>
      <c r="O195" s="20"/>
      <c r="P195" s="20"/>
      <c r="Q195" s="45"/>
      <c r="R195" s="44"/>
      <c r="S195" s="46">
        <v>4658</v>
      </c>
      <c r="T195" s="44"/>
    </row>
    <row r="196" spans="2:20" x14ac:dyDescent="0.2">
      <c r="B196" s="2"/>
      <c r="C196" s="42" t="s">
        <v>989</v>
      </c>
      <c r="D196" s="43"/>
      <c r="E196" s="43"/>
      <c r="F196" s="44"/>
      <c r="G196" s="31" t="str">
        <f>IF(AND(SUMPRODUCT(--ISNUMBER(SEARCH('Dropdown Selections'!E$2:E$52,C196)))&gt;0,SUMPRODUCT(--ISNUMBER(SEARCH("Non-Court",C196)))=0),'Dropdown Selections'!A$2,IF(SUMPRODUCT(--ISNUMBER(SEARCH('Dropdown Selections'!E$54:E$60,C196)))&gt;0,'Dropdown Selections'!A$3,IF(SUMPRODUCT(--ISNUMBER(SEARCH('Dropdown Selections'!E$62:E$66,C196)))&gt;0,'Dropdown Selections'!A$4,IF(SUMPRODUCT(--ISNUMBER(SEARCH('Dropdown Selections'!E$68:E$76,C196)))&gt;0,'Dropdown Selections'!A$5,IF(SUMPRODUCT(--ISNUMBER(SEARCH('Dropdown Selections'!E$78:E$83,C196)))&gt;0,'Dropdown Selections'!A$6,IF(SUMPRODUCT(--ISNUMBER(SEARCH('Dropdown Selections'!E$93:E$101,C196)))&gt;0,'Dropdown Selections'!A$7,IF(SUMPRODUCT(--ISNUMBER(SEARCH('Dropdown Selections'!E$103:E$111,C196)))&gt;0,'Dropdown Selections'!A$8,IF(SUMPRODUCT(--ISNUMBER(SEARCH('Dropdown Selections'!E$114:E$119,C196)))&gt;0,'Dropdown Selections'!A$9,"OTHER"))))))))</f>
        <v>COURTS</v>
      </c>
      <c r="H196" s="20" t="s">
        <v>4712</v>
      </c>
      <c r="I196" s="20"/>
      <c r="J196" s="20"/>
      <c r="K196" s="20"/>
      <c r="L196" s="20"/>
      <c r="M196" s="20"/>
      <c r="N196" s="20"/>
      <c r="O196" s="20"/>
      <c r="P196" s="20"/>
      <c r="Q196" s="45"/>
      <c r="R196" s="44"/>
      <c r="S196" s="46">
        <v>41680</v>
      </c>
      <c r="T196" s="44"/>
    </row>
    <row r="197" spans="2:20" x14ac:dyDescent="0.2">
      <c r="B197" s="2"/>
      <c r="C197" s="42" t="s">
        <v>600</v>
      </c>
      <c r="D197" s="43"/>
      <c r="E197" s="43"/>
      <c r="F197" s="44"/>
      <c r="G197" s="31" t="str">
        <f>IF(AND(SUMPRODUCT(--ISNUMBER(SEARCH('Dropdown Selections'!E$2:E$52,C197)))&gt;0,SUMPRODUCT(--ISNUMBER(SEARCH("Non-Court",C197)))=0),'Dropdown Selections'!A$2,IF(SUMPRODUCT(--ISNUMBER(SEARCH('Dropdown Selections'!E$54:E$60,C197)))&gt;0,'Dropdown Selections'!A$3,IF(SUMPRODUCT(--ISNUMBER(SEARCH('Dropdown Selections'!E$62:E$66,C197)))&gt;0,'Dropdown Selections'!A$4,IF(SUMPRODUCT(--ISNUMBER(SEARCH('Dropdown Selections'!E$68:E$76,C197)))&gt;0,'Dropdown Selections'!A$5,IF(SUMPRODUCT(--ISNUMBER(SEARCH('Dropdown Selections'!E$78:E$83,C197)))&gt;0,'Dropdown Selections'!A$6,IF(SUMPRODUCT(--ISNUMBER(SEARCH('Dropdown Selections'!E$93:E$101,C197)))&gt;0,'Dropdown Selections'!A$7,IF(SUMPRODUCT(--ISNUMBER(SEARCH('Dropdown Selections'!E$103:E$111,C197)))&gt;0,'Dropdown Selections'!A$8,IF(SUMPRODUCT(--ISNUMBER(SEARCH('Dropdown Selections'!E$114:E$119,C197)))&gt;0,'Dropdown Selections'!A$9,"OTHER"))))))))</f>
        <v>COURTS</v>
      </c>
      <c r="H197" s="20"/>
      <c r="I197" s="20" t="s">
        <v>4713</v>
      </c>
      <c r="J197" s="20"/>
      <c r="K197" s="20"/>
      <c r="L197" s="20"/>
      <c r="M197" s="20"/>
      <c r="N197" s="20"/>
      <c r="O197" s="20"/>
      <c r="P197" s="20"/>
      <c r="Q197" s="45"/>
      <c r="R197" s="44"/>
      <c r="S197" s="46">
        <v>80201</v>
      </c>
      <c r="T197" s="44"/>
    </row>
    <row r="198" spans="2:20" x14ac:dyDescent="0.2">
      <c r="B198" s="2"/>
      <c r="C198" s="42" t="s">
        <v>602</v>
      </c>
      <c r="D198" s="43"/>
      <c r="E198" s="43"/>
      <c r="F198" s="44"/>
      <c r="G198" s="31" t="str">
        <f>IF(AND(SUMPRODUCT(--ISNUMBER(SEARCH('Dropdown Selections'!E$2:E$52,C198)))&gt;0,SUMPRODUCT(--ISNUMBER(SEARCH("Non-Court",C198)))=0),'Dropdown Selections'!A$2,IF(SUMPRODUCT(--ISNUMBER(SEARCH('Dropdown Selections'!E$54:E$60,C198)))&gt;0,'Dropdown Selections'!A$3,IF(SUMPRODUCT(--ISNUMBER(SEARCH('Dropdown Selections'!E$62:E$66,C198)))&gt;0,'Dropdown Selections'!A$4,IF(SUMPRODUCT(--ISNUMBER(SEARCH('Dropdown Selections'!E$68:E$76,C198)))&gt;0,'Dropdown Selections'!A$5,IF(SUMPRODUCT(--ISNUMBER(SEARCH('Dropdown Selections'!E$78:E$83,C198)))&gt;0,'Dropdown Selections'!A$6,IF(SUMPRODUCT(--ISNUMBER(SEARCH('Dropdown Selections'!E$93:E$101,C198)))&gt;0,'Dropdown Selections'!A$7,IF(SUMPRODUCT(--ISNUMBER(SEARCH('Dropdown Selections'!E$103:E$111,C198)))&gt;0,'Dropdown Selections'!A$8,IF(SUMPRODUCT(--ISNUMBER(SEARCH('Dropdown Selections'!E$114:E$119,C198)))&gt;0,'Dropdown Selections'!A$9,"OTHER"))))))))</f>
        <v>COURTS</v>
      </c>
      <c r="H198" s="20"/>
      <c r="I198" s="20" t="s">
        <v>4714</v>
      </c>
      <c r="J198" s="20"/>
      <c r="K198" s="20"/>
      <c r="L198" s="20"/>
      <c r="M198" s="20"/>
      <c r="N198" s="20"/>
      <c r="O198" s="20"/>
      <c r="P198" s="20"/>
      <c r="Q198" s="45"/>
      <c r="R198" s="44"/>
      <c r="S198" s="46">
        <v>59941</v>
      </c>
      <c r="T198" s="44"/>
    </row>
    <row r="199" spans="2:20" x14ac:dyDescent="0.2">
      <c r="B199" s="2"/>
      <c r="C199" s="42" t="s">
        <v>359</v>
      </c>
      <c r="D199" s="43"/>
      <c r="E199" s="43"/>
      <c r="F199" s="44"/>
      <c r="G199" s="31" t="str">
        <f>IF(AND(SUMPRODUCT(--ISNUMBER(SEARCH('Dropdown Selections'!E$2:E$52,C199)))&gt;0,SUMPRODUCT(--ISNUMBER(SEARCH("Non-Court",C199)))=0),'Dropdown Selections'!A$2,IF(SUMPRODUCT(--ISNUMBER(SEARCH('Dropdown Selections'!E$54:E$60,C199)))&gt;0,'Dropdown Selections'!A$3,IF(SUMPRODUCT(--ISNUMBER(SEARCH('Dropdown Selections'!E$62:E$66,C199)))&gt;0,'Dropdown Selections'!A$4,IF(SUMPRODUCT(--ISNUMBER(SEARCH('Dropdown Selections'!E$68:E$76,C199)))&gt;0,'Dropdown Selections'!A$5,IF(SUMPRODUCT(--ISNUMBER(SEARCH('Dropdown Selections'!E$78:E$83,C199)))&gt;0,'Dropdown Selections'!A$6,IF(SUMPRODUCT(--ISNUMBER(SEARCH('Dropdown Selections'!E$93:E$101,C199)))&gt;0,'Dropdown Selections'!A$7,IF(SUMPRODUCT(--ISNUMBER(SEARCH('Dropdown Selections'!E$103:E$111,C199)))&gt;0,'Dropdown Selections'!A$8,IF(SUMPRODUCT(--ISNUMBER(SEARCH('Dropdown Selections'!E$114:E$119,C199)))&gt;0,'Dropdown Selections'!A$9,"OTHER"))))))))</f>
        <v>GENERAL GOVERNMENT</v>
      </c>
      <c r="H199" s="20" t="s">
        <v>4715</v>
      </c>
      <c r="I199" s="20"/>
      <c r="J199" s="20"/>
      <c r="K199" s="20"/>
      <c r="L199" s="20"/>
      <c r="M199" s="20"/>
      <c r="N199" s="20"/>
      <c r="O199" s="20"/>
      <c r="P199" s="20"/>
      <c r="Q199" s="45"/>
      <c r="R199" s="44"/>
      <c r="S199" s="46">
        <v>397038</v>
      </c>
      <c r="T199" s="44"/>
    </row>
    <row r="200" spans="2:20" x14ac:dyDescent="0.2">
      <c r="B200" s="2"/>
      <c r="C200" s="42" t="s">
        <v>361</v>
      </c>
      <c r="D200" s="43"/>
      <c r="E200" s="43"/>
      <c r="F200" s="44"/>
      <c r="G200" s="31" t="str">
        <f>IF(AND(SUMPRODUCT(--ISNUMBER(SEARCH('Dropdown Selections'!E$2:E$52,C200)))&gt;0,SUMPRODUCT(--ISNUMBER(SEARCH("Non-Court",C200)))=0),'Dropdown Selections'!A$2,IF(SUMPRODUCT(--ISNUMBER(SEARCH('Dropdown Selections'!E$54:E$60,C200)))&gt;0,'Dropdown Selections'!A$3,IF(SUMPRODUCT(--ISNUMBER(SEARCH('Dropdown Selections'!E$62:E$66,C200)))&gt;0,'Dropdown Selections'!A$4,IF(SUMPRODUCT(--ISNUMBER(SEARCH('Dropdown Selections'!E$68:E$76,C200)))&gt;0,'Dropdown Selections'!A$5,IF(SUMPRODUCT(--ISNUMBER(SEARCH('Dropdown Selections'!E$78:E$83,C200)))&gt;0,'Dropdown Selections'!A$6,IF(SUMPRODUCT(--ISNUMBER(SEARCH('Dropdown Selections'!E$93:E$101,C200)))&gt;0,'Dropdown Selections'!A$7,IF(SUMPRODUCT(--ISNUMBER(SEARCH('Dropdown Selections'!E$103:E$111,C200)))&gt;0,'Dropdown Selections'!A$8,IF(SUMPRODUCT(--ISNUMBER(SEARCH('Dropdown Selections'!E$114:E$119,C200)))&gt;0,'Dropdown Selections'!A$9,"OTHER"))))))))</f>
        <v>GENERAL GOVERNMENT</v>
      </c>
      <c r="H200" s="20" t="s">
        <v>4716</v>
      </c>
      <c r="I200" s="20"/>
      <c r="J200" s="20"/>
      <c r="K200" s="20"/>
      <c r="L200" s="20"/>
      <c r="M200" s="20"/>
      <c r="N200" s="20"/>
      <c r="O200" s="20"/>
      <c r="P200" s="20"/>
      <c r="Q200" s="45"/>
      <c r="R200" s="44"/>
      <c r="S200" s="46">
        <v>2359</v>
      </c>
      <c r="T200" s="44"/>
    </row>
    <row r="201" spans="2:20" x14ac:dyDescent="0.2">
      <c r="B201" s="2"/>
      <c r="C201" s="42" t="s">
        <v>363</v>
      </c>
      <c r="D201" s="43"/>
      <c r="E201" s="43"/>
      <c r="F201" s="44"/>
      <c r="G201" s="31" t="str">
        <f>IF(AND(SUMPRODUCT(--ISNUMBER(SEARCH('Dropdown Selections'!E$2:E$52,C201)))&gt;0,SUMPRODUCT(--ISNUMBER(SEARCH("Non-Court",C201)))=0),'Dropdown Selections'!A$2,IF(SUMPRODUCT(--ISNUMBER(SEARCH('Dropdown Selections'!E$54:E$60,C201)))&gt;0,'Dropdown Selections'!A$3,IF(SUMPRODUCT(--ISNUMBER(SEARCH('Dropdown Selections'!E$62:E$66,C201)))&gt;0,'Dropdown Selections'!A$4,IF(SUMPRODUCT(--ISNUMBER(SEARCH('Dropdown Selections'!E$68:E$76,C201)))&gt;0,'Dropdown Selections'!A$5,IF(SUMPRODUCT(--ISNUMBER(SEARCH('Dropdown Selections'!E$78:E$83,C201)))&gt;0,'Dropdown Selections'!A$6,IF(SUMPRODUCT(--ISNUMBER(SEARCH('Dropdown Selections'!E$93:E$101,C201)))&gt;0,'Dropdown Selections'!A$7,IF(SUMPRODUCT(--ISNUMBER(SEARCH('Dropdown Selections'!E$103:E$111,C201)))&gt;0,'Dropdown Selections'!A$8,IF(SUMPRODUCT(--ISNUMBER(SEARCH('Dropdown Selections'!E$114:E$119,C201)))&gt;0,'Dropdown Selections'!A$9,"OTHER"))))))))</f>
        <v>GENERAL GOVERNMENT</v>
      </c>
      <c r="H201" s="20" t="s">
        <v>4717</v>
      </c>
      <c r="I201" s="20"/>
      <c r="J201" s="20"/>
      <c r="K201" s="20"/>
      <c r="L201" s="20"/>
      <c r="M201" s="20"/>
      <c r="N201" s="20"/>
      <c r="O201" s="20"/>
      <c r="P201" s="20"/>
      <c r="Q201" s="45"/>
      <c r="R201" s="44"/>
      <c r="S201" s="46">
        <v>504846</v>
      </c>
      <c r="T201" s="44"/>
    </row>
    <row r="202" spans="2:20" x14ac:dyDescent="0.2">
      <c r="B202" s="2"/>
      <c r="C202" s="42" t="s">
        <v>365</v>
      </c>
      <c r="D202" s="43"/>
      <c r="E202" s="43"/>
      <c r="F202" s="44"/>
      <c r="G202" s="31" t="str">
        <f>IF(AND(SUMPRODUCT(--ISNUMBER(SEARCH('Dropdown Selections'!E$2:E$52,C202)))&gt;0,SUMPRODUCT(--ISNUMBER(SEARCH("Non-Court",C202)))=0),'Dropdown Selections'!A$2,IF(SUMPRODUCT(--ISNUMBER(SEARCH('Dropdown Selections'!E$54:E$60,C202)))&gt;0,'Dropdown Selections'!A$3,IF(SUMPRODUCT(--ISNUMBER(SEARCH('Dropdown Selections'!E$62:E$66,C202)))&gt;0,'Dropdown Selections'!A$4,IF(SUMPRODUCT(--ISNUMBER(SEARCH('Dropdown Selections'!E$68:E$76,C202)))&gt;0,'Dropdown Selections'!A$5,IF(SUMPRODUCT(--ISNUMBER(SEARCH('Dropdown Selections'!E$78:E$83,C202)))&gt;0,'Dropdown Selections'!A$6,IF(SUMPRODUCT(--ISNUMBER(SEARCH('Dropdown Selections'!E$93:E$101,C202)))&gt;0,'Dropdown Selections'!A$7,IF(SUMPRODUCT(--ISNUMBER(SEARCH('Dropdown Selections'!E$103:E$111,C202)))&gt;0,'Dropdown Selections'!A$8,IF(SUMPRODUCT(--ISNUMBER(SEARCH('Dropdown Selections'!E$114:E$119,C202)))&gt;0,'Dropdown Selections'!A$9,"OTHER"))))))))</f>
        <v>GENERAL GOVERNMENT</v>
      </c>
      <c r="H202" s="20" t="s">
        <v>4718</v>
      </c>
      <c r="I202" s="20"/>
      <c r="J202" s="20"/>
      <c r="K202" s="20"/>
      <c r="L202" s="20"/>
      <c r="M202" s="20"/>
      <c r="N202" s="20"/>
      <c r="O202" s="20"/>
      <c r="P202" s="20"/>
      <c r="Q202" s="45"/>
      <c r="R202" s="44"/>
      <c r="S202" s="46">
        <v>9833</v>
      </c>
      <c r="T202" s="44"/>
    </row>
    <row r="203" spans="2:20" x14ac:dyDescent="0.2">
      <c r="B203" s="2"/>
      <c r="C203" s="42" t="s">
        <v>368</v>
      </c>
      <c r="D203" s="43"/>
      <c r="E203" s="43"/>
      <c r="F203" s="44"/>
      <c r="G203" s="31" t="str">
        <f>IF(AND(SUMPRODUCT(--ISNUMBER(SEARCH('Dropdown Selections'!E$2:E$52,C203)))&gt;0,SUMPRODUCT(--ISNUMBER(SEARCH("Non-Court",C203)))=0),'Dropdown Selections'!A$2,IF(SUMPRODUCT(--ISNUMBER(SEARCH('Dropdown Selections'!E$54:E$60,C203)))&gt;0,'Dropdown Selections'!A$3,IF(SUMPRODUCT(--ISNUMBER(SEARCH('Dropdown Selections'!E$62:E$66,C203)))&gt;0,'Dropdown Selections'!A$4,IF(SUMPRODUCT(--ISNUMBER(SEARCH('Dropdown Selections'!E$68:E$76,C203)))&gt;0,'Dropdown Selections'!A$5,IF(SUMPRODUCT(--ISNUMBER(SEARCH('Dropdown Selections'!E$78:E$83,C203)))&gt;0,'Dropdown Selections'!A$6,IF(SUMPRODUCT(--ISNUMBER(SEARCH('Dropdown Selections'!E$93:E$101,C203)))&gt;0,'Dropdown Selections'!A$7,IF(SUMPRODUCT(--ISNUMBER(SEARCH('Dropdown Selections'!E$103:E$111,C203)))&gt;0,'Dropdown Selections'!A$8,IF(SUMPRODUCT(--ISNUMBER(SEARCH('Dropdown Selections'!E$114:E$119,C203)))&gt;0,'Dropdown Selections'!A$9,"OTHER"))))))))</f>
        <v>GENERAL GOVERNMENT</v>
      </c>
      <c r="H203" s="20" t="s">
        <v>4719</v>
      </c>
      <c r="I203" s="20"/>
      <c r="J203" s="20"/>
      <c r="K203" s="20"/>
      <c r="L203" s="20"/>
      <c r="M203" s="20"/>
      <c r="N203" s="20" t="s">
        <v>4720</v>
      </c>
      <c r="O203" s="20"/>
      <c r="P203" s="20"/>
      <c r="Q203" s="45"/>
      <c r="R203" s="44"/>
      <c r="S203" s="46">
        <v>4100279</v>
      </c>
      <c r="T203" s="44"/>
    </row>
    <row r="204" spans="2:20" x14ac:dyDescent="0.2">
      <c r="B204" s="2"/>
      <c r="C204" s="42" t="s">
        <v>371</v>
      </c>
      <c r="D204" s="43"/>
      <c r="E204" s="43"/>
      <c r="F204" s="44"/>
      <c r="G204" s="31" t="str">
        <f>IF(AND(SUMPRODUCT(--ISNUMBER(SEARCH('Dropdown Selections'!E$2:E$52,C204)))&gt;0,SUMPRODUCT(--ISNUMBER(SEARCH("Non-Court",C204)))=0),'Dropdown Selections'!A$2,IF(SUMPRODUCT(--ISNUMBER(SEARCH('Dropdown Selections'!E$54:E$60,C204)))&gt;0,'Dropdown Selections'!A$3,IF(SUMPRODUCT(--ISNUMBER(SEARCH('Dropdown Selections'!E$62:E$66,C204)))&gt;0,'Dropdown Selections'!A$4,IF(SUMPRODUCT(--ISNUMBER(SEARCH('Dropdown Selections'!E$68:E$76,C204)))&gt;0,'Dropdown Selections'!A$5,IF(SUMPRODUCT(--ISNUMBER(SEARCH('Dropdown Selections'!E$78:E$83,C204)))&gt;0,'Dropdown Selections'!A$6,IF(SUMPRODUCT(--ISNUMBER(SEARCH('Dropdown Selections'!E$93:E$101,C204)))&gt;0,'Dropdown Selections'!A$7,IF(SUMPRODUCT(--ISNUMBER(SEARCH('Dropdown Selections'!E$103:E$111,C204)))&gt;0,'Dropdown Selections'!A$8,IF(SUMPRODUCT(--ISNUMBER(SEARCH('Dropdown Selections'!E$114:E$119,C204)))&gt;0,'Dropdown Selections'!A$9,"OTHER"))))))))</f>
        <v>GENERAL GOVERNMENT</v>
      </c>
      <c r="H204" s="20" t="s">
        <v>4721</v>
      </c>
      <c r="I204" s="20" t="s">
        <v>4722</v>
      </c>
      <c r="J204" s="20"/>
      <c r="K204" s="20"/>
      <c r="L204" s="20"/>
      <c r="M204" s="20"/>
      <c r="N204" s="20"/>
      <c r="O204" s="20"/>
      <c r="P204" s="20"/>
      <c r="Q204" s="45"/>
      <c r="R204" s="44"/>
      <c r="S204" s="46">
        <v>7725715</v>
      </c>
      <c r="T204" s="44"/>
    </row>
    <row r="205" spans="2:20" x14ac:dyDescent="0.2">
      <c r="B205" s="2"/>
      <c r="C205" s="42" t="s">
        <v>375</v>
      </c>
      <c r="D205" s="43"/>
      <c r="E205" s="43"/>
      <c r="F205" s="44"/>
      <c r="G205" s="31" t="str">
        <f>IF(AND(SUMPRODUCT(--ISNUMBER(SEARCH('Dropdown Selections'!E$2:E$52,C205)))&gt;0,SUMPRODUCT(--ISNUMBER(SEARCH("Non-Court",C205)))=0),'Dropdown Selections'!A$2,IF(SUMPRODUCT(--ISNUMBER(SEARCH('Dropdown Selections'!E$54:E$60,C205)))&gt;0,'Dropdown Selections'!A$3,IF(SUMPRODUCT(--ISNUMBER(SEARCH('Dropdown Selections'!E$62:E$66,C205)))&gt;0,'Dropdown Selections'!A$4,IF(SUMPRODUCT(--ISNUMBER(SEARCH('Dropdown Selections'!E$68:E$76,C205)))&gt;0,'Dropdown Selections'!A$5,IF(SUMPRODUCT(--ISNUMBER(SEARCH('Dropdown Selections'!E$78:E$83,C205)))&gt;0,'Dropdown Selections'!A$6,IF(SUMPRODUCT(--ISNUMBER(SEARCH('Dropdown Selections'!E$93:E$101,C205)))&gt;0,'Dropdown Selections'!A$7,IF(SUMPRODUCT(--ISNUMBER(SEARCH('Dropdown Selections'!E$103:E$111,C205)))&gt;0,'Dropdown Selections'!A$8,IF(SUMPRODUCT(--ISNUMBER(SEARCH('Dropdown Selections'!E$114:E$119,C205)))&gt;0,'Dropdown Selections'!A$9,"OTHER"))))))))</f>
        <v>GENERAL GOVERNMENT</v>
      </c>
      <c r="H205" s="20" t="s">
        <v>4723</v>
      </c>
      <c r="I205" s="20" t="s">
        <v>4724</v>
      </c>
      <c r="J205" s="20"/>
      <c r="K205" s="20"/>
      <c r="L205" s="20"/>
      <c r="M205" s="20"/>
      <c r="N205" s="20"/>
      <c r="O205" s="20"/>
      <c r="P205" s="20"/>
      <c r="Q205" s="45"/>
      <c r="R205" s="44"/>
      <c r="S205" s="46">
        <v>229840</v>
      </c>
      <c r="T205" s="44"/>
    </row>
    <row r="206" spans="2:20" x14ac:dyDescent="0.2">
      <c r="B206" s="2"/>
      <c r="C206" s="42" t="s">
        <v>381</v>
      </c>
      <c r="D206" s="43"/>
      <c r="E206" s="43"/>
      <c r="F206" s="44"/>
      <c r="G206" s="31" t="str">
        <f>IF(AND(SUMPRODUCT(--ISNUMBER(SEARCH('Dropdown Selections'!E$2:E$52,C206)))&gt;0,SUMPRODUCT(--ISNUMBER(SEARCH("Non-Court",C206)))=0),'Dropdown Selections'!A$2,IF(SUMPRODUCT(--ISNUMBER(SEARCH('Dropdown Selections'!E$54:E$60,C206)))&gt;0,'Dropdown Selections'!A$3,IF(SUMPRODUCT(--ISNUMBER(SEARCH('Dropdown Selections'!E$62:E$66,C206)))&gt;0,'Dropdown Selections'!A$4,IF(SUMPRODUCT(--ISNUMBER(SEARCH('Dropdown Selections'!E$68:E$76,C206)))&gt;0,'Dropdown Selections'!A$5,IF(SUMPRODUCT(--ISNUMBER(SEARCH('Dropdown Selections'!E$78:E$83,C206)))&gt;0,'Dropdown Selections'!A$6,IF(SUMPRODUCT(--ISNUMBER(SEARCH('Dropdown Selections'!E$93:E$101,C206)))&gt;0,'Dropdown Selections'!A$7,IF(SUMPRODUCT(--ISNUMBER(SEARCH('Dropdown Selections'!E$103:E$111,C206)))&gt;0,'Dropdown Selections'!A$8,IF(SUMPRODUCT(--ISNUMBER(SEARCH('Dropdown Selections'!E$114:E$119,C206)))&gt;0,'Dropdown Selections'!A$9,"OTHER"))))))))</f>
        <v>GENERAL GOVERNMENT</v>
      </c>
      <c r="H206" s="20" t="s">
        <v>4725</v>
      </c>
      <c r="I206" s="20"/>
      <c r="J206" s="20"/>
      <c r="K206" s="20"/>
      <c r="L206" s="20"/>
      <c r="M206" s="20"/>
      <c r="N206" s="20"/>
      <c r="O206" s="20"/>
      <c r="P206" s="20"/>
      <c r="Q206" s="45"/>
      <c r="R206" s="44"/>
      <c r="S206" s="46">
        <v>266734</v>
      </c>
      <c r="T206" s="44"/>
    </row>
    <row r="207" spans="2:20" x14ac:dyDescent="0.2">
      <c r="B207" s="2"/>
      <c r="C207" s="42" t="s">
        <v>776</v>
      </c>
      <c r="D207" s="43"/>
      <c r="E207" s="43"/>
      <c r="F207" s="44"/>
      <c r="G207" s="31" t="str">
        <f>IF(AND(SUMPRODUCT(--ISNUMBER(SEARCH('Dropdown Selections'!E$2:E$52,C207)))&gt;0,SUMPRODUCT(--ISNUMBER(SEARCH("Non-Court",C207)))=0),'Dropdown Selections'!A$2,IF(SUMPRODUCT(--ISNUMBER(SEARCH('Dropdown Selections'!E$54:E$60,C207)))&gt;0,'Dropdown Selections'!A$3,IF(SUMPRODUCT(--ISNUMBER(SEARCH('Dropdown Selections'!E$62:E$66,C207)))&gt;0,'Dropdown Selections'!A$4,IF(SUMPRODUCT(--ISNUMBER(SEARCH('Dropdown Selections'!E$68:E$76,C207)))&gt;0,'Dropdown Selections'!A$5,IF(SUMPRODUCT(--ISNUMBER(SEARCH('Dropdown Selections'!E$78:E$83,C207)))&gt;0,'Dropdown Selections'!A$6,IF(SUMPRODUCT(--ISNUMBER(SEARCH('Dropdown Selections'!E$93:E$101,C207)))&gt;0,'Dropdown Selections'!A$7,IF(SUMPRODUCT(--ISNUMBER(SEARCH('Dropdown Selections'!E$103:E$111,C207)))&gt;0,'Dropdown Selections'!A$8,IF(SUMPRODUCT(--ISNUMBER(SEARCH('Dropdown Selections'!E$114:E$119,C207)))&gt;0,'Dropdown Selections'!A$9,"OTHER"))))))))</f>
        <v>GENERAL GOVERNMENT</v>
      </c>
      <c r="H207" s="20" t="s">
        <v>4726</v>
      </c>
      <c r="I207" s="20"/>
      <c r="J207" s="20"/>
      <c r="K207" s="20"/>
      <c r="L207" s="20"/>
      <c r="M207" s="20"/>
      <c r="N207" s="20"/>
      <c r="O207" s="20"/>
      <c r="P207" s="20"/>
      <c r="Q207" s="45"/>
      <c r="R207" s="44"/>
      <c r="S207" s="46">
        <v>320688</v>
      </c>
      <c r="T207" s="44"/>
    </row>
    <row r="208" spans="2:20" x14ac:dyDescent="0.2">
      <c r="B208" s="2"/>
      <c r="C208" s="42" t="s">
        <v>610</v>
      </c>
      <c r="D208" s="43"/>
      <c r="E208" s="43"/>
      <c r="F208" s="44"/>
      <c r="G208" s="31" t="str">
        <f>IF(AND(SUMPRODUCT(--ISNUMBER(SEARCH('Dropdown Selections'!E$2:E$52,C208)))&gt;0,SUMPRODUCT(--ISNUMBER(SEARCH("Non-Court",C208)))=0),'Dropdown Selections'!A$2,IF(SUMPRODUCT(--ISNUMBER(SEARCH('Dropdown Selections'!E$54:E$60,C208)))&gt;0,'Dropdown Selections'!A$3,IF(SUMPRODUCT(--ISNUMBER(SEARCH('Dropdown Selections'!E$62:E$66,C208)))&gt;0,'Dropdown Selections'!A$4,IF(SUMPRODUCT(--ISNUMBER(SEARCH('Dropdown Selections'!E$68:E$76,C208)))&gt;0,'Dropdown Selections'!A$5,IF(SUMPRODUCT(--ISNUMBER(SEARCH('Dropdown Selections'!E$78:E$83,C208)))&gt;0,'Dropdown Selections'!A$6,IF(SUMPRODUCT(--ISNUMBER(SEARCH('Dropdown Selections'!E$93:E$101,C208)))&gt;0,'Dropdown Selections'!A$7,IF(SUMPRODUCT(--ISNUMBER(SEARCH('Dropdown Selections'!E$103:E$111,C208)))&gt;0,'Dropdown Selections'!A$8,IF(SUMPRODUCT(--ISNUMBER(SEARCH('Dropdown Selections'!E$114:E$119,C208)))&gt;0,'Dropdown Selections'!A$9,"OTHER"))))))))</f>
        <v>GENERAL GOVERNMENT</v>
      </c>
      <c r="H208" s="20" t="s">
        <v>4727</v>
      </c>
      <c r="I208" s="20"/>
      <c r="J208" s="20"/>
      <c r="K208" s="20"/>
      <c r="L208" s="20"/>
      <c r="M208" s="20"/>
      <c r="N208" s="20"/>
      <c r="O208" s="20"/>
      <c r="P208" s="20"/>
      <c r="Q208" s="45"/>
      <c r="R208" s="44"/>
      <c r="S208" s="46">
        <v>262161</v>
      </c>
      <c r="T208" s="44"/>
    </row>
    <row r="209" spans="2:20" x14ac:dyDescent="0.2">
      <c r="B209" s="2"/>
      <c r="C209" s="42" t="s">
        <v>387</v>
      </c>
      <c r="D209" s="43"/>
      <c r="E209" s="43"/>
      <c r="F209" s="44"/>
      <c r="G209" s="31" t="str">
        <f>IF(AND(SUMPRODUCT(--ISNUMBER(SEARCH('Dropdown Selections'!E$2:E$52,C209)))&gt;0,SUMPRODUCT(--ISNUMBER(SEARCH("Non-Court",C209)))=0),'Dropdown Selections'!A$2,IF(SUMPRODUCT(--ISNUMBER(SEARCH('Dropdown Selections'!E$54:E$60,C209)))&gt;0,'Dropdown Selections'!A$3,IF(SUMPRODUCT(--ISNUMBER(SEARCH('Dropdown Selections'!E$62:E$66,C209)))&gt;0,'Dropdown Selections'!A$4,IF(SUMPRODUCT(--ISNUMBER(SEARCH('Dropdown Selections'!E$68:E$76,C209)))&gt;0,'Dropdown Selections'!A$5,IF(SUMPRODUCT(--ISNUMBER(SEARCH('Dropdown Selections'!E$78:E$83,C209)))&gt;0,'Dropdown Selections'!A$6,IF(SUMPRODUCT(--ISNUMBER(SEARCH('Dropdown Selections'!E$93:E$101,C209)))&gt;0,'Dropdown Selections'!A$7,IF(SUMPRODUCT(--ISNUMBER(SEARCH('Dropdown Selections'!E$103:E$111,C209)))&gt;0,'Dropdown Selections'!A$8,IF(SUMPRODUCT(--ISNUMBER(SEARCH('Dropdown Selections'!E$114:E$119,C209)))&gt;0,'Dropdown Selections'!A$9,"OTHER"))))))))</f>
        <v>GENERAL GOVERNMENT</v>
      </c>
      <c r="H209" s="20" t="s">
        <v>4728</v>
      </c>
      <c r="I209" s="20"/>
      <c r="J209" s="20"/>
      <c r="K209" s="20"/>
      <c r="L209" s="20"/>
      <c r="M209" s="20"/>
      <c r="N209" s="20"/>
      <c r="O209" s="20"/>
      <c r="P209" s="20"/>
      <c r="Q209" s="45"/>
      <c r="R209" s="44"/>
      <c r="S209" s="46">
        <v>1161988</v>
      </c>
      <c r="T209" s="44"/>
    </row>
    <row r="210" spans="2:20" x14ac:dyDescent="0.2">
      <c r="B210" s="2"/>
      <c r="C210" s="42" t="s">
        <v>390</v>
      </c>
      <c r="D210" s="43"/>
      <c r="E210" s="43"/>
      <c r="F210" s="44"/>
      <c r="G210" s="31" t="str">
        <f>IF(AND(SUMPRODUCT(--ISNUMBER(SEARCH('Dropdown Selections'!E$2:E$52,C210)))&gt;0,SUMPRODUCT(--ISNUMBER(SEARCH("Non-Court",C210)))=0),'Dropdown Selections'!A$2,IF(SUMPRODUCT(--ISNUMBER(SEARCH('Dropdown Selections'!E$54:E$60,C210)))&gt;0,'Dropdown Selections'!A$3,IF(SUMPRODUCT(--ISNUMBER(SEARCH('Dropdown Selections'!E$62:E$66,C210)))&gt;0,'Dropdown Selections'!A$4,IF(SUMPRODUCT(--ISNUMBER(SEARCH('Dropdown Selections'!E$68:E$76,C210)))&gt;0,'Dropdown Selections'!A$5,IF(SUMPRODUCT(--ISNUMBER(SEARCH('Dropdown Selections'!E$78:E$83,C210)))&gt;0,'Dropdown Selections'!A$6,IF(SUMPRODUCT(--ISNUMBER(SEARCH('Dropdown Selections'!E$93:E$101,C210)))&gt;0,'Dropdown Selections'!A$7,IF(SUMPRODUCT(--ISNUMBER(SEARCH('Dropdown Selections'!E$103:E$111,C210)))&gt;0,'Dropdown Selections'!A$8,IF(SUMPRODUCT(--ISNUMBER(SEARCH('Dropdown Selections'!E$114:E$119,C210)))&gt;0,'Dropdown Selections'!A$9,"OTHER"))))))))</f>
        <v>GENERAL GOVERNMENT</v>
      </c>
      <c r="H210" s="20" t="s">
        <v>4729</v>
      </c>
      <c r="I210" s="20" t="s">
        <v>4730</v>
      </c>
      <c r="J210" s="20"/>
      <c r="K210" s="20" t="s">
        <v>4731</v>
      </c>
      <c r="L210" s="20"/>
      <c r="M210" s="20"/>
      <c r="N210" s="20" t="s">
        <v>4732</v>
      </c>
      <c r="O210" s="20"/>
      <c r="P210" s="20"/>
      <c r="Q210" s="45"/>
      <c r="R210" s="44"/>
      <c r="S210" s="46">
        <v>8565517</v>
      </c>
      <c r="T210" s="44"/>
    </row>
    <row r="211" spans="2:20" x14ac:dyDescent="0.2">
      <c r="B211" s="2"/>
      <c r="C211" s="42" t="s">
        <v>396</v>
      </c>
      <c r="D211" s="43"/>
      <c r="E211" s="43"/>
      <c r="F211" s="44"/>
      <c r="G211" s="31" t="str">
        <f>IF(AND(SUMPRODUCT(--ISNUMBER(SEARCH('Dropdown Selections'!E$2:E$52,C211)))&gt;0,SUMPRODUCT(--ISNUMBER(SEARCH("Non-Court",C211)))=0),'Dropdown Selections'!A$2,IF(SUMPRODUCT(--ISNUMBER(SEARCH('Dropdown Selections'!E$54:E$60,C211)))&gt;0,'Dropdown Selections'!A$3,IF(SUMPRODUCT(--ISNUMBER(SEARCH('Dropdown Selections'!E$62:E$66,C211)))&gt;0,'Dropdown Selections'!A$4,IF(SUMPRODUCT(--ISNUMBER(SEARCH('Dropdown Selections'!E$68:E$76,C211)))&gt;0,'Dropdown Selections'!A$5,IF(SUMPRODUCT(--ISNUMBER(SEARCH('Dropdown Selections'!E$78:E$83,C211)))&gt;0,'Dropdown Selections'!A$6,IF(SUMPRODUCT(--ISNUMBER(SEARCH('Dropdown Selections'!E$93:E$101,C211)))&gt;0,'Dropdown Selections'!A$7,IF(SUMPRODUCT(--ISNUMBER(SEARCH('Dropdown Selections'!E$103:E$111,C211)))&gt;0,'Dropdown Selections'!A$8,IF(SUMPRODUCT(--ISNUMBER(SEARCH('Dropdown Selections'!E$114:E$119,C211)))&gt;0,'Dropdown Selections'!A$9,"OTHER"))))))))</f>
        <v>GENERAL GOVERNMENT</v>
      </c>
      <c r="H211" s="20"/>
      <c r="I211" s="20" t="s">
        <v>4733</v>
      </c>
      <c r="J211" s="20"/>
      <c r="K211" s="20" t="s">
        <v>4734</v>
      </c>
      <c r="L211" s="20"/>
      <c r="M211" s="20"/>
      <c r="N211" s="20"/>
      <c r="O211" s="20"/>
      <c r="P211" s="20"/>
      <c r="Q211" s="45"/>
      <c r="R211" s="44"/>
      <c r="S211" s="46">
        <v>157659</v>
      </c>
      <c r="T211" s="44"/>
    </row>
    <row r="212" spans="2:20" x14ac:dyDescent="0.2">
      <c r="B212" s="2"/>
      <c r="C212" s="42" t="s">
        <v>786</v>
      </c>
      <c r="D212" s="43"/>
      <c r="E212" s="43"/>
      <c r="F212" s="44"/>
      <c r="G212" s="31" t="str">
        <f>IF(AND(SUMPRODUCT(--ISNUMBER(SEARCH('Dropdown Selections'!E$2:E$52,C212)))&gt;0,SUMPRODUCT(--ISNUMBER(SEARCH("Non-Court",C212)))=0),'Dropdown Selections'!A$2,IF(SUMPRODUCT(--ISNUMBER(SEARCH('Dropdown Selections'!E$54:E$60,C212)))&gt;0,'Dropdown Selections'!A$3,IF(SUMPRODUCT(--ISNUMBER(SEARCH('Dropdown Selections'!E$62:E$66,C212)))&gt;0,'Dropdown Selections'!A$4,IF(SUMPRODUCT(--ISNUMBER(SEARCH('Dropdown Selections'!E$68:E$76,C212)))&gt;0,'Dropdown Selections'!A$5,IF(SUMPRODUCT(--ISNUMBER(SEARCH('Dropdown Selections'!E$78:E$83,C212)))&gt;0,'Dropdown Selections'!A$6,IF(SUMPRODUCT(--ISNUMBER(SEARCH('Dropdown Selections'!E$93:E$101,C212)))&gt;0,'Dropdown Selections'!A$7,IF(SUMPRODUCT(--ISNUMBER(SEARCH('Dropdown Selections'!E$103:E$111,C212)))&gt;0,'Dropdown Selections'!A$8,IF(SUMPRODUCT(--ISNUMBER(SEARCH('Dropdown Selections'!E$114:E$119,C212)))&gt;0,'Dropdown Selections'!A$9,"OTHER"))))))))</f>
        <v>GENERAL GOVERNMENT</v>
      </c>
      <c r="H212" s="20"/>
      <c r="I212" s="20"/>
      <c r="J212" s="20"/>
      <c r="K212" s="20" t="s">
        <v>4735</v>
      </c>
      <c r="L212" s="20"/>
      <c r="M212" s="20"/>
      <c r="N212" s="20"/>
      <c r="O212" s="20"/>
      <c r="P212" s="20"/>
      <c r="Q212" s="45"/>
      <c r="R212" s="44"/>
      <c r="S212" s="46">
        <v>6942869</v>
      </c>
      <c r="T212" s="44"/>
    </row>
    <row r="213" spans="2:20" x14ac:dyDescent="0.2">
      <c r="B213" s="2"/>
      <c r="C213" s="42" t="s">
        <v>2210</v>
      </c>
      <c r="D213" s="43"/>
      <c r="E213" s="43"/>
      <c r="F213" s="44"/>
      <c r="G213" s="31" t="str">
        <f>IF(AND(SUMPRODUCT(--ISNUMBER(SEARCH('Dropdown Selections'!E$2:E$52,C213)))&gt;0,SUMPRODUCT(--ISNUMBER(SEARCH("Non-Court",C213)))=0),'Dropdown Selections'!A$2,IF(SUMPRODUCT(--ISNUMBER(SEARCH('Dropdown Selections'!E$54:E$60,C213)))&gt;0,'Dropdown Selections'!A$3,IF(SUMPRODUCT(--ISNUMBER(SEARCH('Dropdown Selections'!E$62:E$66,C213)))&gt;0,'Dropdown Selections'!A$4,IF(SUMPRODUCT(--ISNUMBER(SEARCH('Dropdown Selections'!E$68:E$76,C213)))&gt;0,'Dropdown Selections'!A$5,IF(SUMPRODUCT(--ISNUMBER(SEARCH('Dropdown Selections'!E$78:E$83,C213)))&gt;0,'Dropdown Selections'!A$6,IF(SUMPRODUCT(--ISNUMBER(SEARCH('Dropdown Selections'!E$93:E$101,C213)))&gt;0,'Dropdown Selections'!A$7,IF(SUMPRODUCT(--ISNUMBER(SEARCH('Dropdown Selections'!E$103:E$111,C213)))&gt;0,'Dropdown Selections'!A$8,IF(SUMPRODUCT(--ISNUMBER(SEARCH('Dropdown Selections'!E$114:E$119,C213)))&gt;0,'Dropdown Selections'!A$9,"OTHER"))))))))</f>
        <v>HEALTH &amp; HUMAN SERVICES</v>
      </c>
      <c r="H213" s="20" t="s">
        <v>4736</v>
      </c>
      <c r="I213" s="20"/>
      <c r="J213" s="20"/>
      <c r="K213" s="20"/>
      <c r="L213" s="20"/>
      <c r="M213" s="20"/>
      <c r="N213" s="20"/>
      <c r="O213" s="20"/>
      <c r="P213" s="20"/>
      <c r="Q213" s="45"/>
      <c r="R213" s="44"/>
      <c r="S213" s="46">
        <v>-9669</v>
      </c>
      <c r="T213" s="44"/>
    </row>
    <row r="214" spans="2:20" x14ac:dyDescent="0.2">
      <c r="B214" s="2"/>
      <c r="C214" s="42" t="s">
        <v>401</v>
      </c>
      <c r="D214" s="43"/>
      <c r="E214" s="43"/>
      <c r="F214" s="44"/>
      <c r="G214" s="31" t="str">
        <f>IF(AND(SUMPRODUCT(--ISNUMBER(SEARCH('Dropdown Selections'!E$2:E$52,C214)))&gt;0,SUMPRODUCT(--ISNUMBER(SEARCH("Non-Court",C214)))=0),'Dropdown Selections'!A$2,IF(SUMPRODUCT(--ISNUMBER(SEARCH('Dropdown Selections'!E$54:E$60,C214)))&gt;0,'Dropdown Selections'!A$3,IF(SUMPRODUCT(--ISNUMBER(SEARCH('Dropdown Selections'!E$62:E$66,C214)))&gt;0,'Dropdown Selections'!A$4,IF(SUMPRODUCT(--ISNUMBER(SEARCH('Dropdown Selections'!E$68:E$76,C214)))&gt;0,'Dropdown Selections'!A$5,IF(SUMPRODUCT(--ISNUMBER(SEARCH('Dropdown Selections'!E$78:E$83,C214)))&gt;0,'Dropdown Selections'!A$6,IF(SUMPRODUCT(--ISNUMBER(SEARCH('Dropdown Selections'!E$93:E$101,C214)))&gt;0,'Dropdown Selections'!A$7,IF(SUMPRODUCT(--ISNUMBER(SEARCH('Dropdown Selections'!E$103:E$111,C214)))&gt;0,'Dropdown Selections'!A$8,IF(SUMPRODUCT(--ISNUMBER(SEARCH('Dropdown Selections'!E$114:E$119,C214)))&gt;0,'Dropdown Selections'!A$9,"OTHER"))))))))</f>
        <v>HEALTH &amp; HUMAN SERVICES</v>
      </c>
      <c r="H214" s="20" t="s">
        <v>4737</v>
      </c>
      <c r="I214" s="20"/>
      <c r="J214" s="20"/>
      <c r="K214" s="20"/>
      <c r="L214" s="20"/>
      <c r="M214" s="20"/>
      <c r="N214" s="20"/>
      <c r="O214" s="20"/>
      <c r="P214" s="20"/>
      <c r="Q214" s="45"/>
      <c r="R214" s="44"/>
      <c r="S214" s="46">
        <v>381034</v>
      </c>
      <c r="T214" s="44"/>
    </row>
    <row r="215" spans="2:20" x14ac:dyDescent="0.2">
      <c r="B215" s="2"/>
      <c r="C215" s="42" t="s">
        <v>404</v>
      </c>
      <c r="D215" s="43"/>
      <c r="E215" s="43"/>
      <c r="F215" s="44"/>
      <c r="G215" s="31" t="str">
        <f>IF(AND(SUMPRODUCT(--ISNUMBER(SEARCH('Dropdown Selections'!E$2:E$52,C215)))&gt;0,SUMPRODUCT(--ISNUMBER(SEARCH("Non-Court",C215)))=0),'Dropdown Selections'!A$2,IF(SUMPRODUCT(--ISNUMBER(SEARCH('Dropdown Selections'!E$54:E$60,C215)))&gt;0,'Dropdown Selections'!A$3,IF(SUMPRODUCT(--ISNUMBER(SEARCH('Dropdown Selections'!E$62:E$66,C215)))&gt;0,'Dropdown Selections'!A$4,IF(SUMPRODUCT(--ISNUMBER(SEARCH('Dropdown Selections'!E$68:E$76,C215)))&gt;0,'Dropdown Selections'!A$5,IF(SUMPRODUCT(--ISNUMBER(SEARCH('Dropdown Selections'!E$78:E$83,C215)))&gt;0,'Dropdown Selections'!A$6,IF(SUMPRODUCT(--ISNUMBER(SEARCH('Dropdown Selections'!E$93:E$101,C215)))&gt;0,'Dropdown Selections'!A$7,IF(SUMPRODUCT(--ISNUMBER(SEARCH('Dropdown Selections'!E$103:E$111,C215)))&gt;0,'Dropdown Selections'!A$8,IF(SUMPRODUCT(--ISNUMBER(SEARCH('Dropdown Selections'!E$114:E$119,C215)))&gt;0,'Dropdown Selections'!A$9,"OTHER"))))))))</f>
        <v>HEALTH &amp; HUMAN SERVICES</v>
      </c>
      <c r="H215" s="20" t="s">
        <v>4738</v>
      </c>
      <c r="I215" s="20"/>
      <c r="J215" s="20"/>
      <c r="K215" s="20"/>
      <c r="L215" s="20"/>
      <c r="M215" s="20"/>
      <c r="N215" s="20"/>
      <c r="O215" s="20"/>
      <c r="P215" s="20"/>
      <c r="Q215" s="45"/>
      <c r="R215" s="44"/>
      <c r="S215" s="46">
        <v>128493</v>
      </c>
      <c r="T215" s="44"/>
    </row>
    <row r="216" spans="2:20" x14ac:dyDescent="0.2">
      <c r="B216" s="2"/>
      <c r="C216" s="42" t="s">
        <v>408</v>
      </c>
      <c r="D216" s="43"/>
      <c r="E216" s="43"/>
      <c r="F216" s="44"/>
      <c r="G216" s="31" t="str">
        <f>IF(AND(SUMPRODUCT(--ISNUMBER(SEARCH('Dropdown Selections'!E$2:E$52,C216)))&gt;0,SUMPRODUCT(--ISNUMBER(SEARCH("Non-Court",C216)))=0),'Dropdown Selections'!A$2,IF(SUMPRODUCT(--ISNUMBER(SEARCH('Dropdown Selections'!E$54:E$60,C216)))&gt;0,'Dropdown Selections'!A$3,IF(SUMPRODUCT(--ISNUMBER(SEARCH('Dropdown Selections'!E$62:E$66,C216)))&gt;0,'Dropdown Selections'!A$4,IF(SUMPRODUCT(--ISNUMBER(SEARCH('Dropdown Selections'!E$68:E$76,C216)))&gt;0,'Dropdown Selections'!A$5,IF(SUMPRODUCT(--ISNUMBER(SEARCH('Dropdown Selections'!E$78:E$83,C216)))&gt;0,'Dropdown Selections'!A$6,IF(SUMPRODUCT(--ISNUMBER(SEARCH('Dropdown Selections'!E$93:E$101,C216)))&gt;0,'Dropdown Selections'!A$7,IF(SUMPRODUCT(--ISNUMBER(SEARCH('Dropdown Selections'!E$103:E$111,C216)))&gt;0,'Dropdown Selections'!A$8,IF(SUMPRODUCT(--ISNUMBER(SEARCH('Dropdown Selections'!E$114:E$119,C216)))&gt;0,'Dropdown Selections'!A$9,"OTHER"))))))))</f>
        <v>HEALTH &amp; HUMAN SERVICES</v>
      </c>
      <c r="H216" s="20" t="s">
        <v>4739</v>
      </c>
      <c r="I216" s="20"/>
      <c r="J216" s="20"/>
      <c r="K216" s="20"/>
      <c r="L216" s="20"/>
      <c r="M216" s="20"/>
      <c r="N216" s="20"/>
      <c r="O216" s="20"/>
      <c r="P216" s="20"/>
      <c r="Q216" s="45"/>
      <c r="R216" s="44"/>
      <c r="S216" s="46">
        <v>438818</v>
      </c>
      <c r="T216" s="44"/>
    </row>
    <row r="217" spans="2:20" x14ac:dyDescent="0.2">
      <c r="B217" s="2"/>
      <c r="C217" s="42" t="s">
        <v>410</v>
      </c>
      <c r="D217" s="43"/>
      <c r="E217" s="43"/>
      <c r="F217" s="44"/>
      <c r="G217" s="31" t="str">
        <f>IF(AND(SUMPRODUCT(--ISNUMBER(SEARCH('Dropdown Selections'!E$2:E$52,C217)))&gt;0,SUMPRODUCT(--ISNUMBER(SEARCH("Non-Court",C217)))=0),'Dropdown Selections'!A$2,IF(SUMPRODUCT(--ISNUMBER(SEARCH('Dropdown Selections'!E$54:E$60,C217)))&gt;0,'Dropdown Selections'!A$3,IF(SUMPRODUCT(--ISNUMBER(SEARCH('Dropdown Selections'!E$62:E$66,C217)))&gt;0,'Dropdown Selections'!A$4,IF(SUMPRODUCT(--ISNUMBER(SEARCH('Dropdown Selections'!E$68:E$76,C217)))&gt;0,'Dropdown Selections'!A$5,IF(SUMPRODUCT(--ISNUMBER(SEARCH('Dropdown Selections'!E$78:E$83,C217)))&gt;0,'Dropdown Selections'!A$6,IF(SUMPRODUCT(--ISNUMBER(SEARCH('Dropdown Selections'!E$93:E$101,C217)))&gt;0,'Dropdown Selections'!A$7,IF(SUMPRODUCT(--ISNUMBER(SEARCH('Dropdown Selections'!E$103:E$111,C217)))&gt;0,'Dropdown Selections'!A$8,IF(SUMPRODUCT(--ISNUMBER(SEARCH('Dropdown Selections'!E$114:E$119,C217)))&gt;0,'Dropdown Selections'!A$9,"OTHER"))))))))</f>
        <v>HEALTH &amp; HUMAN SERVICES</v>
      </c>
      <c r="H217" s="20" t="s">
        <v>4740</v>
      </c>
      <c r="I217" s="20"/>
      <c r="J217" s="20"/>
      <c r="K217" s="20"/>
      <c r="L217" s="20"/>
      <c r="M217" s="20"/>
      <c r="N217" s="20"/>
      <c r="O217" s="20"/>
      <c r="P217" s="20"/>
      <c r="Q217" s="45"/>
      <c r="R217" s="44"/>
      <c r="S217" s="46">
        <v>363601</v>
      </c>
      <c r="T217" s="44"/>
    </row>
    <row r="218" spans="2:20" x14ac:dyDescent="0.2">
      <c r="B218" s="2"/>
      <c r="C218" s="42" t="s">
        <v>413</v>
      </c>
      <c r="D218" s="43"/>
      <c r="E218" s="43"/>
      <c r="F218" s="44"/>
      <c r="G218" s="31" t="str">
        <f>IF(AND(SUMPRODUCT(--ISNUMBER(SEARCH('Dropdown Selections'!E$2:E$52,C218)))&gt;0,SUMPRODUCT(--ISNUMBER(SEARCH("Non-Court",C218)))=0),'Dropdown Selections'!A$2,IF(SUMPRODUCT(--ISNUMBER(SEARCH('Dropdown Selections'!E$54:E$60,C218)))&gt;0,'Dropdown Selections'!A$3,IF(SUMPRODUCT(--ISNUMBER(SEARCH('Dropdown Selections'!E$62:E$66,C218)))&gt;0,'Dropdown Selections'!A$4,IF(SUMPRODUCT(--ISNUMBER(SEARCH('Dropdown Selections'!E$68:E$76,C218)))&gt;0,'Dropdown Selections'!A$5,IF(SUMPRODUCT(--ISNUMBER(SEARCH('Dropdown Selections'!E$78:E$83,C218)))&gt;0,'Dropdown Selections'!A$6,IF(SUMPRODUCT(--ISNUMBER(SEARCH('Dropdown Selections'!E$93:E$101,C218)))&gt;0,'Dropdown Selections'!A$7,IF(SUMPRODUCT(--ISNUMBER(SEARCH('Dropdown Selections'!E$103:E$111,C218)))&gt;0,'Dropdown Selections'!A$8,IF(SUMPRODUCT(--ISNUMBER(SEARCH('Dropdown Selections'!E$114:E$119,C218)))&gt;0,'Dropdown Selections'!A$9,"OTHER"))))))))</f>
        <v>HEALTH &amp; HUMAN SERVICES</v>
      </c>
      <c r="H218" s="20" t="s">
        <v>4741</v>
      </c>
      <c r="I218" s="20"/>
      <c r="J218" s="20"/>
      <c r="K218" s="20"/>
      <c r="L218" s="20"/>
      <c r="M218" s="20"/>
      <c r="N218" s="20"/>
      <c r="O218" s="20"/>
      <c r="P218" s="20"/>
      <c r="Q218" s="45"/>
      <c r="R218" s="44"/>
      <c r="S218" s="46">
        <v>1445481</v>
      </c>
      <c r="T218" s="44"/>
    </row>
    <row r="219" spans="2:20" x14ac:dyDescent="0.2">
      <c r="B219" s="2"/>
      <c r="C219" s="42" t="s">
        <v>421</v>
      </c>
      <c r="D219" s="43"/>
      <c r="E219" s="43"/>
      <c r="F219" s="44"/>
      <c r="G219" s="31" t="str">
        <f>IF(AND(SUMPRODUCT(--ISNUMBER(SEARCH('Dropdown Selections'!E$2:E$52,C219)))&gt;0,SUMPRODUCT(--ISNUMBER(SEARCH("Non-Court",C219)))=0),'Dropdown Selections'!A$2,IF(SUMPRODUCT(--ISNUMBER(SEARCH('Dropdown Selections'!E$54:E$60,C219)))&gt;0,'Dropdown Selections'!A$3,IF(SUMPRODUCT(--ISNUMBER(SEARCH('Dropdown Selections'!E$62:E$66,C219)))&gt;0,'Dropdown Selections'!A$4,IF(SUMPRODUCT(--ISNUMBER(SEARCH('Dropdown Selections'!E$68:E$76,C219)))&gt;0,'Dropdown Selections'!A$5,IF(SUMPRODUCT(--ISNUMBER(SEARCH('Dropdown Selections'!E$78:E$83,C219)))&gt;0,'Dropdown Selections'!A$6,IF(SUMPRODUCT(--ISNUMBER(SEARCH('Dropdown Selections'!E$93:E$101,C219)))&gt;0,'Dropdown Selections'!A$7,IF(SUMPRODUCT(--ISNUMBER(SEARCH('Dropdown Selections'!E$103:E$111,C219)))&gt;0,'Dropdown Selections'!A$8,IF(SUMPRODUCT(--ISNUMBER(SEARCH('Dropdown Selections'!E$114:E$119,C219)))&gt;0,'Dropdown Selections'!A$9,"OTHER"))))))))</f>
        <v>HEALTH &amp; HUMAN SERVICES</v>
      </c>
      <c r="H219" s="20" t="s">
        <v>4742</v>
      </c>
      <c r="I219" s="20" t="s">
        <v>4743</v>
      </c>
      <c r="J219" s="20"/>
      <c r="K219" s="20"/>
      <c r="L219" s="20"/>
      <c r="M219" s="20"/>
      <c r="N219" s="20"/>
      <c r="O219" s="20"/>
      <c r="P219" s="20"/>
      <c r="Q219" s="45"/>
      <c r="R219" s="44"/>
      <c r="S219" s="46">
        <v>1996649</v>
      </c>
      <c r="T219" s="44"/>
    </row>
    <row r="220" spans="2:20" x14ac:dyDescent="0.2">
      <c r="B220" s="2"/>
      <c r="C220" s="42" t="s">
        <v>424</v>
      </c>
      <c r="D220" s="43"/>
      <c r="E220" s="43"/>
      <c r="F220" s="44"/>
      <c r="G220" s="31" t="str">
        <f>IF(AND(SUMPRODUCT(--ISNUMBER(SEARCH('Dropdown Selections'!E$2:E$52,C220)))&gt;0,SUMPRODUCT(--ISNUMBER(SEARCH("Non-Court",C220)))=0),'Dropdown Selections'!A$2,IF(SUMPRODUCT(--ISNUMBER(SEARCH('Dropdown Selections'!E$54:E$60,C220)))&gt;0,'Dropdown Selections'!A$3,IF(SUMPRODUCT(--ISNUMBER(SEARCH('Dropdown Selections'!E$62:E$66,C220)))&gt;0,'Dropdown Selections'!A$4,IF(SUMPRODUCT(--ISNUMBER(SEARCH('Dropdown Selections'!E$68:E$76,C220)))&gt;0,'Dropdown Selections'!A$5,IF(SUMPRODUCT(--ISNUMBER(SEARCH('Dropdown Selections'!E$78:E$83,C220)))&gt;0,'Dropdown Selections'!A$6,IF(SUMPRODUCT(--ISNUMBER(SEARCH('Dropdown Selections'!E$93:E$101,C220)))&gt;0,'Dropdown Selections'!A$7,IF(SUMPRODUCT(--ISNUMBER(SEARCH('Dropdown Selections'!E$103:E$111,C220)))&gt;0,'Dropdown Selections'!A$8,IF(SUMPRODUCT(--ISNUMBER(SEARCH('Dropdown Selections'!E$114:E$119,C220)))&gt;0,'Dropdown Selections'!A$9,"OTHER"))))))))</f>
        <v>HEALTH &amp; HUMAN SERVICES</v>
      </c>
      <c r="H220" s="20" t="s">
        <v>4744</v>
      </c>
      <c r="I220" s="20"/>
      <c r="J220" s="20"/>
      <c r="K220" s="20"/>
      <c r="L220" s="20"/>
      <c r="M220" s="20"/>
      <c r="N220" s="20"/>
      <c r="O220" s="20"/>
      <c r="P220" s="20"/>
      <c r="Q220" s="45"/>
      <c r="R220" s="44"/>
      <c r="S220" s="46">
        <v>2307</v>
      </c>
      <c r="T220" s="44"/>
    </row>
    <row r="221" spans="2:20" x14ac:dyDescent="0.2">
      <c r="B221" s="2"/>
      <c r="C221" s="42" t="s">
        <v>430</v>
      </c>
      <c r="D221" s="43"/>
      <c r="E221" s="43"/>
      <c r="F221" s="44"/>
      <c r="G221" s="31" t="str">
        <f>IF(AND(SUMPRODUCT(--ISNUMBER(SEARCH('Dropdown Selections'!E$2:E$52,C221)))&gt;0,SUMPRODUCT(--ISNUMBER(SEARCH("Non-Court",C221)))=0),'Dropdown Selections'!A$2,IF(SUMPRODUCT(--ISNUMBER(SEARCH('Dropdown Selections'!E$54:E$60,C221)))&gt;0,'Dropdown Selections'!A$3,IF(SUMPRODUCT(--ISNUMBER(SEARCH('Dropdown Selections'!E$62:E$66,C221)))&gt;0,'Dropdown Selections'!A$4,IF(SUMPRODUCT(--ISNUMBER(SEARCH('Dropdown Selections'!E$68:E$76,C221)))&gt;0,'Dropdown Selections'!A$5,IF(SUMPRODUCT(--ISNUMBER(SEARCH('Dropdown Selections'!E$78:E$83,C221)))&gt;0,'Dropdown Selections'!A$6,IF(SUMPRODUCT(--ISNUMBER(SEARCH('Dropdown Selections'!E$93:E$101,C221)))&gt;0,'Dropdown Selections'!A$7,IF(SUMPRODUCT(--ISNUMBER(SEARCH('Dropdown Selections'!E$103:E$111,C221)))&gt;0,'Dropdown Selections'!A$8,IF(SUMPRODUCT(--ISNUMBER(SEARCH('Dropdown Selections'!E$114:E$119,C221)))&gt;0,'Dropdown Selections'!A$9,"OTHER"))))))))</f>
        <v>OTHER</v>
      </c>
      <c r="H221" s="20" t="s">
        <v>4745</v>
      </c>
      <c r="I221" s="20" t="s">
        <v>4746</v>
      </c>
      <c r="J221" s="20"/>
      <c r="K221" s="20"/>
      <c r="L221" s="20"/>
      <c r="M221" s="20"/>
      <c r="N221" s="20"/>
      <c r="O221" s="20"/>
      <c r="P221" s="20"/>
      <c r="Q221" s="45"/>
      <c r="R221" s="44"/>
      <c r="S221" s="46">
        <v>1186440</v>
      </c>
      <c r="T221" s="44"/>
    </row>
    <row r="222" spans="2:20" x14ac:dyDescent="0.2">
      <c r="B222" s="2"/>
      <c r="C222" s="42" t="s">
        <v>442</v>
      </c>
      <c r="D222" s="43"/>
      <c r="E222" s="43"/>
      <c r="F222" s="44"/>
      <c r="G222" s="31" t="str">
        <f>IF(AND(SUMPRODUCT(--ISNUMBER(SEARCH('Dropdown Selections'!E$2:E$52,C222)))&gt;0,SUMPRODUCT(--ISNUMBER(SEARCH("Non-Court",C222)))=0),'Dropdown Selections'!A$2,IF(SUMPRODUCT(--ISNUMBER(SEARCH('Dropdown Selections'!E$54:E$60,C222)))&gt;0,'Dropdown Selections'!A$3,IF(SUMPRODUCT(--ISNUMBER(SEARCH('Dropdown Selections'!E$62:E$66,C222)))&gt;0,'Dropdown Selections'!A$4,IF(SUMPRODUCT(--ISNUMBER(SEARCH('Dropdown Selections'!E$68:E$76,C222)))&gt;0,'Dropdown Selections'!A$5,IF(SUMPRODUCT(--ISNUMBER(SEARCH('Dropdown Selections'!E$78:E$83,C222)))&gt;0,'Dropdown Selections'!A$6,IF(SUMPRODUCT(--ISNUMBER(SEARCH('Dropdown Selections'!E$93:E$101,C222)))&gt;0,'Dropdown Selections'!A$7,IF(SUMPRODUCT(--ISNUMBER(SEARCH('Dropdown Selections'!E$103:E$111,C222)))&gt;0,'Dropdown Selections'!A$8,IF(SUMPRODUCT(--ISNUMBER(SEARCH('Dropdown Selections'!E$114:E$119,C222)))&gt;0,'Dropdown Selections'!A$9,"OTHER"))))))))</f>
        <v>PHYSICAL ENVIRONMENT</v>
      </c>
      <c r="H222" s="20"/>
      <c r="I222" s="20"/>
      <c r="J222" s="20"/>
      <c r="K222" s="20"/>
      <c r="L222" s="20"/>
      <c r="M222" s="20" t="s">
        <v>4747</v>
      </c>
      <c r="N222" s="20"/>
      <c r="O222" s="20"/>
      <c r="P222" s="20"/>
      <c r="Q222" s="45"/>
      <c r="R222" s="44"/>
      <c r="S222" s="46">
        <v>1004145</v>
      </c>
      <c r="T222" s="44"/>
    </row>
    <row r="223" spans="2:20" x14ac:dyDescent="0.2">
      <c r="B223" s="2"/>
      <c r="C223" s="42" t="s">
        <v>445</v>
      </c>
      <c r="D223" s="43"/>
      <c r="E223" s="43"/>
      <c r="F223" s="44"/>
      <c r="G223" s="31" t="str">
        <f>IF(AND(SUMPRODUCT(--ISNUMBER(SEARCH('Dropdown Selections'!E$2:E$52,C223)))&gt;0,SUMPRODUCT(--ISNUMBER(SEARCH("Non-Court",C223)))=0),'Dropdown Selections'!A$2,IF(SUMPRODUCT(--ISNUMBER(SEARCH('Dropdown Selections'!E$54:E$60,C223)))&gt;0,'Dropdown Selections'!A$3,IF(SUMPRODUCT(--ISNUMBER(SEARCH('Dropdown Selections'!E$62:E$66,C223)))&gt;0,'Dropdown Selections'!A$4,IF(SUMPRODUCT(--ISNUMBER(SEARCH('Dropdown Selections'!E$68:E$76,C223)))&gt;0,'Dropdown Selections'!A$5,IF(SUMPRODUCT(--ISNUMBER(SEARCH('Dropdown Selections'!E$78:E$83,C223)))&gt;0,'Dropdown Selections'!A$6,IF(SUMPRODUCT(--ISNUMBER(SEARCH('Dropdown Selections'!E$93:E$101,C223)))&gt;0,'Dropdown Selections'!A$7,IF(SUMPRODUCT(--ISNUMBER(SEARCH('Dropdown Selections'!E$103:E$111,C223)))&gt;0,'Dropdown Selections'!A$8,IF(SUMPRODUCT(--ISNUMBER(SEARCH('Dropdown Selections'!E$114:E$119,C223)))&gt;0,'Dropdown Selections'!A$9,"OTHER"))))))))</f>
        <v>PHYSICAL ENVIRONMENT</v>
      </c>
      <c r="H223" s="20"/>
      <c r="I223" s="20"/>
      <c r="J223" s="20"/>
      <c r="K223" s="20"/>
      <c r="L223" s="20"/>
      <c r="M223" s="20" t="s">
        <v>4748</v>
      </c>
      <c r="N223" s="20"/>
      <c r="O223" s="20"/>
      <c r="P223" s="20"/>
      <c r="Q223" s="45"/>
      <c r="R223" s="44"/>
      <c r="S223" s="46">
        <v>6848523</v>
      </c>
      <c r="T223" s="44"/>
    </row>
    <row r="224" spans="2:20" x14ac:dyDescent="0.2">
      <c r="B224" s="2"/>
      <c r="C224" s="42" t="s">
        <v>814</v>
      </c>
      <c r="D224" s="43"/>
      <c r="E224" s="43"/>
      <c r="F224" s="44"/>
      <c r="G224" s="31" t="str">
        <f>IF(AND(SUMPRODUCT(--ISNUMBER(SEARCH('Dropdown Selections'!E$2:E$52,C224)))&gt;0,SUMPRODUCT(--ISNUMBER(SEARCH("Non-Court",C224)))=0),'Dropdown Selections'!A$2,IF(SUMPRODUCT(--ISNUMBER(SEARCH('Dropdown Selections'!E$54:E$60,C224)))&gt;0,'Dropdown Selections'!A$3,IF(SUMPRODUCT(--ISNUMBER(SEARCH('Dropdown Selections'!E$62:E$66,C224)))&gt;0,'Dropdown Selections'!A$4,IF(SUMPRODUCT(--ISNUMBER(SEARCH('Dropdown Selections'!E$68:E$76,C224)))&gt;0,'Dropdown Selections'!A$5,IF(SUMPRODUCT(--ISNUMBER(SEARCH('Dropdown Selections'!E$78:E$83,C224)))&gt;0,'Dropdown Selections'!A$6,IF(SUMPRODUCT(--ISNUMBER(SEARCH('Dropdown Selections'!E$93:E$101,C224)))&gt;0,'Dropdown Selections'!A$7,IF(SUMPRODUCT(--ISNUMBER(SEARCH('Dropdown Selections'!E$103:E$111,C224)))&gt;0,'Dropdown Selections'!A$8,IF(SUMPRODUCT(--ISNUMBER(SEARCH('Dropdown Selections'!E$114:E$119,C224)))&gt;0,'Dropdown Selections'!A$9,"OTHER"))))))))</f>
        <v>PHYSICAL ENVIRONMENT</v>
      </c>
      <c r="H224" s="20"/>
      <c r="I224" s="20"/>
      <c r="J224" s="20"/>
      <c r="K224" s="20"/>
      <c r="L224" s="20"/>
      <c r="M224" s="20" t="s">
        <v>643</v>
      </c>
      <c r="N224" s="20"/>
      <c r="O224" s="20"/>
      <c r="P224" s="20"/>
      <c r="Q224" s="45"/>
      <c r="R224" s="44"/>
      <c r="S224" s="46">
        <v>6454</v>
      </c>
      <c r="T224" s="44"/>
    </row>
    <row r="225" spans="2:20" x14ac:dyDescent="0.2">
      <c r="B225" s="2"/>
      <c r="C225" s="42" t="s">
        <v>819</v>
      </c>
      <c r="D225" s="43"/>
      <c r="E225" s="43"/>
      <c r="F225" s="44"/>
      <c r="G225" s="31" t="str">
        <f>IF(AND(SUMPRODUCT(--ISNUMBER(SEARCH('Dropdown Selections'!E$2:E$52,C225)))&gt;0,SUMPRODUCT(--ISNUMBER(SEARCH("Non-Court",C225)))=0),'Dropdown Selections'!A$2,IF(SUMPRODUCT(--ISNUMBER(SEARCH('Dropdown Selections'!E$54:E$60,C225)))&gt;0,'Dropdown Selections'!A$3,IF(SUMPRODUCT(--ISNUMBER(SEARCH('Dropdown Selections'!E$62:E$66,C225)))&gt;0,'Dropdown Selections'!A$4,IF(SUMPRODUCT(--ISNUMBER(SEARCH('Dropdown Selections'!E$68:E$76,C225)))&gt;0,'Dropdown Selections'!A$5,IF(SUMPRODUCT(--ISNUMBER(SEARCH('Dropdown Selections'!E$78:E$83,C225)))&gt;0,'Dropdown Selections'!A$6,IF(SUMPRODUCT(--ISNUMBER(SEARCH('Dropdown Selections'!E$93:E$101,C225)))&gt;0,'Dropdown Selections'!A$7,IF(SUMPRODUCT(--ISNUMBER(SEARCH('Dropdown Selections'!E$103:E$111,C225)))&gt;0,'Dropdown Selections'!A$8,IF(SUMPRODUCT(--ISNUMBER(SEARCH('Dropdown Selections'!E$114:E$119,C225)))&gt;0,'Dropdown Selections'!A$9,"OTHER"))))))))</f>
        <v>PHYSICAL ENVIRONMENT</v>
      </c>
      <c r="H225" s="20"/>
      <c r="I225" s="20" t="s">
        <v>4749</v>
      </c>
      <c r="J225" s="20"/>
      <c r="K225" s="20"/>
      <c r="L225" s="20"/>
      <c r="M225" s="20"/>
      <c r="N225" s="20"/>
      <c r="O225" s="20"/>
      <c r="P225" s="20"/>
      <c r="Q225" s="45"/>
      <c r="R225" s="44"/>
      <c r="S225" s="46">
        <v>1653</v>
      </c>
      <c r="T225" s="44"/>
    </row>
    <row r="226" spans="2:20" x14ac:dyDescent="0.2">
      <c r="B226" s="2"/>
      <c r="C226" s="42" t="s">
        <v>821</v>
      </c>
      <c r="D226" s="43"/>
      <c r="E226" s="43"/>
      <c r="F226" s="44"/>
      <c r="G226" s="31" t="str">
        <f>IF(AND(SUMPRODUCT(--ISNUMBER(SEARCH('Dropdown Selections'!E$2:E$52,C226)))&gt;0,SUMPRODUCT(--ISNUMBER(SEARCH("Non-Court",C226)))=0),'Dropdown Selections'!A$2,IF(SUMPRODUCT(--ISNUMBER(SEARCH('Dropdown Selections'!E$54:E$60,C226)))&gt;0,'Dropdown Selections'!A$3,IF(SUMPRODUCT(--ISNUMBER(SEARCH('Dropdown Selections'!E$62:E$66,C226)))&gt;0,'Dropdown Selections'!A$4,IF(SUMPRODUCT(--ISNUMBER(SEARCH('Dropdown Selections'!E$68:E$76,C226)))&gt;0,'Dropdown Selections'!A$5,IF(SUMPRODUCT(--ISNUMBER(SEARCH('Dropdown Selections'!E$78:E$83,C226)))&gt;0,'Dropdown Selections'!A$6,IF(SUMPRODUCT(--ISNUMBER(SEARCH('Dropdown Selections'!E$93:E$101,C226)))&gt;0,'Dropdown Selections'!A$7,IF(SUMPRODUCT(--ISNUMBER(SEARCH('Dropdown Selections'!E$103:E$111,C226)))&gt;0,'Dropdown Selections'!A$8,IF(SUMPRODUCT(--ISNUMBER(SEARCH('Dropdown Selections'!E$114:E$119,C226)))&gt;0,'Dropdown Selections'!A$9,"OTHER"))))))))</f>
        <v>PHYSICAL ENVIRONMENT</v>
      </c>
      <c r="H226" s="20"/>
      <c r="I226" s="20" t="s">
        <v>4750</v>
      </c>
      <c r="J226" s="20"/>
      <c r="K226" s="20"/>
      <c r="L226" s="20"/>
      <c r="M226" s="20"/>
      <c r="N226" s="20"/>
      <c r="O226" s="20"/>
      <c r="P226" s="20"/>
      <c r="Q226" s="45"/>
      <c r="R226" s="44"/>
      <c r="S226" s="46">
        <v>3058</v>
      </c>
      <c r="T226" s="44"/>
    </row>
    <row r="227" spans="2:20" x14ac:dyDescent="0.2">
      <c r="B227" s="2"/>
      <c r="C227" s="42" t="s">
        <v>451</v>
      </c>
      <c r="D227" s="43"/>
      <c r="E227" s="43"/>
      <c r="F227" s="44"/>
      <c r="G227" s="31" t="str">
        <f>IF(AND(SUMPRODUCT(--ISNUMBER(SEARCH('Dropdown Selections'!E$2:E$52,C227)))&gt;0,SUMPRODUCT(--ISNUMBER(SEARCH("Non-Court",C227)))=0),'Dropdown Selections'!A$2,IF(SUMPRODUCT(--ISNUMBER(SEARCH('Dropdown Selections'!E$54:E$60,C227)))&gt;0,'Dropdown Selections'!A$3,IF(SUMPRODUCT(--ISNUMBER(SEARCH('Dropdown Selections'!E$62:E$66,C227)))&gt;0,'Dropdown Selections'!A$4,IF(SUMPRODUCT(--ISNUMBER(SEARCH('Dropdown Selections'!E$68:E$76,C227)))&gt;0,'Dropdown Selections'!A$5,IF(SUMPRODUCT(--ISNUMBER(SEARCH('Dropdown Selections'!E$78:E$83,C227)))&gt;0,'Dropdown Selections'!A$6,IF(SUMPRODUCT(--ISNUMBER(SEARCH('Dropdown Selections'!E$93:E$101,C227)))&gt;0,'Dropdown Selections'!A$7,IF(SUMPRODUCT(--ISNUMBER(SEARCH('Dropdown Selections'!E$103:E$111,C227)))&gt;0,'Dropdown Selections'!A$8,IF(SUMPRODUCT(--ISNUMBER(SEARCH('Dropdown Selections'!E$114:E$119,C227)))&gt;0,'Dropdown Selections'!A$9,"OTHER"))))))))</f>
        <v>PHYSICAL ENVIRONMENT</v>
      </c>
      <c r="H227" s="20" t="s">
        <v>4751</v>
      </c>
      <c r="I227" s="20"/>
      <c r="J227" s="20"/>
      <c r="K227" s="20"/>
      <c r="L227" s="20"/>
      <c r="M227" s="20"/>
      <c r="N227" s="20"/>
      <c r="O227" s="20"/>
      <c r="P227" s="20"/>
      <c r="Q227" s="45"/>
      <c r="R227" s="44"/>
      <c r="S227" s="46">
        <v>626343</v>
      </c>
      <c r="T227" s="44"/>
    </row>
    <row r="228" spans="2:20" x14ac:dyDescent="0.2">
      <c r="B228" s="2"/>
      <c r="C228" s="42" t="s">
        <v>455</v>
      </c>
      <c r="D228" s="43"/>
      <c r="E228" s="43"/>
      <c r="F228" s="44"/>
      <c r="G228" s="31" t="str">
        <f>IF(AND(SUMPRODUCT(--ISNUMBER(SEARCH('Dropdown Selections'!E$2:E$52,C228)))&gt;0,SUMPRODUCT(--ISNUMBER(SEARCH("Non-Court",C228)))=0),'Dropdown Selections'!A$2,IF(SUMPRODUCT(--ISNUMBER(SEARCH('Dropdown Selections'!E$54:E$60,C228)))&gt;0,'Dropdown Selections'!A$3,IF(SUMPRODUCT(--ISNUMBER(SEARCH('Dropdown Selections'!E$62:E$66,C228)))&gt;0,'Dropdown Selections'!A$4,IF(SUMPRODUCT(--ISNUMBER(SEARCH('Dropdown Selections'!E$68:E$76,C228)))&gt;0,'Dropdown Selections'!A$5,IF(SUMPRODUCT(--ISNUMBER(SEARCH('Dropdown Selections'!E$78:E$83,C228)))&gt;0,'Dropdown Selections'!A$6,IF(SUMPRODUCT(--ISNUMBER(SEARCH('Dropdown Selections'!E$93:E$101,C228)))&gt;0,'Dropdown Selections'!A$7,IF(SUMPRODUCT(--ISNUMBER(SEARCH('Dropdown Selections'!E$103:E$111,C228)))&gt;0,'Dropdown Selections'!A$8,IF(SUMPRODUCT(--ISNUMBER(SEARCH('Dropdown Selections'!E$114:E$119,C228)))&gt;0,'Dropdown Selections'!A$9,"OTHER"))))))))</f>
        <v>PHYSICAL ENVIRONMENT</v>
      </c>
      <c r="H228" s="20" t="s">
        <v>4752</v>
      </c>
      <c r="I228" s="20" t="s">
        <v>4753</v>
      </c>
      <c r="J228" s="20"/>
      <c r="K228" s="20"/>
      <c r="L228" s="20"/>
      <c r="M228" s="20"/>
      <c r="N228" s="20"/>
      <c r="O228" s="20"/>
      <c r="P228" s="20"/>
      <c r="Q228" s="45"/>
      <c r="R228" s="44"/>
      <c r="S228" s="46">
        <v>333496</v>
      </c>
      <c r="T228" s="44"/>
    </row>
    <row r="229" spans="2:20" x14ac:dyDescent="0.2">
      <c r="B229" s="2"/>
      <c r="C229" s="42" t="s">
        <v>460</v>
      </c>
      <c r="D229" s="43"/>
      <c r="E229" s="43"/>
      <c r="F229" s="44"/>
      <c r="G229" s="31" t="str">
        <f>IF(AND(SUMPRODUCT(--ISNUMBER(SEARCH('Dropdown Selections'!E$2:E$52,C229)))&gt;0,SUMPRODUCT(--ISNUMBER(SEARCH("Non-Court",C229)))=0),'Dropdown Selections'!A$2,IF(SUMPRODUCT(--ISNUMBER(SEARCH('Dropdown Selections'!E$54:E$60,C229)))&gt;0,'Dropdown Selections'!A$3,IF(SUMPRODUCT(--ISNUMBER(SEARCH('Dropdown Selections'!E$62:E$66,C229)))&gt;0,'Dropdown Selections'!A$4,IF(SUMPRODUCT(--ISNUMBER(SEARCH('Dropdown Selections'!E$68:E$76,C229)))&gt;0,'Dropdown Selections'!A$5,IF(SUMPRODUCT(--ISNUMBER(SEARCH('Dropdown Selections'!E$78:E$83,C229)))&gt;0,'Dropdown Selections'!A$6,IF(SUMPRODUCT(--ISNUMBER(SEARCH('Dropdown Selections'!E$93:E$101,C229)))&gt;0,'Dropdown Selections'!A$7,IF(SUMPRODUCT(--ISNUMBER(SEARCH('Dropdown Selections'!E$103:E$111,C229)))&gt;0,'Dropdown Selections'!A$8,IF(SUMPRODUCT(--ISNUMBER(SEARCH('Dropdown Selections'!E$114:E$119,C229)))&gt;0,'Dropdown Selections'!A$9,"OTHER"))))))))</f>
        <v>PHYSICAL ENVIRONMENT</v>
      </c>
      <c r="H229" s="20" t="s">
        <v>1323</v>
      </c>
      <c r="I229" s="20" t="s">
        <v>4754</v>
      </c>
      <c r="J229" s="20"/>
      <c r="K229" s="20"/>
      <c r="L229" s="20"/>
      <c r="M229" s="20"/>
      <c r="N229" s="20"/>
      <c r="O229" s="20"/>
      <c r="P229" s="20"/>
      <c r="Q229" s="45"/>
      <c r="R229" s="44"/>
      <c r="S229" s="46">
        <v>426889</v>
      </c>
      <c r="T229" s="44"/>
    </row>
    <row r="230" spans="2:20" x14ac:dyDescent="0.2">
      <c r="B230" s="2"/>
      <c r="C230" s="42" t="s">
        <v>841</v>
      </c>
      <c r="D230" s="43"/>
      <c r="E230" s="43"/>
      <c r="F230" s="44"/>
      <c r="G230" s="31" t="str">
        <f>IF(AND(SUMPRODUCT(--ISNUMBER(SEARCH('Dropdown Selections'!E$2:E$52,C230)))&gt;0,SUMPRODUCT(--ISNUMBER(SEARCH("Non-Court",C230)))=0),'Dropdown Selections'!A$2,IF(SUMPRODUCT(--ISNUMBER(SEARCH('Dropdown Selections'!E$54:E$60,C230)))&gt;0,'Dropdown Selections'!A$3,IF(SUMPRODUCT(--ISNUMBER(SEARCH('Dropdown Selections'!E$62:E$66,C230)))&gt;0,'Dropdown Selections'!A$4,IF(SUMPRODUCT(--ISNUMBER(SEARCH('Dropdown Selections'!E$68:E$76,C230)))&gt;0,'Dropdown Selections'!A$5,IF(SUMPRODUCT(--ISNUMBER(SEARCH('Dropdown Selections'!E$78:E$83,C230)))&gt;0,'Dropdown Selections'!A$6,IF(SUMPRODUCT(--ISNUMBER(SEARCH('Dropdown Selections'!E$93:E$101,C230)))&gt;0,'Dropdown Selections'!A$7,IF(SUMPRODUCT(--ISNUMBER(SEARCH('Dropdown Selections'!E$103:E$111,C230)))&gt;0,'Dropdown Selections'!A$8,IF(SUMPRODUCT(--ISNUMBER(SEARCH('Dropdown Selections'!E$114:E$119,C230)))&gt;0,'Dropdown Selections'!A$9,"OTHER"))))))))</f>
        <v>PHYSICAL ENVIRONMENT</v>
      </c>
      <c r="H230" s="20" t="s">
        <v>4755</v>
      </c>
      <c r="I230" s="20"/>
      <c r="J230" s="20"/>
      <c r="K230" s="20"/>
      <c r="L230" s="20"/>
      <c r="M230" s="20" t="s">
        <v>4756</v>
      </c>
      <c r="N230" s="20"/>
      <c r="O230" s="20"/>
      <c r="P230" s="20"/>
      <c r="Q230" s="45"/>
      <c r="R230" s="44"/>
      <c r="S230" s="46">
        <v>2037314</v>
      </c>
      <c r="T230" s="44"/>
    </row>
    <row r="231" spans="2:20" x14ac:dyDescent="0.2">
      <c r="B231" s="2"/>
      <c r="C231" s="42" t="s">
        <v>845</v>
      </c>
      <c r="D231" s="43"/>
      <c r="E231" s="43"/>
      <c r="F231" s="44"/>
      <c r="G231" s="31" t="str">
        <f>IF(AND(SUMPRODUCT(--ISNUMBER(SEARCH('Dropdown Selections'!E$2:E$52,C231)))&gt;0,SUMPRODUCT(--ISNUMBER(SEARCH("Non-Court",C231)))=0),'Dropdown Selections'!A$2,IF(SUMPRODUCT(--ISNUMBER(SEARCH('Dropdown Selections'!E$54:E$60,C231)))&gt;0,'Dropdown Selections'!A$3,IF(SUMPRODUCT(--ISNUMBER(SEARCH('Dropdown Selections'!E$62:E$66,C231)))&gt;0,'Dropdown Selections'!A$4,IF(SUMPRODUCT(--ISNUMBER(SEARCH('Dropdown Selections'!E$68:E$76,C231)))&gt;0,'Dropdown Selections'!A$5,IF(SUMPRODUCT(--ISNUMBER(SEARCH('Dropdown Selections'!E$78:E$83,C231)))&gt;0,'Dropdown Selections'!A$6,IF(SUMPRODUCT(--ISNUMBER(SEARCH('Dropdown Selections'!E$93:E$101,C231)))&gt;0,'Dropdown Selections'!A$7,IF(SUMPRODUCT(--ISNUMBER(SEARCH('Dropdown Selections'!E$103:E$111,C231)))&gt;0,'Dropdown Selections'!A$8,IF(SUMPRODUCT(--ISNUMBER(SEARCH('Dropdown Selections'!E$114:E$119,C231)))&gt;0,'Dropdown Selections'!A$9,"OTHER"))))))))</f>
        <v>PHYSICAL ENVIRONMENT</v>
      </c>
      <c r="H231" s="20"/>
      <c r="I231" s="20"/>
      <c r="J231" s="20"/>
      <c r="K231" s="20"/>
      <c r="L231" s="20"/>
      <c r="M231" s="20" t="s">
        <v>4757</v>
      </c>
      <c r="N231" s="20"/>
      <c r="O231" s="20"/>
      <c r="P231" s="20"/>
      <c r="Q231" s="45"/>
      <c r="R231" s="44"/>
      <c r="S231" s="46">
        <v>30770</v>
      </c>
      <c r="T231" s="44"/>
    </row>
    <row r="232" spans="2:20" x14ac:dyDescent="0.2">
      <c r="B232" s="2"/>
      <c r="C232" s="42" t="s">
        <v>465</v>
      </c>
      <c r="D232" s="43"/>
      <c r="E232" s="43"/>
      <c r="F232" s="44"/>
      <c r="G232" s="31" t="str">
        <f>IF(AND(SUMPRODUCT(--ISNUMBER(SEARCH('Dropdown Selections'!E$2:E$52,C232)))&gt;0,SUMPRODUCT(--ISNUMBER(SEARCH("Non-Court",C232)))=0),'Dropdown Selections'!A$2,IF(SUMPRODUCT(--ISNUMBER(SEARCH('Dropdown Selections'!E$54:E$60,C232)))&gt;0,'Dropdown Selections'!A$3,IF(SUMPRODUCT(--ISNUMBER(SEARCH('Dropdown Selections'!E$62:E$66,C232)))&gt;0,'Dropdown Selections'!A$4,IF(SUMPRODUCT(--ISNUMBER(SEARCH('Dropdown Selections'!E$68:E$76,C232)))&gt;0,'Dropdown Selections'!A$5,IF(SUMPRODUCT(--ISNUMBER(SEARCH('Dropdown Selections'!E$78:E$83,C232)))&gt;0,'Dropdown Selections'!A$6,IF(SUMPRODUCT(--ISNUMBER(SEARCH('Dropdown Selections'!E$93:E$101,C232)))&gt;0,'Dropdown Selections'!A$7,IF(SUMPRODUCT(--ISNUMBER(SEARCH('Dropdown Selections'!E$103:E$111,C232)))&gt;0,'Dropdown Selections'!A$8,IF(SUMPRODUCT(--ISNUMBER(SEARCH('Dropdown Selections'!E$114:E$119,C232)))&gt;0,'Dropdown Selections'!A$9,"OTHER"))))))))</f>
        <v>PUBLIC SAFETY</v>
      </c>
      <c r="H232" s="20" t="s">
        <v>4758</v>
      </c>
      <c r="I232" s="20"/>
      <c r="J232" s="20"/>
      <c r="K232" s="20"/>
      <c r="L232" s="20"/>
      <c r="M232" s="20"/>
      <c r="N232" s="20"/>
      <c r="O232" s="20"/>
      <c r="P232" s="20"/>
      <c r="Q232" s="45"/>
      <c r="R232" s="44"/>
      <c r="S232" s="46">
        <v>13665496</v>
      </c>
      <c r="T232" s="44"/>
    </row>
    <row r="233" spans="2:20" x14ac:dyDescent="0.2">
      <c r="B233" s="2"/>
      <c r="C233" s="42" t="s">
        <v>468</v>
      </c>
      <c r="D233" s="43"/>
      <c r="E233" s="43"/>
      <c r="F233" s="44"/>
      <c r="G233" s="31" t="str">
        <f>IF(AND(SUMPRODUCT(--ISNUMBER(SEARCH('Dropdown Selections'!E$2:E$52,C233)))&gt;0,SUMPRODUCT(--ISNUMBER(SEARCH("Non-Court",C233)))=0),'Dropdown Selections'!A$2,IF(SUMPRODUCT(--ISNUMBER(SEARCH('Dropdown Selections'!E$54:E$60,C233)))&gt;0,'Dropdown Selections'!A$3,IF(SUMPRODUCT(--ISNUMBER(SEARCH('Dropdown Selections'!E$62:E$66,C233)))&gt;0,'Dropdown Selections'!A$4,IF(SUMPRODUCT(--ISNUMBER(SEARCH('Dropdown Selections'!E$68:E$76,C233)))&gt;0,'Dropdown Selections'!A$5,IF(SUMPRODUCT(--ISNUMBER(SEARCH('Dropdown Selections'!E$78:E$83,C233)))&gt;0,'Dropdown Selections'!A$6,IF(SUMPRODUCT(--ISNUMBER(SEARCH('Dropdown Selections'!E$93:E$101,C233)))&gt;0,'Dropdown Selections'!A$7,IF(SUMPRODUCT(--ISNUMBER(SEARCH('Dropdown Selections'!E$103:E$111,C233)))&gt;0,'Dropdown Selections'!A$8,IF(SUMPRODUCT(--ISNUMBER(SEARCH('Dropdown Selections'!E$114:E$119,C233)))&gt;0,'Dropdown Selections'!A$9,"OTHER"))))))))</f>
        <v>PUBLIC SAFETY</v>
      </c>
      <c r="H233" s="20" t="s">
        <v>4759</v>
      </c>
      <c r="I233" s="20" t="s">
        <v>4760</v>
      </c>
      <c r="J233" s="20"/>
      <c r="K233" s="20"/>
      <c r="L233" s="20"/>
      <c r="M233" s="20"/>
      <c r="N233" s="20"/>
      <c r="O233" s="20"/>
      <c r="P233" s="20"/>
      <c r="Q233" s="45"/>
      <c r="R233" s="44"/>
      <c r="S233" s="46">
        <v>2361994</v>
      </c>
      <c r="T233" s="44"/>
    </row>
    <row r="234" spans="2:20" x14ac:dyDescent="0.2">
      <c r="B234" s="2"/>
      <c r="C234" s="42" t="s">
        <v>472</v>
      </c>
      <c r="D234" s="43"/>
      <c r="E234" s="43"/>
      <c r="F234" s="44"/>
      <c r="G234" s="31" t="str">
        <f>IF(AND(SUMPRODUCT(--ISNUMBER(SEARCH('Dropdown Selections'!E$2:E$52,C234)))&gt;0,SUMPRODUCT(--ISNUMBER(SEARCH("Non-Court",C234)))=0),'Dropdown Selections'!A$2,IF(SUMPRODUCT(--ISNUMBER(SEARCH('Dropdown Selections'!E$54:E$60,C234)))&gt;0,'Dropdown Selections'!A$3,IF(SUMPRODUCT(--ISNUMBER(SEARCH('Dropdown Selections'!E$62:E$66,C234)))&gt;0,'Dropdown Selections'!A$4,IF(SUMPRODUCT(--ISNUMBER(SEARCH('Dropdown Selections'!E$68:E$76,C234)))&gt;0,'Dropdown Selections'!A$5,IF(SUMPRODUCT(--ISNUMBER(SEARCH('Dropdown Selections'!E$78:E$83,C234)))&gt;0,'Dropdown Selections'!A$6,IF(SUMPRODUCT(--ISNUMBER(SEARCH('Dropdown Selections'!E$93:E$101,C234)))&gt;0,'Dropdown Selections'!A$7,IF(SUMPRODUCT(--ISNUMBER(SEARCH('Dropdown Selections'!E$103:E$111,C234)))&gt;0,'Dropdown Selections'!A$8,IF(SUMPRODUCT(--ISNUMBER(SEARCH('Dropdown Selections'!E$114:E$119,C234)))&gt;0,'Dropdown Selections'!A$9,"OTHER"))))))))</f>
        <v>PUBLIC SAFETY</v>
      </c>
      <c r="H234" s="20" t="s">
        <v>4761</v>
      </c>
      <c r="I234" s="20" t="s">
        <v>4762</v>
      </c>
      <c r="J234" s="20"/>
      <c r="K234" s="20"/>
      <c r="L234" s="20"/>
      <c r="M234" s="20"/>
      <c r="N234" s="20"/>
      <c r="O234" s="20"/>
      <c r="P234" s="20"/>
      <c r="Q234" s="45"/>
      <c r="R234" s="44"/>
      <c r="S234" s="46">
        <v>908786</v>
      </c>
      <c r="T234" s="44"/>
    </row>
    <row r="235" spans="2:20" x14ac:dyDescent="0.2">
      <c r="B235" s="2"/>
      <c r="C235" s="42" t="s">
        <v>477</v>
      </c>
      <c r="D235" s="43"/>
      <c r="E235" s="43"/>
      <c r="F235" s="44"/>
      <c r="G235" s="31" t="str">
        <f>IF(AND(SUMPRODUCT(--ISNUMBER(SEARCH('Dropdown Selections'!E$2:E$52,C235)))&gt;0,SUMPRODUCT(--ISNUMBER(SEARCH("Non-Court",C235)))=0),'Dropdown Selections'!A$2,IF(SUMPRODUCT(--ISNUMBER(SEARCH('Dropdown Selections'!E$54:E$60,C235)))&gt;0,'Dropdown Selections'!A$3,IF(SUMPRODUCT(--ISNUMBER(SEARCH('Dropdown Selections'!E$62:E$66,C235)))&gt;0,'Dropdown Selections'!A$4,IF(SUMPRODUCT(--ISNUMBER(SEARCH('Dropdown Selections'!E$68:E$76,C235)))&gt;0,'Dropdown Selections'!A$5,IF(SUMPRODUCT(--ISNUMBER(SEARCH('Dropdown Selections'!E$78:E$83,C235)))&gt;0,'Dropdown Selections'!A$6,IF(SUMPRODUCT(--ISNUMBER(SEARCH('Dropdown Selections'!E$93:E$101,C235)))&gt;0,'Dropdown Selections'!A$7,IF(SUMPRODUCT(--ISNUMBER(SEARCH('Dropdown Selections'!E$103:E$111,C235)))&gt;0,'Dropdown Selections'!A$8,IF(SUMPRODUCT(--ISNUMBER(SEARCH('Dropdown Selections'!E$114:E$119,C235)))&gt;0,'Dropdown Selections'!A$9,"OTHER"))))))))</f>
        <v>PUBLIC SAFETY</v>
      </c>
      <c r="H235" s="20" t="s">
        <v>4763</v>
      </c>
      <c r="I235" s="20" t="s">
        <v>4764</v>
      </c>
      <c r="J235" s="20"/>
      <c r="K235" s="20"/>
      <c r="L235" s="20"/>
      <c r="M235" s="20"/>
      <c r="N235" s="20"/>
      <c r="O235" s="20"/>
      <c r="P235" s="20"/>
      <c r="Q235" s="45"/>
      <c r="R235" s="44"/>
      <c r="S235" s="46">
        <v>591362</v>
      </c>
      <c r="T235" s="44"/>
    </row>
    <row r="236" spans="2:20" x14ac:dyDescent="0.2">
      <c r="B236" s="2"/>
      <c r="C236" s="42" t="s">
        <v>479</v>
      </c>
      <c r="D236" s="43"/>
      <c r="E236" s="43"/>
      <c r="F236" s="44"/>
      <c r="G236" s="31" t="str">
        <f>IF(AND(SUMPRODUCT(--ISNUMBER(SEARCH('Dropdown Selections'!E$2:E$52,C236)))&gt;0,SUMPRODUCT(--ISNUMBER(SEARCH("Non-Court",C236)))=0),'Dropdown Selections'!A$2,IF(SUMPRODUCT(--ISNUMBER(SEARCH('Dropdown Selections'!E$54:E$60,C236)))&gt;0,'Dropdown Selections'!A$3,IF(SUMPRODUCT(--ISNUMBER(SEARCH('Dropdown Selections'!E$62:E$66,C236)))&gt;0,'Dropdown Selections'!A$4,IF(SUMPRODUCT(--ISNUMBER(SEARCH('Dropdown Selections'!E$68:E$76,C236)))&gt;0,'Dropdown Selections'!A$5,IF(SUMPRODUCT(--ISNUMBER(SEARCH('Dropdown Selections'!E$78:E$83,C236)))&gt;0,'Dropdown Selections'!A$6,IF(SUMPRODUCT(--ISNUMBER(SEARCH('Dropdown Selections'!E$93:E$101,C236)))&gt;0,'Dropdown Selections'!A$7,IF(SUMPRODUCT(--ISNUMBER(SEARCH('Dropdown Selections'!E$103:E$111,C236)))&gt;0,'Dropdown Selections'!A$8,IF(SUMPRODUCT(--ISNUMBER(SEARCH('Dropdown Selections'!E$114:E$119,C236)))&gt;0,'Dropdown Selections'!A$9,"OTHER"))))))))</f>
        <v>PUBLIC SAFETY</v>
      </c>
      <c r="H236" s="20" t="s">
        <v>4765</v>
      </c>
      <c r="I236" s="20" t="s">
        <v>4766</v>
      </c>
      <c r="J236" s="20"/>
      <c r="K236" s="20"/>
      <c r="L236" s="20"/>
      <c r="M236" s="20"/>
      <c r="N236" s="20"/>
      <c r="O236" s="20"/>
      <c r="P236" s="20"/>
      <c r="Q236" s="45"/>
      <c r="R236" s="44"/>
      <c r="S236" s="46">
        <v>847517</v>
      </c>
      <c r="T236" s="44"/>
    </row>
    <row r="237" spans="2:20" x14ac:dyDescent="0.2">
      <c r="B237" s="2"/>
      <c r="C237" s="42" t="s">
        <v>482</v>
      </c>
      <c r="D237" s="43"/>
      <c r="E237" s="43"/>
      <c r="F237" s="44"/>
      <c r="G237" s="31" t="str">
        <f>IF(AND(SUMPRODUCT(--ISNUMBER(SEARCH('Dropdown Selections'!E$2:E$52,C237)))&gt;0,SUMPRODUCT(--ISNUMBER(SEARCH("Non-Court",C237)))=0),'Dropdown Selections'!A$2,IF(SUMPRODUCT(--ISNUMBER(SEARCH('Dropdown Selections'!E$54:E$60,C237)))&gt;0,'Dropdown Selections'!A$3,IF(SUMPRODUCT(--ISNUMBER(SEARCH('Dropdown Selections'!E$62:E$66,C237)))&gt;0,'Dropdown Selections'!A$4,IF(SUMPRODUCT(--ISNUMBER(SEARCH('Dropdown Selections'!E$68:E$76,C237)))&gt;0,'Dropdown Selections'!A$5,IF(SUMPRODUCT(--ISNUMBER(SEARCH('Dropdown Selections'!E$78:E$83,C237)))&gt;0,'Dropdown Selections'!A$6,IF(SUMPRODUCT(--ISNUMBER(SEARCH('Dropdown Selections'!E$93:E$101,C237)))&gt;0,'Dropdown Selections'!A$7,IF(SUMPRODUCT(--ISNUMBER(SEARCH('Dropdown Selections'!E$103:E$111,C237)))&gt;0,'Dropdown Selections'!A$8,IF(SUMPRODUCT(--ISNUMBER(SEARCH('Dropdown Selections'!E$114:E$119,C237)))&gt;0,'Dropdown Selections'!A$9,"OTHER"))))))))</f>
        <v>PUBLIC SAFETY</v>
      </c>
      <c r="H237" s="20"/>
      <c r="I237" s="20" t="s">
        <v>4767</v>
      </c>
      <c r="J237" s="20"/>
      <c r="K237" s="20"/>
      <c r="L237" s="20"/>
      <c r="M237" s="20"/>
      <c r="N237" s="20"/>
      <c r="O237" s="20"/>
      <c r="P237" s="20"/>
      <c r="Q237" s="45"/>
      <c r="R237" s="44"/>
      <c r="S237" s="46">
        <v>363230</v>
      </c>
      <c r="T237" s="44"/>
    </row>
    <row r="238" spans="2:20" x14ac:dyDescent="0.2">
      <c r="B238" s="2"/>
      <c r="C238" s="42" t="s">
        <v>859</v>
      </c>
      <c r="D238" s="43"/>
      <c r="E238" s="43"/>
      <c r="F238" s="44"/>
      <c r="G238" s="31" t="str">
        <f>IF(AND(SUMPRODUCT(--ISNUMBER(SEARCH('Dropdown Selections'!E$2:E$52,C238)))&gt;0,SUMPRODUCT(--ISNUMBER(SEARCH("Non-Court",C238)))=0),'Dropdown Selections'!A$2,IF(SUMPRODUCT(--ISNUMBER(SEARCH('Dropdown Selections'!E$54:E$60,C238)))&gt;0,'Dropdown Selections'!A$3,IF(SUMPRODUCT(--ISNUMBER(SEARCH('Dropdown Selections'!E$62:E$66,C238)))&gt;0,'Dropdown Selections'!A$4,IF(SUMPRODUCT(--ISNUMBER(SEARCH('Dropdown Selections'!E$68:E$76,C238)))&gt;0,'Dropdown Selections'!A$5,IF(SUMPRODUCT(--ISNUMBER(SEARCH('Dropdown Selections'!E$78:E$83,C238)))&gt;0,'Dropdown Selections'!A$6,IF(SUMPRODUCT(--ISNUMBER(SEARCH('Dropdown Selections'!E$93:E$101,C238)))&gt;0,'Dropdown Selections'!A$7,IF(SUMPRODUCT(--ISNUMBER(SEARCH('Dropdown Selections'!E$103:E$111,C238)))&gt;0,'Dropdown Selections'!A$8,IF(SUMPRODUCT(--ISNUMBER(SEARCH('Dropdown Selections'!E$114:E$119,C238)))&gt;0,'Dropdown Selections'!A$9,"OTHER"))))))))</f>
        <v>PUBLIC SAFETY</v>
      </c>
      <c r="H238" s="20"/>
      <c r="I238" s="20" t="s">
        <v>4768</v>
      </c>
      <c r="J238" s="20"/>
      <c r="K238" s="20"/>
      <c r="L238" s="20"/>
      <c r="M238" s="20"/>
      <c r="N238" s="20"/>
      <c r="O238" s="20"/>
      <c r="P238" s="20"/>
      <c r="Q238" s="45"/>
      <c r="R238" s="44"/>
      <c r="S238" s="46">
        <v>334739</v>
      </c>
      <c r="T238" s="44"/>
    </row>
    <row r="239" spans="2:20" x14ac:dyDescent="0.2">
      <c r="B239" s="2"/>
      <c r="C239" s="42" t="s">
        <v>488</v>
      </c>
      <c r="D239" s="43"/>
      <c r="E239" s="43"/>
      <c r="F239" s="44"/>
      <c r="G239" s="31" t="str">
        <f>IF(AND(SUMPRODUCT(--ISNUMBER(SEARCH('Dropdown Selections'!E$2:E$52,C239)))&gt;0,SUMPRODUCT(--ISNUMBER(SEARCH("Non-Court",C239)))=0),'Dropdown Selections'!A$2,IF(SUMPRODUCT(--ISNUMBER(SEARCH('Dropdown Selections'!E$54:E$60,C239)))&gt;0,'Dropdown Selections'!A$3,IF(SUMPRODUCT(--ISNUMBER(SEARCH('Dropdown Selections'!E$62:E$66,C239)))&gt;0,'Dropdown Selections'!A$4,IF(SUMPRODUCT(--ISNUMBER(SEARCH('Dropdown Selections'!E$68:E$76,C239)))&gt;0,'Dropdown Selections'!A$5,IF(SUMPRODUCT(--ISNUMBER(SEARCH('Dropdown Selections'!E$78:E$83,C239)))&gt;0,'Dropdown Selections'!A$6,IF(SUMPRODUCT(--ISNUMBER(SEARCH('Dropdown Selections'!E$93:E$101,C239)))&gt;0,'Dropdown Selections'!A$7,IF(SUMPRODUCT(--ISNUMBER(SEARCH('Dropdown Selections'!E$103:E$111,C239)))&gt;0,'Dropdown Selections'!A$8,IF(SUMPRODUCT(--ISNUMBER(SEARCH('Dropdown Selections'!E$114:E$119,C239)))&gt;0,'Dropdown Selections'!A$9,"OTHER"))))))))</f>
        <v>PUBLIC SAFETY</v>
      </c>
      <c r="H239" s="20" t="s">
        <v>4769</v>
      </c>
      <c r="I239" s="20" t="s">
        <v>4770</v>
      </c>
      <c r="J239" s="20"/>
      <c r="K239" s="20"/>
      <c r="L239" s="20"/>
      <c r="M239" s="20"/>
      <c r="N239" s="20"/>
      <c r="O239" s="20"/>
      <c r="P239" s="20"/>
      <c r="Q239" s="45"/>
      <c r="R239" s="44"/>
      <c r="S239" s="46">
        <v>7216426</v>
      </c>
      <c r="T239" s="44"/>
    </row>
    <row r="240" spans="2:20" x14ac:dyDescent="0.2">
      <c r="B240" s="2"/>
      <c r="C240" s="42" t="s">
        <v>491</v>
      </c>
      <c r="D240" s="43"/>
      <c r="E240" s="43"/>
      <c r="F240" s="44"/>
      <c r="G240" s="31" t="str">
        <f>IF(AND(SUMPRODUCT(--ISNUMBER(SEARCH('Dropdown Selections'!E$2:E$52,C240)))&gt;0,SUMPRODUCT(--ISNUMBER(SEARCH("Non-Court",C240)))=0),'Dropdown Selections'!A$2,IF(SUMPRODUCT(--ISNUMBER(SEARCH('Dropdown Selections'!E$54:E$60,C240)))&gt;0,'Dropdown Selections'!A$3,IF(SUMPRODUCT(--ISNUMBER(SEARCH('Dropdown Selections'!E$62:E$66,C240)))&gt;0,'Dropdown Selections'!A$4,IF(SUMPRODUCT(--ISNUMBER(SEARCH('Dropdown Selections'!E$68:E$76,C240)))&gt;0,'Dropdown Selections'!A$5,IF(SUMPRODUCT(--ISNUMBER(SEARCH('Dropdown Selections'!E$78:E$83,C240)))&gt;0,'Dropdown Selections'!A$6,IF(SUMPRODUCT(--ISNUMBER(SEARCH('Dropdown Selections'!E$93:E$101,C240)))&gt;0,'Dropdown Selections'!A$7,IF(SUMPRODUCT(--ISNUMBER(SEARCH('Dropdown Selections'!E$103:E$111,C240)))&gt;0,'Dropdown Selections'!A$8,IF(SUMPRODUCT(--ISNUMBER(SEARCH('Dropdown Selections'!E$114:E$119,C240)))&gt;0,'Dropdown Selections'!A$9,"OTHER"))))))))</f>
        <v>PUBLIC SAFETY</v>
      </c>
      <c r="H240" s="20" t="s">
        <v>4771</v>
      </c>
      <c r="I240" s="20" t="s">
        <v>4772</v>
      </c>
      <c r="J240" s="20"/>
      <c r="K240" s="20"/>
      <c r="L240" s="20"/>
      <c r="M240" s="20"/>
      <c r="N240" s="20"/>
      <c r="O240" s="20"/>
      <c r="P240" s="20"/>
      <c r="Q240" s="45"/>
      <c r="R240" s="44"/>
      <c r="S240" s="46">
        <v>2464174</v>
      </c>
      <c r="T240" s="44"/>
    </row>
    <row r="241" spans="2:20" x14ac:dyDescent="0.2">
      <c r="B241" s="2"/>
      <c r="C241" s="42" t="s">
        <v>495</v>
      </c>
      <c r="D241" s="43"/>
      <c r="E241" s="43"/>
      <c r="F241" s="44"/>
      <c r="G241" s="31" t="str">
        <f>IF(AND(SUMPRODUCT(--ISNUMBER(SEARCH('Dropdown Selections'!E$2:E$52,C241)))&gt;0,SUMPRODUCT(--ISNUMBER(SEARCH("Non-Court",C241)))=0),'Dropdown Selections'!A$2,IF(SUMPRODUCT(--ISNUMBER(SEARCH('Dropdown Selections'!E$54:E$60,C241)))&gt;0,'Dropdown Selections'!A$3,IF(SUMPRODUCT(--ISNUMBER(SEARCH('Dropdown Selections'!E$62:E$66,C241)))&gt;0,'Dropdown Selections'!A$4,IF(SUMPRODUCT(--ISNUMBER(SEARCH('Dropdown Selections'!E$68:E$76,C241)))&gt;0,'Dropdown Selections'!A$5,IF(SUMPRODUCT(--ISNUMBER(SEARCH('Dropdown Selections'!E$78:E$83,C241)))&gt;0,'Dropdown Selections'!A$6,IF(SUMPRODUCT(--ISNUMBER(SEARCH('Dropdown Selections'!E$93:E$101,C241)))&gt;0,'Dropdown Selections'!A$7,IF(SUMPRODUCT(--ISNUMBER(SEARCH('Dropdown Selections'!E$103:E$111,C241)))&gt;0,'Dropdown Selections'!A$8,IF(SUMPRODUCT(--ISNUMBER(SEARCH('Dropdown Selections'!E$114:E$119,C241)))&gt;0,'Dropdown Selections'!A$9,"OTHER"))))))))</f>
        <v>PUBLIC SAFETY</v>
      </c>
      <c r="H241" s="20" t="s">
        <v>4773</v>
      </c>
      <c r="I241" s="20" t="s">
        <v>4774</v>
      </c>
      <c r="J241" s="20"/>
      <c r="K241" s="20"/>
      <c r="L241" s="20"/>
      <c r="M241" s="20"/>
      <c r="N241" s="20"/>
      <c r="O241" s="20"/>
      <c r="P241" s="20"/>
      <c r="Q241" s="45"/>
      <c r="R241" s="44"/>
      <c r="S241" s="46">
        <v>450335</v>
      </c>
      <c r="T241" s="44"/>
    </row>
    <row r="242" spans="2:20" x14ac:dyDescent="0.2">
      <c r="B242" s="2"/>
      <c r="C242" s="42" t="s">
        <v>3797</v>
      </c>
      <c r="D242" s="43"/>
      <c r="E242" s="43"/>
      <c r="F242" s="44"/>
      <c r="G242" s="31" t="str">
        <f>IF(AND(SUMPRODUCT(--ISNUMBER(SEARCH('Dropdown Selections'!E$2:E$52,C242)))&gt;0,SUMPRODUCT(--ISNUMBER(SEARCH("Non-Court",C242)))=0),'Dropdown Selections'!A$2,IF(SUMPRODUCT(--ISNUMBER(SEARCH('Dropdown Selections'!E$54:E$60,C242)))&gt;0,'Dropdown Selections'!A$3,IF(SUMPRODUCT(--ISNUMBER(SEARCH('Dropdown Selections'!E$62:E$66,C242)))&gt;0,'Dropdown Selections'!A$4,IF(SUMPRODUCT(--ISNUMBER(SEARCH('Dropdown Selections'!E$68:E$76,C242)))&gt;0,'Dropdown Selections'!A$5,IF(SUMPRODUCT(--ISNUMBER(SEARCH('Dropdown Selections'!E$78:E$83,C242)))&gt;0,'Dropdown Selections'!A$6,IF(SUMPRODUCT(--ISNUMBER(SEARCH('Dropdown Selections'!E$93:E$101,C242)))&gt;0,'Dropdown Selections'!A$7,IF(SUMPRODUCT(--ISNUMBER(SEARCH('Dropdown Selections'!E$103:E$111,C242)))&gt;0,'Dropdown Selections'!A$8,IF(SUMPRODUCT(--ISNUMBER(SEARCH('Dropdown Selections'!E$114:E$119,C242)))&gt;0,'Dropdown Selections'!A$9,"OTHER"))))))))</f>
        <v>PUBLIC SAFETY</v>
      </c>
      <c r="H242" s="20"/>
      <c r="I242" s="20" t="s">
        <v>4775</v>
      </c>
      <c r="J242" s="20"/>
      <c r="K242" s="20"/>
      <c r="L242" s="20"/>
      <c r="M242" s="20"/>
      <c r="N242" s="20"/>
      <c r="O242" s="20"/>
      <c r="P242" s="20"/>
      <c r="Q242" s="45"/>
      <c r="R242" s="44"/>
      <c r="S242" s="46">
        <v>1478109</v>
      </c>
      <c r="T242" s="44"/>
    </row>
    <row r="243" spans="2:20" x14ac:dyDescent="0.2">
      <c r="B243" s="2"/>
      <c r="C243" s="42" t="s">
        <v>498</v>
      </c>
      <c r="D243" s="43"/>
      <c r="E243" s="43"/>
      <c r="F243" s="44"/>
      <c r="G243" s="31" t="str">
        <f>IF(AND(SUMPRODUCT(--ISNUMBER(SEARCH('Dropdown Selections'!E$2:E$52,C243)))&gt;0,SUMPRODUCT(--ISNUMBER(SEARCH("Non-Court",C243)))=0),'Dropdown Selections'!A$2,IF(SUMPRODUCT(--ISNUMBER(SEARCH('Dropdown Selections'!E$54:E$60,C243)))&gt;0,'Dropdown Selections'!A$3,IF(SUMPRODUCT(--ISNUMBER(SEARCH('Dropdown Selections'!E$62:E$66,C243)))&gt;0,'Dropdown Selections'!A$4,IF(SUMPRODUCT(--ISNUMBER(SEARCH('Dropdown Selections'!E$68:E$76,C243)))&gt;0,'Dropdown Selections'!A$5,IF(SUMPRODUCT(--ISNUMBER(SEARCH('Dropdown Selections'!E$78:E$83,C243)))&gt;0,'Dropdown Selections'!A$6,IF(SUMPRODUCT(--ISNUMBER(SEARCH('Dropdown Selections'!E$93:E$101,C243)))&gt;0,'Dropdown Selections'!A$7,IF(SUMPRODUCT(--ISNUMBER(SEARCH('Dropdown Selections'!E$103:E$111,C243)))&gt;0,'Dropdown Selections'!A$8,IF(SUMPRODUCT(--ISNUMBER(SEARCH('Dropdown Selections'!E$114:E$119,C243)))&gt;0,'Dropdown Selections'!A$9,"OTHER"))))))))</f>
        <v>PUBLIC SAFETY</v>
      </c>
      <c r="H243" s="20" t="s">
        <v>4776</v>
      </c>
      <c r="I243" s="20" t="s">
        <v>4777</v>
      </c>
      <c r="J243" s="20"/>
      <c r="K243" s="20"/>
      <c r="L243" s="20"/>
      <c r="M243" s="20"/>
      <c r="N243" s="20"/>
      <c r="O243" s="20"/>
      <c r="P243" s="20"/>
      <c r="Q243" s="45"/>
      <c r="R243" s="44"/>
      <c r="S243" s="46">
        <v>870238</v>
      </c>
      <c r="T243" s="44"/>
    </row>
    <row r="244" spans="2:20" x14ac:dyDescent="0.2">
      <c r="B244" s="2"/>
      <c r="C244" s="42" t="s">
        <v>501</v>
      </c>
      <c r="D244" s="43"/>
      <c r="E244" s="43"/>
      <c r="F244" s="44"/>
      <c r="G244" s="31" t="str">
        <f>IF(AND(SUMPRODUCT(--ISNUMBER(SEARCH('Dropdown Selections'!E$2:E$52,C244)))&gt;0,SUMPRODUCT(--ISNUMBER(SEARCH("Non-Court",C244)))=0),'Dropdown Selections'!A$2,IF(SUMPRODUCT(--ISNUMBER(SEARCH('Dropdown Selections'!E$54:E$60,C244)))&gt;0,'Dropdown Selections'!A$3,IF(SUMPRODUCT(--ISNUMBER(SEARCH('Dropdown Selections'!E$62:E$66,C244)))&gt;0,'Dropdown Selections'!A$4,IF(SUMPRODUCT(--ISNUMBER(SEARCH('Dropdown Selections'!E$68:E$76,C244)))&gt;0,'Dropdown Selections'!A$5,IF(SUMPRODUCT(--ISNUMBER(SEARCH('Dropdown Selections'!E$78:E$83,C244)))&gt;0,'Dropdown Selections'!A$6,IF(SUMPRODUCT(--ISNUMBER(SEARCH('Dropdown Selections'!E$93:E$101,C244)))&gt;0,'Dropdown Selections'!A$7,IF(SUMPRODUCT(--ISNUMBER(SEARCH('Dropdown Selections'!E$103:E$111,C244)))&gt;0,'Dropdown Selections'!A$8,IF(SUMPRODUCT(--ISNUMBER(SEARCH('Dropdown Selections'!E$114:E$119,C244)))&gt;0,'Dropdown Selections'!A$9,"OTHER"))))))))</f>
        <v>PUBLIC SAFETY</v>
      </c>
      <c r="H244" s="20" t="s">
        <v>4778</v>
      </c>
      <c r="I244" s="20" t="s">
        <v>4779</v>
      </c>
      <c r="J244" s="20"/>
      <c r="K244" s="20"/>
      <c r="L244" s="20"/>
      <c r="M244" s="20"/>
      <c r="N244" s="20"/>
      <c r="O244" s="20"/>
      <c r="P244" s="20"/>
      <c r="Q244" s="45"/>
      <c r="R244" s="44"/>
      <c r="S244" s="46">
        <v>119802</v>
      </c>
      <c r="T244" s="44"/>
    </row>
    <row r="245" spans="2:20" x14ac:dyDescent="0.2">
      <c r="B245" s="2"/>
      <c r="C245" s="42" t="s">
        <v>504</v>
      </c>
      <c r="D245" s="43"/>
      <c r="E245" s="43"/>
      <c r="F245" s="44"/>
      <c r="G245" s="31" t="str">
        <f>IF(AND(SUMPRODUCT(--ISNUMBER(SEARCH('Dropdown Selections'!E$2:E$52,C245)))&gt;0,SUMPRODUCT(--ISNUMBER(SEARCH("Non-Court",C245)))=0),'Dropdown Selections'!A$2,IF(SUMPRODUCT(--ISNUMBER(SEARCH('Dropdown Selections'!E$54:E$60,C245)))&gt;0,'Dropdown Selections'!A$3,IF(SUMPRODUCT(--ISNUMBER(SEARCH('Dropdown Selections'!E$62:E$66,C245)))&gt;0,'Dropdown Selections'!A$4,IF(SUMPRODUCT(--ISNUMBER(SEARCH('Dropdown Selections'!E$68:E$76,C245)))&gt;0,'Dropdown Selections'!A$5,IF(SUMPRODUCT(--ISNUMBER(SEARCH('Dropdown Selections'!E$78:E$83,C245)))&gt;0,'Dropdown Selections'!A$6,IF(SUMPRODUCT(--ISNUMBER(SEARCH('Dropdown Selections'!E$93:E$101,C245)))&gt;0,'Dropdown Selections'!A$7,IF(SUMPRODUCT(--ISNUMBER(SEARCH('Dropdown Selections'!E$103:E$111,C245)))&gt;0,'Dropdown Selections'!A$8,IF(SUMPRODUCT(--ISNUMBER(SEARCH('Dropdown Selections'!E$114:E$119,C245)))&gt;0,'Dropdown Selections'!A$9,"OTHER"))))))))</f>
        <v>PUBLIC SAFETY</v>
      </c>
      <c r="H245" s="20" t="s">
        <v>4780</v>
      </c>
      <c r="I245" s="20" t="s">
        <v>4781</v>
      </c>
      <c r="J245" s="20"/>
      <c r="K245" s="20"/>
      <c r="L245" s="20"/>
      <c r="M245" s="20"/>
      <c r="N245" s="20"/>
      <c r="O245" s="20"/>
      <c r="P245" s="20"/>
      <c r="Q245" s="45"/>
      <c r="R245" s="44"/>
      <c r="S245" s="46">
        <v>925800</v>
      </c>
      <c r="T245" s="44"/>
    </row>
    <row r="246" spans="2:20" x14ac:dyDescent="0.2">
      <c r="B246" s="2"/>
      <c r="C246" s="42" t="s">
        <v>508</v>
      </c>
      <c r="D246" s="43"/>
      <c r="E246" s="43"/>
      <c r="F246" s="44"/>
      <c r="G246" s="31" t="str">
        <f>IF(AND(SUMPRODUCT(--ISNUMBER(SEARCH('Dropdown Selections'!E$2:E$52,C246)))&gt;0,SUMPRODUCT(--ISNUMBER(SEARCH("Non-Court",C246)))=0),'Dropdown Selections'!A$2,IF(SUMPRODUCT(--ISNUMBER(SEARCH('Dropdown Selections'!E$54:E$60,C246)))&gt;0,'Dropdown Selections'!A$3,IF(SUMPRODUCT(--ISNUMBER(SEARCH('Dropdown Selections'!E$62:E$66,C246)))&gt;0,'Dropdown Selections'!A$4,IF(SUMPRODUCT(--ISNUMBER(SEARCH('Dropdown Selections'!E$68:E$76,C246)))&gt;0,'Dropdown Selections'!A$5,IF(SUMPRODUCT(--ISNUMBER(SEARCH('Dropdown Selections'!E$78:E$83,C246)))&gt;0,'Dropdown Selections'!A$6,IF(SUMPRODUCT(--ISNUMBER(SEARCH('Dropdown Selections'!E$93:E$101,C246)))&gt;0,'Dropdown Selections'!A$7,IF(SUMPRODUCT(--ISNUMBER(SEARCH('Dropdown Selections'!E$103:E$111,C246)))&gt;0,'Dropdown Selections'!A$8,IF(SUMPRODUCT(--ISNUMBER(SEARCH('Dropdown Selections'!E$114:E$119,C246)))&gt;0,'Dropdown Selections'!A$9,"OTHER"))))))))</f>
        <v>PUBLIC SAFETY</v>
      </c>
      <c r="H246" s="20" t="s">
        <v>4782</v>
      </c>
      <c r="I246" s="20" t="s">
        <v>4783</v>
      </c>
      <c r="J246" s="20"/>
      <c r="K246" s="20"/>
      <c r="L246" s="20"/>
      <c r="M246" s="20"/>
      <c r="N246" s="20"/>
      <c r="O246" s="20"/>
      <c r="P246" s="20"/>
      <c r="Q246" s="45"/>
      <c r="R246" s="44"/>
      <c r="S246" s="46">
        <v>555125</v>
      </c>
      <c r="T246" s="44"/>
    </row>
    <row r="247" spans="2:20" x14ac:dyDescent="0.2">
      <c r="B247" s="2"/>
      <c r="C247" s="42" t="s">
        <v>512</v>
      </c>
      <c r="D247" s="43"/>
      <c r="E247" s="43"/>
      <c r="F247" s="44"/>
      <c r="G247" s="31" t="str">
        <f>IF(AND(SUMPRODUCT(--ISNUMBER(SEARCH('Dropdown Selections'!E$2:E$52,C247)))&gt;0,SUMPRODUCT(--ISNUMBER(SEARCH("Non-Court",C247)))=0),'Dropdown Selections'!A$2,IF(SUMPRODUCT(--ISNUMBER(SEARCH('Dropdown Selections'!E$54:E$60,C247)))&gt;0,'Dropdown Selections'!A$3,IF(SUMPRODUCT(--ISNUMBER(SEARCH('Dropdown Selections'!E$62:E$66,C247)))&gt;0,'Dropdown Selections'!A$4,IF(SUMPRODUCT(--ISNUMBER(SEARCH('Dropdown Selections'!E$68:E$76,C247)))&gt;0,'Dropdown Selections'!A$5,IF(SUMPRODUCT(--ISNUMBER(SEARCH('Dropdown Selections'!E$78:E$83,C247)))&gt;0,'Dropdown Selections'!A$6,IF(SUMPRODUCT(--ISNUMBER(SEARCH('Dropdown Selections'!E$93:E$101,C247)))&gt;0,'Dropdown Selections'!A$7,IF(SUMPRODUCT(--ISNUMBER(SEARCH('Dropdown Selections'!E$103:E$111,C247)))&gt;0,'Dropdown Selections'!A$8,IF(SUMPRODUCT(--ISNUMBER(SEARCH('Dropdown Selections'!E$114:E$119,C247)))&gt;0,'Dropdown Selections'!A$9,"OTHER"))))))))</f>
        <v>PUBLIC SAFETY</v>
      </c>
      <c r="H247" s="20" t="s">
        <v>2528</v>
      </c>
      <c r="I247" s="20" t="s">
        <v>4784</v>
      </c>
      <c r="J247" s="20"/>
      <c r="K247" s="20"/>
      <c r="L247" s="20"/>
      <c r="M247" s="20"/>
      <c r="N247" s="20"/>
      <c r="O247" s="20"/>
      <c r="P247" s="20"/>
      <c r="Q247" s="45"/>
      <c r="R247" s="44"/>
      <c r="S247" s="46">
        <v>28737</v>
      </c>
      <c r="T247" s="44"/>
    </row>
    <row r="248" spans="2:20" x14ac:dyDescent="0.2">
      <c r="B248" s="2"/>
      <c r="C248" s="42" t="s">
        <v>882</v>
      </c>
      <c r="D248" s="43"/>
      <c r="E248" s="43"/>
      <c r="F248" s="44"/>
      <c r="G248" s="31" t="str">
        <f>IF(AND(SUMPRODUCT(--ISNUMBER(SEARCH('Dropdown Selections'!E$2:E$52,C248)))&gt;0,SUMPRODUCT(--ISNUMBER(SEARCH("Non-Court",C248)))=0),'Dropdown Selections'!A$2,IF(SUMPRODUCT(--ISNUMBER(SEARCH('Dropdown Selections'!E$54:E$60,C248)))&gt;0,'Dropdown Selections'!A$3,IF(SUMPRODUCT(--ISNUMBER(SEARCH('Dropdown Selections'!E$62:E$66,C248)))&gt;0,'Dropdown Selections'!A$4,IF(SUMPRODUCT(--ISNUMBER(SEARCH('Dropdown Selections'!E$68:E$76,C248)))&gt;0,'Dropdown Selections'!A$5,IF(SUMPRODUCT(--ISNUMBER(SEARCH('Dropdown Selections'!E$78:E$83,C248)))&gt;0,'Dropdown Selections'!A$6,IF(SUMPRODUCT(--ISNUMBER(SEARCH('Dropdown Selections'!E$93:E$101,C248)))&gt;0,'Dropdown Selections'!A$7,IF(SUMPRODUCT(--ISNUMBER(SEARCH('Dropdown Selections'!E$103:E$111,C248)))&gt;0,'Dropdown Selections'!A$8,IF(SUMPRODUCT(--ISNUMBER(SEARCH('Dropdown Selections'!E$114:E$119,C248)))&gt;0,'Dropdown Selections'!A$9,"OTHER"))))))))</f>
        <v>PUBLIC SAFETY</v>
      </c>
      <c r="H248" s="20"/>
      <c r="I248" s="20" t="s">
        <v>4785</v>
      </c>
      <c r="J248" s="20"/>
      <c r="K248" s="20"/>
      <c r="L248" s="20"/>
      <c r="M248" s="20"/>
      <c r="N248" s="20"/>
      <c r="O248" s="20"/>
      <c r="P248" s="20"/>
      <c r="Q248" s="45"/>
      <c r="R248" s="44"/>
      <c r="S248" s="46">
        <v>1163111</v>
      </c>
      <c r="T248" s="44"/>
    </row>
    <row r="249" spans="2:20" x14ac:dyDescent="0.2">
      <c r="B249" s="2"/>
      <c r="C249" s="42" t="s">
        <v>515</v>
      </c>
      <c r="D249" s="43"/>
      <c r="E249" s="43"/>
      <c r="F249" s="44"/>
      <c r="G249" s="31" t="str">
        <f>IF(AND(SUMPRODUCT(--ISNUMBER(SEARCH('Dropdown Selections'!E$2:E$52,C249)))&gt;0,SUMPRODUCT(--ISNUMBER(SEARCH("Non-Court",C249)))=0),'Dropdown Selections'!A$2,IF(SUMPRODUCT(--ISNUMBER(SEARCH('Dropdown Selections'!E$54:E$60,C249)))&gt;0,'Dropdown Selections'!A$3,IF(SUMPRODUCT(--ISNUMBER(SEARCH('Dropdown Selections'!E$62:E$66,C249)))&gt;0,'Dropdown Selections'!A$4,IF(SUMPRODUCT(--ISNUMBER(SEARCH('Dropdown Selections'!E$68:E$76,C249)))&gt;0,'Dropdown Selections'!A$5,IF(SUMPRODUCT(--ISNUMBER(SEARCH('Dropdown Selections'!E$78:E$83,C249)))&gt;0,'Dropdown Selections'!A$6,IF(SUMPRODUCT(--ISNUMBER(SEARCH('Dropdown Selections'!E$93:E$101,C249)))&gt;0,'Dropdown Selections'!A$7,IF(SUMPRODUCT(--ISNUMBER(SEARCH('Dropdown Selections'!E$103:E$111,C249)))&gt;0,'Dropdown Selections'!A$8,IF(SUMPRODUCT(--ISNUMBER(SEARCH('Dropdown Selections'!E$114:E$119,C249)))&gt;0,'Dropdown Selections'!A$9,"OTHER"))))))))</f>
        <v>PUBLIC SAFETY</v>
      </c>
      <c r="H249" s="20" t="s">
        <v>4786</v>
      </c>
      <c r="I249" s="20"/>
      <c r="J249" s="20"/>
      <c r="K249" s="20"/>
      <c r="L249" s="20"/>
      <c r="M249" s="20"/>
      <c r="N249" s="20"/>
      <c r="O249" s="20"/>
      <c r="P249" s="20"/>
      <c r="Q249" s="45"/>
      <c r="R249" s="44"/>
      <c r="S249" s="46">
        <v>4184784</v>
      </c>
      <c r="T249" s="44"/>
    </row>
    <row r="250" spans="2:20" x14ac:dyDescent="0.2">
      <c r="B250" s="2"/>
      <c r="C250" s="42" t="s">
        <v>517</v>
      </c>
      <c r="D250" s="43"/>
      <c r="E250" s="43"/>
      <c r="F250" s="44"/>
      <c r="G250" s="31" t="str">
        <f>IF(AND(SUMPRODUCT(--ISNUMBER(SEARCH('Dropdown Selections'!E$2:E$52,C250)))&gt;0,SUMPRODUCT(--ISNUMBER(SEARCH("Non-Court",C250)))=0),'Dropdown Selections'!A$2,IF(SUMPRODUCT(--ISNUMBER(SEARCH('Dropdown Selections'!E$54:E$60,C250)))&gt;0,'Dropdown Selections'!A$3,IF(SUMPRODUCT(--ISNUMBER(SEARCH('Dropdown Selections'!E$62:E$66,C250)))&gt;0,'Dropdown Selections'!A$4,IF(SUMPRODUCT(--ISNUMBER(SEARCH('Dropdown Selections'!E$68:E$76,C250)))&gt;0,'Dropdown Selections'!A$5,IF(SUMPRODUCT(--ISNUMBER(SEARCH('Dropdown Selections'!E$78:E$83,C250)))&gt;0,'Dropdown Selections'!A$6,IF(SUMPRODUCT(--ISNUMBER(SEARCH('Dropdown Selections'!E$93:E$101,C250)))&gt;0,'Dropdown Selections'!A$7,IF(SUMPRODUCT(--ISNUMBER(SEARCH('Dropdown Selections'!E$103:E$111,C250)))&gt;0,'Dropdown Selections'!A$8,IF(SUMPRODUCT(--ISNUMBER(SEARCH('Dropdown Selections'!E$114:E$119,C250)))&gt;0,'Dropdown Selections'!A$9,"OTHER"))))))))</f>
        <v>PUBLIC SAFETY</v>
      </c>
      <c r="H250" s="20" t="s">
        <v>4787</v>
      </c>
      <c r="I250" s="20"/>
      <c r="J250" s="20"/>
      <c r="K250" s="20"/>
      <c r="L250" s="20"/>
      <c r="M250" s="20"/>
      <c r="N250" s="20"/>
      <c r="O250" s="20"/>
      <c r="P250" s="20"/>
      <c r="Q250" s="45"/>
      <c r="R250" s="44"/>
      <c r="S250" s="46">
        <v>829736</v>
      </c>
      <c r="T250" s="44"/>
    </row>
    <row r="251" spans="2:20" x14ac:dyDescent="0.2">
      <c r="B251" s="2"/>
      <c r="C251" s="42" t="s">
        <v>520</v>
      </c>
      <c r="D251" s="43"/>
      <c r="E251" s="43"/>
      <c r="F251" s="44"/>
      <c r="G251" s="31" t="str">
        <f>IF(AND(SUMPRODUCT(--ISNUMBER(SEARCH('Dropdown Selections'!E$2:E$52,C251)))&gt;0,SUMPRODUCT(--ISNUMBER(SEARCH("Non-Court",C251)))=0),'Dropdown Selections'!A$2,IF(SUMPRODUCT(--ISNUMBER(SEARCH('Dropdown Selections'!E$54:E$60,C251)))&gt;0,'Dropdown Selections'!A$3,IF(SUMPRODUCT(--ISNUMBER(SEARCH('Dropdown Selections'!E$62:E$66,C251)))&gt;0,'Dropdown Selections'!A$4,IF(SUMPRODUCT(--ISNUMBER(SEARCH('Dropdown Selections'!E$68:E$76,C251)))&gt;0,'Dropdown Selections'!A$5,IF(SUMPRODUCT(--ISNUMBER(SEARCH('Dropdown Selections'!E$78:E$83,C251)))&gt;0,'Dropdown Selections'!A$6,IF(SUMPRODUCT(--ISNUMBER(SEARCH('Dropdown Selections'!E$93:E$101,C251)))&gt;0,'Dropdown Selections'!A$7,IF(SUMPRODUCT(--ISNUMBER(SEARCH('Dropdown Selections'!E$103:E$111,C251)))&gt;0,'Dropdown Selections'!A$8,IF(SUMPRODUCT(--ISNUMBER(SEARCH('Dropdown Selections'!E$114:E$119,C251)))&gt;0,'Dropdown Selections'!A$9,"OTHER"))))))))</f>
        <v>PUBLIC SAFETY</v>
      </c>
      <c r="H251" s="20" t="s">
        <v>4788</v>
      </c>
      <c r="I251" s="20" t="s">
        <v>4789</v>
      </c>
      <c r="J251" s="20"/>
      <c r="K251" s="20"/>
      <c r="L251" s="20"/>
      <c r="M251" s="20"/>
      <c r="N251" s="20"/>
      <c r="O251" s="20"/>
      <c r="P251" s="20"/>
      <c r="Q251" s="45"/>
      <c r="R251" s="44"/>
      <c r="S251" s="46">
        <v>345431</v>
      </c>
      <c r="T251" s="44"/>
    </row>
    <row r="252" spans="2:20" x14ac:dyDescent="0.2">
      <c r="B252" s="2"/>
      <c r="C252" s="42" t="s">
        <v>524</v>
      </c>
      <c r="D252" s="43"/>
      <c r="E252" s="43"/>
      <c r="F252" s="44"/>
      <c r="G252" s="31" t="str">
        <f>IF(AND(SUMPRODUCT(--ISNUMBER(SEARCH('Dropdown Selections'!E$2:E$52,C252)))&gt;0,SUMPRODUCT(--ISNUMBER(SEARCH("Non-Court",C252)))=0),'Dropdown Selections'!A$2,IF(SUMPRODUCT(--ISNUMBER(SEARCH('Dropdown Selections'!E$54:E$60,C252)))&gt;0,'Dropdown Selections'!A$3,IF(SUMPRODUCT(--ISNUMBER(SEARCH('Dropdown Selections'!E$62:E$66,C252)))&gt;0,'Dropdown Selections'!A$4,IF(SUMPRODUCT(--ISNUMBER(SEARCH('Dropdown Selections'!E$68:E$76,C252)))&gt;0,'Dropdown Selections'!A$5,IF(SUMPRODUCT(--ISNUMBER(SEARCH('Dropdown Selections'!E$78:E$83,C252)))&gt;0,'Dropdown Selections'!A$6,IF(SUMPRODUCT(--ISNUMBER(SEARCH('Dropdown Selections'!E$93:E$101,C252)))&gt;0,'Dropdown Selections'!A$7,IF(SUMPRODUCT(--ISNUMBER(SEARCH('Dropdown Selections'!E$103:E$111,C252)))&gt;0,'Dropdown Selections'!A$8,IF(SUMPRODUCT(--ISNUMBER(SEARCH('Dropdown Selections'!E$114:E$119,C252)))&gt;0,'Dropdown Selections'!A$9,"OTHER"))))))))</f>
        <v>PUBLIC SAFETY</v>
      </c>
      <c r="H252" s="20" t="s">
        <v>4790</v>
      </c>
      <c r="I252" s="20"/>
      <c r="J252" s="20"/>
      <c r="K252" s="20"/>
      <c r="L252" s="20"/>
      <c r="M252" s="20"/>
      <c r="N252" s="20"/>
      <c r="O252" s="20"/>
      <c r="P252" s="20"/>
      <c r="Q252" s="45"/>
      <c r="R252" s="44"/>
      <c r="S252" s="46">
        <v>326378</v>
      </c>
      <c r="T252" s="44"/>
    </row>
    <row r="253" spans="2:20" x14ac:dyDescent="0.2">
      <c r="B253" s="2"/>
      <c r="C253" s="42" t="s">
        <v>526</v>
      </c>
      <c r="D253" s="43"/>
      <c r="E253" s="43"/>
      <c r="F253" s="44"/>
      <c r="G253" s="31" t="str">
        <f>IF(AND(SUMPRODUCT(--ISNUMBER(SEARCH('Dropdown Selections'!E$2:E$52,C253)))&gt;0,SUMPRODUCT(--ISNUMBER(SEARCH("Non-Court",C253)))=0),'Dropdown Selections'!A$2,IF(SUMPRODUCT(--ISNUMBER(SEARCH('Dropdown Selections'!E$54:E$60,C253)))&gt;0,'Dropdown Selections'!A$3,IF(SUMPRODUCT(--ISNUMBER(SEARCH('Dropdown Selections'!E$62:E$66,C253)))&gt;0,'Dropdown Selections'!A$4,IF(SUMPRODUCT(--ISNUMBER(SEARCH('Dropdown Selections'!E$68:E$76,C253)))&gt;0,'Dropdown Selections'!A$5,IF(SUMPRODUCT(--ISNUMBER(SEARCH('Dropdown Selections'!E$78:E$83,C253)))&gt;0,'Dropdown Selections'!A$6,IF(SUMPRODUCT(--ISNUMBER(SEARCH('Dropdown Selections'!E$93:E$101,C253)))&gt;0,'Dropdown Selections'!A$7,IF(SUMPRODUCT(--ISNUMBER(SEARCH('Dropdown Selections'!E$103:E$111,C253)))&gt;0,'Dropdown Selections'!A$8,IF(SUMPRODUCT(--ISNUMBER(SEARCH('Dropdown Selections'!E$114:E$119,C253)))&gt;0,'Dropdown Selections'!A$9,"OTHER"))))))))</f>
        <v>PUBLIC SAFETY</v>
      </c>
      <c r="H253" s="20" t="s">
        <v>4791</v>
      </c>
      <c r="I253" s="20" t="s">
        <v>4792</v>
      </c>
      <c r="J253" s="20"/>
      <c r="K253" s="20"/>
      <c r="L253" s="20"/>
      <c r="M253" s="20"/>
      <c r="N253" s="20"/>
      <c r="O253" s="20"/>
      <c r="P253" s="20"/>
      <c r="Q253" s="45"/>
      <c r="R253" s="44"/>
      <c r="S253" s="46">
        <v>137541</v>
      </c>
      <c r="T253" s="44"/>
    </row>
    <row r="254" spans="2:20" x14ac:dyDescent="0.2">
      <c r="B254" s="2"/>
      <c r="C254" s="42" t="s">
        <v>529</v>
      </c>
      <c r="D254" s="43"/>
      <c r="E254" s="43"/>
      <c r="F254" s="44"/>
      <c r="G254" s="31" t="str">
        <f>IF(AND(SUMPRODUCT(--ISNUMBER(SEARCH('Dropdown Selections'!E$2:E$52,C254)))&gt;0,SUMPRODUCT(--ISNUMBER(SEARCH("Non-Court",C254)))=0),'Dropdown Selections'!A$2,IF(SUMPRODUCT(--ISNUMBER(SEARCH('Dropdown Selections'!E$54:E$60,C254)))&gt;0,'Dropdown Selections'!A$3,IF(SUMPRODUCT(--ISNUMBER(SEARCH('Dropdown Selections'!E$62:E$66,C254)))&gt;0,'Dropdown Selections'!A$4,IF(SUMPRODUCT(--ISNUMBER(SEARCH('Dropdown Selections'!E$68:E$76,C254)))&gt;0,'Dropdown Selections'!A$5,IF(SUMPRODUCT(--ISNUMBER(SEARCH('Dropdown Selections'!E$78:E$83,C254)))&gt;0,'Dropdown Selections'!A$6,IF(SUMPRODUCT(--ISNUMBER(SEARCH('Dropdown Selections'!E$93:E$101,C254)))&gt;0,'Dropdown Selections'!A$7,IF(SUMPRODUCT(--ISNUMBER(SEARCH('Dropdown Selections'!E$103:E$111,C254)))&gt;0,'Dropdown Selections'!A$8,IF(SUMPRODUCT(--ISNUMBER(SEARCH('Dropdown Selections'!E$114:E$119,C254)))&gt;0,'Dropdown Selections'!A$9,"OTHER"))))))))</f>
        <v>PUBLIC SAFETY</v>
      </c>
      <c r="H254" s="20" t="s">
        <v>4793</v>
      </c>
      <c r="I254" s="20" t="s">
        <v>4794</v>
      </c>
      <c r="J254" s="20"/>
      <c r="K254" s="20"/>
      <c r="L254" s="20"/>
      <c r="M254" s="20"/>
      <c r="N254" s="20"/>
      <c r="O254" s="20"/>
      <c r="P254" s="20"/>
      <c r="Q254" s="45"/>
      <c r="R254" s="44"/>
      <c r="S254" s="46">
        <v>339273</v>
      </c>
      <c r="T254" s="44"/>
    </row>
    <row r="255" spans="2:20" x14ac:dyDescent="0.2">
      <c r="B255" s="2"/>
      <c r="C255" s="42" t="s">
        <v>534</v>
      </c>
      <c r="D255" s="43"/>
      <c r="E255" s="43"/>
      <c r="F255" s="44"/>
      <c r="G255" s="31" t="str">
        <f>IF(AND(SUMPRODUCT(--ISNUMBER(SEARCH('Dropdown Selections'!E$2:E$52,C255)))&gt;0,SUMPRODUCT(--ISNUMBER(SEARCH("Non-Court",C255)))=0),'Dropdown Selections'!A$2,IF(SUMPRODUCT(--ISNUMBER(SEARCH('Dropdown Selections'!E$54:E$60,C255)))&gt;0,'Dropdown Selections'!A$3,IF(SUMPRODUCT(--ISNUMBER(SEARCH('Dropdown Selections'!E$62:E$66,C255)))&gt;0,'Dropdown Selections'!A$4,IF(SUMPRODUCT(--ISNUMBER(SEARCH('Dropdown Selections'!E$68:E$76,C255)))&gt;0,'Dropdown Selections'!A$5,IF(SUMPRODUCT(--ISNUMBER(SEARCH('Dropdown Selections'!E$78:E$83,C255)))&gt;0,'Dropdown Selections'!A$6,IF(SUMPRODUCT(--ISNUMBER(SEARCH('Dropdown Selections'!E$93:E$101,C255)))&gt;0,'Dropdown Selections'!A$7,IF(SUMPRODUCT(--ISNUMBER(SEARCH('Dropdown Selections'!E$103:E$111,C255)))&gt;0,'Dropdown Selections'!A$8,IF(SUMPRODUCT(--ISNUMBER(SEARCH('Dropdown Selections'!E$114:E$119,C255)))&gt;0,'Dropdown Selections'!A$9,"OTHER"))))))))</f>
        <v>TRANSPORTATION</v>
      </c>
      <c r="H255" s="20"/>
      <c r="I255" s="20" t="s">
        <v>4795</v>
      </c>
      <c r="J255" s="20"/>
      <c r="K255" s="20"/>
      <c r="L255" s="20"/>
      <c r="M255" s="20"/>
      <c r="N255" s="20"/>
      <c r="O255" s="20"/>
      <c r="P255" s="20"/>
      <c r="Q255" s="45"/>
      <c r="R255" s="44"/>
      <c r="S255" s="46">
        <v>5661478</v>
      </c>
      <c r="T255" s="44"/>
    </row>
    <row r="256" spans="2:20" x14ac:dyDescent="0.2">
      <c r="B256" s="2"/>
      <c r="C256" s="42" t="s">
        <v>537</v>
      </c>
      <c r="D256" s="43"/>
      <c r="E256" s="43"/>
      <c r="F256" s="44"/>
      <c r="G256" s="31" t="str">
        <f>IF(AND(SUMPRODUCT(--ISNUMBER(SEARCH('Dropdown Selections'!E$2:E$52,C256)))&gt;0,SUMPRODUCT(--ISNUMBER(SEARCH("Non-Court",C256)))=0),'Dropdown Selections'!A$2,IF(SUMPRODUCT(--ISNUMBER(SEARCH('Dropdown Selections'!E$54:E$60,C256)))&gt;0,'Dropdown Selections'!A$3,IF(SUMPRODUCT(--ISNUMBER(SEARCH('Dropdown Selections'!E$62:E$66,C256)))&gt;0,'Dropdown Selections'!A$4,IF(SUMPRODUCT(--ISNUMBER(SEARCH('Dropdown Selections'!E$68:E$76,C256)))&gt;0,'Dropdown Selections'!A$5,IF(SUMPRODUCT(--ISNUMBER(SEARCH('Dropdown Selections'!E$78:E$83,C256)))&gt;0,'Dropdown Selections'!A$6,IF(SUMPRODUCT(--ISNUMBER(SEARCH('Dropdown Selections'!E$93:E$101,C256)))&gt;0,'Dropdown Selections'!A$7,IF(SUMPRODUCT(--ISNUMBER(SEARCH('Dropdown Selections'!E$103:E$111,C256)))&gt;0,'Dropdown Selections'!A$8,IF(SUMPRODUCT(--ISNUMBER(SEARCH('Dropdown Selections'!E$114:E$119,C256)))&gt;0,'Dropdown Selections'!A$9,"OTHER"))))))))</f>
        <v>TRANSPORTATION</v>
      </c>
      <c r="H256" s="20"/>
      <c r="I256" s="20" t="s">
        <v>4796</v>
      </c>
      <c r="J256" s="20"/>
      <c r="K256" s="20"/>
      <c r="L256" s="20"/>
      <c r="M256" s="20"/>
      <c r="N256" s="20"/>
      <c r="O256" s="20"/>
      <c r="P256" s="20"/>
      <c r="Q256" s="45"/>
      <c r="R256" s="44"/>
      <c r="S256" s="46">
        <v>6107919</v>
      </c>
      <c r="T256" s="44"/>
    </row>
    <row r="257" spans="2:20" x14ac:dyDescent="0.2">
      <c r="B257" s="2"/>
      <c r="C257" s="42" t="s">
        <v>541</v>
      </c>
      <c r="D257" s="43"/>
      <c r="E257" s="43"/>
      <c r="F257" s="44"/>
      <c r="G257" s="31" t="str">
        <f>IF(AND(SUMPRODUCT(--ISNUMBER(SEARCH('Dropdown Selections'!E$2:E$52,C257)))&gt;0,SUMPRODUCT(--ISNUMBER(SEARCH("Non-Court",C257)))=0),'Dropdown Selections'!A$2,IF(SUMPRODUCT(--ISNUMBER(SEARCH('Dropdown Selections'!E$54:E$60,C257)))&gt;0,'Dropdown Selections'!A$3,IF(SUMPRODUCT(--ISNUMBER(SEARCH('Dropdown Selections'!E$62:E$66,C257)))&gt;0,'Dropdown Selections'!A$4,IF(SUMPRODUCT(--ISNUMBER(SEARCH('Dropdown Selections'!E$68:E$76,C257)))&gt;0,'Dropdown Selections'!A$5,IF(SUMPRODUCT(--ISNUMBER(SEARCH('Dropdown Selections'!E$78:E$83,C257)))&gt;0,'Dropdown Selections'!A$6,IF(SUMPRODUCT(--ISNUMBER(SEARCH('Dropdown Selections'!E$93:E$101,C257)))&gt;0,'Dropdown Selections'!A$7,IF(SUMPRODUCT(--ISNUMBER(SEARCH('Dropdown Selections'!E$103:E$111,C257)))&gt;0,'Dropdown Selections'!A$8,IF(SUMPRODUCT(--ISNUMBER(SEARCH('Dropdown Selections'!E$114:E$119,C257)))&gt;0,'Dropdown Selections'!A$9,"OTHER"))))))))</f>
        <v>TRANSPORTATION</v>
      </c>
      <c r="H257" s="20"/>
      <c r="I257" s="20" t="s">
        <v>4797</v>
      </c>
      <c r="J257" s="20"/>
      <c r="K257" s="20" t="s">
        <v>4798</v>
      </c>
      <c r="L257" s="20"/>
      <c r="M257" s="20"/>
      <c r="N257" s="20"/>
      <c r="O257" s="20"/>
      <c r="P257" s="20"/>
      <c r="Q257" s="45"/>
      <c r="R257" s="44"/>
      <c r="S257" s="46">
        <v>2608324</v>
      </c>
      <c r="T257" s="44"/>
    </row>
    <row r="258" spans="2:20" x14ac:dyDescent="0.2">
      <c r="B258" s="2"/>
      <c r="C258" s="42" t="s">
        <v>904</v>
      </c>
      <c r="D258" s="43"/>
      <c r="E258" s="43"/>
      <c r="F258" s="44"/>
      <c r="G258" s="31" t="str">
        <f>IF(AND(SUMPRODUCT(--ISNUMBER(SEARCH('Dropdown Selections'!E$2:E$52,C258)))&gt;0,SUMPRODUCT(--ISNUMBER(SEARCH("Non-Court",C258)))=0),'Dropdown Selections'!A$2,IF(SUMPRODUCT(--ISNUMBER(SEARCH('Dropdown Selections'!E$54:E$60,C258)))&gt;0,'Dropdown Selections'!A$3,IF(SUMPRODUCT(--ISNUMBER(SEARCH('Dropdown Selections'!E$62:E$66,C258)))&gt;0,'Dropdown Selections'!A$4,IF(SUMPRODUCT(--ISNUMBER(SEARCH('Dropdown Selections'!E$68:E$76,C258)))&gt;0,'Dropdown Selections'!A$5,IF(SUMPRODUCT(--ISNUMBER(SEARCH('Dropdown Selections'!E$78:E$83,C258)))&gt;0,'Dropdown Selections'!A$6,IF(SUMPRODUCT(--ISNUMBER(SEARCH('Dropdown Selections'!E$93:E$101,C258)))&gt;0,'Dropdown Selections'!A$7,IF(SUMPRODUCT(--ISNUMBER(SEARCH('Dropdown Selections'!E$103:E$111,C258)))&gt;0,'Dropdown Selections'!A$8,IF(SUMPRODUCT(--ISNUMBER(SEARCH('Dropdown Selections'!E$114:E$119,C258)))&gt;0,'Dropdown Selections'!A$9,"OTHER"))))))))</f>
        <v>TRANSPORTATION</v>
      </c>
      <c r="H258" s="20"/>
      <c r="I258" s="20" t="s">
        <v>4799</v>
      </c>
      <c r="J258" s="20"/>
      <c r="K258" s="20"/>
      <c r="L258" s="20"/>
      <c r="M258" s="20"/>
      <c r="N258" s="20"/>
      <c r="O258" s="20"/>
      <c r="P258" s="20"/>
      <c r="Q258" s="45"/>
      <c r="R258" s="44"/>
      <c r="S258" s="53">
        <v>136</v>
      </c>
      <c r="T258" s="44"/>
    </row>
    <row r="259" spans="2:20" x14ac:dyDescent="0.2">
      <c r="B259" s="2"/>
      <c r="C259" s="42" t="s">
        <v>1291</v>
      </c>
      <c r="D259" s="43"/>
      <c r="E259" s="43"/>
      <c r="F259" s="44"/>
      <c r="G259" s="31" t="str">
        <f>IF(AND(SUMPRODUCT(--ISNUMBER(SEARCH('Dropdown Selections'!E$2:E$52,C259)))&gt;0,SUMPRODUCT(--ISNUMBER(SEARCH("Non-Court",C259)))=0),'Dropdown Selections'!A$2,IF(SUMPRODUCT(--ISNUMBER(SEARCH('Dropdown Selections'!E$54:E$60,C259)))&gt;0,'Dropdown Selections'!A$3,IF(SUMPRODUCT(--ISNUMBER(SEARCH('Dropdown Selections'!E$62:E$66,C259)))&gt;0,'Dropdown Selections'!A$4,IF(SUMPRODUCT(--ISNUMBER(SEARCH('Dropdown Selections'!E$68:E$76,C259)))&gt;0,'Dropdown Selections'!A$5,IF(SUMPRODUCT(--ISNUMBER(SEARCH('Dropdown Selections'!E$78:E$83,C259)))&gt;0,'Dropdown Selections'!A$6,IF(SUMPRODUCT(--ISNUMBER(SEARCH('Dropdown Selections'!E$93:E$101,C259)))&gt;0,'Dropdown Selections'!A$7,IF(SUMPRODUCT(--ISNUMBER(SEARCH('Dropdown Selections'!E$103:E$111,C259)))&gt;0,'Dropdown Selections'!A$8,IF(SUMPRODUCT(--ISNUMBER(SEARCH('Dropdown Selections'!E$114:E$119,C259)))&gt;0,'Dropdown Selections'!A$9,"OTHER"))))))))</f>
        <v>TRANSPORTATION</v>
      </c>
      <c r="H259" s="20"/>
      <c r="I259" s="20" t="s">
        <v>4800</v>
      </c>
      <c r="J259" s="20"/>
      <c r="K259" s="20"/>
      <c r="L259" s="20"/>
      <c r="M259" s="20"/>
      <c r="N259" s="20"/>
      <c r="O259" s="20"/>
      <c r="P259" s="20"/>
      <c r="Q259" s="45"/>
      <c r="R259" s="44"/>
      <c r="S259" s="46">
        <v>234334</v>
      </c>
      <c r="T259" s="44"/>
    </row>
    <row r="260" spans="2:20" x14ac:dyDescent="0.2">
      <c r="B260" s="22"/>
      <c r="C260" s="49"/>
      <c r="D260" s="48"/>
      <c r="E260" s="50" t="s">
        <v>3</v>
      </c>
      <c r="F260" s="44"/>
      <c r="G260" s="26"/>
      <c r="H260" s="23" t="s">
        <v>4801</v>
      </c>
      <c r="I260" s="23" t="s">
        <v>4802</v>
      </c>
      <c r="J260" s="23"/>
      <c r="K260" s="23" t="s">
        <v>4803</v>
      </c>
      <c r="L260" s="23"/>
      <c r="M260" s="23" t="s">
        <v>4804</v>
      </c>
      <c r="N260" s="23" t="s">
        <v>4805</v>
      </c>
      <c r="O260" s="23"/>
      <c r="P260" s="23"/>
      <c r="Q260" s="51" t="s">
        <v>4806</v>
      </c>
      <c r="R260" s="44"/>
      <c r="S260" s="52">
        <v>113533735</v>
      </c>
      <c r="T260" s="44"/>
    </row>
    <row r="261" spans="2:20" x14ac:dyDescent="0.2">
      <c r="B261" s="54" t="s">
        <v>4807</v>
      </c>
      <c r="C261" s="43"/>
      <c r="D261" s="43"/>
      <c r="E261" s="43"/>
      <c r="F261" s="43"/>
      <c r="G261" s="43"/>
      <c r="H261" s="43"/>
      <c r="I261" s="43"/>
      <c r="J261" s="44"/>
      <c r="K261" s="1"/>
      <c r="L261" s="1"/>
      <c r="M261" s="1"/>
      <c r="N261" s="1"/>
      <c r="O261" s="1"/>
      <c r="P261" s="1"/>
      <c r="Q261" s="55"/>
      <c r="R261" s="44"/>
      <c r="S261" s="55"/>
      <c r="T261" s="44"/>
    </row>
    <row r="262" spans="2:20" ht="18" x14ac:dyDescent="0.2">
      <c r="B262" s="56" t="s">
        <v>159</v>
      </c>
      <c r="C262" s="48"/>
      <c r="D262" s="48"/>
      <c r="E262" s="48"/>
      <c r="F262" s="48"/>
      <c r="G262" s="27" t="s">
        <v>11817</v>
      </c>
      <c r="H262" s="24" t="s">
        <v>160</v>
      </c>
      <c r="I262" s="24" t="s">
        <v>161</v>
      </c>
      <c r="J262" s="24" t="s">
        <v>162</v>
      </c>
      <c r="K262" s="24" t="s">
        <v>163</v>
      </c>
      <c r="L262" s="24" t="s">
        <v>164</v>
      </c>
      <c r="M262" s="24" t="s">
        <v>165</v>
      </c>
      <c r="N262" s="24" t="s">
        <v>166</v>
      </c>
      <c r="O262" s="24" t="s">
        <v>167</v>
      </c>
      <c r="P262" s="24" t="s">
        <v>168</v>
      </c>
      <c r="Q262" s="57" t="s">
        <v>169</v>
      </c>
      <c r="R262" s="44"/>
      <c r="S262" s="57" t="s">
        <v>3</v>
      </c>
      <c r="T262" s="44"/>
    </row>
    <row r="263" spans="2:20" x14ac:dyDescent="0.2">
      <c r="B263" s="2"/>
      <c r="C263" s="42" t="s">
        <v>170</v>
      </c>
      <c r="D263" s="43"/>
      <c r="E263" s="43"/>
      <c r="F263" s="44"/>
      <c r="G263" s="31" t="str">
        <f>IF(AND(SUMPRODUCT(--ISNUMBER(SEARCH('Dropdown Selections'!E$2:E$52,C263)))&gt;0,SUMPRODUCT(--ISNUMBER(SEARCH("Non-Court",C263)))=0),'Dropdown Selections'!A$2,IF(SUMPRODUCT(--ISNUMBER(SEARCH('Dropdown Selections'!E$54:E$60,C263)))&gt;0,'Dropdown Selections'!A$3,IF(SUMPRODUCT(--ISNUMBER(SEARCH('Dropdown Selections'!E$62:E$66,C263)))&gt;0,'Dropdown Selections'!A$4,IF(SUMPRODUCT(--ISNUMBER(SEARCH('Dropdown Selections'!E$68:E$76,C263)))&gt;0,'Dropdown Selections'!A$5,IF(SUMPRODUCT(--ISNUMBER(SEARCH('Dropdown Selections'!E$78:E$83,C263)))&gt;0,'Dropdown Selections'!A$6,IF(SUMPRODUCT(--ISNUMBER(SEARCH('Dropdown Selections'!E$93:E$101,C263)))&gt;0,'Dropdown Selections'!A$7,IF(SUMPRODUCT(--ISNUMBER(SEARCH('Dropdown Selections'!E$103:E$111,C263)))&gt;0,'Dropdown Selections'!A$8,IF(SUMPRODUCT(--ISNUMBER(SEARCH('Dropdown Selections'!E$114:E$119,C263)))&gt;0,'Dropdown Selections'!A$9,"OTHER"))))))))</f>
        <v>COURTS</v>
      </c>
      <c r="H263" s="20"/>
      <c r="I263" s="20" t="s">
        <v>4808</v>
      </c>
      <c r="J263" s="20"/>
      <c r="K263" s="20"/>
      <c r="L263" s="20"/>
      <c r="M263" s="20"/>
      <c r="N263" s="20"/>
      <c r="O263" s="20"/>
      <c r="P263" s="20"/>
      <c r="Q263" s="45"/>
      <c r="R263" s="44"/>
      <c r="S263" s="46">
        <v>2257059</v>
      </c>
      <c r="T263" s="44"/>
    </row>
    <row r="264" spans="2:20" x14ac:dyDescent="0.2">
      <c r="B264" s="2"/>
      <c r="C264" s="42" t="s">
        <v>172</v>
      </c>
      <c r="D264" s="43"/>
      <c r="E264" s="43"/>
      <c r="F264" s="44"/>
      <c r="G264" s="31" t="str">
        <f>IF(AND(SUMPRODUCT(--ISNUMBER(SEARCH('Dropdown Selections'!E$2:E$52,C264)))&gt;0,SUMPRODUCT(--ISNUMBER(SEARCH("Non-Court",C264)))=0),'Dropdown Selections'!A$2,IF(SUMPRODUCT(--ISNUMBER(SEARCH('Dropdown Selections'!E$54:E$60,C264)))&gt;0,'Dropdown Selections'!A$3,IF(SUMPRODUCT(--ISNUMBER(SEARCH('Dropdown Selections'!E$62:E$66,C264)))&gt;0,'Dropdown Selections'!A$4,IF(SUMPRODUCT(--ISNUMBER(SEARCH('Dropdown Selections'!E$68:E$76,C264)))&gt;0,'Dropdown Selections'!A$5,IF(SUMPRODUCT(--ISNUMBER(SEARCH('Dropdown Selections'!E$78:E$83,C264)))&gt;0,'Dropdown Selections'!A$6,IF(SUMPRODUCT(--ISNUMBER(SEARCH('Dropdown Selections'!E$93:E$101,C264)))&gt;0,'Dropdown Selections'!A$7,IF(SUMPRODUCT(--ISNUMBER(SEARCH('Dropdown Selections'!E$103:E$111,C264)))&gt;0,'Dropdown Selections'!A$8,IF(SUMPRODUCT(--ISNUMBER(SEARCH('Dropdown Selections'!E$114:E$119,C264)))&gt;0,'Dropdown Selections'!A$9,"OTHER"))))))))</f>
        <v>COURTS</v>
      </c>
      <c r="H264" s="20"/>
      <c r="I264" s="20" t="s">
        <v>4809</v>
      </c>
      <c r="J264" s="20"/>
      <c r="K264" s="20"/>
      <c r="L264" s="20"/>
      <c r="M264" s="20"/>
      <c r="N264" s="20"/>
      <c r="O264" s="20"/>
      <c r="P264" s="20"/>
      <c r="Q264" s="45"/>
      <c r="R264" s="44"/>
      <c r="S264" s="46">
        <v>166199</v>
      </c>
      <c r="T264" s="44"/>
    </row>
    <row r="265" spans="2:20" x14ac:dyDescent="0.2">
      <c r="B265" s="2"/>
      <c r="C265" s="42" t="s">
        <v>174</v>
      </c>
      <c r="D265" s="43"/>
      <c r="E265" s="43"/>
      <c r="F265" s="44"/>
      <c r="G265" s="31" t="str">
        <f>IF(AND(SUMPRODUCT(--ISNUMBER(SEARCH('Dropdown Selections'!E$2:E$52,C265)))&gt;0,SUMPRODUCT(--ISNUMBER(SEARCH("Non-Court",C265)))=0),'Dropdown Selections'!A$2,IF(SUMPRODUCT(--ISNUMBER(SEARCH('Dropdown Selections'!E$54:E$60,C265)))&gt;0,'Dropdown Selections'!A$3,IF(SUMPRODUCT(--ISNUMBER(SEARCH('Dropdown Selections'!E$62:E$66,C265)))&gt;0,'Dropdown Selections'!A$4,IF(SUMPRODUCT(--ISNUMBER(SEARCH('Dropdown Selections'!E$68:E$76,C265)))&gt;0,'Dropdown Selections'!A$5,IF(SUMPRODUCT(--ISNUMBER(SEARCH('Dropdown Selections'!E$78:E$83,C265)))&gt;0,'Dropdown Selections'!A$6,IF(SUMPRODUCT(--ISNUMBER(SEARCH('Dropdown Selections'!E$93:E$101,C265)))&gt;0,'Dropdown Selections'!A$7,IF(SUMPRODUCT(--ISNUMBER(SEARCH('Dropdown Selections'!E$103:E$111,C265)))&gt;0,'Dropdown Selections'!A$8,IF(SUMPRODUCT(--ISNUMBER(SEARCH('Dropdown Selections'!E$114:E$119,C265)))&gt;0,'Dropdown Selections'!A$9,"OTHER"))))))))</f>
        <v>COURTS</v>
      </c>
      <c r="H265" s="20"/>
      <c r="I265" s="20"/>
      <c r="J265" s="20"/>
      <c r="K265" s="20"/>
      <c r="L265" s="20"/>
      <c r="M265" s="20"/>
      <c r="N265" s="20"/>
      <c r="O265" s="20"/>
      <c r="P265" s="20"/>
      <c r="Q265" s="45"/>
      <c r="R265" s="44"/>
      <c r="S265" s="53">
        <v>0</v>
      </c>
      <c r="T265" s="44"/>
    </row>
    <row r="266" spans="2:20" x14ac:dyDescent="0.2">
      <c r="B266" s="2"/>
      <c r="C266" s="42" t="s">
        <v>11808</v>
      </c>
      <c r="D266" s="43"/>
      <c r="E266" s="43"/>
      <c r="F266" s="44"/>
      <c r="G266" s="31" t="str">
        <f>IF(AND(SUMPRODUCT(--ISNUMBER(SEARCH('Dropdown Selections'!E$2:E$52,C266)))&gt;0,SUMPRODUCT(--ISNUMBER(SEARCH("Non-Court",C266)))=0),'Dropdown Selections'!A$2,IF(SUMPRODUCT(--ISNUMBER(SEARCH('Dropdown Selections'!E$54:E$60,C266)))&gt;0,'Dropdown Selections'!A$3,IF(SUMPRODUCT(--ISNUMBER(SEARCH('Dropdown Selections'!E$62:E$66,C266)))&gt;0,'Dropdown Selections'!A$4,IF(SUMPRODUCT(--ISNUMBER(SEARCH('Dropdown Selections'!E$68:E$76,C266)))&gt;0,'Dropdown Selections'!A$5,IF(SUMPRODUCT(--ISNUMBER(SEARCH('Dropdown Selections'!E$78:E$83,C266)))&gt;0,'Dropdown Selections'!A$6,IF(SUMPRODUCT(--ISNUMBER(SEARCH('Dropdown Selections'!E$93:E$101,C266)))&gt;0,'Dropdown Selections'!A$7,IF(SUMPRODUCT(--ISNUMBER(SEARCH('Dropdown Selections'!E$103:E$111,C266)))&gt;0,'Dropdown Selections'!A$8,IF(SUMPRODUCT(--ISNUMBER(SEARCH('Dropdown Selections'!E$114:E$119,C266)))&gt;0,'Dropdown Selections'!A$9,"OTHER"))))))))</f>
        <v>COURTS</v>
      </c>
      <c r="H266" s="20"/>
      <c r="I266" s="20" t="s">
        <v>4810</v>
      </c>
      <c r="J266" s="20"/>
      <c r="K266" s="20"/>
      <c r="L266" s="20"/>
      <c r="M266" s="20"/>
      <c r="N266" s="20"/>
      <c r="O266" s="20"/>
      <c r="P266" s="20"/>
      <c r="Q266" s="45"/>
      <c r="R266" s="44"/>
      <c r="S266" s="46">
        <v>3847643</v>
      </c>
      <c r="T266" s="44"/>
    </row>
    <row r="267" spans="2:20" x14ac:dyDescent="0.2">
      <c r="B267" s="2"/>
      <c r="C267" s="42" t="s">
        <v>11809</v>
      </c>
      <c r="D267" s="43"/>
      <c r="E267" s="43"/>
      <c r="F267" s="44"/>
      <c r="G267" s="31" t="str">
        <f>IF(AND(SUMPRODUCT(--ISNUMBER(SEARCH('Dropdown Selections'!E$2:E$52,C267)))&gt;0,SUMPRODUCT(--ISNUMBER(SEARCH("Non-Court",C267)))=0),'Dropdown Selections'!A$2,IF(SUMPRODUCT(--ISNUMBER(SEARCH('Dropdown Selections'!E$54:E$60,C267)))&gt;0,'Dropdown Selections'!A$3,IF(SUMPRODUCT(--ISNUMBER(SEARCH('Dropdown Selections'!E$62:E$66,C267)))&gt;0,'Dropdown Selections'!A$4,IF(SUMPRODUCT(--ISNUMBER(SEARCH('Dropdown Selections'!E$68:E$76,C267)))&gt;0,'Dropdown Selections'!A$5,IF(SUMPRODUCT(--ISNUMBER(SEARCH('Dropdown Selections'!E$78:E$83,C267)))&gt;0,'Dropdown Selections'!A$6,IF(SUMPRODUCT(--ISNUMBER(SEARCH('Dropdown Selections'!E$93:E$101,C267)))&gt;0,'Dropdown Selections'!A$7,IF(SUMPRODUCT(--ISNUMBER(SEARCH('Dropdown Selections'!E$103:E$111,C267)))&gt;0,'Dropdown Selections'!A$8,IF(SUMPRODUCT(--ISNUMBER(SEARCH('Dropdown Selections'!E$114:E$119,C267)))&gt;0,'Dropdown Selections'!A$9,"OTHER"))))))))</f>
        <v>COURTS</v>
      </c>
      <c r="H267" s="20"/>
      <c r="I267" s="20" t="s">
        <v>4811</v>
      </c>
      <c r="J267" s="20"/>
      <c r="K267" s="20"/>
      <c r="L267" s="20"/>
      <c r="M267" s="20"/>
      <c r="N267" s="20"/>
      <c r="O267" s="20"/>
      <c r="P267" s="20"/>
      <c r="Q267" s="45"/>
      <c r="R267" s="44"/>
      <c r="S267" s="46">
        <v>108189</v>
      </c>
      <c r="T267" s="44"/>
    </row>
    <row r="268" spans="2:20" x14ac:dyDescent="0.2">
      <c r="B268" s="2"/>
      <c r="C268" s="42" t="s">
        <v>924</v>
      </c>
      <c r="D268" s="43"/>
      <c r="E268" s="43"/>
      <c r="F268" s="44"/>
      <c r="G268" s="31" t="str">
        <f>IF(AND(SUMPRODUCT(--ISNUMBER(SEARCH('Dropdown Selections'!E$2:E$52,C268)))&gt;0,SUMPRODUCT(--ISNUMBER(SEARCH("Non-Court",C268)))=0),'Dropdown Selections'!A$2,IF(SUMPRODUCT(--ISNUMBER(SEARCH('Dropdown Selections'!E$54:E$60,C268)))&gt;0,'Dropdown Selections'!A$3,IF(SUMPRODUCT(--ISNUMBER(SEARCH('Dropdown Selections'!E$62:E$66,C268)))&gt;0,'Dropdown Selections'!A$4,IF(SUMPRODUCT(--ISNUMBER(SEARCH('Dropdown Selections'!E$68:E$76,C268)))&gt;0,'Dropdown Selections'!A$5,IF(SUMPRODUCT(--ISNUMBER(SEARCH('Dropdown Selections'!E$78:E$83,C268)))&gt;0,'Dropdown Selections'!A$6,IF(SUMPRODUCT(--ISNUMBER(SEARCH('Dropdown Selections'!E$93:E$101,C268)))&gt;0,'Dropdown Selections'!A$7,IF(SUMPRODUCT(--ISNUMBER(SEARCH('Dropdown Selections'!E$103:E$111,C268)))&gt;0,'Dropdown Selections'!A$8,IF(SUMPRODUCT(--ISNUMBER(SEARCH('Dropdown Selections'!E$114:E$119,C268)))&gt;0,'Dropdown Selections'!A$9,"OTHER"))))))))</f>
        <v>COURTS</v>
      </c>
      <c r="H268" s="20"/>
      <c r="I268" s="20"/>
      <c r="J268" s="20"/>
      <c r="K268" s="20"/>
      <c r="L268" s="20"/>
      <c r="M268" s="20"/>
      <c r="N268" s="20"/>
      <c r="O268" s="20"/>
      <c r="P268" s="20"/>
      <c r="Q268" s="45"/>
      <c r="R268" s="44"/>
      <c r="S268" s="53">
        <v>0</v>
      </c>
      <c r="T268" s="44"/>
    </row>
    <row r="269" spans="2:20" x14ac:dyDescent="0.2">
      <c r="B269" s="2"/>
      <c r="C269" s="42" t="s">
        <v>177</v>
      </c>
      <c r="D269" s="43"/>
      <c r="E269" s="43"/>
      <c r="F269" s="44"/>
      <c r="G269" s="31" t="str">
        <f>IF(AND(SUMPRODUCT(--ISNUMBER(SEARCH('Dropdown Selections'!E$2:E$52,C269)))&gt;0,SUMPRODUCT(--ISNUMBER(SEARCH("Non-Court",C269)))=0),'Dropdown Selections'!A$2,IF(SUMPRODUCT(--ISNUMBER(SEARCH('Dropdown Selections'!E$54:E$60,C269)))&gt;0,'Dropdown Selections'!A$3,IF(SUMPRODUCT(--ISNUMBER(SEARCH('Dropdown Selections'!E$62:E$66,C269)))&gt;0,'Dropdown Selections'!A$4,IF(SUMPRODUCT(--ISNUMBER(SEARCH('Dropdown Selections'!E$68:E$76,C269)))&gt;0,'Dropdown Selections'!A$5,IF(SUMPRODUCT(--ISNUMBER(SEARCH('Dropdown Selections'!E$78:E$83,C269)))&gt;0,'Dropdown Selections'!A$6,IF(SUMPRODUCT(--ISNUMBER(SEARCH('Dropdown Selections'!E$93:E$101,C269)))&gt;0,'Dropdown Selections'!A$7,IF(SUMPRODUCT(--ISNUMBER(SEARCH('Dropdown Selections'!E$103:E$111,C269)))&gt;0,'Dropdown Selections'!A$8,IF(SUMPRODUCT(--ISNUMBER(SEARCH('Dropdown Selections'!E$114:E$119,C269)))&gt;0,'Dropdown Selections'!A$9,"OTHER"))))))))</f>
        <v>COURTS</v>
      </c>
      <c r="H269" s="20"/>
      <c r="I269" s="20" t="s">
        <v>4812</v>
      </c>
      <c r="J269" s="20"/>
      <c r="K269" s="20"/>
      <c r="L269" s="20"/>
      <c r="M269" s="20"/>
      <c r="N269" s="20"/>
      <c r="O269" s="20"/>
      <c r="P269" s="20"/>
      <c r="Q269" s="45"/>
      <c r="R269" s="44"/>
      <c r="S269" s="46">
        <v>383374</v>
      </c>
      <c r="T269" s="44"/>
    </row>
    <row r="270" spans="2:20" x14ac:dyDescent="0.2">
      <c r="B270" s="2"/>
      <c r="C270" s="42" t="s">
        <v>179</v>
      </c>
      <c r="D270" s="43"/>
      <c r="E270" s="43"/>
      <c r="F270" s="44"/>
      <c r="G270" s="31" t="str">
        <f>IF(AND(SUMPRODUCT(--ISNUMBER(SEARCH('Dropdown Selections'!E$2:E$52,C270)))&gt;0,SUMPRODUCT(--ISNUMBER(SEARCH("Non-Court",C270)))=0),'Dropdown Selections'!A$2,IF(SUMPRODUCT(--ISNUMBER(SEARCH('Dropdown Selections'!E$54:E$60,C270)))&gt;0,'Dropdown Selections'!A$3,IF(SUMPRODUCT(--ISNUMBER(SEARCH('Dropdown Selections'!E$62:E$66,C270)))&gt;0,'Dropdown Selections'!A$4,IF(SUMPRODUCT(--ISNUMBER(SEARCH('Dropdown Selections'!E$68:E$76,C270)))&gt;0,'Dropdown Selections'!A$5,IF(SUMPRODUCT(--ISNUMBER(SEARCH('Dropdown Selections'!E$78:E$83,C270)))&gt;0,'Dropdown Selections'!A$6,IF(SUMPRODUCT(--ISNUMBER(SEARCH('Dropdown Selections'!E$93:E$101,C270)))&gt;0,'Dropdown Selections'!A$7,IF(SUMPRODUCT(--ISNUMBER(SEARCH('Dropdown Selections'!E$103:E$111,C270)))&gt;0,'Dropdown Selections'!A$8,IF(SUMPRODUCT(--ISNUMBER(SEARCH('Dropdown Selections'!E$114:E$119,C270)))&gt;0,'Dropdown Selections'!A$9,"OTHER"))))))))</f>
        <v>COURTS</v>
      </c>
      <c r="H270" s="20"/>
      <c r="I270" s="20" t="s">
        <v>4813</v>
      </c>
      <c r="J270" s="20"/>
      <c r="K270" s="20"/>
      <c r="L270" s="20"/>
      <c r="M270" s="20"/>
      <c r="N270" s="20"/>
      <c r="O270" s="20"/>
      <c r="P270" s="20"/>
      <c r="Q270" s="45"/>
      <c r="R270" s="44"/>
      <c r="S270" s="46">
        <v>669135</v>
      </c>
      <c r="T270" s="44"/>
    </row>
    <row r="271" spans="2:20" x14ac:dyDescent="0.2">
      <c r="B271" s="2"/>
      <c r="C271" s="42" t="s">
        <v>3172</v>
      </c>
      <c r="D271" s="43"/>
      <c r="E271" s="43"/>
      <c r="F271" s="44"/>
      <c r="G271" s="31" t="str">
        <f>IF(AND(SUMPRODUCT(--ISNUMBER(SEARCH('Dropdown Selections'!E$2:E$52,C271)))&gt;0,SUMPRODUCT(--ISNUMBER(SEARCH("Non-Court",C271)))=0),'Dropdown Selections'!A$2,IF(SUMPRODUCT(--ISNUMBER(SEARCH('Dropdown Selections'!E$54:E$60,C271)))&gt;0,'Dropdown Selections'!A$3,IF(SUMPRODUCT(--ISNUMBER(SEARCH('Dropdown Selections'!E$62:E$66,C271)))&gt;0,'Dropdown Selections'!A$4,IF(SUMPRODUCT(--ISNUMBER(SEARCH('Dropdown Selections'!E$68:E$76,C271)))&gt;0,'Dropdown Selections'!A$5,IF(SUMPRODUCT(--ISNUMBER(SEARCH('Dropdown Selections'!E$78:E$83,C271)))&gt;0,'Dropdown Selections'!A$6,IF(SUMPRODUCT(--ISNUMBER(SEARCH('Dropdown Selections'!E$93:E$101,C271)))&gt;0,'Dropdown Selections'!A$7,IF(SUMPRODUCT(--ISNUMBER(SEARCH('Dropdown Selections'!E$103:E$111,C271)))&gt;0,'Dropdown Selections'!A$8,IF(SUMPRODUCT(--ISNUMBER(SEARCH('Dropdown Selections'!E$114:E$119,C271)))&gt;0,'Dropdown Selections'!A$9,"OTHER"))))))))</f>
        <v>COURTS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45"/>
      <c r="R271" s="44"/>
      <c r="S271" s="53">
        <v>0</v>
      </c>
      <c r="T271" s="44"/>
    </row>
    <row r="272" spans="2:20" x14ac:dyDescent="0.2">
      <c r="B272" s="2"/>
      <c r="C272" s="42" t="s">
        <v>4814</v>
      </c>
      <c r="D272" s="43"/>
      <c r="E272" s="43"/>
      <c r="F272" s="44"/>
      <c r="G272" s="31" t="str">
        <f>IF(AND(SUMPRODUCT(--ISNUMBER(SEARCH('Dropdown Selections'!E$2:E$52,C272)))&gt;0,SUMPRODUCT(--ISNUMBER(SEARCH("Non-Court",C272)))=0),'Dropdown Selections'!A$2,IF(SUMPRODUCT(--ISNUMBER(SEARCH('Dropdown Selections'!E$54:E$60,C272)))&gt;0,'Dropdown Selections'!A$3,IF(SUMPRODUCT(--ISNUMBER(SEARCH('Dropdown Selections'!E$62:E$66,C272)))&gt;0,'Dropdown Selections'!A$4,IF(SUMPRODUCT(--ISNUMBER(SEARCH('Dropdown Selections'!E$68:E$76,C272)))&gt;0,'Dropdown Selections'!A$5,IF(SUMPRODUCT(--ISNUMBER(SEARCH('Dropdown Selections'!E$78:E$83,C272)))&gt;0,'Dropdown Selections'!A$6,IF(SUMPRODUCT(--ISNUMBER(SEARCH('Dropdown Selections'!E$93:E$101,C272)))&gt;0,'Dropdown Selections'!A$7,IF(SUMPRODUCT(--ISNUMBER(SEARCH('Dropdown Selections'!E$103:E$111,C272)))&gt;0,'Dropdown Selections'!A$8,IF(SUMPRODUCT(--ISNUMBER(SEARCH('Dropdown Selections'!E$114:E$119,C272)))&gt;0,'Dropdown Selections'!A$9,"OTHER"))))))))</f>
        <v>COURTS</v>
      </c>
      <c r="H272" s="20"/>
      <c r="I272" s="20"/>
      <c r="J272" s="20"/>
      <c r="K272" s="20"/>
      <c r="L272" s="20"/>
      <c r="M272" s="20"/>
      <c r="N272" s="20"/>
      <c r="O272" s="20"/>
      <c r="P272" s="20"/>
      <c r="Q272" s="45"/>
      <c r="R272" s="44"/>
      <c r="S272" s="53">
        <v>0</v>
      </c>
      <c r="T272" s="44"/>
    </row>
    <row r="273" spans="2:20" x14ac:dyDescent="0.2">
      <c r="B273" s="2"/>
      <c r="C273" s="42" t="s">
        <v>189</v>
      </c>
      <c r="D273" s="43"/>
      <c r="E273" s="43"/>
      <c r="F273" s="44"/>
      <c r="G273" s="31" t="str">
        <f>IF(AND(SUMPRODUCT(--ISNUMBER(SEARCH('Dropdown Selections'!E$2:E$52,C273)))&gt;0,SUMPRODUCT(--ISNUMBER(SEARCH("Non-Court",C273)))=0),'Dropdown Selections'!A$2,IF(SUMPRODUCT(--ISNUMBER(SEARCH('Dropdown Selections'!E$54:E$60,C273)))&gt;0,'Dropdown Selections'!A$3,IF(SUMPRODUCT(--ISNUMBER(SEARCH('Dropdown Selections'!E$62:E$66,C273)))&gt;0,'Dropdown Selections'!A$4,IF(SUMPRODUCT(--ISNUMBER(SEARCH('Dropdown Selections'!E$68:E$76,C273)))&gt;0,'Dropdown Selections'!A$5,IF(SUMPRODUCT(--ISNUMBER(SEARCH('Dropdown Selections'!E$78:E$83,C273)))&gt;0,'Dropdown Selections'!A$6,IF(SUMPRODUCT(--ISNUMBER(SEARCH('Dropdown Selections'!E$93:E$101,C273)))&gt;0,'Dropdown Selections'!A$7,IF(SUMPRODUCT(--ISNUMBER(SEARCH('Dropdown Selections'!E$103:E$111,C273)))&gt;0,'Dropdown Selections'!A$8,IF(SUMPRODUCT(--ISNUMBER(SEARCH('Dropdown Selections'!E$114:E$119,C273)))&gt;0,'Dropdown Selections'!A$9,"OTHER"))))))))</f>
        <v>COURTS</v>
      </c>
      <c r="H273" s="20"/>
      <c r="I273" s="20" t="s">
        <v>4815</v>
      </c>
      <c r="J273" s="20"/>
      <c r="K273" s="20"/>
      <c r="L273" s="20"/>
      <c r="M273" s="20"/>
      <c r="N273" s="20"/>
      <c r="O273" s="20"/>
      <c r="P273" s="20"/>
      <c r="Q273" s="45"/>
      <c r="R273" s="44"/>
      <c r="S273" s="46">
        <v>151505</v>
      </c>
      <c r="T273" s="44"/>
    </row>
    <row r="274" spans="2:20" x14ac:dyDescent="0.2">
      <c r="B274" s="2"/>
      <c r="C274" s="42" t="s">
        <v>191</v>
      </c>
      <c r="D274" s="43"/>
      <c r="E274" s="43"/>
      <c r="F274" s="44"/>
      <c r="G274" s="31" t="str">
        <f>IF(AND(SUMPRODUCT(--ISNUMBER(SEARCH('Dropdown Selections'!E$2:E$52,C274)))&gt;0,SUMPRODUCT(--ISNUMBER(SEARCH("Non-Court",C274)))=0),'Dropdown Selections'!A$2,IF(SUMPRODUCT(--ISNUMBER(SEARCH('Dropdown Selections'!E$54:E$60,C274)))&gt;0,'Dropdown Selections'!A$3,IF(SUMPRODUCT(--ISNUMBER(SEARCH('Dropdown Selections'!E$62:E$66,C274)))&gt;0,'Dropdown Selections'!A$4,IF(SUMPRODUCT(--ISNUMBER(SEARCH('Dropdown Selections'!E$68:E$76,C274)))&gt;0,'Dropdown Selections'!A$5,IF(SUMPRODUCT(--ISNUMBER(SEARCH('Dropdown Selections'!E$78:E$83,C274)))&gt;0,'Dropdown Selections'!A$6,IF(SUMPRODUCT(--ISNUMBER(SEARCH('Dropdown Selections'!E$93:E$101,C274)))&gt;0,'Dropdown Selections'!A$7,IF(SUMPRODUCT(--ISNUMBER(SEARCH('Dropdown Selections'!E$103:E$111,C274)))&gt;0,'Dropdown Selections'!A$8,IF(SUMPRODUCT(--ISNUMBER(SEARCH('Dropdown Selections'!E$114:E$119,C274)))&gt;0,'Dropdown Selections'!A$9,"OTHER"))))))))</f>
        <v>COURTS</v>
      </c>
      <c r="H274" s="20"/>
      <c r="I274" s="20" t="s">
        <v>4816</v>
      </c>
      <c r="J274" s="20"/>
      <c r="K274" s="20"/>
      <c r="L274" s="20"/>
      <c r="M274" s="20"/>
      <c r="N274" s="20"/>
      <c r="O274" s="20"/>
      <c r="P274" s="20"/>
      <c r="Q274" s="45"/>
      <c r="R274" s="44"/>
      <c r="S274" s="46">
        <v>442815</v>
      </c>
      <c r="T274" s="44"/>
    </row>
    <row r="275" spans="2:20" x14ac:dyDescent="0.2">
      <c r="B275" s="2"/>
      <c r="C275" s="42" t="s">
        <v>193</v>
      </c>
      <c r="D275" s="43"/>
      <c r="E275" s="43"/>
      <c r="F275" s="44"/>
      <c r="G275" s="31" t="str">
        <f>IF(AND(SUMPRODUCT(--ISNUMBER(SEARCH('Dropdown Selections'!E$2:E$52,C275)))&gt;0,SUMPRODUCT(--ISNUMBER(SEARCH("Non-Court",C275)))=0),'Dropdown Selections'!A$2,IF(SUMPRODUCT(--ISNUMBER(SEARCH('Dropdown Selections'!E$54:E$60,C275)))&gt;0,'Dropdown Selections'!A$3,IF(SUMPRODUCT(--ISNUMBER(SEARCH('Dropdown Selections'!E$62:E$66,C275)))&gt;0,'Dropdown Selections'!A$4,IF(SUMPRODUCT(--ISNUMBER(SEARCH('Dropdown Selections'!E$68:E$76,C275)))&gt;0,'Dropdown Selections'!A$5,IF(SUMPRODUCT(--ISNUMBER(SEARCH('Dropdown Selections'!E$78:E$83,C275)))&gt;0,'Dropdown Selections'!A$6,IF(SUMPRODUCT(--ISNUMBER(SEARCH('Dropdown Selections'!E$93:E$101,C275)))&gt;0,'Dropdown Selections'!A$7,IF(SUMPRODUCT(--ISNUMBER(SEARCH('Dropdown Selections'!E$103:E$111,C275)))&gt;0,'Dropdown Selections'!A$8,IF(SUMPRODUCT(--ISNUMBER(SEARCH('Dropdown Selections'!E$114:E$119,C275)))&gt;0,'Dropdown Selections'!A$9,"OTHER"))))))))</f>
        <v>COURTS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45"/>
      <c r="R275" s="44"/>
      <c r="S275" s="53">
        <v>0</v>
      </c>
      <c r="T275" s="44"/>
    </row>
    <row r="276" spans="2:20" x14ac:dyDescent="0.2">
      <c r="B276" s="2"/>
      <c r="C276" s="42" t="s">
        <v>4817</v>
      </c>
      <c r="D276" s="43"/>
      <c r="E276" s="43"/>
      <c r="F276" s="44"/>
      <c r="G276" s="31" t="str">
        <f>IF(AND(SUMPRODUCT(--ISNUMBER(SEARCH('Dropdown Selections'!E$2:E$52,C276)))&gt;0,SUMPRODUCT(--ISNUMBER(SEARCH("Non-Court",C276)))=0),'Dropdown Selections'!A$2,IF(SUMPRODUCT(--ISNUMBER(SEARCH('Dropdown Selections'!E$54:E$60,C276)))&gt;0,'Dropdown Selections'!A$3,IF(SUMPRODUCT(--ISNUMBER(SEARCH('Dropdown Selections'!E$62:E$66,C276)))&gt;0,'Dropdown Selections'!A$4,IF(SUMPRODUCT(--ISNUMBER(SEARCH('Dropdown Selections'!E$68:E$76,C276)))&gt;0,'Dropdown Selections'!A$5,IF(SUMPRODUCT(--ISNUMBER(SEARCH('Dropdown Selections'!E$78:E$83,C276)))&gt;0,'Dropdown Selections'!A$6,IF(SUMPRODUCT(--ISNUMBER(SEARCH('Dropdown Selections'!E$93:E$101,C276)))&gt;0,'Dropdown Selections'!A$7,IF(SUMPRODUCT(--ISNUMBER(SEARCH('Dropdown Selections'!E$103:E$111,C276)))&gt;0,'Dropdown Selections'!A$8,IF(SUMPRODUCT(--ISNUMBER(SEARCH('Dropdown Selections'!E$114:E$119,C276)))&gt;0,'Dropdown Selections'!A$9,"OTHER"))))))))</f>
        <v>COURTS</v>
      </c>
      <c r="H276" s="20"/>
      <c r="I276" s="20"/>
      <c r="J276" s="20"/>
      <c r="K276" s="20"/>
      <c r="L276" s="20"/>
      <c r="M276" s="20"/>
      <c r="N276" s="20"/>
      <c r="O276" s="20"/>
      <c r="P276" s="20"/>
      <c r="Q276" s="45"/>
      <c r="R276" s="44"/>
      <c r="S276" s="53">
        <v>0</v>
      </c>
      <c r="T276" s="44"/>
    </row>
    <row r="277" spans="2:20" x14ac:dyDescent="0.2">
      <c r="B277" s="2"/>
      <c r="C277" s="42" t="s">
        <v>4818</v>
      </c>
      <c r="D277" s="43"/>
      <c r="E277" s="43"/>
      <c r="F277" s="44"/>
      <c r="G277" s="31" t="str">
        <f>IF(AND(SUMPRODUCT(--ISNUMBER(SEARCH('Dropdown Selections'!E$2:E$52,C277)))&gt;0,SUMPRODUCT(--ISNUMBER(SEARCH("Non-Court",C277)))=0),'Dropdown Selections'!A$2,IF(SUMPRODUCT(--ISNUMBER(SEARCH('Dropdown Selections'!E$54:E$60,C277)))&gt;0,'Dropdown Selections'!A$3,IF(SUMPRODUCT(--ISNUMBER(SEARCH('Dropdown Selections'!E$62:E$66,C277)))&gt;0,'Dropdown Selections'!A$4,IF(SUMPRODUCT(--ISNUMBER(SEARCH('Dropdown Selections'!E$68:E$76,C277)))&gt;0,'Dropdown Selections'!A$5,IF(SUMPRODUCT(--ISNUMBER(SEARCH('Dropdown Selections'!E$78:E$83,C277)))&gt;0,'Dropdown Selections'!A$6,IF(SUMPRODUCT(--ISNUMBER(SEARCH('Dropdown Selections'!E$93:E$101,C277)))&gt;0,'Dropdown Selections'!A$7,IF(SUMPRODUCT(--ISNUMBER(SEARCH('Dropdown Selections'!E$103:E$111,C277)))&gt;0,'Dropdown Selections'!A$8,IF(SUMPRODUCT(--ISNUMBER(SEARCH('Dropdown Selections'!E$114:E$119,C277)))&gt;0,'Dropdown Selections'!A$9,"OTHER"))))))))</f>
        <v>COURTS</v>
      </c>
      <c r="H277" s="20"/>
      <c r="I277" s="20"/>
      <c r="J277" s="20"/>
      <c r="K277" s="20"/>
      <c r="L277" s="20"/>
      <c r="M277" s="20"/>
      <c r="N277" s="20"/>
      <c r="O277" s="20"/>
      <c r="P277" s="20"/>
      <c r="Q277" s="45"/>
      <c r="R277" s="44"/>
      <c r="S277" s="53">
        <v>0</v>
      </c>
      <c r="T277" s="44"/>
    </row>
    <row r="278" spans="2:20" x14ac:dyDescent="0.2">
      <c r="B278" s="2"/>
      <c r="C278" s="42" t="s">
        <v>4819</v>
      </c>
      <c r="D278" s="43"/>
      <c r="E278" s="43"/>
      <c r="F278" s="44"/>
      <c r="G278" s="31" t="str">
        <f>IF(AND(SUMPRODUCT(--ISNUMBER(SEARCH('Dropdown Selections'!E$2:E$52,C278)))&gt;0,SUMPRODUCT(--ISNUMBER(SEARCH("Non-Court",C278)))=0),'Dropdown Selections'!A$2,IF(SUMPRODUCT(--ISNUMBER(SEARCH('Dropdown Selections'!E$54:E$60,C278)))&gt;0,'Dropdown Selections'!A$3,IF(SUMPRODUCT(--ISNUMBER(SEARCH('Dropdown Selections'!E$62:E$66,C278)))&gt;0,'Dropdown Selections'!A$4,IF(SUMPRODUCT(--ISNUMBER(SEARCH('Dropdown Selections'!E$68:E$76,C278)))&gt;0,'Dropdown Selections'!A$5,IF(SUMPRODUCT(--ISNUMBER(SEARCH('Dropdown Selections'!E$78:E$83,C278)))&gt;0,'Dropdown Selections'!A$6,IF(SUMPRODUCT(--ISNUMBER(SEARCH('Dropdown Selections'!E$93:E$101,C278)))&gt;0,'Dropdown Selections'!A$7,IF(SUMPRODUCT(--ISNUMBER(SEARCH('Dropdown Selections'!E$103:E$111,C278)))&gt;0,'Dropdown Selections'!A$8,IF(SUMPRODUCT(--ISNUMBER(SEARCH('Dropdown Selections'!E$114:E$119,C278)))&gt;0,'Dropdown Selections'!A$9,"OTHER"))))))))</f>
        <v>COURTS</v>
      </c>
      <c r="H278" s="20"/>
      <c r="I278" s="20"/>
      <c r="J278" s="20"/>
      <c r="K278" s="20"/>
      <c r="L278" s="20"/>
      <c r="M278" s="20"/>
      <c r="N278" s="20"/>
      <c r="O278" s="20"/>
      <c r="P278" s="20"/>
      <c r="Q278" s="45"/>
      <c r="R278" s="44"/>
      <c r="S278" s="53">
        <v>0</v>
      </c>
      <c r="T278" s="44"/>
    </row>
    <row r="279" spans="2:20" x14ac:dyDescent="0.2">
      <c r="B279" s="2"/>
      <c r="C279" s="42" t="s">
        <v>1691</v>
      </c>
      <c r="D279" s="43"/>
      <c r="E279" s="43"/>
      <c r="F279" s="44"/>
      <c r="G279" s="31" t="str">
        <f>IF(AND(SUMPRODUCT(--ISNUMBER(SEARCH('Dropdown Selections'!E$2:E$52,C279)))&gt;0,SUMPRODUCT(--ISNUMBER(SEARCH("Non-Court",C279)))=0),'Dropdown Selections'!A$2,IF(SUMPRODUCT(--ISNUMBER(SEARCH('Dropdown Selections'!E$54:E$60,C279)))&gt;0,'Dropdown Selections'!A$3,IF(SUMPRODUCT(--ISNUMBER(SEARCH('Dropdown Selections'!E$62:E$66,C279)))&gt;0,'Dropdown Selections'!A$4,IF(SUMPRODUCT(--ISNUMBER(SEARCH('Dropdown Selections'!E$68:E$76,C279)))&gt;0,'Dropdown Selections'!A$5,IF(SUMPRODUCT(--ISNUMBER(SEARCH('Dropdown Selections'!E$78:E$83,C279)))&gt;0,'Dropdown Selections'!A$6,IF(SUMPRODUCT(--ISNUMBER(SEARCH('Dropdown Selections'!E$93:E$101,C279)))&gt;0,'Dropdown Selections'!A$7,IF(SUMPRODUCT(--ISNUMBER(SEARCH('Dropdown Selections'!E$103:E$111,C279)))&gt;0,'Dropdown Selections'!A$8,IF(SUMPRODUCT(--ISNUMBER(SEARCH('Dropdown Selections'!E$114:E$119,C279)))&gt;0,'Dropdown Selections'!A$9,"OTHER"))))))))</f>
        <v>COURTS</v>
      </c>
      <c r="H279" s="20"/>
      <c r="I279" s="20"/>
      <c r="J279" s="20"/>
      <c r="K279" s="20"/>
      <c r="L279" s="20"/>
      <c r="M279" s="20"/>
      <c r="N279" s="20"/>
      <c r="O279" s="20"/>
      <c r="P279" s="20"/>
      <c r="Q279" s="45"/>
      <c r="R279" s="44"/>
      <c r="S279" s="53">
        <v>0</v>
      </c>
      <c r="T279" s="44"/>
    </row>
    <row r="280" spans="2:20" x14ac:dyDescent="0.2">
      <c r="B280" s="2"/>
      <c r="C280" s="42" t="s">
        <v>4820</v>
      </c>
      <c r="D280" s="43"/>
      <c r="E280" s="43"/>
      <c r="F280" s="44"/>
      <c r="G280" s="31" t="str">
        <f>IF(AND(SUMPRODUCT(--ISNUMBER(SEARCH('Dropdown Selections'!E$2:E$52,C280)))&gt;0,SUMPRODUCT(--ISNUMBER(SEARCH("Non-Court",C280)))=0),'Dropdown Selections'!A$2,IF(SUMPRODUCT(--ISNUMBER(SEARCH('Dropdown Selections'!E$54:E$60,C280)))&gt;0,'Dropdown Selections'!A$3,IF(SUMPRODUCT(--ISNUMBER(SEARCH('Dropdown Selections'!E$62:E$66,C280)))&gt;0,'Dropdown Selections'!A$4,IF(SUMPRODUCT(--ISNUMBER(SEARCH('Dropdown Selections'!E$68:E$76,C280)))&gt;0,'Dropdown Selections'!A$5,IF(SUMPRODUCT(--ISNUMBER(SEARCH('Dropdown Selections'!E$78:E$83,C280)))&gt;0,'Dropdown Selections'!A$6,IF(SUMPRODUCT(--ISNUMBER(SEARCH('Dropdown Selections'!E$93:E$101,C280)))&gt;0,'Dropdown Selections'!A$7,IF(SUMPRODUCT(--ISNUMBER(SEARCH('Dropdown Selections'!E$103:E$111,C280)))&gt;0,'Dropdown Selections'!A$8,IF(SUMPRODUCT(--ISNUMBER(SEARCH('Dropdown Selections'!E$114:E$119,C280)))&gt;0,'Dropdown Selections'!A$9,"OTHER"))))))))</f>
        <v>COURTS</v>
      </c>
      <c r="H280" s="20"/>
      <c r="I280" s="20"/>
      <c r="J280" s="20"/>
      <c r="K280" s="20"/>
      <c r="L280" s="20"/>
      <c r="M280" s="20"/>
      <c r="N280" s="20"/>
      <c r="O280" s="20"/>
      <c r="P280" s="20"/>
      <c r="Q280" s="45"/>
      <c r="R280" s="44"/>
      <c r="S280" s="53">
        <v>0</v>
      </c>
      <c r="T280" s="44"/>
    </row>
    <row r="281" spans="2:20" x14ac:dyDescent="0.2">
      <c r="B281" s="2"/>
      <c r="C281" s="42" t="s">
        <v>194</v>
      </c>
      <c r="D281" s="43"/>
      <c r="E281" s="43"/>
      <c r="F281" s="44"/>
      <c r="G281" s="31" t="str">
        <f>IF(AND(SUMPRODUCT(--ISNUMBER(SEARCH('Dropdown Selections'!E$2:E$52,C281)))&gt;0,SUMPRODUCT(--ISNUMBER(SEARCH("Non-Court",C281)))=0),'Dropdown Selections'!A$2,IF(SUMPRODUCT(--ISNUMBER(SEARCH('Dropdown Selections'!E$54:E$60,C281)))&gt;0,'Dropdown Selections'!A$3,IF(SUMPRODUCT(--ISNUMBER(SEARCH('Dropdown Selections'!E$62:E$66,C281)))&gt;0,'Dropdown Selections'!A$4,IF(SUMPRODUCT(--ISNUMBER(SEARCH('Dropdown Selections'!E$68:E$76,C281)))&gt;0,'Dropdown Selections'!A$5,IF(SUMPRODUCT(--ISNUMBER(SEARCH('Dropdown Selections'!E$78:E$83,C281)))&gt;0,'Dropdown Selections'!A$6,IF(SUMPRODUCT(--ISNUMBER(SEARCH('Dropdown Selections'!E$93:E$101,C281)))&gt;0,'Dropdown Selections'!A$7,IF(SUMPRODUCT(--ISNUMBER(SEARCH('Dropdown Selections'!E$103:E$111,C281)))&gt;0,'Dropdown Selections'!A$8,IF(SUMPRODUCT(--ISNUMBER(SEARCH('Dropdown Selections'!E$114:E$119,C281)))&gt;0,'Dropdown Selections'!A$9,"OTHER"))))))))</f>
        <v>COURTS</v>
      </c>
      <c r="H281" s="20"/>
      <c r="I281" s="20" t="s">
        <v>4821</v>
      </c>
      <c r="J281" s="20"/>
      <c r="K281" s="20"/>
      <c r="L281" s="20"/>
      <c r="M281" s="20"/>
      <c r="N281" s="20"/>
      <c r="O281" s="20"/>
      <c r="P281" s="20"/>
      <c r="Q281" s="45"/>
      <c r="R281" s="44"/>
      <c r="S281" s="46">
        <v>1157439</v>
      </c>
      <c r="T281" s="44"/>
    </row>
    <row r="282" spans="2:20" x14ac:dyDescent="0.2">
      <c r="B282" s="2"/>
      <c r="C282" s="42" t="s">
        <v>196</v>
      </c>
      <c r="D282" s="43"/>
      <c r="E282" s="43"/>
      <c r="F282" s="44"/>
      <c r="G282" s="31" t="str">
        <f>IF(AND(SUMPRODUCT(--ISNUMBER(SEARCH('Dropdown Selections'!E$2:E$52,C282)))&gt;0,SUMPRODUCT(--ISNUMBER(SEARCH("Non-Court",C282)))=0),'Dropdown Selections'!A$2,IF(SUMPRODUCT(--ISNUMBER(SEARCH('Dropdown Selections'!E$54:E$60,C282)))&gt;0,'Dropdown Selections'!A$3,IF(SUMPRODUCT(--ISNUMBER(SEARCH('Dropdown Selections'!E$62:E$66,C282)))&gt;0,'Dropdown Selections'!A$4,IF(SUMPRODUCT(--ISNUMBER(SEARCH('Dropdown Selections'!E$68:E$76,C282)))&gt;0,'Dropdown Selections'!A$5,IF(SUMPRODUCT(--ISNUMBER(SEARCH('Dropdown Selections'!E$78:E$83,C282)))&gt;0,'Dropdown Selections'!A$6,IF(SUMPRODUCT(--ISNUMBER(SEARCH('Dropdown Selections'!E$93:E$101,C282)))&gt;0,'Dropdown Selections'!A$7,IF(SUMPRODUCT(--ISNUMBER(SEARCH('Dropdown Selections'!E$103:E$111,C282)))&gt;0,'Dropdown Selections'!A$8,IF(SUMPRODUCT(--ISNUMBER(SEARCH('Dropdown Selections'!E$114:E$119,C282)))&gt;0,'Dropdown Selections'!A$9,"OTHER"))))))))</f>
        <v>COURTS</v>
      </c>
      <c r="H282" s="20"/>
      <c r="I282" s="20" t="s">
        <v>4822</v>
      </c>
      <c r="J282" s="20"/>
      <c r="K282" s="20"/>
      <c r="L282" s="20"/>
      <c r="M282" s="20"/>
      <c r="N282" s="20"/>
      <c r="O282" s="20"/>
      <c r="P282" s="20"/>
      <c r="Q282" s="45"/>
      <c r="R282" s="44"/>
      <c r="S282" s="46">
        <v>78540</v>
      </c>
      <c r="T282" s="44"/>
    </row>
    <row r="283" spans="2:20" x14ac:dyDescent="0.2">
      <c r="B283" s="2"/>
      <c r="C283" s="42" t="s">
        <v>198</v>
      </c>
      <c r="D283" s="43"/>
      <c r="E283" s="43"/>
      <c r="F283" s="44"/>
      <c r="G283" s="31" t="str">
        <f>IF(AND(SUMPRODUCT(--ISNUMBER(SEARCH('Dropdown Selections'!E$2:E$52,C283)))&gt;0,SUMPRODUCT(--ISNUMBER(SEARCH("Non-Court",C283)))=0),'Dropdown Selections'!A$2,IF(SUMPRODUCT(--ISNUMBER(SEARCH('Dropdown Selections'!E$54:E$60,C283)))&gt;0,'Dropdown Selections'!A$3,IF(SUMPRODUCT(--ISNUMBER(SEARCH('Dropdown Selections'!E$62:E$66,C283)))&gt;0,'Dropdown Selections'!A$4,IF(SUMPRODUCT(--ISNUMBER(SEARCH('Dropdown Selections'!E$68:E$76,C283)))&gt;0,'Dropdown Selections'!A$5,IF(SUMPRODUCT(--ISNUMBER(SEARCH('Dropdown Selections'!E$78:E$83,C283)))&gt;0,'Dropdown Selections'!A$6,IF(SUMPRODUCT(--ISNUMBER(SEARCH('Dropdown Selections'!E$93:E$101,C283)))&gt;0,'Dropdown Selections'!A$7,IF(SUMPRODUCT(--ISNUMBER(SEARCH('Dropdown Selections'!E$103:E$111,C283)))&gt;0,'Dropdown Selections'!A$8,IF(SUMPRODUCT(--ISNUMBER(SEARCH('Dropdown Selections'!E$114:E$119,C283)))&gt;0,'Dropdown Selections'!A$9,"OTHER"))))))))</f>
        <v>COURTS</v>
      </c>
      <c r="H283" s="20"/>
      <c r="I283" s="20" t="s">
        <v>4823</v>
      </c>
      <c r="J283" s="20"/>
      <c r="K283" s="20"/>
      <c r="L283" s="20"/>
      <c r="M283" s="20"/>
      <c r="N283" s="20"/>
      <c r="O283" s="20"/>
      <c r="P283" s="20"/>
      <c r="Q283" s="45"/>
      <c r="R283" s="44"/>
      <c r="S283" s="46">
        <v>1713</v>
      </c>
      <c r="T283" s="44"/>
    </row>
    <row r="284" spans="2:20" x14ac:dyDescent="0.2">
      <c r="B284" s="2"/>
      <c r="C284" s="42" t="s">
        <v>4824</v>
      </c>
      <c r="D284" s="43"/>
      <c r="E284" s="43"/>
      <c r="F284" s="44"/>
      <c r="G284" s="31" t="str">
        <f>IF(AND(SUMPRODUCT(--ISNUMBER(SEARCH('Dropdown Selections'!E$2:E$52,C284)))&gt;0,SUMPRODUCT(--ISNUMBER(SEARCH("Non-Court",C284)))=0),'Dropdown Selections'!A$2,IF(SUMPRODUCT(--ISNUMBER(SEARCH('Dropdown Selections'!E$54:E$60,C284)))&gt;0,'Dropdown Selections'!A$3,IF(SUMPRODUCT(--ISNUMBER(SEARCH('Dropdown Selections'!E$62:E$66,C284)))&gt;0,'Dropdown Selections'!A$4,IF(SUMPRODUCT(--ISNUMBER(SEARCH('Dropdown Selections'!E$68:E$76,C284)))&gt;0,'Dropdown Selections'!A$5,IF(SUMPRODUCT(--ISNUMBER(SEARCH('Dropdown Selections'!E$78:E$83,C284)))&gt;0,'Dropdown Selections'!A$6,IF(SUMPRODUCT(--ISNUMBER(SEARCH('Dropdown Selections'!E$93:E$101,C284)))&gt;0,'Dropdown Selections'!A$7,IF(SUMPRODUCT(--ISNUMBER(SEARCH('Dropdown Selections'!E$103:E$111,C284)))&gt;0,'Dropdown Selections'!A$8,IF(SUMPRODUCT(--ISNUMBER(SEARCH('Dropdown Selections'!E$114:E$119,C284)))&gt;0,'Dropdown Selections'!A$9,"OTHER"))))))))</f>
        <v>COURTS</v>
      </c>
      <c r="H284" s="20"/>
      <c r="I284" s="20" t="s">
        <v>4825</v>
      </c>
      <c r="J284" s="20"/>
      <c r="K284" s="20"/>
      <c r="L284" s="20"/>
      <c r="M284" s="20"/>
      <c r="N284" s="20"/>
      <c r="O284" s="20"/>
      <c r="P284" s="20"/>
      <c r="Q284" s="45"/>
      <c r="R284" s="44"/>
      <c r="S284" s="46">
        <v>2400</v>
      </c>
      <c r="T284" s="44"/>
    </row>
    <row r="285" spans="2:20" x14ac:dyDescent="0.2">
      <c r="B285" s="2"/>
      <c r="C285" s="42" t="s">
        <v>4826</v>
      </c>
      <c r="D285" s="43"/>
      <c r="E285" s="43"/>
      <c r="F285" s="44"/>
      <c r="G285" s="31" t="str">
        <f>IF(AND(SUMPRODUCT(--ISNUMBER(SEARCH('Dropdown Selections'!E$2:E$52,C285)))&gt;0,SUMPRODUCT(--ISNUMBER(SEARCH("Non-Court",C285)))=0),'Dropdown Selections'!A$2,IF(SUMPRODUCT(--ISNUMBER(SEARCH('Dropdown Selections'!E$54:E$60,C285)))&gt;0,'Dropdown Selections'!A$3,IF(SUMPRODUCT(--ISNUMBER(SEARCH('Dropdown Selections'!E$62:E$66,C285)))&gt;0,'Dropdown Selections'!A$4,IF(SUMPRODUCT(--ISNUMBER(SEARCH('Dropdown Selections'!E$68:E$76,C285)))&gt;0,'Dropdown Selections'!A$5,IF(SUMPRODUCT(--ISNUMBER(SEARCH('Dropdown Selections'!E$78:E$83,C285)))&gt;0,'Dropdown Selections'!A$6,IF(SUMPRODUCT(--ISNUMBER(SEARCH('Dropdown Selections'!E$93:E$101,C285)))&gt;0,'Dropdown Selections'!A$7,IF(SUMPRODUCT(--ISNUMBER(SEARCH('Dropdown Selections'!E$103:E$111,C285)))&gt;0,'Dropdown Selections'!A$8,IF(SUMPRODUCT(--ISNUMBER(SEARCH('Dropdown Selections'!E$114:E$119,C285)))&gt;0,'Dropdown Selections'!A$9,"OTHER"))))))))</f>
        <v>COURTS</v>
      </c>
      <c r="H285" s="20"/>
      <c r="I285" s="20" t="s">
        <v>4827</v>
      </c>
      <c r="J285" s="20"/>
      <c r="K285" s="20"/>
      <c r="L285" s="20"/>
      <c r="M285" s="20"/>
      <c r="N285" s="20"/>
      <c r="O285" s="20"/>
      <c r="P285" s="20"/>
      <c r="Q285" s="45"/>
      <c r="R285" s="44"/>
      <c r="S285" s="46">
        <v>2251</v>
      </c>
      <c r="T285" s="44"/>
    </row>
    <row r="286" spans="2:20" x14ac:dyDescent="0.2">
      <c r="B286" s="2"/>
      <c r="C286" s="42" t="s">
        <v>4828</v>
      </c>
      <c r="D286" s="43"/>
      <c r="E286" s="43"/>
      <c r="F286" s="44"/>
      <c r="G286" s="31" t="str">
        <f>IF(AND(SUMPRODUCT(--ISNUMBER(SEARCH('Dropdown Selections'!E$2:E$52,C286)))&gt;0,SUMPRODUCT(--ISNUMBER(SEARCH("Non-Court",C286)))=0),'Dropdown Selections'!A$2,IF(SUMPRODUCT(--ISNUMBER(SEARCH('Dropdown Selections'!E$54:E$60,C286)))&gt;0,'Dropdown Selections'!A$3,IF(SUMPRODUCT(--ISNUMBER(SEARCH('Dropdown Selections'!E$62:E$66,C286)))&gt;0,'Dropdown Selections'!A$4,IF(SUMPRODUCT(--ISNUMBER(SEARCH('Dropdown Selections'!E$68:E$76,C286)))&gt;0,'Dropdown Selections'!A$5,IF(SUMPRODUCT(--ISNUMBER(SEARCH('Dropdown Selections'!E$78:E$83,C286)))&gt;0,'Dropdown Selections'!A$6,IF(SUMPRODUCT(--ISNUMBER(SEARCH('Dropdown Selections'!E$93:E$101,C286)))&gt;0,'Dropdown Selections'!A$7,IF(SUMPRODUCT(--ISNUMBER(SEARCH('Dropdown Selections'!E$103:E$111,C286)))&gt;0,'Dropdown Selections'!A$8,IF(SUMPRODUCT(--ISNUMBER(SEARCH('Dropdown Selections'!E$114:E$119,C286)))&gt;0,'Dropdown Selections'!A$9,"OTHER"))))))))</f>
        <v>COURTS</v>
      </c>
      <c r="H286" s="20" t="s">
        <v>4829</v>
      </c>
      <c r="I286" s="20"/>
      <c r="J286" s="20"/>
      <c r="K286" s="20"/>
      <c r="L286" s="20"/>
      <c r="M286" s="20"/>
      <c r="N286" s="20"/>
      <c r="O286" s="20"/>
      <c r="P286" s="20"/>
      <c r="Q286" s="45"/>
      <c r="R286" s="44"/>
      <c r="S286" s="46">
        <v>1834306</v>
      </c>
      <c r="T286" s="44"/>
    </row>
    <row r="287" spans="2:20" x14ac:dyDescent="0.2">
      <c r="B287" s="2"/>
      <c r="C287" s="42" t="s">
        <v>4830</v>
      </c>
      <c r="D287" s="43"/>
      <c r="E287" s="43"/>
      <c r="F287" s="44"/>
      <c r="G287" s="31" t="str">
        <f>IF(AND(SUMPRODUCT(--ISNUMBER(SEARCH('Dropdown Selections'!E$2:E$52,C287)))&gt;0,SUMPRODUCT(--ISNUMBER(SEARCH("Non-Court",C287)))=0),'Dropdown Selections'!A$2,IF(SUMPRODUCT(--ISNUMBER(SEARCH('Dropdown Selections'!E$54:E$60,C287)))&gt;0,'Dropdown Selections'!A$3,IF(SUMPRODUCT(--ISNUMBER(SEARCH('Dropdown Selections'!E$62:E$66,C287)))&gt;0,'Dropdown Selections'!A$4,IF(SUMPRODUCT(--ISNUMBER(SEARCH('Dropdown Selections'!E$68:E$76,C287)))&gt;0,'Dropdown Selections'!A$5,IF(SUMPRODUCT(--ISNUMBER(SEARCH('Dropdown Selections'!E$78:E$83,C287)))&gt;0,'Dropdown Selections'!A$6,IF(SUMPRODUCT(--ISNUMBER(SEARCH('Dropdown Selections'!E$93:E$101,C287)))&gt;0,'Dropdown Selections'!A$7,IF(SUMPRODUCT(--ISNUMBER(SEARCH('Dropdown Selections'!E$103:E$111,C287)))&gt;0,'Dropdown Selections'!A$8,IF(SUMPRODUCT(--ISNUMBER(SEARCH('Dropdown Selections'!E$114:E$119,C287)))&gt;0,'Dropdown Selections'!A$9,"OTHER"))))))))</f>
        <v>COURTS</v>
      </c>
      <c r="H287" s="20" t="s">
        <v>4831</v>
      </c>
      <c r="I287" s="20"/>
      <c r="J287" s="20"/>
      <c r="K287" s="20"/>
      <c r="L287" s="20"/>
      <c r="M287" s="20"/>
      <c r="N287" s="20"/>
      <c r="O287" s="20"/>
      <c r="P287" s="20"/>
      <c r="Q287" s="45"/>
      <c r="R287" s="44"/>
      <c r="S287" s="46">
        <v>27768</v>
      </c>
      <c r="T287" s="44"/>
    </row>
    <row r="288" spans="2:20" x14ac:dyDescent="0.2">
      <c r="B288" s="2"/>
      <c r="C288" s="42" t="s">
        <v>208</v>
      </c>
      <c r="D288" s="43"/>
      <c r="E288" s="43"/>
      <c r="F288" s="44"/>
      <c r="G288" s="31" t="str">
        <f>IF(AND(SUMPRODUCT(--ISNUMBER(SEARCH('Dropdown Selections'!E$2:E$52,C288)))&gt;0,SUMPRODUCT(--ISNUMBER(SEARCH("Non-Court",C288)))=0),'Dropdown Selections'!A$2,IF(SUMPRODUCT(--ISNUMBER(SEARCH('Dropdown Selections'!E$54:E$60,C288)))&gt;0,'Dropdown Selections'!A$3,IF(SUMPRODUCT(--ISNUMBER(SEARCH('Dropdown Selections'!E$62:E$66,C288)))&gt;0,'Dropdown Selections'!A$4,IF(SUMPRODUCT(--ISNUMBER(SEARCH('Dropdown Selections'!E$68:E$76,C288)))&gt;0,'Dropdown Selections'!A$5,IF(SUMPRODUCT(--ISNUMBER(SEARCH('Dropdown Selections'!E$78:E$83,C288)))&gt;0,'Dropdown Selections'!A$6,IF(SUMPRODUCT(--ISNUMBER(SEARCH('Dropdown Selections'!E$93:E$101,C288)))&gt;0,'Dropdown Selections'!A$7,IF(SUMPRODUCT(--ISNUMBER(SEARCH('Dropdown Selections'!E$103:E$111,C288)))&gt;0,'Dropdown Selections'!A$8,IF(SUMPRODUCT(--ISNUMBER(SEARCH('Dropdown Selections'!E$114:E$119,C288)))&gt;0,'Dropdown Selections'!A$9,"OTHER"))))))))</f>
        <v>COURTS</v>
      </c>
      <c r="H288" s="20"/>
      <c r="I288" s="20" t="s">
        <v>4832</v>
      </c>
      <c r="J288" s="20"/>
      <c r="K288" s="20"/>
      <c r="L288" s="20"/>
      <c r="M288" s="20"/>
      <c r="N288" s="20"/>
      <c r="O288" s="20"/>
      <c r="P288" s="20"/>
      <c r="Q288" s="45"/>
      <c r="R288" s="44"/>
      <c r="S288" s="46">
        <v>333257</v>
      </c>
      <c r="T288" s="44"/>
    </row>
    <row r="289" spans="2:20" x14ac:dyDescent="0.2">
      <c r="B289" s="2"/>
      <c r="C289" s="42" t="s">
        <v>210</v>
      </c>
      <c r="D289" s="43"/>
      <c r="E289" s="43"/>
      <c r="F289" s="44"/>
      <c r="G289" s="31" t="str">
        <f>IF(AND(SUMPRODUCT(--ISNUMBER(SEARCH('Dropdown Selections'!E$2:E$52,C289)))&gt;0,SUMPRODUCT(--ISNUMBER(SEARCH("Non-Court",C289)))=0),'Dropdown Selections'!A$2,IF(SUMPRODUCT(--ISNUMBER(SEARCH('Dropdown Selections'!E$54:E$60,C289)))&gt;0,'Dropdown Selections'!A$3,IF(SUMPRODUCT(--ISNUMBER(SEARCH('Dropdown Selections'!E$62:E$66,C289)))&gt;0,'Dropdown Selections'!A$4,IF(SUMPRODUCT(--ISNUMBER(SEARCH('Dropdown Selections'!E$68:E$76,C289)))&gt;0,'Dropdown Selections'!A$5,IF(SUMPRODUCT(--ISNUMBER(SEARCH('Dropdown Selections'!E$78:E$83,C289)))&gt;0,'Dropdown Selections'!A$6,IF(SUMPRODUCT(--ISNUMBER(SEARCH('Dropdown Selections'!E$93:E$101,C289)))&gt;0,'Dropdown Selections'!A$7,IF(SUMPRODUCT(--ISNUMBER(SEARCH('Dropdown Selections'!E$103:E$111,C289)))&gt;0,'Dropdown Selections'!A$8,IF(SUMPRODUCT(--ISNUMBER(SEARCH('Dropdown Selections'!E$114:E$119,C289)))&gt;0,'Dropdown Selections'!A$9,"OTHER"))))))))</f>
        <v>COURTS</v>
      </c>
      <c r="H289" s="20"/>
      <c r="I289" s="20" t="s">
        <v>4833</v>
      </c>
      <c r="J289" s="20"/>
      <c r="K289" s="20"/>
      <c r="L289" s="20"/>
      <c r="M289" s="20"/>
      <c r="N289" s="20"/>
      <c r="O289" s="20"/>
      <c r="P289" s="20"/>
      <c r="Q289" s="45"/>
      <c r="R289" s="44"/>
      <c r="S289" s="46">
        <v>6258</v>
      </c>
      <c r="T289" s="44"/>
    </row>
    <row r="290" spans="2:20" x14ac:dyDescent="0.2">
      <c r="B290" s="2"/>
      <c r="C290" s="42" t="s">
        <v>214</v>
      </c>
      <c r="D290" s="43"/>
      <c r="E290" s="43"/>
      <c r="F290" s="44"/>
      <c r="G290" s="31" t="str">
        <f>IF(AND(SUMPRODUCT(--ISNUMBER(SEARCH('Dropdown Selections'!E$2:E$52,C290)))&gt;0,SUMPRODUCT(--ISNUMBER(SEARCH("Non-Court",C290)))=0),'Dropdown Selections'!A$2,IF(SUMPRODUCT(--ISNUMBER(SEARCH('Dropdown Selections'!E$54:E$60,C290)))&gt;0,'Dropdown Selections'!A$3,IF(SUMPRODUCT(--ISNUMBER(SEARCH('Dropdown Selections'!E$62:E$66,C290)))&gt;0,'Dropdown Selections'!A$4,IF(SUMPRODUCT(--ISNUMBER(SEARCH('Dropdown Selections'!E$68:E$76,C290)))&gt;0,'Dropdown Selections'!A$5,IF(SUMPRODUCT(--ISNUMBER(SEARCH('Dropdown Selections'!E$78:E$83,C290)))&gt;0,'Dropdown Selections'!A$6,IF(SUMPRODUCT(--ISNUMBER(SEARCH('Dropdown Selections'!E$93:E$101,C290)))&gt;0,'Dropdown Selections'!A$7,IF(SUMPRODUCT(--ISNUMBER(SEARCH('Dropdown Selections'!E$103:E$111,C290)))&gt;0,'Dropdown Selections'!A$8,IF(SUMPRODUCT(--ISNUMBER(SEARCH('Dropdown Selections'!E$114:E$119,C290)))&gt;0,'Dropdown Selections'!A$9,"OTHER"))))))))</f>
        <v>COURTS</v>
      </c>
      <c r="H290" s="20"/>
      <c r="I290" s="20" t="s">
        <v>4834</v>
      </c>
      <c r="J290" s="20"/>
      <c r="K290" s="20"/>
      <c r="L290" s="20"/>
      <c r="M290" s="20"/>
      <c r="N290" s="20"/>
      <c r="O290" s="20"/>
      <c r="P290" s="20"/>
      <c r="Q290" s="45"/>
      <c r="R290" s="44"/>
      <c r="S290" s="46">
        <v>1763905</v>
      </c>
      <c r="T290" s="44"/>
    </row>
    <row r="291" spans="2:20" x14ac:dyDescent="0.2">
      <c r="B291" s="2"/>
      <c r="C291" s="42" t="s">
        <v>216</v>
      </c>
      <c r="D291" s="43"/>
      <c r="E291" s="43"/>
      <c r="F291" s="44"/>
      <c r="G291" s="31" t="str">
        <f>IF(AND(SUMPRODUCT(--ISNUMBER(SEARCH('Dropdown Selections'!E$2:E$52,C291)))&gt;0,SUMPRODUCT(--ISNUMBER(SEARCH("Non-Court",C291)))=0),'Dropdown Selections'!A$2,IF(SUMPRODUCT(--ISNUMBER(SEARCH('Dropdown Selections'!E$54:E$60,C291)))&gt;0,'Dropdown Selections'!A$3,IF(SUMPRODUCT(--ISNUMBER(SEARCH('Dropdown Selections'!E$62:E$66,C291)))&gt;0,'Dropdown Selections'!A$4,IF(SUMPRODUCT(--ISNUMBER(SEARCH('Dropdown Selections'!E$68:E$76,C291)))&gt;0,'Dropdown Selections'!A$5,IF(SUMPRODUCT(--ISNUMBER(SEARCH('Dropdown Selections'!E$78:E$83,C291)))&gt;0,'Dropdown Selections'!A$6,IF(SUMPRODUCT(--ISNUMBER(SEARCH('Dropdown Selections'!E$93:E$101,C291)))&gt;0,'Dropdown Selections'!A$7,IF(SUMPRODUCT(--ISNUMBER(SEARCH('Dropdown Selections'!E$103:E$111,C291)))&gt;0,'Dropdown Selections'!A$8,IF(SUMPRODUCT(--ISNUMBER(SEARCH('Dropdown Selections'!E$114:E$119,C291)))&gt;0,'Dropdown Selections'!A$9,"OTHER"))))))))</f>
        <v>COURTS</v>
      </c>
      <c r="H291" s="20"/>
      <c r="I291" s="20" t="s">
        <v>4835</v>
      </c>
      <c r="J291" s="20"/>
      <c r="K291" s="20"/>
      <c r="L291" s="20"/>
      <c r="M291" s="20"/>
      <c r="N291" s="20"/>
      <c r="O291" s="20"/>
      <c r="P291" s="20"/>
      <c r="Q291" s="45"/>
      <c r="R291" s="44"/>
      <c r="S291" s="46">
        <v>9435</v>
      </c>
      <c r="T291" s="44"/>
    </row>
    <row r="292" spans="2:20" x14ac:dyDescent="0.2">
      <c r="B292" s="2"/>
      <c r="C292" s="42" t="s">
        <v>1321</v>
      </c>
      <c r="D292" s="43"/>
      <c r="E292" s="43"/>
      <c r="F292" s="44"/>
      <c r="G292" s="31" t="str">
        <f>IF(AND(SUMPRODUCT(--ISNUMBER(SEARCH('Dropdown Selections'!E$2:E$52,C292)))&gt;0,SUMPRODUCT(--ISNUMBER(SEARCH("Non-Court",C292)))=0),'Dropdown Selections'!A$2,IF(SUMPRODUCT(--ISNUMBER(SEARCH('Dropdown Selections'!E$54:E$60,C292)))&gt;0,'Dropdown Selections'!A$3,IF(SUMPRODUCT(--ISNUMBER(SEARCH('Dropdown Selections'!E$62:E$66,C292)))&gt;0,'Dropdown Selections'!A$4,IF(SUMPRODUCT(--ISNUMBER(SEARCH('Dropdown Selections'!E$68:E$76,C292)))&gt;0,'Dropdown Selections'!A$5,IF(SUMPRODUCT(--ISNUMBER(SEARCH('Dropdown Selections'!E$78:E$83,C292)))&gt;0,'Dropdown Selections'!A$6,IF(SUMPRODUCT(--ISNUMBER(SEARCH('Dropdown Selections'!E$93:E$101,C292)))&gt;0,'Dropdown Selections'!A$7,IF(SUMPRODUCT(--ISNUMBER(SEARCH('Dropdown Selections'!E$103:E$111,C292)))&gt;0,'Dropdown Selections'!A$8,IF(SUMPRODUCT(--ISNUMBER(SEARCH('Dropdown Selections'!E$114:E$119,C292)))&gt;0,'Dropdown Selections'!A$9,"OTHER"))))))))</f>
        <v>COURTS</v>
      </c>
      <c r="H292" s="20"/>
      <c r="I292" s="20" t="s">
        <v>4836</v>
      </c>
      <c r="J292" s="20"/>
      <c r="K292" s="20"/>
      <c r="L292" s="20"/>
      <c r="M292" s="20"/>
      <c r="N292" s="20"/>
      <c r="O292" s="20"/>
      <c r="P292" s="20"/>
      <c r="Q292" s="45"/>
      <c r="R292" s="44"/>
      <c r="S292" s="46">
        <v>546646</v>
      </c>
      <c r="T292" s="44"/>
    </row>
    <row r="293" spans="2:20" x14ac:dyDescent="0.2">
      <c r="B293" s="2"/>
      <c r="C293" s="42" t="s">
        <v>219</v>
      </c>
      <c r="D293" s="43"/>
      <c r="E293" s="43"/>
      <c r="F293" s="44"/>
      <c r="G293" s="31" t="str">
        <f>IF(AND(SUMPRODUCT(--ISNUMBER(SEARCH('Dropdown Selections'!E$2:E$52,C293)))&gt;0,SUMPRODUCT(--ISNUMBER(SEARCH("Non-Court",C293)))=0),'Dropdown Selections'!A$2,IF(SUMPRODUCT(--ISNUMBER(SEARCH('Dropdown Selections'!E$54:E$60,C293)))&gt;0,'Dropdown Selections'!A$3,IF(SUMPRODUCT(--ISNUMBER(SEARCH('Dropdown Selections'!E$62:E$66,C293)))&gt;0,'Dropdown Selections'!A$4,IF(SUMPRODUCT(--ISNUMBER(SEARCH('Dropdown Selections'!E$68:E$76,C293)))&gt;0,'Dropdown Selections'!A$5,IF(SUMPRODUCT(--ISNUMBER(SEARCH('Dropdown Selections'!E$78:E$83,C293)))&gt;0,'Dropdown Selections'!A$6,IF(SUMPRODUCT(--ISNUMBER(SEARCH('Dropdown Selections'!E$93:E$101,C293)))&gt;0,'Dropdown Selections'!A$7,IF(SUMPRODUCT(--ISNUMBER(SEARCH('Dropdown Selections'!E$103:E$111,C293)))&gt;0,'Dropdown Selections'!A$8,IF(SUMPRODUCT(--ISNUMBER(SEARCH('Dropdown Selections'!E$114:E$119,C293)))&gt;0,'Dropdown Selections'!A$9,"OTHER"))))))))</f>
        <v>COURTS</v>
      </c>
      <c r="H293" s="20"/>
      <c r="I293" s="20" t="s">
        <v>4837</v>
      </c>
      <c r="J293" s="20"/>
      <c r="K293" s="20"/>
      <c r="L293" s="20"/>
      <c r="M293" s="20"/>
      <c r="N293" s="20"/>
      <c r="O293" s="20"/>
      <c r="P293" s="20"/>
      <c r="Q293" s="45"/>
      <c r="R293" s="44"/>
      <c r="S293" s="46">
        <v>23644</v>
      </c>
      <c r="T293" s="44"/>
    </row>
    <row r="294" spans="2:20" x14ac:dyDescent="0.2">
      <c r="B294" s="2"/>
      <c r="C294" s="42" t="s">
        <v>221</v>
      </c>
      <c r="D294" s="43"/>
      <c r="E294" s="43"/>
      <c r="F294" s="44"/>
      <c r="G294" s="31" t="str">
        <f>IF(AND(SUMPRODUCT(--ISNUMBER(SEARCH('Dropdown Selections'!E$2:E$52,C294)))&gt;0,SUMPRODUCT(--ISNUMBER(SEARCH("Non-Court",C294)))=0),'Dropdown Selections'!A$2,IF(SUMPRODUCT(--ISNUMBER(SEARCH('Dropdown Selections'!E$54:E$60,C294)))&gt;0,'Dropdown Selections'!A$3,IF(SUMPRODUCT(--ISNUMBER(SEARCH('Dropdown Selections'!E$62:E$66,C294)))&gt;0,'Dropdown Selections'!A$4,IF(SUMPRODUCT(--ISNUMBER(SEARCH('Dropdown Selections'!E$68:E$76,C294)))&gt;0,'Dropdown Selections'!A$5,IF(SUMPRODUCT(--ISNUMBER(SEARCH('Dropdown Selections'!E$78:E$83,C294)))&gt;0,'Dropdown Selections'!A$6,IF(SUMPRODUCT(--ISNUMBER(SEARCH('Dropdown Selections'!E$93:E$101,C294)))&gt;0,'Dropdown Selections'!A$7,IF(SUMPRODUCT(--ISNUMBER(SEARCH('Dropdown Selections'!E$103:E$111,C294)))&gt;0,'Dropdown Selections'!A$8,IF(SUMPRODUCT(--ISNUMBER(SEARCH('Dropdown Selections'!E$114:E$119,C294)))&gt;0,'Dropdown Selections'!A$9,"OTHER"))))))))</f>
        <v>COURTS</v>
      </c>
      <c r="H294" s="20" t="s">
        <v>4838</v>
      </c>
      <c r="I294" s="20"/>
      <c r="J294" s="20"/>
      <c r="K294" s="20"/>
      <c r="L294" s="20"/>
      <c r="M294" s="20"/>
      <c r="N294" s="20"/>
      <c r="O294" s="20"/>
      <c r="P294" s="20"/>
      <c r="Q294" s="45"/>
      <c r="R294" s="44"/>
      <c r="S294" s="46">
        <v>142584</v>
      </c>
      <c r="T294" s="44"/>
    </row>
    <row r="295" spans="2:20" x14ac:dyDescent="0.2">
      <c r="B295" s="2"/>
      <c r="C295" s="42" t="s">
        <v>223</v>
      </c>
      <c r="D295" s="43"/>
      <c r="E295" s="43"/>
      <c r="F295" s="44"/>
      <c r="G295" s="31" t="str">
        <f>IF(AND(SUMPRODUCT(--ISNUMBER(SEARCH('Dropdown Selections'!E$2:E$52,C295)))&gt;0,SUMPRODUCT(--ISNUMBER(SEARCH("Non-Court",C295)))=0),'Dropdown Selections'!A$2,IF(SUMPRODUCT(--ISNUMBER(SEARCH('Dropdown Selections'!E$54:E$60,C295)))&gt;0,'Dropdown Selections'!A$3,IF(SUMPRODUCT(--ISNUMBER(SEARCH('Dropdown Selections'!E$62:E$66,C295)))&gt;0,'Dropdown Selections'!A$4,IF(SUMPRODUCT(--ISNUMBER(SEARCH('Dropdown Selections'!E$68:E$76,C295)))&gt;0,'Dropdown Selections'!A$5,IF(SUMPRODUCT(--ISNUMBER(SEARCH('Dropdown Selections'!E$78:E$83,C295)))&gt;0,'Dropdown Selections'!A$6,IF(SUMPRODUCT(--ISNUMBER(SEARCH('Dropdown Selections'!E$93:E$101,C295)))&gt;0,'Dropdown Selections'!A$7,IF(SUMPRODUCT(--ISNUMBER(SEARCH('Dropdown Selections'!E$103:E$111,C295)))&gt;0,'Dropdown Selections'!A$8,IF(SUMPRODUCT(--ISNUMBER(SEARCH('Dropdown Selections'!E$114:E$119,C295)))&gt;0,'Dropdown Selections'!A$9,"OTHER"))))))))</f>
        <v>COURTS</v>
      </c>
      <c r="H295" s="20" t="s">
        <v>4839</v>
      </c>
      <c r="I295" s="20"/>
      <c r="J295" s="20"/>
      <c r="K295" s="20"/>
      <c r="L295" s="20"/>
      <c r="M295" s="20"/>
      <c r="N295" s="20"/>
      <c r="O295" s="20"/>
      <c r="P295" s="20"/>
      <c r="Q295" s="45"/>
      <c r="R295" s="44"/>
      <c r="S295" s="46">
        <v>58985</v>
      </c>
      <c r="T295" s="44"/>
    </row>
    <row r="296" spans="2:20" x14ac:dyDescent="0.2">
      <c r="B296" s="2"/>
      <c r="C296" s="42" t="s">
        <v>233</v>
      </c>
      <c r="D296" s="43"/>
      <c r="E296" s="43"/>
      <c r="F296" s="44"/>
      <c r="G296" s="31" t="str">
        <f>IF(AND(SUMPRODUCT(--ISNUMBER(SEARCH('Dropdown Selections'!E$2:E$52,C296)))&gt;0,SUMPRODUCT(--ISNUMBER(SEARCH("Non-Court",C296)))=0),'Dropdown Selections'!A$2,IF(SUMPRODUCT(--ISNUMBER(SEARCH('Dropdown Selections'!E$54:E$60,C296)))&gt;0,'Dropdown Selections'!A$3,IF(SUMPRODUCT(--ISNUMBER(SEARCH('Dropdown Selections'!E$62:E$66,C296)))&gt;0,'Dropdown Selections'!A$4,IF(SUMPRODUCT(--ISNUMBER(SEARCH('Dropdown Selections'!E$68:E$76,C296)))&gt;0,'Dropdown Selections'!A$5,IF(SUMPRODUCT(--ISNUMBER(SEARCH('Dropdown Selections'!E$78:E$83,C296)))&gt;0,'Dropdown Selections'!A$6,IF(SUMPRODUCT(--ISNUMBER(SEARCH('Dropdown Selections'!E$93:E$101,C296)))&gt;0,'Dropdown Selections'!A$7,IF(SUMPRODUCT(--ISNUMBER(SEARCH('Dropdown Selections'!E$103:E$111,C296)))&gt;0,'Dropdown Selections'!A$8,IF(SUMPRODUCT(--ISNUMBER(SEARCH('Dropdown Selections'!E$114:E$119,C296)))&gt;0,'Dropdown Selections'!A$9,"OTHER"))))))))</f>
        <v>COURTS</v>
      </c>
      <c r="H296" s="20"/>
      <c r="I296" s="20" t="s">
        <v>4840</v>
      </c>
      <c r="J296" s="20"/>
      <c r="K296" s="20"/>
      <c r="L296" s="20"/>
      <c r="M296" s="20"/>
      <c r="N296" s="20"/>
      <c r="O296" s="20"/>
      <c r="P296" s="20"/>
      <c r="Q296" s="45"/>
      <c r="R296" s="44"/>
      <c r="S296" s="46">
        <v>1096713</v>
      </c>
      <c r="T296" s="44"/>
    </row>
    <row r="297" spans="2:20" x14ac:dyDescent="0.2">
      <c r="B297" s="2"/>
      <c r="C297" s="42" t="s">
        <v>235</v>
      </c>
      <c r="D297" s="43"/>
      <c r="E297" s="43"/>
      <c r="F297" s="44"/>
      <c r="G297" s="31" t="str">
        <f>IF(AND(SUMPRODUCT(--ISNUMBER(SEARCH('Dropdown Selections'!E$2:E$52,C297)))&gt;0,SUMPRODUCT(--ISNUMBER(SEARCH("Non-Court",C297)))=0),'Dropdown Selections'!A$2,IF(SUMPRODUCT(--ISNUMBER(SEARCH('Dropdown Selections'!E$54:E$60,C297)))&gt;0,'Dropdown Selections'!A$3,IF(SUMPRODUCT(--ISNUMBER(SEARCH('Dropdown Selections'!E$62:E$66,C297)))&gt;0,'Dropdown Selections'!A$4,IF(SUMPRODUCT(--ISNUMBER(SEARCH('Dropdown Selections'!E$68:E$76,C297)))&gt;0,'Dropdown Selections'!A$5,IF(SUMPRODUCT(--ISNUMBER(SEARCH('Dropdown Selections'!E$78:E$83,C297)))&gt;0,'Dropdown Selections'!A$6,IF(SUMPRODUCT(--ISNUMBER(SEARCH('Dropdown Selections'!E$93:E$101,C297)))&gt;0,'Dropdown Selections'!A$7,IF(SUMPRODUCT(--ISNUMBER(SEARCH('Dropdown Selections'!E$103:E$111,C297)))&gt;0,'Dropdown Selections'!A$8,IF(SUMPRODUCT(--ISNUMBER(SEARCH('Dropdown Selections'!E$114:E$119,C297)))&gt;0,'Dropdown Selections'!A$9,"OTHER"))))))))</f>
        <v>COURTS</v>
      </c>
      <c r="H297" s="20"/>
      <c r="I297" s="20" t="s">
        <v>4841</v>
      </c>
      <c r="J297" s="20"/>
      <c r="K297" s="20"/>
      <c r="L297" s="20"/>
      <c r="M297" s="20"/>
      <c r="N297" s="20"/>
      <c r="O297" s="20"/>
      <c r="P297" s="20"/>
      <c r="Q297" s="45"/>
      <c r="R297" s="44"/>
      <c r="S297" s="46">
        <v>16692</v>
      </c>
      <c r="T297" s="44"/>
    </row>
    <row r="298" spans="2:20" x14ac:dyDescent="0.2">
      <c r="B298" s="2"/>
      <c r="C298" s="42" t="s">
        <v>238</v>
      </c>
      <c r="D298" s="43"/>
      <c r="E298" s="43"/>
      <c r="F298" s="44"/>
      <c r="G298" s="31" t="str">
        <f>IF(AND(SUMPRODUCT(--ISNUMBER(SEARCH('Dropdown Selections'!E$2:E$52,C298)))&gt;0,SUMPRODUCT(--ISNUMBER(SEARCH("Non-Court",C298)))=0),'Dropdown Selections'!A$2,IF(SUMPRODUCT(--ISNUMBER(SEARCH('Dropdown Selections'!E$54:E$60,C298)))&gt;0,'Dropdown Selections'!A$3,IF(SUMPRODUCT(--ISNUMBER(SEARCH('Dropdown Selections'!E$62:E$66,C298)))&gt;0,'Dropdown Selections'!A$4,IF(SUMPRODUCT(--ISNUMBER(SEARCH('Dropdown Selections'!E$68:E$76,C298)))&gt;0,'Dropdown Selections'!A$5,IF(SUMPRODUCT(--ISNUMBER(SEARCH('Dropdown Selections'!E$78:E$83,C298)))&gt;0,'Dropdown Selections'!A$6,IF(SUMPRODUCT(--ISNUMBER(SEARCH('Dropdown Selections'!E$93:E$101,C298)))&gt;0,'Dropdown Selections'!A$7,IF(SUMPRODUCT(--ISNUMBER(SEARCH('Dropdown Selections'!E$103:E$111,C298)))&gt;0,'Dropdown Selections'!A$8,IF(SUMPRODUCT(--ISNUMBER(SEARCH('Dropdown Selections'!E$114:E$119,C298)))&gt;0,'Dropdown Selections'!A$9,"OTHER"))))))))</f>
        <v>COURTS</v>
      </c>
      <c r="H298" s="20"/>
      <c r="I298" s="20" t="s">
        <v>4842</v>
      </c>
      <c r="J298" s="20"/>
      <c r="K298" s="20"/>
      <c r="L298" s="20"/>
      <c r="M298" s="20"/>
      <c r="N298" s="20"/>
      <c r="O298" s="20"/>
      <c r="P298" s="20"/>
      <c r="Q298" s="45"/>
      <c r="R298" s="44"/>
      <c r="S298" s="46">
        <v>1797792</v>
      </c>
      <c r="T298" s="44"/>
    </row>
    <row r="299" spans="2:20" x14ac:dyDescent="0.2">
      <c r="B299" s="2"/>
      <c r="C299" s="42" t="s">
        <v>240</v>
      </c>
      <c r="D299" s="43"/>
      <c r="E299" s="43"/>
      <c r="F299" s="44"/>
      <c r="G299" s="31" t="str">
        <f>IF(AND(SUMPRODUCT(--ISNUMBER(SEARCH('Dropdown Selections'!E$2:E$52,C299)))&gt;0,SUMPRODUCT(--ISNUMBER(SEARCH("Non-Court",C299)))=0),'Dropdown Selections'!A$2,IF(SUMPRODUCT(--ISNUMBER(SEARCH('Dropdown Selections'!E$54:E$60,C299)))&gt;0,'Dropdown Selections'!A$3,IF(SUMPRODUCT(--ISNUMBER(SEARCH('Dropdown Selections'!E$62:E$66,C299)))&gt;0,'Dropdown Selections'!A$4,IF(SUMPRODUCT(--ISNUMBER(SEARCH('Dropdown Selections'!E$68:E$76,C299)))&gt;0,'Dropdown Selections'!A$5,IF(SUMPRODUCT(--ISNUMBER(SEARCH('Dropdown Selections'!E$78:E$83,C299)))&gt;0,'Dropdown Selections'!A$6,IF(SUMPRODUCT(--ISNUMBER(SEARCH('Dropdown Selections'!E$93:E$101,C299)))&gt;0,'Dropdown Selections'!A$7,IF(SUMPRODUCT(--ISNUMBER(SEARCH('Dropdown Selections'!E$103:E$111,C299)))&gt;0,'Dropdown Selections'!A$8,IF(SUMPRODUCT(--ISNUMBER(SEARCH('Dropdown Selections'!E$114:E$119,C299)))&gt;0,'Dropdown Selections'!A$9,"OTHER"))))))))</f>
        <v>COURTS</v>
      </c>
      <c r="H299" s="20"/>
      <c r="I299" s="20" t="s">
        <v>4843</v>
      </c>
      <c r="J299" s="20"/>
      <c r="K299" s="20"/>
      <c r="L299" s="20"/>
      <c r="M299" s="20"/>
      <c r="N299" s="20"/>
      <c r="O299" s="20"/>
      <c r="P299" s="20"/>
      <c r="Q299" s="45"/>
      <c r="R299" s="44"/>
      <c r="S299" s="46">
        <v>26085</v>
      </c>
      <c r="T299" s="44"/>
    </row>
    <row r="300" spans="2:20" x14ac:dyDescent="0.2">
      <c r="B300" s="2"/>
      <c r="C300" s="42" t="s">
        <v>561</v>
      </c>
      <c r="D300" s="43"/>
      <c r="E300" s="43"/>
      <c r="F300" s="44"/>
      <c r="G300" s="31" t="str">
        <f>IF(AND(SUMPRODUCT(--ISNUMBER(SEARCH('Dropdown Selections'!E$2:E$52,C300)))&gt;0,SUMPRODUCT(--ISNUMBER(SEARCH("Non-Court",C300)))=0),'Dropdown Selections'!A$2,IF(SUMPRODUCT(--ISNUMBER(SEARCH('Dropdown Selections'!E$54:E$60,C300)))&gt;0,'Dropdown Selections'!A$3,IF(SUMPRODUCT(--ISNUMBER(SEARCH('Dropdown Selections'!E$62:E$66,C300)))&gt;0,'Dropdown Selections'!A$4,IF(SUMPRODUCT(--ISNUMBER(SEARCH('Dropdown Selections'!E$68:E$76,C300)))&gt;0,'Dropdown Selections'!A$5,IF(SUMPRODUCT(--ISNUMBER(SEARCH('Dropdown Selections'!E$78:E$83,C300)))&gt;0,'Dropdown Selections'!A$6,IF(SUMPRODUCT(--ISNUMBER(SEARCH('Dropdown Selections'!E$93:E$101,C300)))&gt;0,'Dropdown Selections'!A$7,IF(SUMPRODUCT(--ISNUMBER(SEARCH('Dropdown Selections'!E$103:E$111,C300)))&gt;0,'Dropdown Selections'!A$8,IF(SUMPRODUCT(--ISNUMBER(SEARCH('Dropdown Selections'!E$114:E$119,C300)))&gt;0,'Dropdown Selections'!A$9,"OTHER"))))))))</f>
        <v>COURTS</v>
      </c>
      <c r="H300" s="20" t="s">
        <v>4844</v>
      </c>
      <c r="I300" s="20"/>
      <c r="J300" s="20"/>
      <c r="K300" s="20"/>
      <c r="L300" s="20"/>
      <c r="M300" s="20"/>
      <c r="N300" s="20"/>
      <c r="O300" s="20"/>
      <c r="P300" s="20"/>
      <c r="Q300" s="45"/>
      <c r="R300" s="44"/>
      <c r="S300" s="53">
        <v>158</v>
      </c>
      <c r="T300" s="44"/>
    </row>
    <row r="301" spans="2:20" x14ac:dyDescent="0.2">
      <c r="B301" s="2"/>
      <c r="C301" s="42" t="s">
        <v>247</v>
      </c>
      <c r="D301" s="43"/>
      <c r="E301" s="43"/>
      <c r="F301" s="44"/>
      <c r="G301" s="31" t="str">
        <f>IF(AND(SUMPRODUCT(--ISNUMBER(SEARCH('Dropdown Selections'!E$2:E$52,C301)))&gt;0,SUMPRODUCT(--ISNUMBER(SEARCH("Non-Court",C301)))=0),'Dropdown Selections'!A$2,IF(SUMPRODUCT(--ISNUMBER(SEARCH('Dropdown Selections'!E$54:E$60,C301)))&gt;0,'Dropdown Selections'!A$3,IF(SUMPRODUCT(--ISNUMBER(SEARCH('Dropdown Selections'!E$62:E$66,C301)))&gt;0,'Dropdown Selections'!A$4,IF(SUMPRODUCT(--ISNUMBER(SEARCH('Dropdown Selections'!E$68:E$76,C301)))&gt;0,'Dropdown Selections'!A$5,IF(SUMPRODUCT(--ISNUMBER(SEARCH('Dropdown Selections'!E$78:E$83,C301)))&gt;0,'Dropdown Selections'!A$6,IF(SUMPRODUCT(--ISNUMBER(SEARCH('Dropdown Selections'!E$93:E$101,C301)))&gt;0,'Dropdown Selections'!A$7,IF(SUMPRODUCT(--ISNUMBER(SEARCH('Dropdown Selections'!E$103:E$111,C301)))&gt;0,'Dropdown Selections'!A$8,IF(SUMPRODUCT(--ISNUMBER(SEARCH('Dropdown Selections'!E$114:E$119,C301)))&gt;0,'Dropdown Selections'!A$9,"OTHER"))))))))</f>
        <v>COURTS</v>
      </c>
      <c r="H301" s="20"/>
      <c r="I301" s="20" t="s">
        <v>4845</v>
      </c>
      <c r="J301" s="20"/>
      <c r="K301" s="20"/>
      <c r="L301" s="20"/>
      <c r="M301" s="20"/>
      <c r="N301" s="20"/>
      <c r="O301" s="20"/>
      <c r="P301" s="20"/>
      <c r="Q301" s="45"/>
      <c r="R301" s="44"/>
      <c r="S301" s="46">
        <v>1991333</v>
      </c>
      <c r="T301" s="44"/>
    </row>
    <row r="302" spans="2:20" x14ac:dyDescent="0.2">
      <c r="B302" s="2"/>
      <c r="C302" s="42" t="s">
        <v>249</v>
      </c>
      <c r="D302" s="43"/>
      <c r="E302" s="43"/>
      <c r="F302" s="44"/>
      <c r="G302" s="31" t="str">
        <f>IF(AND(SUMPRODUCT(--ISNUMBER(SEARCH('Dropdown Selections'!E$2:E$52,C302)))&gt;0,SUMPRODUCT(--ISNUMBER(SEARCH("Non-Court",C302)))=0),'Dropdown Selections'!A$2,IF(SUMPRODUCT(--ISNUMBER(SEARCH('Dropdown Selections'!E$54:E$60,C302)))&gt;0,'Dropdown Selections'!A$3,IF(SUMPRODUCT(--ISNUMBER(SEARCH('Dropdown Selections'!E$62:E$66,C302)))&gt;0,'Dropdown Selections'!A$4,IF(SUMPRODUCT(--ISNUMBER(SEARCH('Dropdown Selections'!E$68:E$76,C302)))&gt;0,'Dropdown Selections'!A$5,IF(SUMPRODUCT(--ISNUMBER(SEARCH('Dropdown Selections'!E$78:E$83,C302)))&gt;0,'Dropdown Selections'!A$6,IF(SUMPRODUCT(--ISNUMBER(SEARCH('Dropdown Selections'!E$93:E$101,C302)))&gt;0,'Dropdown Selections'!A$7,IF(SUMPRODUCT(--ISNUMBER(SEARCH('Dropdown Selections'!E$103:E$111,C302)))&gt;0,'Dropdown Selections'!A$8,IF(SUMPRODUCT(--ISNUMBER(SEARCH('Dropdown Selections'!E$114:E$119,C302)))&gt;0,'Dropdown Selections'!A$9,"OTHER"))))))))</f>
        <v>COURTS</v>
      </c>
      <c r="H302" s="20"/>
      <c r="I302" s="20" t="s">
        <v>4846</v>
      </c>
      <c r="J302" s="20"/>
      <c r="K302" s="20"/>
      <c r="L302" s="20"/>
      <c r="M302" s="20"/>
      <c r="N302" s="20"/>
      <c r="O302" s="20"/>
      <c r="P302" s="20"/>
      <c r="Q302" s="45"/>
      <c r="R302" s="44"/>
      <c r="S302" s="46">
        <v>44111</v>
      </c>
      <c r="T302" s="44"/>
    </row>
    <row r="303" spans="2:20" x14ac:dyDescent="0.2">
      <c r="B303" s="2"/>
      <c r="C303" s="42" t="s">
        <v>251</v>
      </c>
      <c r="D303" s="43"/>
      <c r="E303" s="43"/>
      <c r="F303" s="44"/>
      <c r="G303" s="31" t="str">
        <f>IF(AND(SUMPRODUCT(--ISNUMBER(SEARCH('Dropdown Selections'!E$2:E$52,C303)))&gt;0,SUMPRODUCT(--ISNUMBER(SEARCH("Non-Court",C303)))=0),'Dropdown Selections'!A$2,IF(SUMPRODUCT(--ISNUMBER(SEARCH('Dropdown Selections'!E$54:E$60,C303)))&gt;0,'Dropdown Selections'!A$3,IF(SUMPRODUCT(--ISNUMBER(SEARCH('Dropdown Selections'!E$62:E$66,C303)))&gt;0,'Dropdown Selections'!A$4,IF(SUMPRODUCT(--ISNUMBER(SEARCH('Dropdown Selections'!E$68:E$76,C303)))&gt;0,'Dropdown Selections'!A$5,IF(SUMPRODUCT(--ISNUMBER(SEARCH('Dropdown Selections'!E$78:E$83,C303)))&gt;0,'Dropdown Selections'!A$6,IF(SUMPRODUCT(--ISNUMBER(SEARCH('Dropdown Selections'!E$93:E$101,C303)))&gt;0,'Dropdown Selections'!A$7,IF(SUMPRODUCT(--ISNUMBER(SEARCH('Dropdown Selections'!E$103:E$111,C303)))&gt;0,'Dropdown Selections'!A$8,IF(SUMPRODUCT(--ISNUMBER(SEARCH('Dropdown Selections'!E$114:E$119,C303)))&gt;0,'Dropdown Selections'!A$9,"OTHER"))))))))</f>
        <v>COURTS</v>
      </c>
      <c r="H303" s="20"/>
      <c r="I303" s="20"/>
      <c r="J303" s="20"/>
      <c r="K303" s="20"/>
      <c r="L303" s="20"/>
      <c r="M303" s="20"/>
      <c r="N303" s="20"/>
      <c r="O303" s="20"/>
      <c r="P303" s="20"/>
      <c r="Q303" s="45"/>
      <c r="R303" s="44"/>
      <c r="S303" s="53">
        <v>0</v>
      </c>
      <c r="T303" s="44"/>
    </row>
    <row r="304" spans="2:20" x14ac:dyDescent="0.2">
      <c r="B304" s="2"/>
      <c r="C304" s="42" t="s">
        <v>4847</v>
      </c>
      <c r="D304" s="43"/>
      <c r="E304" s="43"/>
      <c r="F304" s="44"/>
      <c r="G304" s="31" t="str">
        <f>IF(AND(SUMPRODUCT(--ISNUMBER(SEARCH('Dropdown Selections'!E$2:E$52,C304)))&gt;0,SUMPRODUCT(--ISNUMBER(SEARCH("Non-Court",C304)))=0),'Dropdown Selections'!A$2,IF(SUMPRODUCT(--ISNUMBER(SEARCH('Dropdown Selections'!E$54:E$60,C304)))&gt;0,'Dropdown Selections'!A$3,IF(SUMPRODUCT(--ISNUMBER(SEARCH('Dropdown Selections'!E$62:E$66,C304)))&gt;0,'Dropdown Selections'!A$4,IF(SUMPRODUCT(--ISNUMBER(SEARCH('Dropdown Selections'!E$68:E$76,C304)))&gt;0,'Dropdown Selections'!A$5,IF(SUMPRODUCT(--ISNUMBER(SEARCH('Dropdown Selections'!E$78:E$83,C304)))&gt;0,'Dropdown Selections'!A$6,IF(SUMPRODUCT(--ISNUMBER(SEARCH('Dropdown Selections'!E$93:E$101,C304)))&gt;0,'Dropdown Selections'!A$7,IF(SUMPRODUCT(--ISNUMBER(SEARCH('Dropdown Selections'!E$103:E$111,C304)))&gt;0,'Dropdown Selections'!A$8,IF(SUMPRODUCT(--ISNUMBER(SEARCH('Dropdown Selections'!E$114:E$119,C304)))&gt;0,'Dropdown Selections'!A$9,"OTHER"))))))))</f>
        <v>COURTS</v>
      </c>
      <c r="H304" s="20"/>
      <c r="I304" s="20"/>
      <c r="J304" s="20"/>
      <c r="K304" s="20"/>
      <c r="L304" s="20"/>
      <c r="M304" s="20"/>
      <c r="N304" s="20"/>
      <c r="O304" s="20"/>
      <c r="P304" s="20"/>
      <c r="Q304" s="45"/>
      <c r="R304" s="44"/>
      <c r="S304" s="53">
        <v>0</v>
      </c>
      <c r="T304" s="44"/>
    </row>
    <row r="305" spans="2:20" x14ac:dyDescent="0.2">
      <c r="B305" s="2"/>
      <c r="C305" s="42" t="s">
        <v>4848</v>
      </c>
      <c r="D305" s="43"/>
      <c r="E305" s="43"/>
      <c r="F305" s="44"/>
      <c r="G305" s="31" t="str">
        <f>IF(AND(SUMPRODUCT(--ISNUMBER(SEARCH('Dropdown Selections'!E$2:E$52,C305)))&gt;0,SUMPRODUCT(--ISNUMBER(SEARCH("Non-Court",C305)))=0),'Dropdown Selections'!A$2,IF(SUMPRODUCT(--ISNUMBER(SEARCH('Dropdown Selections'!E$54:E$60,C305)))&gt;0,'Dropdown Selections'!A$3,IF(SUMPRODUCT(--ISNUMBER(SEARCH('Dropdown Selections'!E$62:E$66,C305)))&gt;0,'Dropdown Selections'!A$4,IF(SUMPRODUCT(--ISNUMBER(SEARCH('Dropdown Selections'!E$68:E$76,C305)))&gt;0,'Dropdown Selections'!A$5,IF(SUMPRODUCT(--ISNUMBER(SEARCH('Dropdown Selections'!E$78:E$83,C305)))&gt;0,'Dropdown Selections'!A$6,IF(SUMPRODUCT(--ISNUMBER(SEARCH('Dropdown Selections'!E$93:E$101,C305)))&gt;0,'Dropdown Selections'!A$7,IF(SUMPRODUCT(--ISNUMBER(SEARCH('Dropdown Selections'!E$103:E$111,C305)))&gt;0,'Dropdown Selections'!A$8,IF(SUMPRODUCT(--ISNUMBER(SEARCH('Dropdown Selections'!E$114:E$119,C305)))&gt;0,'Dropdown Selections'!A$9,"OTHER"))))))))</f>
        <v>COURTS</v>
      </c>
      <c r="H305" s="20"/>
      <c r="I305" s="20"/>
      <c r="J305" s="20"/>
      <c r="K305" s="20"/>
      <c r="L305" s="20"/>
      <c r="M305" s="20"/>
      <c r="N305" s="20"/>
      <c r="O305" s="20"/>
      <c r="P305" s="20"/>
      <c r="Q305" s="45"/>
      <c r="R305" s="44"/>
      <c r="S305" s="53">
        <v>0</v>
      </c>
      <c r="T305" s="44"/>
    </row>
    <row r="306" spans="2:20" x14ac:dyDescent="0.2">
      <c r="B306" s="2"/>
      <c r="C306" s="42" t="s">
        <v>4849</v>
      </c>
      <c r="D306" s="43"/>
      <c r="E306" s="43"/>
      <c r="F306" s="44"/>
      <c r="G306" s="31" t="str">
        <f>IF(AND(SUMPRODUCT(--ISNUMBER(SEARCH('Dropdown Selections'!E$2:E$52,C306)))&gt;0,SUMPRODUCT(--ISNUMBER(SEARCH("Non-Court",C306)))=0),'Dropdown Selections'!A$2,IF(SUMPRODUCT(--ISNUMBER(SEARCH('Dropdown Selections'!E$54:E$60,C306)))&gt;0,'Dropdown Selections'!A$3,IF(SUMPRODUCT(--ISNUMBER(SEARCH('Dropdown Selections'!E$62:E$66,C306)))&gt;0,'Dropdown Selections'!A$4,IF(SUMPRODUCT(--ISNUMBER(SEARCH('Dropdown Selections'!E$68:E$76,C306)))&gt;0,'Dropdown Selections'!A$5,IF(SUMPRODUCT(--ISNUMBER(SEARCH('Dropdown Selections'!E$78:E$83,C306)))&gt;0,'Dropdown Selections'!A$6,IF(SUMPRODUCT(--ISNUMBER(SEARCH('Dropdown Selections'!E$93:E$101,C306)))&gt;0,'Dropdown Selections'!A$7,IF(SUMPRODUCT(--ISNUMBER(SEARCH('Dropdown Selections'!E$103:E$111,C306)))&gt;0,'Dropdown Selections'!A$8,IF(SUMPRODUCT(--ISNUMBER(SEARCH('Dropdown Selections'!E$114:E$119,C306)))&gt;0,'Dropdown Selections'!A$9,"OTHER"))))))))</f>
        <v>COURTS</v>
      </c>
      <c r="H306" s="20"/>
      <c r="I306" s="20"/>
      <c r="J306" s="20"/>
      <c r="K306" s="20"/>
      <c r="L306" s="20"/>
      <c r="M306" s="20"/>
      <c r="N306" s="20"/>
      <c r="O306" s="20"/>
      <c r="P306" s="20"/>
      <c r="Q306" s="45"/>
      <c r="R306" s="44"/>
      <c r="S306" s="53">
        <v>0</v>
      </c>
      <c r="T306" s="44"/>
    </row>
    <row r="307" spans="2:20" x14ac:dyDescent="0.2">
      <c r="B307" s="2"/>
      <c r="C307" s="42" t="s">
        <v>4850</v>
      </c>
      <c r="D307" s="43"/>
      <c r="E307" s="43"/>
      <c r="F307" s="44"/>
      <c r="G307" s="31" t="str">
        <f>IF(AND(SUMPRODUCT(--ISNUMBER(SEARCH('Dropdown Selections'!E$2:E$52,C307)))&gt;0,SUMPRODUCT(--ISNUMBER(SEARCH("Non-Court",C307)))=0),'Dropdown Selections'!A$2,IF(SUMPRODUCT(--ISNUMBER(SEARCH('Dropdown Selections'!E$54:E$60,C307)))&gt;0,'Dropdown Selections'!A$3,IF(SUMPRODUCT(--ISNUMBER(SEARCH('Dropdown Selections'!E$62:E$66,C307)))&gt;0,'Dropdown Selections'!A$4,IF(SUMPRODUCT(--ISNUMBER(SEARCH('Dropdown Selections'!E$68:E$76,C307)))&gt;0,'Dropdown Selections'!A$5,IF(SUMPRODUCT(--ISNUMBER(SEARCH('Dropdown Selections'!E$78:E$83,C307)))&gt;0,'Dropdown Selections'!A$6,IF(SUMPRODUCT(--ISNUMBER(SEARCH('Dropdown Selections'!E$93:E$101,C307)))&gt;0,'Dropdown Selections'!A$7,IF(SUMPRODUCT(--ISNUMBER(SEARCH('Dropdown Selections'!E$103:E$111,C307)))&gt;0,'Dropdown Selections'!A$8,IF(SUMPRODUCT(--ISNUMBER(SEARCH('Dropdown Selections'!E$114:E$119,C307)))&gt;0,'Dropdown Selections'!A$9,"OTHER"))))))))</f>
        <v>COURTS</v>
      </c>
      <c r="H307" s="20"/>
      <c r="I307" s="20"/>
      <c r="J307" s="20"/>
      <c r="K307" s="20"/>
      <c r="L307" s="20"/>
      <c r="M307" s="20"/>
      <c r="N307" s="20"/>
      <c r="O307" s="20"/>
      <c r="P307" s="20"/>
      <c r="Q307" s="45"/>
      <c r="R307" s="44"/>
      <c r="S307" s="53">
        <v>0</v>
      </c>
      <c r="T307" s="44"/>
    </row>
    <row r="308" spans="2:20" x14ac:dyDescent="0.2">
      <c r="B308" s="2"/>
      <c r="C308" s="42" t="s">
        <v>4851</v>
      </c>
      <c r="D308" s="43"/>
      <c r="E308" s="43"/>
      <c r="F308" s="44"/>
      <c r="G308" s="31" t="str">
        <f>IF(AND(SUMPRODUCT(--ISNUMBER(SEARCH('Dropdown Selections'!E$2:E$52,C308)))&gt;0,SUMPRODUCT(--ISNUMBER(SEARCH("Non-Court",C308)))=0),'Dropdown Selections'!A$2,IF(SUMPRODUCT(--ISNUMBER(SEARCH('Dropdown Selections'!E$54:E$60,C308)))&gt;0,'Dropdown Selections'!A$3,IF(SUMPRODUCT(--ISNUMBER(SEARCH('Dropdown Selections'!E$62:E$66,C308)))&gt;0,'Dropdown Selections'!A$4,IF(SUMPRODUCT(--ISNUMBER(SEARCH('Dropdown Selections'!E$68:E$76,C308)))&gt;0,'Dropdown Selections'!A$5,IF(SUMPRODUCT(--ISNUMBER(SEARCH('Dropdown Selections'!E$78:E$83,C308)))&gt;0,'Dropdown Selections'!A$6,IF(SUMPRODUCT(--ISNUMBER(SEARCH('Dropdown Selections'!E$93:E$101,C308)))&gt;0,'Dropdown Selections'!A$7,IF(SUMPRODUCT(--ISNUMBER(SEARCH('Dropdown Selections'!E$103:E$111,C308)))&gt;0,'Dropdown Selections'!A$8,IF(SUMPRODUCT(--ISNUMBER(SEARCH('Dropdown Selections'!E$114:E$119,C308)))&gt;0,'Dropdown Selections'!A$9,"OTHER"))))))))</f>
        <v>COURTS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45"/>
      <c r="R308" s="44"/>
      <c r="S308" s="53">
        <v>0</v>
      </c>
      <c r="T308" s="44"/>
    </row>
    <row r="309" spans="2:20" x14ac:dyDescent="0.2">
      <c r="B309" s="2"/>
      <c r="C309" s="42" t="s">
        <v>4852</v>
      </c>
      <c r="D309" s="43"/>
      <c r="E309" s="43"/>
      <c r="F309" s="44"/>
      <c r="G309" s="31" t="str">
        <f>IF(AND(SUMPRODUCT(--ISNUMBER(SEARCH('Dropdown Selections'!E$2:E$52,C309)))&gt;0,SUMPRODUCT(--ISNUMBER(SEARCH("Non-Court",C309)))=0),'Dropdown Selections'!A$2,IF(SUMPRODUCT(--ISNUMBER(SEARCH('Dropdown Selections'!E$54:E$60,C309)))&gt;0,'Dropdown Selections'!A$3,IF(SUMPRODUCT(--ISNUMBER(SEARCH('Dropdown Selections'!E$62:E$66,C309)))&gt;0,'Dropdown Selections'!A$4,IF(SUMPRODUCT(--ISNUMBER(SEARCH('Dropdown Selections'!E$68:E$76,C309)))&gt;0,'Dropdown Selections'!A$5,IF(SUMPRODUCT(--ISNUMBER(SEARCH('Dropdown Selections'!E$78:E$83,C309)))&gt;0,'Dropdown Selections'!A$6,IF(SUMPRODUCT(--ISNUMBER(SEARCH('Dropdown Selections'!E$93:E$101,C309)))&gt;0,'Dropdown Selections'!A$7,IF(SUMPRODUCT(--ISNUMBER(SEARCH('Dropdown Selections'!E$103:E$111,C309)))&gt;0,'Dropdown Selections'!A$8,IF(SUMPRODUCT(--ISNUMBER(SEARCH('Dropdown Selections'!E$114:E$119,C309)))&gt;0,'Dropdown Selections'!A$9,"OTHER"))))))))</f>
        <v>COURTS</v>
      </c>
      <c r="H309" s="20"/>
      <c r="I309" s="20"/>
      <c r="J309" s="20"/>
      <c r="K309" s="20"/>
      <c r="L309" s="20"/>
      <c r="M309" s="20"/>
      <c r="N309" s="20"/>
      <c r="O309" s="20"/>
      <c r="P309" s="20"/>
      <c r="Q309" s="45"/>
      <c r="R309" s="44"/>
      <c r="S309" s="53">
        <v>0</v>
      </c>
      <c r="T309" s="44"/>
    </row>
    <row r="310" spans="2:20" x14ac:dyDescent="0.2">
      <c r="B310" s="2"/>
      <c r="C310" s="42" t="s">
        <v>4853</v>
      </c>
      <c r="D310" s="43"/>
      <c r="E310" s="43"/>
      <c r="F310" s="44"/>
      <c r="G310" s="31" t="str">
        <f>IF(AND(SUMPRODUCT(--ISNUMBER(SEARCH('Dropdown Selections'!E$2:E$52,C310)))&gt;0,SUMPRODUCT(--ISNUMBER(SEARCH("Non-Court",C310)))=0),'Dropdown Selections'!A$2,IF(SUMPRODUCT(--ISNUMBER(SEARCH('Dropdown Selections'!E$54:E$60,C310)))&gt;0,'Dropdown Selections'!A$3,IF(SUMPRODUCT(--ISNUMBER(SEARCH('Dropdown Selections'!E$62:E$66,C310)))&gt;0,'Dropdown Selections'!A$4,IF(SUMPRODUCT(--ISNUMBER(SEARCH('Dropdown Selections'!E$68:E$76,C310)))&gt;0,'Dropdown Selections'!A$5,IF(SUMPRODUCT(--ISNUMBER(SEARCH('Dropdown Selections'!E$78:E$83,C310)))&gt;0,'Dropdown Selections'!A$6,IF(SUMPRODUCT(--ISNUMBER(SEARCH('Dropdown Selections'!E$93:E$101,C310)))&gt;0,'Dropdown Selections'!A$7,IF(SUMPRODUCT(--ISNUMBER(SEARCH('Dropdown Selections'!E$103:E$111,C310)))&gt;0,'Dropdown Selections'!A$8,IF(SUMPRODUCT(--ISNUMBER(SEARCH('Dropdown Selections'!E$114:E$119,C310)))&gt;0,'Dropdown Selections'!A$9,"OTHER"))))))))</f>
        <v>COURTS</v>
      </c>
      <c r="H310" s="20"/>
      <c r="I310" s="20"/>
      <c r="J310" s="20"/>
      <c r="K310" s="20"/>
      <c r="L310" s="20"/>
      <c r="M310" s="20"/>
      <c r="N310" s="20"/>
      <c r="O310" s="20"/>
      <c r="P310" s="20"/>
      <c r="Q310" s="45"/>
      <c r="R310" s="44"/>
      <c r="S310" s="53">
        <v>0</v>
      </c>
      <c r="T310" s="44"/>
    </row>
    <row r="311" spans="2:20" x14ac:dyDescent="0.2">
      <c r="B311" s="2"/>
      <c r="C311" s="42" t="s">
        <v>252</v>
      </c>
      <c r="D311" s="43"/>
      <c r="E311" s="43"/>
      <c r="F311" s="44"/>
      <c r="G311" s="31" t="str">
        <f>IF(AND(SUMPRODUCT(--ISNUMBER(SEARCH('Dropdown Selections'!E$2:E$52,C311)))&gt;0,SUMPRODUCT(--ISNUMBER(SEARCH("Non-Court",C311)))=0),'Dropdown Selections'!A$2,IF(SUMPRODUCT(--ISNUMBER(SEARCH('Dropdown Selections'!E$54:E$60,C311)))&gt;0,'Dropdown Selections'!A$3,IF(SUMPRODUCT(--ISNUMBER(SEARCH('Dropdown Selections'!E$62:E$66,C311)))&gt;0,'Dropdown Selections'!A$4,IF(SUMPRODUCT(--ISNUMBER(SEARCH('Dropdown Selections'!E$68:E$76,C311)))&gt;0,'Dropdown Selections'!A$5,IF(SUMPRODUCT(--ISNUMBER(SEARCH('Dropdown Selections'!E$78:E$83,C311)))&gt;0,'Dropdown Selections'!A$6,IF(SUMPRODUCT(--ISNUMBER(SEARCH('Dropdown Selections'!E$93:E$101,C311)))&gt;0,'Dropdown Selections'!A$7,IF(SUMPRODUCT(--ISNUMBER(SEARCH('Dropdown Selections'!E$103:E$111,C311)))&gt;0,'Dropdown Selections'!A$8,IF(SUMPRODUCT(--ISNUMBER(SEARCH('Dropdown Selections'!E$114:E$119,C311)))&gt;0,'Dropdown Selections'!A$9,"OTHER"))))))))</f>
        <v>COURTS</v>
      </c>
      <c r="H311" s="20"/>
      <c r="I311" s="20"/>
      <c r="J311" s="20"/>
      <c r="K311" s="20"/>
      <c r="L311" s="20"/>
      <c r="M311" s="20"/>
      <c r="N311" s="20"/>
      <c r="O311" s="20"/>
      <c r="P311" s="20"/>
      <c r="Q311" s="45"/>
      <c r="R311" s="44"/>
      <c r="S311" s="53">
        <v>0</v>
      </c>
      <c r="T311" s="44"/>
    </row>
    <row r="312" spans="2:20" x14ac:dyDescent="0.2">
      <c r="B312" s="2"/>
      <c r="C312" s="42" t="s">
        <v>254</v>
      </c>
      <c r="D312" s="43"/>
      <c r="E312" s="43"/>
      <c r="F312" s="44"/>
      <c r="G312" s="31" t="str">
        <f>IF(AND(SUMPRODUCT(--ISNUMBER(SEARCH('Dropdown Selections'!E$2:E$52,C312)))&gt;0,SUMPRODUCT(--ISNUMBER(SEARCH("Non-Court",C312)))=0),'Dropdown Selections'!A$2,IF(SUMPRODUCT(--ISNUMBER(SEARCH('Dropdown Selections'!E$54:E$60,C312)))&gt;0,'Dropdown Selections'!A$3,IF(SUMPRODUCT(--ISNUMBER(SEARCH('Dropdown Selections'!E$62:E$66,C312)))&gt;0,'Dropdown Selections'!A$4,IF(SUMPRODUCT(--ISNUMBER(SEARCH('Dropdown Selections'!E$68:E$76,C312)))&gt;0,'Dropdown Selections'!A$5,IF(SUMPRODUCT(--ISNUMBER(SEARCH('Dropdown Selections'!E$78:E$83,C312)))&gt;0,'Dropdown Selections'!A$6,IF(SUMPRODUCT(--ISNUMBER(SEARCH('Dropdown Selections'!E$93:E$101,C312)))&gt;0,'Dropdown Selections'!A$7,IF(SUMPRODUCT(--ISNUMBER(SEARCH('Dropdown Selections'!E$103:E$111,C312)))&gt;0,'Dropdown Selections'!A$8,IF(SUMPRODUCT(--ISNUMBER(SEARCH('Dropdown Selections'!E$114:E$119,C312)))&gt;0,'Dropdown Selections'!A$9,"OTHER"))))))))</f>
        <v>COURTS</v>
      </c>
      <c r="H312" s="20"/>
      <c r="I312" s="20" t="s">
        <v>4854</v>
      </c>
      <c r="J312" s="20"/>
      <c r="K312" s="20"/>
      <c r="L312" s="20"/>
      <c r="M312" s="20"/>
      <c r="N312" s="20"/>
      <c r="O312" s="20"/>
      <c r="P312" s="20"/>
      <c r="Q312" s="45"/>
      <c r="R312" s="44"/>
      <c r="S312" s="46">
        <v>67975</v>
      </c>
      <c r="T312" s="44"/>
    </row>
    <row r="313" spans="2:20" x14ac:dyDescent="0.2">
      <c r="B313" s="2"/>
      <c r="C313" s="42" t="s">
        <v>256</v>
      </c>
      <c r="D313" s="43"/>
      <c r="E313" s="43"/>
      <c r="F313" s="44"/>
      <c r="G313" s="31" t="str">
        <f>IF(AND(SUMPRODUCT(--ISNUMBER(SEARCH('Dropdown Selections'!E$2:E$52,C313)))&gt;0,SUMPRODUCT(--ISNUMBER(SEARCH("Non-Court",C313)))=0),'Dropdown Selections'!A$2,IF(SUMPRODUCT(--ISNUMBER(SEARCH('Dropdown Selections'!E$54:E$60,C313)))&gt;0,'Dropdown Selections'!A$3,IF(SUMPRODUCT(--ISNUMBER(SEARCH('Dropdown Selections'!E$62:E$66,C313)))&gt;0,'Dropdown Selections'!A$4,IF(SUMPRODUCT(--ISNUMBER(SEARCH('Dropdown Selections'!E$68:E$76,C313)))&gt;0,'Dropdown Selections'!A$5,IF(SUMPRODUCT(--ISNUMBER(SEARCH('Dropdown Selections'!E$78:E$83,C313)))&gt;0,'Dropdown Selections'!A$6,IF(SUMPRODUCT(--ISNUMBER(SEARCH('Dropdown Selections'!E$93:E$101,C313)))&gt;0,'Dropdown Selections'!A$7,IF(SUMPRODUCT(--ISNUMBER(SEARCH('Dropdown Selections'!E$103:E$111,C313)))&gt;0,'Dropdown Selections'!A$8,IF(SUMPRODUCT(--ISNUMBER(SEARCH('Dropdown Selections'!E$114:E$119,C313)))&gt;0,'Dropdown Selections'!A$9,"OTHER"))))))))</f>
        <v>COURTS</v>
      </c>
      <c r="H313" s="20"/>
      <c r="I313" s="20" t="s">
        <v>4855</v>
      </c>
      <c r="J313" s="20"/>
      <c r="K313" s="20"/>
      <c r="L313" s="20"/>
      <c r="M313" s="20"/>
      <c r="N313" s="20"/>
      <c r="O313" s="20"/>
      <c r="P313" s="20"/>
      <c r="Q313" s="45"/>
      <c r="R313" s="44"/>
      <c r="S313" s="46">
        <v>4929517</v>
      </c>
      <c r="T313" s="44"/>
    </row>
    <row r="314" spans="2:20" x14ac:dyDescent="0.2">
      <c r="B314" s="2"/>
      <c r="C314" s="42" t="s">
        <v>258</v>
      </c>
      <c r="D314" s="43"/>
      <c r="E314" s="43"/>
      <c r="F314" s="44"/>
      <c r="G314" s="31" t="str">
        <f>IF(AND(SUMPRODUCT(--ISNUMBER(SEARCH('Dropdown Selections'!E$2:E$52,C314)))&gt;0,SUMPRODUCT(--ISNUMBER(SEARCH("Non-Court",C314)))=0),'Dropdown Selections'!A$2,IF(SUMPRODUCT(--ISNUMBER(SEARCH('Dropdown Selections'!E$54:E$60,C314)))&gt;0,'Dropdown Selections'!A$3,IF(SUMPRODUCT(--ISNUMBER(SEARCH('Dropdown Selections'!E$62:E$66,C314)))&gt;0,'Dropdown Selections'!A$4,IF(SUMPRODUCT(--ISNUMBER(SEARCH('Dropdown Selections'!E$68:E$76,C314)))&gt;0,'Dropdown Selections'!A$5,IF(SUMPRODUCT(--ISNUMBER(SEARCH('Dropdown Selections'!E$78:E$83,C314)))&gt;0,'Dropdown Selections'!A$6,IF(SUMPRODUCT(--ISNUMBER(SEARCH('Dropdown Selections'!E$93:E$101,C314)))&gt;0,'Dropdown Selections'!A$7,IF(SUMPRODUCT(--ISNUMBER(SEARCH('Dropdown Selections'!E$103:E$111,C314)))&gt;0,'Dropdown Selections'!A$8,IF(SUMPRODUCT(--ISNUMBER(SEARCH('Dropdown Selections'!E$114:E$119,C314)))&gt;0,'Dropdown Selections'!A$9,"OTHER"))))))))</f>
        <v>COURTS</v>
      </c>
      <c r="H314" s="20"/>
      <c r="I314" s="20" t="s">
        <v>4856</v>
      </c>
      <c r="J314" s="20"/>
      <c r="K314" s="20"/>
      <c r="L314" s="20"/>
      <c r="M314" s="20"/>
      <c r="N314" s="20"/>
      <c r="O314" s="20"/>
      <c r="P314" s="20"/>
      <c r="Q314" s="45"/>
      <c r="R314" s="44"/>
      <c r="S314" s="46">
        <v>205207</v>
      </c>
      <c r="T314" s="44"/>
    </row>
    <row r="315" spans="2:20" x14ac:dyDescent="0.2">
      <c r="B315" s="2"/>
      <c r="C315" s="42" t="s">
        <v>260</v>
      </c>
      <c r="D315" s="43"/>
      <c r="E315" s="43"/>
      <c r="F315" s="44"/>
      <c r="G315" s="31" t="str">
        <f>IF(AND(SUMPRODUCT(--ISNUMBER(SEARCH('Dropdown Selections'!E$2:E$52,C315)))&gt;0,SUMPRODUCT(--ISNUMBER(SEARCH("Non-Court",C315)))=0),'Dropdown Selections'!A$2,IF(SUMPRODUCT(--ISNUMBER(SEARCH('Dropdown Selections'!E$54:E$60,C315)))&gt;0,'Dropdown Selections'!A$3,IF(SUMPRODUCT(--ISNUMBER(SEARCH('Dropdown Selections'!E$62:E$66,C315)))&gt;0,'Dropdown Selections'!A$4,IF(SUMPRODUCT(--ISNUMBER(SEARCH('Dropdown Selections'!E$68:E$76,C315)))&gt;0,'Dropdown Selections'!A$5,IF(SUMPRODUCT(--ISNUMBER(SEARCH('Dropdown Selections'!E$78:E$83,C315)))&gt;0,'Dropdown Selections'!A$6,IF(SUMPRODUCT(--ISNUMBER(SEARCH('Dropdown Selections'!E$93:E$101,C315)))&gt;0,'Dropdown Selections'!A$7,IF(SUMPRODUCT(--ISNUMBER(SEARCH('Dropdown Selections'!E$103:E$111,C315)))&gt;0,'Dropdown Selections'!A$8,IF(SUMPRODUCT(--ISNUMBER(SEARCH('Dropdown Selections'!E$114:E$119,C315)))&gt;0,'Dropdown Selections'!A$9,"OTHER"))))))))</f>
        <v>COURTS</v>
      </c>
      <c r="H315" s="20"/>
      <c r="I315" s="20"/>
      <c r="J315" s="20"/>
      <c r="K315" s="20"/>
      <c r="L315" s="20"/>
      <c r="M315" s="20"/>
      <c r="N315" s="20"/>
      <c r="O315" s="20"/>
      <c r="P315" s="20"/>
      <c r="Q315" s="45"/>
      <c r="R315" s="44"/>
      <c r="S315" s="53">
        <v>0</v>
      </c>
      <c r="T315" s="44"/>
    </row>
    <row r="316" spans="2:20" x14ac:dyDescent="0.2">
      <c r="B316" s="2"/>
      <c r="C316" s="42" t="s">
        <v>2856</v>
      </c>
      <c r="D316" s="43"/>
      <c r="E316" s="43"/>
      <c r="F316" s="44"/>
      <c r="G316" s="31" t="str">
        <f>IF(AND(SUMPRODUCT(--ISNUMBER(SEARCH('Dropdown Selections'!E$2:E$52,C316)))&gt;0,SUMPRODUCT(--ISNUMBER(SEARCH("Non-Court",C316)))=0),'Dropdown Selections'!A$2,IF(SUMPRODUCT(--ISNUMBER(SEARCH('Dropdown Selections'!E$54:E$60,C316)))&gt;0,'Dropdown Selections'!A$3,IF(SUMPRODUCT(--ISNUMBER(SEARCH('Dropdown Selections'!E$62:E$66,C316)))&gt;0,'Dropdown Selections'!A$4,IF(SUMPRODUCT(--ISNUMBER(SEARCH('Dropdown Selections'!E$68:E$76,C316)))&gt;0,'Dropdown Selections'!A$5,IF(SUMPRODUCT(--ISNUMBER(SEARCH('Dropdown Selections'!E$78:E$83,C316)))&gt;0,'Dropdown Selections'!A$6,IF(SUMPRODUCT(--ISNUMBER(SEARCH('Dropdown Selections'!E$93:E$101,C316)))&gt;0,'Dropdown Selections'!A$7,IF(SUMPRODUCT(--ISNUMBER(SEARCH('Dropdown Selections'!E$103:E$111,C316)))&gt;0,'Dropdown Selections'!A$8,IF(SUMPRODUCT(--ISNUMBER(SEARCH('Dropdown Selections'!E$114:E$119,C316)))&gt;0,'Dropdown Selections'!A$9,"OTHER"))))))))</f>
        <v>COURTS</v>
      </c>
      <c r="H316" s="20" t="s">
        <v>4857</v>
      </c>
      <c r="I316" s="20"/>
      <c r="J316" s="20"/>
      <c r="K316" s="20"/>
      <c r="L316" s="20"/>
      <c r="M316" s="20"/>
      <c r="N316" s="20"/>
      <c r="O316" s="20"/>
      <c r="P316" s="20"/>
      <c r="Q316" s="45"/>
      <c r="R316" s="44"/>
      <c r="S316" s="46">
        <v>1080</v>
      </c>
      <c r="T316" s="44"/>
    </row>
    <row r="317" spans="2:20" x14ac:dyDescent="0.2">
      <c r="B317" s="2"/>
      <c r="C317" s="42" t="s">
        <v>566</v>
      </c>
      <c r="D317" s="43"/>
      <c r="E317" s="43"/>
      <c r="F317" s="44"/>
      <c r="G317" s="31" t="str">
        <f>IF(AND(SUMPRODUCT(--ISNUMBER(SEARCH('Dropdown Selections'!E$2:E$52,C317)))&gt;0,SUMPRODUCT(--ISNUMBER(SEARCH("Non-Court",C317)))=0),'Dropdown Selections'!A$2,IF(SUMPRODUCT(--ISNUMBER(SEARCH('Dropdown Selections'!E$54:E$60,C317)))&gt;0,'Dropdown Selections'!A$3,IF(SUMPRODUCT(--ISNUMBER(SEARCH('Dropdown Selections'!E$62:E$66,C317)))&gt;0,'Dropdown Selections'!A$4,IF(SUMPRODUCT(--ISNUMBER(SEARCH('Dropdown Selections'!E$68:E$76,C317)))&gt;0,'Dropdown Selections'!A$5,IF(SUMPRODUCT(--ISNUMBER(SEARCH('Dropdown Selections'!E$78:E$83,C317)))&gt;0,'Dropdown Selections'!A$6,IF(SUMPRODUCT(--ISNUMBER(SEARCH('Dropdown Selections'!E$93:E$101,C317)))&gt;0,'Dropdown Selections'!A$7,IF(SUMPRODUCT(--ISNUMBER(SEARCH('Dropdown Selections'!E$103:E$111,C317)))&gt;0,'Dropdown Selections'!A$8,IF(SUMPRODUCT(--ISNUMBER(SEARCH('Dropdown Selections'!E$114:E$119,C317)))&gt;0,'Dropdown Selections'!A$9,"OTHER"))))))))</f>
        <v>CULTURE &amp; RECREATION</v>
      </c>
      <c r="H317" s="20" t="s">
        <v>4858</v>
      </c>
      <c r="I317" s="20" t="s">
        <v>4859</v>
      </c>
      <c r="J317" s="20"/>
      <c r="K317" s="20"/>
      <c r="L317" s="20"/>
      <c r="M317" s="20"/>
      <c r="N317" s="20"/>
      <c r="O317" s="20"/>
      <c r="P317" s="20"/>
      <c r="Q317" s="45"/>
      <c r="R317" s="44"/>
      <c r="S317" s="46">
        <v>17164508</v>
      </c>
      <c r="T317" s="44"/>
    </row>
    <row r="318" spans="2:20" x14ac:dyDescent="0.2">
      <c r="B318" s="2"/>
      <c r="C318" s="42" t="s">
        <v>568</v>
      </c>
      <c r="D318" s="43"/>
      <c r="E318" s="43"/>
      <c r="F318" s="44"/>
      <c r="G318" s="31" t="str">
        <f>IF(AND(SUMPRODUCT(--ISNUMBER(SEARCH('Dropdown Selections'!E$2:E$52,C318)))&gt;0,SUMPRODUCT(--ISNUMBER(SEARCH("Non-Court",C318)))=0),'Dropdown Selections'!A$2,IF(SUMPRODUCT(--ISNUMBER(SEARCH('Dropdown Selections'!E$54:E$60,C318)))&gt;0,'Dropdown Selections'!A$3,IF(SUMPRODUCT(--ISNUMBER(SEARCH('Dropdown Selections'!E$62:E$66,C318)))&gt;0,'Dropdown Selections'!A$4,IF(SUMPRODUCT(--ISNUMBER(SEARCH('Dropdown Selections'!E$68:E$76,C318)))&gt;0,'Dropdown Selections'!A$5,IF(SUMPRODUCT(--ISNUMBER(SEARCH('Dropdown Selections'!E$78:E$83,C318)))&gt;0,'Dropdown Selections'!A$6,IF(SUMPRODUCT(--ISNUMBER(SEARCH('Dropdown Selections'!E$93:E$101,C318)))&gt;0,'Dropdown Selections'!A$7,IF(SUMPRODUCT(--ISNUMBER(SEARCH('Dropdown Selections'!E$103:E$111,C318)))&gt;0,'Dropdown Selections'!A$8,IF(SUMPRODUCT(--ISNUMBER(SEARCH('Dropdown Selections'!E$114:E$119,C318)))&gt;0,'Dropdown Selections'!A$9,"OTHER"))))))))</f>
        <v>CULTURE &amp; RECREATION</v>
      </c>
      <c r="H318" s="20" t="s">
        <v>4860</v>
      </c>
      <c r="I318" s="20" t="s">
        <v>4861</v>
      </c>
      <c r="J318" s="20"/>
      <c r="K318" s="20"/>
      <c r="L318" s="20"/>
      <c r="M318" s="20"/>
      <c r="N318" s="20"/>
      <c r="O318" s="20"/>
      <c r="P318" s="20"/>
      <c r="Q318" s="45"/>
      <c r="R318" s="44"/>
      <c r="S318" s="46">
        <v>15233480</v>
      </c>
      <c r="T318" s="44"/>
    </row>
    <row r="319" spans="2:20" x14ac:dyDescent="0.2">
      <c r="B319" s="2"/>
      <c r="C319" s="42" t="s">
        <v>570</v>
      </c>
      <c r="D319" s="43"/>
      <c r="E319" s="43"/>
      <c r="F319" s="44"/>
      <c r="G319" s="31" t="str">
        <f>IF(AND(SUMPRODUCT(--ISNUMBER(SEARCH('Dropdown Selections'!E$2:E$52,C319)))&gt;0,SUMPRODUCT(--ISNUMBER(SEARCH("Non-Court",C319)))=0),'Dropdown Selections'!A$2,IF(SUMPRODUCT(--ISNUMBER(SEARCH('Dropdown Selections'!E$54:E$60,C319)))&gt;0,'Dropdown Selections'!A$3,IF(SUMPRODUCT(--ISNUMBER(SEARCH('Dropdown Selections'!E$62:E$66,C319)))&gt;0,'Dropdown Selections'!A$4,IF(SUMPRODUCT(--ISNUMBER(SEARCH('Dropdown Selections'!E$68:E$76,C319)))&gt;0,'Dropdown Selections'!A$5,IF(SUMPRODUCT(--ISNUMBER(SEARCH('Dropdown Selections'!E$78:E$83,C319)))&gt;0,'Dropdown Selections'!A$6,IF(SUMPRODUCT(--ISNUMBER(SEARCH('Dropdown Selections'!E$93:E$101,C319)))&gt;0,'Dropdown Selections'!A$7,IF(SUMPRODUCT(--ISNUMBER(SEARCH('Dropdown Selections'!E$103:E$111,C319)))&gt;0,'Dropdown Selections'!A$8,IF(SUMPRODUCT(--ISNUMBER(SEARCH('Dropdown Selections'!E$114:E$119,C319)))&gt;0,'Dropdown Selections'!A$9,"OTHER"))))))))</f>
        <v>CULTURE &amp; RECREATION</v>
      </c>
      <c r="H319" s="20"/>
      <c r="I319" s="20" t="s">
        <v>4862</v>
      </c>
      <c r="J319" s="20"/>
      <c r="K319" s="20"/>
      <c r="L319" s="20"/>
      <c r="M319" s="20"/>
      <c r="N319" s="20"/>
      <c r="O319" s="20"/>
      <c r="P319" s="20"/>
      <c r="Q319" s="45"/>
      <c r="R319" s="44"/>
      <c r="S319" s="46">
        <v>6766823</v>
      </c>
      <c r="T319" s="44"/>
    </row>
    <row r="320" spans="2:20" x14ac:dyDescent="0.2">
      <c r="B320" s="2"/>
      <c r="C320" s="42" t="s">
        <v>1346</v>
      </c>
      <c r="D320" s="43"/>
      <c r="E320" s="43"/>
      <c r="F320" s="44"/>
      <c r="G320" s="31" t="str">
        <f>IF(AND(SUMPRODUCT(--ISNUMBER(SEARCH('Dropdown Selections'!E$2:E$52,C320)))&gt;0,SUMPRODUCT(--ISNUMBER(SEARCH("Non-Court",C320)))=0),'Dropdown Selections'!A$2,IF(SUMPRODUCT(--ISNUMBER(SEARCH('Dropdown Selections'!E$54:E$60,C320)))&gt;0,'Dropdown Selections'!A$3,IF(SUMPRODUCT(--ISNUMBER(SEARCH('Dropdown Selections'!E$62:E$66,C320)))&gt;0,'Dropdown Selections'!A$4,IF(SUMPRODUCT(--ISNUMBER(SEARCH('Dropdown Selections'!E$68:E$76,C320)))&gt;0,'Dropdown Selections'!A$5,IF(SUMPRODUCT(--ISNUMBER(SEARCH('Dropdown Selections'!E$78:E$83,C320)))&gt;0,'Dropdown Selections'!A$6,IF(SUMPRODUCT(--ISNUMBER(SEARCH('Dropdown Selections'!E$93:E$101,C320)))&gt;0,'Dropdown Selections'!A$7,IF(SUMPRODUCT(--ISNUMBER(SEARCH('Dropdown Selections'!E$103:E$111,C320)))&gt;0,'Dropdown Selections'!A$8,IF(SUMPRODUCT(--ISNUMBER(SEARCH('Dropdown Selections'!E$114:E$119,C320)))&gt;0,'Dropdown Selections'!A$9,"OTHER"))))))))</f>
        <v>CULTURE &amp; RECREATION</v>
      </c>
      <c r="H320" s="20"/>
      <c r="I320" s="20" t="s">
        <v>4863</v>
      </c>
      <c r="J320" s="20"/>
      <c r="K320" s="20"/>
      <c r="L320" s="20"/>
      <c r="M320" s="20"/>
      <c r="N320" s="20"/>
      <c r="O320" s="20"/>
      <c r="P320" s="20"/>
      <c r="Q320" s="45"/>
      <c r="R320" s="44"/>
      <c r="S320" s="46">
        <v>352650</v>
      </c>
      <c r="T320" s="44"/>
    </row>
    <row r="321" spans="2:20" x14ac:dyDescent="0.2">
      <c r="B321" s="2"/>
      <c r="C321" s="42" t="s">
        <v>711</v>
      </c>
      <c r="D321" s="43"/>
      <c r="E321" s="43"/>
      <c r="F321" s="44"/>
      <c r="G321" s="31" t="str">
        <f>IF(AND(SUMPRODUCT(--ISNUMBER(SEARCH('Dropdown Selections'!E$2:E$52,C321)))&gt;0,SUMPRODUCT(--ISNUMBER(SEARCH("Non-Court",C321)))=0),'Dropdown Selections'!A$2,IF(SUMPRODUCT(--ISNUMBER(SEARCH('Dropdown Selections'!E$54:E$60,C321)))&gt;0,'Dropdown Selections'!A$3,IF(SUMPRODUCT(--ISNUMBER(SEARCH('Dropdown Selections'!E$62:E$66,C321)))&gt;0,'Dropdown Selections'!A$4,IF(SUMPRODUCT(--ISNUMBER(SEARCH('Dropdown Selections'!E$68:E$76,C321)))&gt;0,'Dropdown Selections'!A$5,IF(SUMPRODUCT(--ISNUMBER(SEARCH('Dropdown Selections'!E$78:E$83,C321)))&gt;0,'Dropdown Selections'!A$6,IF(SUMPRODUCT(--ISNUMBER(SEARCH('Dropdown Selections'!E$93:E$101,C321)))&gt;0,'Dropdown Selections'!A$7,IF(SUMPRODUCT(--ISNUMBER(SEARCH('Dropdown Selections'!E$103:E$111,C321)))&gt;0,'Dropdown Selections'!A$8,IF(SUMPRODUCT(--ISNUMBER(SEARCH('Dropdown Selections'!E$114:E$119,C321)))&gt;0,'Dropdown Selections'!A$9,"OTHER"))))))))</f>
        <v>CULTURE &amp; RECREATION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45"/>
      <c r="R321" s="44"/>
      <c r="S321" s="53">
        <v>0</v>
      </c>
      <c r="T321" s="44"/>
    </row>
    <row r="322" spans="2:20" x14ac:dyDescent="0.2">
      <c r="B322" s="2"/>
      <c r="C322" s="42" t="s">
        <v>261</v>
      </c>
      <c r="D322" s="43"/>
      <c r="E322" s="43"/>
      <c r="F322" s="44"/>
      <c r="G322" s="31" t="str">
        <f>IF(AND(SUMPRODUCT(--ISNUMBER(SEARCH('Dropdown Selections'!E$2:E$52,C322)))&gt;0,SUMPRODUCT(--ISNUMBER(SEARCH("Non-Court",C322)))=0),'Dropdown Selections'!A$2,IF(SUMPRODUCT(--ISNUMBER(SEARCH('Dropdown Selections'!E$54:E$60,C322)))&gt;0,'Dropdown Selections'!A$3,IF(SUMPRODUCT(--ISNUMBER(SEARCH('Dropdown Selections'!E$62:E$66,C322)))&gt;0,'Dropdown Selections'!A$4,IF(SUMPRODUCT(--ISNUMBER(SEARCH('Dropdown Selections'!E$68:E$76,C322)))&gt;0,'Dropdown Selections'!A$5,IF(SUMPRODUCT(--ISNUMBER(SEARCH('Dropdown Selections'!E$78:E$83,C322)))&gt;0,'Dropdown Selections'!A$6,IF(SUMPRODUCT(--ISNUMBER(SEARCH('Dropdown Selections'!E$93:E$101,C322)))&gt;0,'Dropdown Selections'!A$7,IF(SUMPRODUCT(--ISNUMBER(SEARCH('Dropdown Selections'!E$103:E$111,C322)))&gt;0,'Dropdown Selections'!A$8,IF(SUMPRODUCT(--ISNUMBER(SEARCH('Dropdown Selections'!E$114:E$119,C322)))&gt;0,'Dropdown Selections'!A$9,"OTHER"))))))))</f>
        <v>CULTURE &amp; RECREATION</v>
      </c>
      <c r="H322" s="20" t="s">
        <v>4864</v>
      </c>
      <c r="I322" s="20" t="s">
        <v>4865</v>
      </c>
      <c r="J322" s="20"/>
      <c r="K322" s="20"/>
      <c r="L322" s="20"/>
      <c r="M322" s="20"/>
      <c r="N322" s="20"/>
      <c r="O322" s="20"/>
      <c r="P322" s="20"/>
      <c r="Q322" s="45"/>
      <c r="R322" s="44"/>
      <c r="S322" s="46">
        <v>16281665</v>
      </c>
      <c r="T322" s="44"/>
    </row>
    <row r="323" spans="2:20" x14ac:dyDescent="0.2">
      <c r="B323" s="2"/>
      <c r="C323" s="42" t="s">
        <v>265</v>
      </c>
      <c r="D323" s="43"/>
      <c r="E323" s="43"/>
      <c r="F323" s="44"/>
      <c r="G323" s="31" t="str">
        <f>IF(AND(SUMPRODUCT(--ISNUMBER(SEARCH('Dropdown Selections'!E$2:E$52,C323)))&gt;0,SUMPRODUCT(--ISNUMBER(SEARCH("Non-Court",C323)))=0),'Dropdown Selections'!A$2,IF(SUMPRODUCT(--ISNUMBER(SEARCH('Dropdown Selections'!E$54:E$60,C323)))&gt;0,'Dropdown Selections'!A$3,IF(SUMPRODUCT(--ISNUMBER(SEARCH('Dropdown Selections'!E$62:E$66,C323)))&gt;0,'Dropdown Selections'!A$4,IF(SUMPRODUCT(--ISNUMBER(SEARCH('Dropdown Selections'!E$68:E$76,C323)))&gt;0,'Dropdown Selections'!A$5,IF(SUMPRODUCT(--ISNUMBER(SEARCH('Dropdown Selections'!E$78:E$83,C323)))&gt;0,'Dropdown Selections'!A$6,IF(SUMPRODUCT(--ISNUMBER(SEARCH('Dropdown Selections'!E$93:E$101,C323)))&gt;0,'Dropdown Selections'!A$7,IF(SUMPRODUCT(--ISNUMBER(SEARCH('Dropdown Selections'!E$103:E$111,C323)))&gt;0,'Dropdown Selections'!A$8,IF(SUMPRODUCT(--ISNUMBER(SEARCH('Dropdown Selections'!E$114:E$119,C323)))&gt;0,'Dropdown Selections'!A$9,"OTHER"))))))))</f>
        <v>CULTURE &amp; RECREATION</v>
      </c>
      <c r="H323" s="20" t="s">
        <v>4866</v>
      </c>
      <c r="I323" s="20" t="s">
        <v>4867</v>
      </c>
      <c r="J323" s="20"/>
      <c r="K323" s="20" t="s">
        <v>4868</v>
      </c>
      <c r="L323" s="20"/>
      <c r="M323" s="20"/>
      <c r="N323" s="20"/>
      <c r="O323" s="20"/>
      <c r="P323" s="20"/>
      <c r="Q323" s="45"/>
      <c r="R323" s="44"/>
      <c r="S323" s="46">
        <v>19616330</v>
      </c>
      <c r="T323" s="44"/>
    </row>
    <row r="324" spans="2:20" x14ac:dyDescent="0.2">
      <c r="B324" s="2"/>
      <c r="C324" s="42" t="s">
        <v>269</v>
      </c>
      <c r="D324" s="43"/>
      <c r="E324" s="43"/>
      <c r="F324" s="44"/>
      <c r="G324" s="31" t="str">
        <f>IF(AND(SUMPRODUCT(--ISNUMBER(SEARCH('Dropdown Selections'!E$2:E$52,C324)))&gt;0,SUMPRODUCT(--ISNUMBER(SEARCH("Non-Court",C324)))=0),'Dropdown Selections'!A$2,IF(SUMPRODUCT(--ISNUMBER(SEARCH('Dropdown Selections'!E$54:E$60,C324)))&gt;0,'Dropdown Selections'!A$3,IF(SUMPRODUCT(--ISNUMBER(SEARCH('Dropdown Selections'!E$62:E$66,C324)))&gt;0,'Dropdown Selections'!A$4,IF(SUMPRODUCT(--ISNUMBER(SEARCH('Dropdown Selections'!E$68:E$76,C324)))&gt;0,'Dropdown Selections'!A$5,IF(SUMPRODUCT(--ISNUMBER(SEARCH('Dropdown Selections'!E$78:E$83,C324)))&gt;0,'Dropdown Selections'!A$6,IF(SUMPRODUCT(--ISNUMBER(SEARCH('Dropdown Selections'!E$93:E$101,C324)))&gt;0,'Dropdown Selections'!A$7,IF(SUMPRODUCT(--ISNUMBER(SEARCH('Dropdown Selections'!E$103:E$111,C324)))&gt;0,'Dropdown Selections'!A$8,IF(SUMPRODUCT(--ISNUMBER(SEARCH('Dropdown Selections'!E$114:E$119,C324)))&gt;0,'Dropdown Selections'!A$9,"OTHER"))))))))</f>
        <v>CULTURE &amp; RECREATION</v>
      </c>
      <c r="H324" s="20" t="s">
        <v>4869</v>
      </c>
      <c r="I324" s="20" t="s">
        <v>4870</v>
      </c>
      <c r="J324" s="20"/>
      <c r="K324" s="20" t="s">
        <v>4871</v>
      </c>
      <c r="L324" s="20"/>
      <c r="M324" s="20"/>
      <c r="N324" s="20"/>
      <c r="O324" s="20"/>
      <c r="P324" s="20"/>
      <c r="Q324" s="45"/>
      <c r="R324" s="44"/>
      <c r="S324" s="46">
        <v>12936805</v>
      </c>
      <c r="T324" s="44"/>
    </row>
    <row r="325" spans="2:20" x14ac:dyDescent="0.2">
      <c r="B325" s="2"/>
      <c r="C325" s="42" t="s">
        <v>715</v>
      </c>
      <c r="D325" s="43"/>
      <c r="E325" s="43"/>
      <c r="F325" s="44"/>
      <c r="G325" s="31" t="str">
        <f>IF(AND(SUMPRODUCT(--ISNUMBER(SEARCH('Dropdown Selections'!E$2:E$52,C325)))&gt;0,SUMPRODUCT(--ISNUMBER(SEARCH("Non-Court",C325)))=0),'Dropdown Selections'!A$2,IF(SUMPRODUCT(--ISNUMBER(SEARCH('Dropdown Selections'!E$54:E$60,C325)))&gt;0,'Dropdown Selections'!A$3,IF(SUMPRODUCT(--ISNUMBER(SEARCH('Dropdown Selections'!E$62:E$66,C325)))&gt;0,'Dropdown Selections'!A$4,IF(SUMPRODUCT(--ISNUMBER(SEARCH('Dropdown Selections'!E$68:E$76,C325)))&gt;0,'Dropdown Selections'!A$5,IF(SUMPRODUCT(--ISNUMBER(SEARCH('Dropdown Selections'!E$78:E$83,C325)))&gt;0,'Dropdown Selections'!A$6,IF(SUMPRODUCT(--ISNUMBER(SEARCH('Dropdown Selections'!E$93:E$101,C325)))&gt;0,'Dropdown Selections'!A$7,IF(SUMPRODUCT(--ISNUMBER(SEARCH('Dropdown Selections'!E$103:E$111,C325)))&gt;0,'Dropdown Selections'!A$8,IF(SUMPRODUCT(--ISNUMBER(SEARCH('Dropdown Selections'!E$114:E$119,C325)))&gt;0,'Dropdown Selections'!A$9,"OTHER"))))))))</f>
        <v>CULTURE &amp; RECREATION</v>
      </c>
      <c r="H325" s="20" t="s">
        <v>4872</v>
      </c>
      <c r="I325" s="20" t="s">
        <v>1459</v>
      </c>
      <c r="J325" s="20"/>
      <c r="K325" s="20" t="s">
        <v>4873</v>
      </c>
      <c r="L325" s="20"/>
      <c r="M325" s="20"/>
      <c r="N325" s="20"/>
      <c r="O325" s="20"/>
      <c r="P325" s="20"/>
      <c r="Q325" s="45"/>
      <c r="R325" s="44"/>
      <c r="S325" s="46">
        <v>2391645</v>
      </c>
      <c r="T325" s="44"/>
    </row>
    <row r="326" spans="2:20" x14ac:dyDescent="0.2">
      <c r="B326" s="2"/>
      <c r="C326" s="42" t="s">
        <v>1109</v>
      </c>
      <c r="D326" s="43"/>
      <c r="E326" s="43"/>
      <c r="F326" s="44"/>
      <c r="G326" s="31" t="str">
        <f>IF(AND(SUMPRODUCT(--ISNUMBER(SEARCH('Dropdown Selections'!E$2:E$52,C326)))&gt;0,SUMPRODUCT(--ISNUMBER(SEARCH("Non-Court",C326)))=0),'Dropdown Selections'!A$2,IF(SUMPRODUCT(--ISNUMBER(SEARCH('Dropdown Selections'!E$54:E$60,C326)))&gt;0,'Dropdown Selections'!A$3,IF(SUMPRODUCT(--ISNUMBER(SEARCH('Dropdown Selections'!E$62:E$66,C326)))&gt;0,'Dropdown Selections'!A$4,IF(SUMPRODUCT(--ISNUMBER(SEARCH('Dropdown Selections'!E$68:E$76,C326)))&gt;0,'Dropdown Selections'!A$5,IF(SUMPRODUCT(--ISNUMBER(SEARCH('Dropdown Selections'!E$78:E$83,C326)))&gt;0,'Dropdown Selections'!A$6,IF(SUMPRODUCT(--ISNUMBER(SEARCH('Dropdown Selections'!E$93:E$101,C326)))&gt;0,'Dropdown Selections'!A$7,IF(SUMPRODUCT(--ISNUMBER(SEARCH('Dropdown Selections'!E$103:E$111,C326)))&gt;0,'Dropdown Selections'!A$8,IF(SUMPRODUCT(--ISNUMBER(SEARCH('Dropdown Selections'!E$114:E$119,C326)))&gt;0,'Dropdown Selections'!A$9,"OTHER"))))))))</f>
        <v>CULTURE &amp; RECREATION</v>
      </c>
      <c r="H326" s="20"/>
      <c r="I326" s="20"/>
      <c r="J326" s="20"/>
      <c r="K326" s="20"/>
      <c r="L326" s="20"/>
      <c r="M326" s="20"/>
      <c r="N326" s="20"/>
      <c r="O326" s="20"/>
      <c r="P326" s="20"/>
      <c r="Q326" s="45"/>
      <c r="R326" s="44"/>
      <c r="S326" s="53">
        <v>0</v>
      </c>
      <c r="T326" s="44"/>
    </row>
    <row r="327" spans="2:20" x14ac:dyDescent="0.2">
      <c r="B327" s="2"/>
      <c r="C327" s="42" t="s">
        <v>1111</v>
      </c>
      <c r="D327" s="43"/>
      <c r="E327" s="43"/>
      <c r="F327" s="44"/>
      <c r="G327" s="31" t="str">
        <f>IF(AND(SUMPRODUCT(--ISNUMBER(SEARCH('Dropdown Selections'!E$2:E$52,C327)))&gt;0,SUMPRODUCT(--ISNUMBER(SEARCH("Non-Court",C327)))=0),'Dropdown Selections'!A$2,IF(SUMPRODUCT(--ISNUMBER(SEARCH('Dropdown Selections'!E$54:E$60,C327)))&gt;0,'Dropdown Selections'!A$3,IF(SUMPRODUCT(--ISNUMBER(SEARCH('Dropdown Selections'!E$62:E$66,C327)))&gt;0,'Dropdown Selections'!A$4,IF(SUMPRODUCT(--ISNUMBER(SEARCH('Dropdown Selections'!E$68:E$76,C327)))&gt;0,'Dropdown Selections'!A$5,IF(SUMPRODUCT(--ISNUMBER(SEARCH('Dropdown Selections'!E$78:E$83,C327)))&gt;0,'Dropdown Selections'!A$6,IF(SUMPRODUCT(--ISNUMBER(SEARCH('Dropdown Selections'!E$93:E$101,C327)))&gt;0,'Dropdown Selections'!A$7,IF(SUMPRODUCT(--ISNUMBER(SEARCH('Dropdown Selections'!E$103:E$111,C327)))&gt;0,'Dropdown Selections'!A$8,IF(SUMPRODUCT(--ISNUMBER(SEARCH('Dropdown Selections'!E$114:E$119,C327)))&gt;0,'Dropdown Selections'!A$9,"OTHER"))))))))</f>
        <v>CULTURE &amp; RECREATION</v>
      </c>
      <c r="H327" s="20" t="s">
        <v>4874</v>
      </c>
      <c r="I327" s="20"/>
      <c r="J327" s="20"/>
      <c r="K327" s="20"/>
      <c r="L327" s="20"/>
      <c r="M327" s="20"/>
      <c r="N327" s="20"/>
      <c r="O327" s="20"/>
      <c r="P327" s="20"/>
      <c r="Q327" s="45"/>
      <c r="R327" s="44"/>
      <c r="S327" s="46">
        <v>1158</v>
      </c>
      <c r="T327" s="44"/>
    </row>
    <row r="328" spans="2:20" x14ac:dyDescent="0.2">
      <c r="B328" s="2"/>
      <c r="C328" s="42" t="s">
        <v>1113</v>
      </c>
      <c r="D328" s="43"/>
      <c r="E328" s="43"/>
      <c r="F328" s="44"/>
      <c r="G328" s="31" t="str">
        <f>IF(AND(SUMPRODUCT(--ISNUMBER(SEARCH('Dropdown Selections'!E$2:E$52,C328)))&gt;0,SUMPRODUCT(--ISNUMBER(SEARCH("Non-Court",C328)))=0),'Dropdown Selections'!A$2,IF(SUMPRODUCT(--ISNUMBER(SEARCH('Dropdown Selections'!E$54:E$60,C328)))&gt;0,'Dropdown Selections'!A$3,IF(SUMPRODUCT(--ISNUMBER(SEARCH('Dropdown Selections'!E$62:E$66,C328)))&gt;0,'Dropdown Selections'!A$4,IF(SUMPRODUCT(--ISNUMBER(SEARCH('Dropdown Selections'!E$68:E$76,C328)))&gt;0,'Dropdown Selections'!A$5,IF(SUMPRODUCT(--ISNUMBER(SEARCH('Dropdown Selections'!E$78:E$83,C328)))&gt;0,'Dropdown Selections'!A$6,IF(SUMPRODUCT(--ISNUMBER(SEARCH('Dropdown Selections'!E$93:E$101,C328)))&gt;0,'Dropdown Selections'!A$7,IF(SUMPRODUCT(--ISNUMBER(SEARCH('Dropdown Selections'!E$103:E$111,C328)))&gt;0,'Dropdown Selections'!A$8,IF(SUMPRODUCT(--ISNUMBER(SEARCH('Dropdown Selections'!E$114:E$119,C328)))&gt;0,'Dropdown Selections'!A$9,"OTHER"))))))))</f>
        <v>CULTURE &amp; RECREATION</v>
      </c>
      <c r="H328" s="20" t="s">
        <v>4875</v>
      </c>
      <c r="I328" s="20"/>
      <c r="J328" s="20"/>
      <c r="K328" s="20"/>
      <c r="L328" s="20"/>
      <c r="M328" s="20"/>
      <c r="N328" s="20"/>
      <c r="O328" s="20"/>
      <c r="P328" s="20"/>
      <c r="Q328" s="45"/>
      <c r="R328" s="44"/>
      <c r="S328" s="46">
        <v>177268</v>
      </c>
      <c r="T328" s="44"/>
    </row>
    <row r="329" spans="2:20" x14ac:dyDescent="0.2">
      <c r="B329" s="2"/>
      <c r="C329" s="42" t="s">
        <v>1115</v>
      </c>
      <c r="D329" s="43"/>
      <c r="E329" s="43"/>
      <c r="F329" s="44"/>
      <c r="G329" s="31" t="str">
        <f>IF(AND(SUMPRODUCT(--ISNUMBER(SEARCH('Dropdown Selections'!E$2:E$52,C329)))&gt;0,SUMPRODUCT(--ISNUMBER(SEARCH("Non-Court",C329)))=0),'Dropdown Selections'!A$2,IF(SUMPRODUCT(--ISNUMBER(SEARCH('Dropdown Selections'!E$54:E$60,C329)))&gt;0,'Dropdown Selections'!A$3,IF(SUMPRODUCT(--ISNUMBER(SEARCH('Dropdown Selections'!E$62:E$66,C329)))&gt;0,'Dropdown Selections'!A$4,IF(SUMPRODUCT(--ISNUMBER(SEARCH('Dropdown Selections'!E$68:E$76,C329)))&gt;0,'Dropdown Selections'!A$5,IF(SUMPRODUCT(--ISNUMBER(SEARCH('Dropdown Selections'!E$78:E$83,C329)))&gt;0,'Dropdown Selections'!A$6,IF(SUMPRODUCT(--ISNUMBER(SEARCH('Dropdown Selections'!E$93:E$101,C329)))&gt;0,'Dropdown Selections'!A$7,IF(SUMPRODUCT(--ISNUMBER(SEARCH('Dropdown Selections'!E$103:E$111,C329)))&gt;0,'Dropdown Selections'!A$8,IF(SUMPRODUCT(--ISNUMBER(SEARCH('Dropdown Selections'!E$114:E$119,C329)))&gt;0,'Dropdown Selections'!A$9,"OTHER"))))))))</f>
        <v>CULTURE &amp; RECREATION</v>
      </c>
      <c r="H329" s="20"/>
      <c r="I329" s="20"/>
      <c r="J329" s="20"/>
      <c r="K329" s="20"/>
      <c r="L329" s="20"/>
      <c r="M329" s="20"/>
      <c r="N329" s="20"/>
      <c r="O329" s="20"/>
      <c r="P329" s="20"/>
      <c r="Q329" s="45"/>
      <c r="R329" s="44"/>
      <c r="S329" s="53">
        <v>0</v>
      </c>
      <c r="T329" s="44"/>
    </row>
    <row r="330" spans="2:20" x14ac:dyDescent="0.2">
      <c r="B330" s="2"/>
      <c r="C330" s="42" t="s">
        <v>1117</v>
      </c>
      <c r="D330" s="43"/>
      <c r="E330" s="43"/>
      <c r="F330" s="44"/>
      <c r="G330" s="31" t="str">
        <f>IF(AND(SUMPRODUCT(--ISNUMBER(SEARCH('Dropdown Selections'!E$2:E$52,C330)))&gt;0,SUMPRODUCT(--ISNUMBER(SEARCH("Non-Court",C330)))=0),'Dropdown Selections'!A$2,IF(SUMPRODUCT(--ISNUMBER(SEARCH('Dropdown Selections'!E$54:E$60,C330)))&gt;0,'Dropdown Selections'!A$3,IF(SUMPRODUCT(--ISNUMBER(SEARCH('Dropdown Selections'!E$62:E$66,C330)))&gt;0,'Dropdown Selections'!A$4,IF(SUMPRODUCT(--ISNUMBER(SEARCH('Dropdown Selections'!E$68:E$76,C330)))&gt;0,'Dropdown Selections'!A$5,IF(SUMPRODUCT(--ISNUMBER(SEARCH('Dropdown Selections'!E$78:E$83,C330)))&gt;0,'Dropdown Selections'!A$6,IF(SUMPRODUCT(--ISNUMBER(SEARCH('Dropdown Selections'!E$93:E$101,C330)))&gt;0,'Dropdown Selections'!A$7,IF(SUMPRODUCT(--ISNUMBER(SEARCH('Dropdown Selections'!E$103:E$111,C330)))&gt;0,'Dropdown Selections'!A$8,IF(SUMPRODUCT(--ISNUMBER(SEARCH('Dropdown Selections'!E$114:E$119,C330)))&gt;0,'Dropdown Selections'!A$9,"OTHER"))))))))</f>
        <v>CULTURE &amp; RECREATION</v>
      </c>
      <c r="H330" s="20" t="s">
        <v>4227</v>
      </c>
      <c r="I330" s="20"/>
      <c r="J330" s="20"/>
      <c r="K330" s="20"/>
      <c r="L330" s="20"/>
      <c r="M330" s="20"/>
      <c r="N330" s="20"/>
      <c r="O330" s="20"/>
      <c r="P330" s="20"/>
      <c r="Q330" s="45"/>
      <c r="R330" s="44"/>
      <c r="S330" s="46">
        <v>22500</v>
      </c>
      <c r="T330" s="44"/>
    </row>
    <row r="331" spans="2:20" x14ac:dyDescent="0.2">
      <c r="B331" s="2"/>
      <c r="C331" s="42" t="s">
        <v>2885</v>
      </c>
      <c r="D331" s="43"/>
      <c r="E331" s="43"/>
      <c r="F331" s="44"/>
      <c r="G331" s="31" t="str">
        <f>IF(AND(SUMPRODUCT(--ISNUMBER(SEARCH('Dropdown Selections'!E$2:E$52,C331)))&gt;0,SUMPRODUCT(--ISNUMBER(SEARCH("Non-Court",C331)))=0),'Dropdown Selections'!A$2,IF(SUMPRODUCT(--ISNUMBER(SEARCH('Dropdown Selections'!E$54:E$60,C331)))&gt;0,'Dropdown Selections'!A$3,IF(SUMPRODUCT(--ISNUMBER(SEARCH('Dropdown Selections'!E$62:E$66,C331)))&gt;0,'Dropdown Selections'!A$4,IF(SUMPRODUCT(--ISNUMBER(SEARCH('Dropdown Selections'!E$68:E$76,C331)))&gt;0,'Dropdown Selections'!A$5,IF(SUMPRODUCT(--ISNUMBER(SEARCH('Dropdown Selections'!E$78:E$83,C331)))&gt;0,'Dropdown Selections'!A$6,IF(SUMPRODUCT(--ISNUMBER(SEARCH('Dropdown Selections'!E$93:E$101,C331)))&gt;0,'Dropdown Selections'!A$7,IF(SUMPRODUCT(--ISNUMBER(SEARCH('Dropdown Selections'!E$103:E$111,C331)))&gt;0,'Dropdown Selections'!A$8,IF(SUMPRODUCT(--ISNUMBER(SEARCH('Dropdown Selections'!E$114:E$119,C331)))&gt;0,'Dropdown Selections'!A$9,"OTHER"))))))))</f>
        <v>CULTURE &amp; RECREATION</v>
      </c>
      <c r="H331" s="20" t="s">
        <v>4876</v>
      </c>
      <c r="I331" s="20" t="s">
        <v>4877</v>
      </c>
      <c r="J331" s="20"/>
      <c r="K331" s="20"/>
      <c r="L331" s="20"/>
      <c r="M331" s="20"/>
      <c r="N331" s="20"/>
      <c r="O331" s="20"/>
      <c r="P331" s="20"/>
      <c r="Q331" s="45"/>
      <c r="R331" s="44"/>
      <c r="S331" s="46">
        <v>1497741</v>
      </c>
      <c r="T331" s="44"/>
    </row>
    <row r="332" spans="2:20" x14ac:dyDescent="0.2">
      <c r="B332" s="2"/>
      <c r="C332" s="42" t="s">
        <v>1366</v>
      </c>
      <c r="D332" s="43"/>
      <c r="E332" s="43"/>
      <c r="F332" s="44"/>
      <c r="G332" s="31" t="str">
        <f>IF(AND(SUMPRODUCT(--ISNUMBER(SEARCH('Dropdown Selections'!E$2:E$52,C332)))&gt;0,SUMPRODUCT(--ISNUMBER(SEARCH("Non-Court",C332)))=0),'Dropdown Selections'!A$2,IF(SUMPRODUCT(--ISNUMBER(SEARCH('Dropdown Selections'!E$54:E$60,C332)))&gt;0,'Dropdown Selections'!A$3,IF(SUMPRODUCT(--ISNUMBER(SEARCH('Dropdown Selections'!E$62:E$66,C332)))&gt;0,'Dropdown Selections'!A$4,IF(SUMPRODUCT(--ISNUMBER(SEARCH('Dropdown Selections'!E$68:E$76,C332)))&gt;0,'Dropdown Selections'!A$5,IF(SUMPRODUCT(--ISNUMBER(SEARCH('Dropdown Selections'!E$78:E$83,C332)))&gt;0,'Dropdown Selections'!A$6,IF(SUMPRODUCT(--ISNUMBER(SEARCH('Dropdown Selections'!E$93:E$101,C332)))&gt;0,'Dropdown Selections'!A$7,IF(SUMPRODUCT(--ISNUMBER(SEARCH('Dropdown Selections'!E$103:E$111,C332)))&gt;0,'Dropdown Selections'!A$8,IF(SUMPRODUCT(--ISNUMBER(SEARCH('Dropdown Selections'!E$114:E$119,C332)))&gt;0,'Dropdown Selections'!A$9,"OTHER"))))))))</f>
        <v>CULTURE &amp; RECREATION</v>
      </c>
      <c r="H332" s="20"/>
      <c r="I332" s="20"/>
      <c r="J332" s="20"/>
      <c r="K332" s="20"/>
      <c r="L332" s="20"/>
      <c r="M332" s="20"/>
      <c r="N332" s="20"/>
      <c r="O332" s="20"/>
      <c r="P332" s="20"/>
      <c r="Q332" s="45"/>
      <c r="R332" s="44"/>
      <c r="S332" s="53">
        <v>0</v>
      </c>
      <c r="T332" s="44"/>
    </row>
    <row r="333" spans="2:20" x14ac:dyDescent="0.2">
      <c r="B333" s="2"/>
      <c r="C333" s="42" t="s">
        <v>575</v>
      </c>
      <c r="D333" s="43"/>
      <c r="E333" s="43"/>
      <c r="F333" s="44"/>
      <c r="G333" s="31" t="str">
        <f>IF(AND(SUMPRODUCT(--ISNUMBER(SEARCH('Dropdown Selections'!E$2:E$52,C333)))&gt;0,SUMPRODUCT(--ISNUMBER(SEARCH("Non-Court",C333)))=0),'Dropdown Selections'!A$2,IF(SUMPRODUCT(--ISNUMBER(SEARCH('Dropdown Selections'!E$54:E$60,C333)))&gt;0,'Dropdown Selections'!A$3,IF(SUMPRODUCT(--ISNUMBER(SEARCH('Dropdown Selections'!E$62:E$66,C333)))&gt;0,'Dropdown Selections'!A$4,IF(SUMPRODUCT(--ISNUMBER(SEARCH('Dropdown Selections'!E$68:E$76,C333)))&gt;0,'Dropdown Selections'!A$5,IF(SUMPRODUCT(--ISNUMBER(SEARCH('Dropdown Selections'!E$78:E$83,C333)))&gt;0,'Dropdown Selections'!A$6,IF(SUMPRODUCT(--ISNUMBER(SEARCH('Dropdown Selections'!E$93:E$101,C333)))&gt;0,'Dropdown Selections'!A$7,IF(SUMPRODUCT(--ISNUMBER(SEARCH('Dropdown Selections'!E$103:E$111,C333)))&gt;0,'Dropdown Selections'!A$8,IF(SUMPRODUCT(--ISNUMBER(SEARCH('Dropdown Selections'!E$114:E$119,C333)))&gt;0,'Dropdown Selections'!A$9,"OTHER"))))))))</f>
        <v>CULTURE &amp; RECREATION</v>
      </c>
      <c r="H333" s="20" t="s">
        <v>1833</v>
      </c>
      <c r="I333" s="20"/>
      <c r="J333" s="20"/>
      <c r="K333" s="20"/>
      <c r="L333" s="20"/>
      <c r="M333" s="20"/>
      <c r="N333" s="20"/>
      <c r="O333" s="20"/>
      <c r="P333" s="20"/>
      <c r="Q333" s="45"/>
      <c r="R333" s="44"/>
      <c r="S333" s="53">
        <v>17</v>
      </c>
      <c r="T333" s="44"/>
    </row>
    <row r="334" spans="2:20" x14ac:dyDescent="0.2">
      <c r="B334" s="2"/>
      <c r="C334" s="42" t="s">
        <v>1369</v>
      </c>
      <c r="D334" s="43"/>
      <c r="E334" s="43"/>
      <c r="F334" s="44"/>
      <c r="G334" s="31" t="str">
        <f>IF(AND(SUMPRODUCT(--ISNUMBER(SEARCH('Dropdown Selections'!E$2:E$52,C334)))&gt;0,SUMPRODUCT(--ISNUMBER(SEARCH("Non-Court",C334)))=0),'Dropdown Selections'!A$2,IF(SUMPRODUCT(--ISNUMBER(SEARCH('Dropdown Selections'!E$54:E$60,C334)))&gt;0,'Dropdown Selections'!A$3,IF(SUMPRODUCT(--ISNUMBER(SEARCH('Dropdown Selections'!E$62:E$66,C334)))&gt;0,'Dropdown Selections'!A$4,IF(SUMPRODUCT(--ISNUMBER(SEARCH('Dropdown Selections'!E$68:E$76,C334)))&gt;0,'Dropdown Selections'!A$5,IF(SUMPRODUCT(--ISNUMBER(SEARCH('Dropdown Selections'!E$78:E$83,C334)))&gt;0,'Dropdown Selections'!A$6,IF(SUMPRODUCT(--ISNUMBER(SEARCH('Dropdown Selections'!E$93:E$101,C334)))&gt;0,'Dropdown Selections'!A$7,IF(SUMPRODUCT(--ISNUMBER(SEARCH('Dropdown Selections'!E$103:E$111,C334)))&gt;0,'Dropdown Selections'!A$8,IF(SUMPRODUCT(--ISNUMBER(SEARCH('Dropdown Selections'!E$114:E$119,C334)))&gt;0,'Dropdown Selections'!A$9,"OTHER"))))))))</f>
        <v>CULTURE &amp; RECREATION</v>
      </c>
      <c r="H334" s="20"/>
      <c r="I334" s="20" t="s">
        <v>4878</v>
      </c>
      <c r="J334" s="20"/>
      <c r="K334" s="20" t="s">
        <v>4879</v>
      </c>
      <c r="L334" s="20"/>
      <c r="M334" s="20"/>
      <c r="N334" s="20"/>
      <c r="O334" s="20"/>
      <c r="P334" s="20"/>
      <c r="Q334" s="45"/>
      <c r="R334" s="44"/>
      <c r="S334" s="46">
        <v>526426</v>
      </c>
      <c r="T334" s="44"/>
    </row>
    <row r="335" spans="2:20" x14ac:dyDescent="0.2">
      <c r="B335" s="2"/>
      <c r="C335" s="42" t="s">
        <v>1737</v>
      </c>
      <c r="D335" s="43"/>
      <c r="E335" s="43"/>
      <c r="F335" s="44"/>
      <c r="G335" s="31" t="str">
        <f>IF(AND(SUMPRODUCT(--ISNUMBER(SEARCH('Dropdown Selections'!E$2:E$52,C335)))&gt;0,SUMPRODUCT(--ISNUMBER(SEARCH("Non-Court",C335)))=0),'Dropdown Selections'!A$2,IF(SUMPRODUCT(--ISNUMBER(SEARCH('Dropdown Selections'!E$54:E$60,C335)))&gt;0,'Dropdown Selections'!A$3,IF(SUMPRODUCT(--ISNUMBER(SEARCH('Dropdown Selections'!E$62:E$66,C335)))&gt;0,'Dropdown Selections'!A$4,IF(SUMPRODUCT(--ISNUMBER(SEARCH('Dropdown Selections'!E$68:E$76,C335)))&gt;0,'Dropdown Selections'!A$5,IF(SUMPRODUCT(--ISNUMBER(SEARCH('Dropdown Selections'!E$78:E$83,C335)))&gt;0,'Dropdown Selections'!A$6,IF(SUMPRODUCT(--ISNUMBER(SEARCH('Dropdown Selections'!E$93:E$101,C335)))&gt;0,'Dropdown Selections'!A$7,IF(SUMPRODUCT(--ISNUMBER(SEARCH('Dropdown Selections'!E$103:E$111,C335)))&gt;0,'Dropdown Selections'!A$8,IF(SUMPRODUCT(--ISNUMBER(SEARCH('Dropdown Selections'!E$114:E$119,C335)))&gt;0,'Dropdown Selections'!A$9,"OTHER"))))))))</f>
        <v>CULTURE &amp; RECREATION</v>
      </c>
      <c r="H335" s="20" t="s">
        <v>4880</v>
      </c>
      <c r="I335" s="20"/>
      <c r="J335" s="20"/>
      <c r="K335" s="20" t="s">
        <v>4881</v>
      </c>
      <c r="L335" s="20"/>
      <c r="M335" s="20"/>
      <c r="N335" s="20"/>
      <c r="O335" s="20"/>
      <c r="P335" s="20"/>
      <c r="Q335" s="45"/>
      <c r="R335" s="44"/>
      <c r="S335" s="46">
        <v>1649545</v>
      </c>
      <c r="T335" s="44"/>
    </row>
    <row r="336" spans="2:20" x14ac:dyDescent="0.2">
      <c r="B336" s="2"/>
      <c r="C336" s="42" t="s">
        <v>4882</v>
      </c>
      <c r="D336" s="43"/>
      <c r="E336" s="43"/>
      <c r="F336" s="44"/>
      <c r="G336" s="31" t="str">
        <f>IF(AND(SUMPRODUCT(--ISNUMBER(SEARCH('Dropdown Selections'!E$2:E$52,C336)))&gt;0,SUMPRODUCT(--ISNUMBER(SEARCH("Non-Court",C336)))=0),'Dropdown Selections'!A$2,IF(SUMPRODUCT(--ISNUMBER(SEARCH('Dropdown Selections'!E$54:E$60,C336)))&gt;0,'Dropdown Selections'!A$3,IF(SUMPRODUCT(--ISNUMBER(SEARCH('Dropdown Selections'!E$62:E$66,C336)))&gt;0,'Dropdown Selections'!A$4,IF(SUMPRODUCT(--ISNUMBER(SEARCH('Dropdown Selections'!E$68:E$76,C336)))&gt;0,'Dropdown Selections'!A$5,IF(SUMPRODUCT(--ISNUMBER(SEARCH('Dropdown Selections'!E$78:E$83,C336)))&gt;0,'Dropdown Selections'!A$6,IF(SUMPRODUCT(--ISNUMBER(SEARCH('Dropdown Selections'!E$93:E$101,C336)))&gt;0,'Dropdown Selections'!A$7,IF(SUMPRODUCT(--ISNUMBER(SEARCH('Dropdown Selections'!E$103:E$111,C336)))&gt;0,'Dropdown Selections'!A$8,IF(SUMPRODUCT(--ISNUMBER(SEARCH('Dropdown Selections'!E$114:E$119,C336)))&gt;0,'Dropdown Selections'!A$9,"OTHER"))))))))</f>
        <v>CULTURE &amp; RECREATION</v>
      </c>
      <c r="H336" s="20"/>
      <c r="I336" s="20"/>
      <c r="J336" s="20"/>
      <c r="K336" s="20"/>
      <c r="L336" s="20"/>
      <c r="M336" s="20"/>
      <c r="N336" s="20"/>
      <c r="O336" s="20"/>
      <c r="P336" s="20"/>
      <c r="Q336" s="45"/>
      <c r="R336" s="44"/>
      <c r="S336" s="53">
        <v>0</v>
      </c>
      <c r="T336" s="44"/>
    </row>
    <row r="337" spans="2:20" x14ac:dyDescent="0.2">
      <c r="B337" s="2"/>
      <c r="C337" s="42" t="s">
        <v>1370</v>
      </c>
      <c r="D337" s="43"/>
      <c r="E337" s="43"/>
      <c r="F337" s="44"/>
      <c r="G337" s="31" t="str">
        <f>IF(AND(SUMPRODUCT(--ISNUMBER(SEARCH('Dropdown Selections'!E$2:E$52,C337)))&gt;0,SUMPRODUCT(--ISNUMBER(SEARCH("Non-Court",C337)))=0),'Dropdown Selections'!A$2,IF(SUMPRODUCT(--ISNUMBER(SEARCH('Dropdown Selections'!E$54:E$60,C337)))&gt;0,'Dropdown Selections'!A$3,IF(SUMPRODUCT(--ISNUMBER(SEARCH('Dropdown Selections'!E$62:E$66,C337)))&gt;0,'Dropdown Selections'!A$4,IF(SUMPRODUCT(--ISNUMBER(SEARCH('Dropdown Selections'!E$68:E$76,C337)))&gt;0,'Dropdown Selections'!A$5,IF(SUMPRODUCT(--ISNUMBER(SEARCH('Dropdown Selections'!E$78:E$83,C337)))&gt;0,'Dropdown Selections'!A$6,IF(SUMPRODUCT(--ISNUMBER(SEARCH('Dropdown Selections'!E$93:E$101,C337)))&gt;0,'Dropdown Selections'!A$7,IF(SUMPRODUCT(--ISNUMBER(SEARCH('Dropdown Selections'!E$103:E$111,C337)))&gt;0,'Dropdown Selections'!A$8,IF(SUMPRODUCT(--ISNUMBER(SEARCH('Dropdown Selections'!E$114:E$119,C337)))&gt;0,'Dropdown Selections'!A$9,"OTHER"))))))))</f>
        <v>ECONOMIC DEVELOPMENT</v>
      </c>
      <c r="H337" s="20"/>
      <c r="I337" s="20"/>
      <c r="J337" s="20"/>
      <c r="K337" s="20"/>
      <c r="L337" s="20"/>
      <c r="M337" s="20"/>
      <c r="N337" s="20"/>
      <c r="O337" s="20"/>
      <c r="P337" s="20"/>
      <c r="Q337" s="45"/>
      <c r="R337" s="44"/>
      <c r="S337" s="53">
        <v>0</v>
      </c>
      <c r="T337" s="44"/>
    </row>
    <row r="338" spans="2:20" x14ac:dyDescent="0.2">
      <c r="B338" s="2"/>
      <c r="C338" s="42" t="s">
        <v>1372</v>
      </c>
      <c r="D338" s="43"/>
      <c r="E338" s="43"/>
      <c r="F338" s="44"/>
      <c r="G338" s="31" t="str">
        <f>IF(AND(SUMPRODUCT(--ISNUMBER(SEARCH('Dropdown Selections'!E$2:E$52,C338)))&gt;0,SUMPRODUCT(--ISNUMBER(SEARCH("Non-Court",C338)))=0),'Dropdown Selections'!A$2,IF(SUMPRODUCT(--ISNUMBER(SEARCH('Dropdown Selections'!E$54:E$60,C338)))&gt;0,'Dropdown Selections'!A$3,IF(SUMPRODUCT(--ISNUMBER(SEARCH('Dropdown Selections'!E$62:E$66,C338)))&gt;0,'Dropdown Selections'!A$4,IF(SUMPRODUCT(--ISNUMBER(SEARCH('Dropdown Selections'!E$68:E$76,C338)))&gt;0,'Dropdown Selections'!A$5,IF(SUMPRODUCT(--ISNUMBER(SEARCH('Dropdown Selections'!E$78:E$83,C338)))&gt;0,'Dropdown Selections'!A$6,IF(SUMPRODUCT(--ISNUMBER(SEARCH('Dropdown Selections'!E$93:E$101,C338)))&gt;0,'Dropdown Selections'!A$7,IF(SUMPRODUCT(--ISNUMBER(SEARCH('Dropdown Selections'!E$103:E$111,C338)))&gt;0,'Dropdown Selections'!A$8,IF(SUMPRODUCT(--ISNUMBER(SEARCH('Dropdown Selections'!E$114:E$119,C338)))&gt;0,'Dropdown Selections'!A$9,"OTHER"))))))))</f>
        <v>ECONOMIC DEVELOPMENT</v>
      </c>
      <c r="H338" s="20"/>
      <c r="I338" s="20"/>
      <c r="J338" s="20"/>
      <c r="K338" s="20"/>
      <c r="L338" s="20"/>
      <c r="M338" s="20"/>
      <c r="N338" s="20"/>
      <c r="O338" s="20"/>
      <c r="P338" s="20"/>
      <c r="Q338" s="45"/>
      <c r="R338" s="44"/>
      <c r="S338" s="53">
        <v>0</v>
      </c>
      <c r="T338" s="44"/>
    </row>
    <row r="339" spans="2:20" x14ac:dyDescent="0.2">
      <c r="B339" s="2"/>
      <c r="C339" s="42" t="s">
        <v>2894</v>
      </c>
      <c r="D339" s="43"/>
      <c r="E339" s="43"/>
      <c r="F339" s="44"/>
      <c r="G339" s="31" t="str">
        <f>IF(AND(SUMPRODUCT(--ISNUMBER(SEARCH('Dropdown Selections'!E$2:E$52,C339)))&gt;0,SUMPRODUCT(--ISNUMBER(SEARCH("Non-Court",C339)))=0),'Dropdown Selections'!A$2,IF(SUMPRODUCT(--ISNUMBER(SEARCH('Dropdown Selections'!E$54:E$60,C339)))&gt;0,'Dropdown Selections'!A$3,IF(SUMPRODUCT(--ISNUMBER(SEARCH('Dropdown Selections'!E$62:E$66,C339)))&gt;0,'Dropdown Selections'!A$4,IF(SUMPRODUCT(--ISNUMBER(SEARCH('Dropdown Selections'!E$68:E$76,C339)))&gt;0,'Dropdown Selections'!A$5,IF(SUMPRODUCT(--ISNUMBER(SEARCH('Dropdown Selections'!E$78:E$83,C339)))&gt;0,'Dropdown Selections'!A$6,IF(SUMPRODUCT(--ISNUMBER(SEARCH('Dropdown Selections'!E$93:E$101,C339)))&gt;0,'Dropdown Selections'!A$7,IF(SUMPRODUCT(--ISNUMBER(SEARCH('Dropdown Selections'!E$103:E$111,C339)))&gt;0,'Dropdown Selections'!A$8,IF(SUMPRODUCT(--ISNUMBER(SEARCH('Dropdown Selections'!E$114:E$119,C339)))&gt;0,'Dropdown Selections'!A$9,"OTHER"))))))))</f>
        <v>ECONOMIC DEVELOPMENT</v>
      </c>
      <c r="H339" s="20"/>
      <c r="I339" s="20"/>
      <c r="J339" s="20"/>
      <c r="K339" s="20"/>
      <c r="L339" s="20"/>
      <c r="M339" s="20"/>
      <c r="N339" s="20"/>
      <c r="O339" s="20"/>
      <c r="P339" s="20"/>
      <c r="Q339" s="45"/>
      <c r="R339" s="44"/>
      <c r="S339" s="53">
        <v>0</v>
      </c>
      <c r="T339" s="44"/>
    </row>
    <row r="340" spans="2:20" x14ac:dyDescent="0.2">
      <c r="B340" s="2"/>
      <c r="C340" s="42" t="s">
        <v>4047</v>
      </c>
      <c r="D340" s="43"/>
      <c r="E340" s="43"/>
      <c r="F340" s="44"/>
      <c r="G340" s="31" t="str">
        <f>IF(AND(SUMPRODUCT(--ISNUMBER(SEARCH('Dropdown Selections'!E$2:E$52,C340)))&gt;0,SUMPRODUCT(--ISNUMBER(SEARCH("Non-Court",C340)))=0),'Dropdown Selections'!A$2,IF(SUMPRODUCT(--ISNUMBER(SEARCH('Dropdown Selections'!E$54:E$60,C340)))&gt;0,'Dropdown Selections'!A$3,IF(SUMPRODUCT(--ISNUMBER(SEARCH('Dropdown Selections'!E$62:E$66,C340)))&gt;0,'Dropdown Selections'!A$4,IF(SUMPRODUCT(--ISNUMBER(SEARCH('Dropdown Selections'!E$68:E$76,C340)))&gt;0,'Dropdown Selections'!A$5,IF(SUMPRODUCT(--ISNUMBER(SEARCH('Dropdown Selections'!E$78:E$83,C340)))&gt;0,'Dropdown Selections'!A$6,IF(SUMPRODUCT(--ISNUMBER(SEARCH('Dropdown Selections'!E$93:E$101,C340)))&gt;0,'Dropdown Selections'!A$7,IF(SUMPRODUCT(--ISNUMBER(SEARCH('Dropdown Selections'!E$103:E$111,C340)))&gt;0,'Dropdown Selections'!A$8,IF(SUMPRODUCT(--ISNUMBER(SEARCH('Dropdown Selections'!E$114:E$119,C340)))&gt;0,'Dropdown Selections'!A$9,"OTHER"))))))))</f>
        <v>ECONOMIC DEVELOPMENT</v>
      </c>
      <c r="H340" s="20" t="s">
        <v>4883</v>
      </c>
      <c r="I340" s="20"/>
      <c r="J340" s="20"/>
      <c r="K340" s="20"/>
      <c r="L340" s="20"/>
      <c r="M340" s="20"/>
      <c r="N340" s="20"/>
      <c r="O340" s="20"/>
      <c r="P340" s="20"/>
      <c r="Q340" s="45"/>
      <c r="R340" s="44"/>
      <c r="S340" s="46">
        <v>21413</v>
      </c>
      <c r="T340" s="44"/>
    </row>
    <row r="341" spans="2:20" x14ac:dyDescent="0.2">
      <c r="B341" s="2"/>
      <c r="C341" s="42" t="s">
        <v>278</v>
      </c>
      <c r="D341" s="43"/>
      <c r="E341" s="43"/>
      <c r="F341" s="44"/>
      <c r="G341" s="31" t="str">
        <f>IF(AND(SUMPRODUCT(--ISNUMBER(SEARCH('Dropdown Selections'!E$2:E$52,C341)))&gt;0,SUMPRODUCT(--ISNUMBER(SEARCH("Non-Court",C341)))=0),'Dropdown Selections'!A$2,IF(SUMPRODUCT(--ISNUMBER(SEARCH('Dropdown Selections'!E$54:E$60,C341)))&gt;0,'Dropdown Selections'!A$3,IF(SUMPRODUCT(--ISNUMBER(SEARCH('Dropdown Selections'!E$62:E$66,C341)))&gt;0,'Dropdown Selections'!A$4,IF(SUMPRODUCT(--ISNUMBER(SEARCH('Dropdown Selections'!E$68:E$76,C341)))&gt;0,'Dropdown Selections'!A$5,IF(SUMPRODUCT(--ISNUMBER(SEARCH('Dropdown Selections'!E$78:E$83,C341)))&gt;0,'Dropdown Selections'!A$6,IF(SUMPRODUCT(--ISNUMBER(SEARCH('Dropdown Selections'!E$93:E$101,C341)))&gt;0,'Dropdown Selections'!A$7,IF(SUMPRODUCT(--ISNUMBER(SEARCH('Dropdown Selections'!E$103:E$111,C341)))&gt;0,'Dropdown Selections'!A$8,IF(SUMPRODUCT(--ISNUMBER(SEARCH('Dropdown Selections'!E$114:E$119,C341)))&gt;0,'Dropdown Selections'!A$9,"OTHER"))))))))</f>
        <v>ECONOMIC DEVELOPMENT</v>
      </c>
      <c r="H341" s="20" t="s">
        <v>4884</v>
      </c>
      <c r="I341" s="20" t="s">
        <v>4885</v>
      </c>
      <c r="J341" s="20"/>
      <c r="K341" s="20"/>
      <c r="L341" s="20"/>
      <c r="M341" s="20"/>
      <c r="N341" s="20"/>
      <c r="O341" s="20"/>
      <c r="P341" s="20"/>
      <c r="Q341" s="45"/>
      <c r="R341" s="44"/>
      <c r="S341" s="46">
        <v>2880897</v>
      </c>
      <c r="T341" s="44"/>
    </row>
    <row r="342" spans="2:20" x14ac:dyDescent="0.2">
      <c r="B342" s="2"/>
      <c r="C342" s="42" t="s">
        <v>280</v>
      </c>
      <c r="D342" s="43"/>
      <c r="E342" s="43"/>
      <c r="F342" s="44"/>
      <c r="G342" s="31" t="str">
        <f>IF(AND(SUMPRODUCT(--ISNUMBER(SEARCH('Dropdown Selections'!E$2:E$52,C342)))&gt;0,SUMPRODUCT(--ISNUMBER(SEARCH("Non-Court",C342)))=0),'Dropdown Selections'!A$2,IF(SUMPRODUCT(--ISNUMBER(SEARCH('Dropdown Selections'!E$54:E$60,C342)))&gt;0,'Dropdown Selections'!A$3,IF(SUMPRODUCT(--ISNUMBER(SEARCH('Dropdown Selections'!E$62:E$66,C342)))&gt;0,'Dropdown Selections'!A$4,IF(SUMPRODUCT(--ISNUMBER(SEARCH('Dropdown Selections'!E$68:E$76,C342)))&gt;0,'Dropdown Selections'!A$5,IF(SUMPRODUCT(--ISNUMBER(SEARCH('Dropdown Selections'!E$78:E$83,C342)))&gt;0,'Dropdown Selections'!A$6,IF(SUMPRODUCT(--ISNUMBER(SEARCH('Dropdown Selections'!E$93:E$101,C342)))&gt;0,'Dropdown Selections'!A$7,IF(SUMPRODUCT(--ISNUMBER(SEARCH('Dropdown Selections'!E$103:E$111,C342)))&gt;0,'Dropdown Selections'!A$8,IF(SUMPRODUCT(--ISNUMBER(SEARCH('Dropdown Selections'!E$114:E$119,C342)))&gt;0,'Dropdown Selections'!A$9,"OTHER"))))))))</f>
        <v>ECONOMIC DEVELOPMENT</v>
      </c>
      <c r="H342" s="20" t="s">
        <v>4886</v>
      </c>
      <c r="I342" s="20" t="s">
        <v>4887</v>
      </c>
      <c r="J342" s="20"/>
      <c r="K342" s="20"/>
      <c r="L342" s="20"/>
      <c r="M342" s="20"/>
      <c r="N342" s="20"/>
      <c r="O342" s="20"/>
      <c r="P342" s="20"/>
      <c r="Q342" s="45"/>
      <c r="R342" s="44"/>
      <c r="S342" s="46">
        <v>1530164</v>
      </c>
      <c r="T342" s="44"/>
    </row>
    <row r="343" spans="2:20" x14ac:dyDescent="0.2">
      <c r="B343" s="2"/>
      <c r="C343" s="42" t="s">
        <v>282</v>
      </c>
      <c r="D343" s="43"/>
      <c r="E343" s="43"/>
      <c r="F343" s="44"/>
      <c r="G343" s="31" t="str">
        <f>IF(AND(SUMPRODUCT(--ISNUMBER(SEARCH('Dropdown Selections'!E$2:E$52,C343)))&gt;0,SUMPRODUCT(--ISNUMBER(SEARCH("Non-Court",C343)))=0),'Dropdown Selections'!A$2,IF(SUMPRODUCT(--ISNUMBER(SEARCH('Dropdown Selections'!E$54:E$60,C343)))&gt;0,'Dropdown Selections'!A$3,IF(SUMPRODUCT(--ISNUMBER(SEARCH('Dropdown Selections'!E$62:E$66,C343)))&gt;0,'Dropdown Selections'!A$4,IF(SUMPRODUCT(--ISNUMBER(SEARCH('Dropdown Selections'!E$68:E$76,C343)))&gt;0,'Dropdown Selections'!A$5,IF(SUMPRODUCT(--ISNUMBER(SEARCH('Dropdown Selections'!E$78:E$83,C343)))&gt;0,'Dropdown Selections'!A$6,IF(SUMPRODUCT(--ISNUMBER(SEARCH('Dropdown Selections'!E$93:E$101,C343)))&gt;0,'Dropdown Selections'!A$7,IF(SUMPRODUCT(--ISNUMBER(SEARCH('Dropdown Selections'!E$103:E$111,C343)))&gt;0,'Dropdown Selections'!A$8,IF(SUMPRODUCT(--ISNUMBER(SEARCH('Dropdown Selections'!E$114:E$119,C343)))&gt;0,'Dropdown Selections'!A$9,"OTHER"))))))))</f>
        <v>ECONOMIC DEVELOPMENT</v>
      </c>
      <c r="H343" s="20" t="s">
        <v>4888</v>
      </c>
      <c r="I343" s="20"/>
      <c r="J343" s="20"/>
      <c r="K343" s="20"/>
      <c r="L343" s="20"/>
      <c r="M343" s="20"/>
      <c r="N343" s="20"/>
      <c r="O343" s="20"/>
      <c r="P343" s="20"/>
      <c r="Q343" s="45"/>
      <c r="R343" s="44"/>
      <c r="S343" s="46">
        <v>29193</v>
      </c>
      <c r="T343" s="44"/>
    </row>
    <row r="344" spans="2:20" x14ac:dyDescent="0.2">
      <c r="B344" s="2"/>
      <c r="C344" s="42" t="s">
        <v>284</v>
      </c>
      <c r="D344" s="43"/>
      <c r="E344" s="43"/>
      <c r="F344" s="44"/>
      <c r="G344" s="31" t="str">
        <f>IF(AND(SUMPRODUCT(--ISNUMBER(SEARCH('Dropdown Selections'!E$2:E$52,C344)))&gt;0,SUMPRODUCT(--ISNUMBER(SEARCH("Non-Court",C344)))=0),'Dropdown Selections'!A$2,IF(SUMPRODUCT(--ISNUMBER(SEARCH('Dropdown Selections'!E$54:E$60,C344)))&gt;0,'Dropdown Selections'!A$3,IF(SUMPRODUCT(--ISNUMBER(SEARCH('Dropdown Selections'!E$62:E$66,C344)))&gt;0,'Dropdown Selections'!A$4,IF(SUMPRODUCT(--ISNUMBER(SEARCH('Dropdown Selections'!E$68:E$76,C344)))&gt;0,'Dropdown Selections'!A$5,IF(SUMPRODUCT(--ISNUMBER(SEARCH('Dropdown Selections'!E$78:E$83,C344)))&gt;0,'Dropdown Selections'!A$6,IF(SUMPRODUCT(--ISNUMBER(SEARCH('Dropdown Selections'!E$93:E$101,C344)))&gt;0,'Dropdown Selections'!A$7,IF(SUMPRODUCT(--ISNUMBER(SEARCH('Dropdown Selections'!E$103:E$111,C344)))&gt;0,'Dropdown Selections'!A$8,IF(SUMPRODUCT(--ISNUMBER(SEARCH('Dropdown Selections'!E$114:E$119,C344)))&gt;0,'Dropdown Selections'!A$9,"OTHER"))))))))</f>
        <v>ECONOMIC DEVELOPMENT</v>
      </c>
      <c r="H344" s="20" t="s">
        <v>4889</v>
      </c>
      <c r="I344" s="20" t="s">
        <v>4890</v>
      </c>
      <c r="J344" s="20"/>
      <c r="K344" s="20" t="s">
        <v>4891</v>
      </c>
      <c r="L344" s="20"/>
      <c r="M344" s="20"/>
      <c r="N344" s="20"/>
      <c r="O344" s="20"/>
      <c r="P344" s="20"/>
      <c r="Q344" s="45"/>
      <c r="R344" s="44"/>
      <c r="S344" s="46">
        <v>28401655</v>
      </c>
      <c r="T344" s="44"/>
    </row>
    <row r="345" spans="2:20" x14ac:dyDescent="0.2">
      <c r="B345" s="2"/>
      <c r="C345" s="42" t="s">
        <v>286</v>
      </c>
      <c r="D345" s="43"/>
      <c r="E345" s="43"/>
      <c r="F345" s="44"/>
      <c r="G345" s="31" t="str">
        <f>IF(AND(SUMPRODUCT(--ISNUMBER(SEARCH('Dropdown Selections'!E$2:E$52,C345)))&gt;0,SUMPRODUCT(--ISNUMBER(SEARCH("Non-Court",C345)))=0),'Dropdown Selections'!A$2,IF(SUMPRODUCT(--ISNUMBER(SEARCH('Dropdown Selections'!E$54:E$60,C345)))&gt;0,'Dropdown Selections'!A$3,IF(SUMPRODUCT(--ISNUMBER(SEARCH('Dropdown Selections'!E$62:E$66,C345)))&gt;0,'Dropdown Selections'!A$4,IF(SUMPRODUCT(--ISNUMBER(SEARCH('Dropdown Selections'!E$68:E$76,C345)))&gt;0,'Dropdown Selections'!A$5,IF(SUMPRODUCT(--ISNUMBER(SEARCH('Dropdown Selections'!E$78:E$83,C345)))&gt;0,'Dropdown Selections'!A$6,IF(SUMPRODUCT(--ISNUMBER(SEARCH('Dropdown Selections'!E$93:E$101,C345)))&gt;0,'Dropdown Selections'!A$7,IF(SUMPRODUCT(--ISNUMBER(SEARCH('Dropdown Selections'!E$103:E$111,C345)))&gt;0,'Dropdown Selections'!A$8,IF(SUMPRODUCT(--ISNUMBER(SEARCH('Dropdown Selections'!E$114:E$119,C345)))&gt;0,'Dropdown Selections'!A$9,"OTHER"))))))))</f>
        <v>ECONOMIC DEVELOPMENT</v>
      </c>
      <c r="H345" s="20" t="s">
        <v>4892</v>
      </c>
      <c r="I345" s="20" t="s">
        <v>4893</v>
      </c>
      <c r="J345" s="20"/>
      <c r="K345" s="20"/>
      <c r="L345" s="20"/>
      <c r="M345" s="20"/>
      <c r="N345" s="20"/>
      <c r="O345" s="20"/>
      <c r="P345" s="20"/>
      <c r="Q345" s="45"/>
      <c r="R345" s="44"/>
      <c r="S345" s="46">
        <v>549896</v>
      </c>
      <c r="T345" s="44"/>
    </row>
    <row r="346" spans="2:20" x14ac:dyDescent="0.2">
      <c r="B346" s="2"/>
      <c r="C346" s="42" t="s">
        <v>288</v>
      </c>
      <c r="D346" s="43"/>
      <c r="E346" s="43"/>
      <c r="F346" s="44"/>
      <c r="G346" s="31" t="str">
        <f>IF(AND(SUMPRODUCT(--ISNUMBER(SEARCH('Dropdown Selections'!E$2:E$52,C346)))&gt;0,SUMPRODUCT(--ISNUMBER(SEARCH("Non-Court",C346)))=0),'Dropdown Selections'!A$2,IF(SUMPRODUCT(--ISNUMBER(SEARCH('Dropdown Selections'!E$54:E$60,C346)))&gt;0,'Dropdown Selections'!A$3,IF(SUMPRODUCT(--ISNUMBER(SEARCH('Dropdown Selections'!E$62:E$66,C346)))&gt;0,'Dropdown Selections'!A$4,IF(SUMPRODUCT(--ISNUMBER(SEARCH('Dropdown Selections'!E$68:E$76,C346)))&gt;0,'Dropdown Selections'!A$5,IF(SUMPRODUCT(--ISNUMBER(SEARCH('Dropdown Selections'!E$78:E$83,C346)))&gt;0,'Dropdown Selections'!A$6,IF(SUMPRODUCT(--ISNUMBER(SEARCH('Dropdown Selections'!E$93:E$101,C346)))&gt;0,'Dropdown Selections'!A$7,IF(SUMPRODUCT(--ISNUMBER(SEARCH('Dropdown Selections'!E$103:E$111,C346)))&gt;0,'Dropdown Selections'!A$8,IF(SUMPRODUCT(--ISNUMBER(SEARCH('Dropdown Selections'!E$114:E$119,C346)))&gt;0,'Dropdown Selections'!A$9,"OTHER"))))))))</f>
        <v>ECONOMIC DEVELOPMENT</v>
      </c>
      <c r="H346" s="20" t="s">
        <v>4894</v>
      </c>
      <c r="I346" s="20" t="s">
        <v>4895</v>
      </c>
      <c r="J346" s="20"/>
      <c r="K346" s="20"/>
      <c r="L346" s="20"/>
      <c r="M346" s="20"/>
      <c r="N346" s="20"/>
      <c r="O346" s="20"/>
      <c r="P346" s="20"/>
      <c r="Q346" s="45"/>
      <c r="R346" s="44"/>
      <c r="S346" s="46">
        <v>54458</v>
      </c>
      <c r="T346" s="44"/>
    </row>
    <row r="347" spans="2:20" x14ac:dyDescent="0.2">
      <c r="B347" s="2"/>
      <c r="C347" s="42" t="s">
        <v>580</v>
      </c>
      <c r="D347" s="43"/>
      <c r="E347" s="43"/>
      <c r="F347" s="44"/>
      <c r="G347" s="31" t="str">
        <f>IF(AND(SUMPRODUCT(--ISNUMBER(SEARCH('Dropdown Selections'!E$2:E$52,C347)))&gt;0,SUMPRODUCT(--ISNUMBER(SEARCH("Non-Court",C347)))=0),'Dropdown Selections'!A$2,IF(SUMPRODUCT(--ISNUMBER(SEARCH('Dropdown Selections'!E$54:E$60,C347)))&gt;0,'Dropdown Selections'!A$3,IF(SUMPRODUCT(--ISNUMBER(SEARCH('Dropdown Selections'!E$62:E$66,C347)))&gt;0,'Dropdown Selections'!A$4,IF(SUMPRODUCT(--ISNUMBER(SEARCH('Dropdown Selections'!E$68:E$76,C347)))&gt;0,'Dropdown Selections'!A$5,IF(SUMPRODUCT(--ISNUMBER(SEARCH('Dropdown Selections'!E$78:E$83,C347)))&gt;0,'Dropdown Selections'!A$6,IF(SUMPRODUCT(--ISNUMBER(SEARCH('Dropdown Selections'!E$93:E$101,C347)))&gt;0,'Dropdown Selections'!A$7,IF(SUMPRODUCT(--ISNUMBER(SEARCH('Dropdown Selections'!E$103:E$111,C347)))&gt;0,'Dropdown Selections'!A$8,IF(SUMPRODUCT(--ISNUMBER(SEARCH('Dropdown Selections'!E$114:E$119,C347)))&gt;0,'Dropdown Selections'!A$9,"OTHER"))))))))</f>
        <v>ECONOMIC DEVELOPMENT</v>
      </c>
      <c r="H347" s="20"/>
      <c r="I347" s="20"/>
      <c r="J347" s="20"/>
      <c r="K347" s="20"/>
      <c r="L347" s="20"/>
      <c r="M347" s="20"/>
      <c r="N347" s="20"/>
      <c r="O347" s="20"/>
      <c r="P347" s="20"/>
      <c r="Q347" s="45"/>
      <c r="R347" s="44"/>
      <c r="S347" s="53">
        <v>0</v>
      </c>
      <c r="T347" s="44"/>
    </row>
    <row r="348" spans="2:20" x14ac:dyDescent="0.2">
      <c r="B348" s="2"/>
      <c r="C348" s="42" t="s">
        <v>2911</v>
      </c>
      <c r="D348" s="43"/>
      <c r="E348" s="43"/>
      <c r="F348" s="44"/>
      <c r="G348" s="31" t="str">
        <f>IF(AND(SUMPRODUCT(--ISNUMBER(SEARCH('Dropdown Selections'!E$2:E$52,C348)))&gt;0,SUMPRODUCT(--ISNUMBER(SEARCH("Non-Court",C348)))=0),'Dropdown Selections'!A$2,IF(SUMPRODUCT(--ISNUMBER(SEARCH('Dropdown Selections'!E$54:E$60,C348)))&gt;0,'Dropdown Selections'!A$3,IF(SUMPRODUCT(--ISNUMBER(SEARCH('Dropdown Selections'!E$62:E$66,C348)))&gt;0,'Dropdown Selections'!A$4,IF(SUMPRODUCT(--ISNUMBER(SEARCH('Dropdown Selections'!E$68:E$76,C348)))&gt;0,'Dropdown Selections'!A$5,IF(SUMPRODUCT(--ISNUMBER(SEARCH('Dropdown Selections'!E$78:E$83,C348)))&gt;0,'Dropdown Selections'!A$6,IF(SUMPRODUCT(--ISNUMBER(SEARCH('Dropdown Selections'!E$93:E$101,C348)))&gt;0,'Dropdown Selections'!A$7,IF(SUMPRODUCT(--ISNUMBER(SEARCH('Dropdown Selections'!E$103:E$111,C348)))&gt;0,'Dropdown Selections'!A$8,IF(SUMPRODUCT(--ISNUMBER(SEARCH('Dropdown Selections'!E$114:E$119,C348)))&gt;0,'Dropdown Selections'!A$9,"OTHER"))))))))</f>
        <v>ECONOMIC DEVELOPMENT</v>
      </c>
      <c r="H348" s="20" t="s">
        <v>4896</v>
      </c>
      <c r="I348" s="20" t="s">
        <v>4897</v>
      </c>
      <c r="J348" s="20"/>
      <c r="K348" s="20"/>
      <c r="L348" s="20"/>
      <c r="M348" s="20"/>
      <c r="N348" s="20"/>
      <c r="O348" s="20"/>
      <c r="P348" s="20"/>
      <c r="Q348" s="45"/>
      <c r="R348" s="44"/>
      <c r="S348" s="46">
        <v>18164</v>
      </c>
      <c r="T348" s="44"/>
    </row>
    <row r="349" spans="2:20" x14ac:dyDescent="0.2">
      <c r="B349" s="2"/>
      <c r="C349" s="42" t="s">
        <v>290</v>
      </c>
      <c r="D349" s="43"/>
      <c r="E349" s="43"/>
      <c r="F349" s="44"/>
      <c r="G349" s="31" t="str">
        <f>IF(AND(SUMPRODUCT(--ISNUMBER(SEARCH('Dropdown Selections'!E$2:E$52,C349)))&gt;0,SUMPRODUCT(--ISNUMBER(SEARCH("Non-Court",C349)))=0),'Dropdown Selections'!A$2,IF(SUMPRODUCT(--ISNUMBER(SEARCH('Dropdown Selections'!E$54:E$60,C349)))&gt;0,'Dropdown Selections'!A$3,IF(SUMPRODUCT(--ISNUMBER(SEARCH('Dropdown Selections'!E$62:E$66,C349)))&gt;0,'Dropdown Selections'!A$4,IF(SUMPRODUCT(--ISNUMBER(SEARCH('Dropdown Selections'!E$68:E$76,C349)))&gt;0,'Dropdown Selections'!A$5,IF(SUMPRODUCT(--ISNUMBER(SEARCH('Dropdown Selections'!E$78:E$83,C349)))&gt;0,'Dropdown Selections'!A$6,IF(SUMPRODUCT(--ISNUMBER(SEARCH('Dropdown Selections'!E$93:E$101,C349)))&gt;0,'Dropdown Selections'!A$7,IF(SUMPRODUCT(--ISNUMBER(SEARCH('Dropdown Selections'!E$103:E$111,C349)))&gt;0,'Dropdown Selections'!A$8,IF(SUMPRODUCT(--ISNUMBER(SEARCH('Dropdown Selections'!E$114:E$119,C349)))&gt;0,'Dropdown Selections'!A$9,"OTHER"))))))))</f>
        <v>ECONOMIC DEVELOPMENT</v>
      </c>
      <c r="H349" s="20" t="s">
        <v>4898</v>
      </c>
      <c r="I349" s="20" t="s">
        <v>4899</v>
      </c>
      <c r="J349" s="20"/>
      <c r="K349" s="20"/>
      <c r="L349" s="20"/>
      <c r="M349" s="20"/>
      <c r="N349" s="20"/>
      <c r="O349" s="20"/>
      <c r="P349" s="20"/>
      <c r="Q349" s="45"/>
      <c r="R349" s="44"/>
      <c r="S349" s="46">
        <v>1741525</v>
      </c>
      <c r="T349" s="44"/>
    </row>
    <row r="350" spans="2:20" x14ac:dyDescent="0.2">
      <c r="B350" s="2"/>
      <c r="C350" s="42" t="s">
        <v>294</v>
      </c>
      <c r="D350" s="43"/>
      <c r="E350" s="43"/>
      <c r="F350" s="44"/>
      <c r="G350" s="31" t="str">
        <f>IF(AND(SUMPRODUCT(--ISNUMBER(SEARCH('Dropdown Selections'!E$2:E$52,C350)))&gt;0,SUMPRODUCT(--ISNUMBER(SEARCH("Non-Court",C350)))=0),'Dropdown Selections'!A$2,IF(SUMPRODUCT(--ISNUMBER(SEARCH('Dropdown Selections'!E$54:E$60,C350)))&gt;0,'Dropdown Selections'!A$3,IF(SUMPRODUCT(--ISNUMBER(SEARCH('Dropdown Selections'!E$62:E$66,C350)))&gt;0,'Dropdown Selections'!A$4,IF(SUMPRODUCT(--ISNUMBER(SEARCH('Dropdown Selections'!E$68:E$76,C350)))&gt;0,'Dropdown Selections'!A$5,IF(SUMPRODUCT(--ISNUMBER(SEARCH('Dropdown Selections'!E$78:E$83,C350)))&gt;0,'Dropdown Selections'!A$6,IF(SUMPRODUCT(--ISNUMBER(SEARCH('Dropdown Selections'!E$93:E$101,C350)))&gt;0,'Dropdown Selections'!A$7,IF(SUMPRODUCT(--ISNUMBER(SEARCH('Dropdown Selections'!E$103:E$111,C350)))&gt;0,'Dropdown Selections'!A$8,IF(SUMPRODUCT(--ISNUMBER(SEARCH('Dropdown Selections'!E$114:E$119,C350)))&gt;0,'Dropdown Selections'!A$9,"OTHER"))))))))</f>
        <v>ECONOMIC DEVELOPMENT</v>
      </c>
      <c r="H350" s="20" t="s">
        <v>4900</v>
      </c>
      <c r="I350" s="20" t="s">
        <v>4901</v>
      </c>
      <c r="J350" s="20"/>
      <c r="K350" s="20"/>
      <c r="L350" s="20"/>
      <c r="M350" s="20"/>
      <c r="N350" s="20"/>
      <c r="O350" s="20"/>
      <c r="P350" s="20"/>
      <c r="Q350" s="45"/>
      <c r="R350" s="44"/>
      <c r="S350" s="46">
        <v>690719</v>
      </c>
      <c r="T350" s="44"/>
    </row>
    <row r="351" spans="2:20" x14ac:dyDescent="0.2">
      <c r="B351" s="2"/>
      <c r="C351" s="42" t="s">
        <v>298</v>
      </c>
      <c r="D351" s="43"/>
      <c r="E351" s="43"/>
      <c r="F351" s="44"/>
      <c r="G351" s="31" t="str">
        <f>IF(AND(SUMPRODUCT(--ISNUMBER(SEARCH('Dropdown Selections'!E$2:E$52,C351)))&gt;0,SUMPRODUCT(--ISNUMBER(SEARCH("Non-Court",C351)))=0),'Dropdown Selections'!A$2,IF(SUMPRODUCT(--ISNUMBER(SEARCH('Dropdown Selections'!E$54:E$60,C351)))&gt;0,'Dropdown Selections'!A$3,IF(SUMPRODUCT(--ISNUMBER(SEARCH('Dropdown Selections'!E$62:E$66,C351)))&gt;0,'Dropdown Selections'!A$4,IF(SUMPRODUCT(--ISNUMBER(SEARCH('Dropdown Selections'!E$68:E$76,C351)))&gt;0,'Dropdown Selections'!A$5,IF(SUMPRODUCT(--ISNUMBER(SEARCH('Dropdown Selections'!E$78:E$83,C351)))&gt;0,'Dropdown Selections'!A$6,IF(SUMPRODUCT(--ISNUMBER(SEARCH('Dropdown Selections'!E$93:E$101,C351)))&gt;0,'Dropdown Selections'!A$7,IF(SUMPRODUCT(--ISNUMBER(SEARCH('Dropdown Selections'!E$103:E$111,C351)))&gt;0,'Dropdown Selections'!A$8,IF(SUMPRODUCT(--ISNUMBER(SEARCH('Dropdown Selections'!E$114:E$119,C351)))&gt;0,'Dropdown Selections'!A$9,"OTHER"))))))))</f>
        <v>ECONOMIC DEVELOPMENT</v>
      </c>
      <c r="H351" s="20"/>
      <c r="I351" s="20" t="s">
        <v>4902</v>
      </c>
      <c r="J351" s="20"/>
      <c r="K351" s="20"/>
      <c r="L351" s="20"/>
      <c r="M351" s="20"/>
      <c r="N351" s="20"/>
      <c r="O351" s="20"/>
      <c r="P351" s="20"/>
      <c r="Q351" s="45"/>
      <c r="R351" s="44"/>
      <c r="S351" s="46">
        <v>1931090</v>
      </c>
      <c r="T351" s="44"/>
    </row>
    <row r="352" spans="2:20" x14ac:dyDescent="0.2">
      <c r="B352" s="2"/>
      <c r="C352" s="42" t="s">
        <v>300</v>
      </c>
      <c r="D352" s="43"/>
      <c r="E352" s="43"/>
      <c r="F352" s="44"/>
      <c r="G352" s="31" t="str">
        <f>IF(AND(SUMPRODUCT(--ISNUMBER(SEARCH('Dropdown Selections'!E$2:E$52,C352)))&gt;0,SUMPRODUCT(--ISNUMBER(SEARCH("Non-Court",C352)))=0),'Dropdown Selections'!A$2,IF(SUMPRODUCT(--ISNUMBER(SEARCH('Dropdown Selections'!E$54:E$60,C352)))&gt;0,'Dropdown Selections'!A$3,IF(SUMPRODUCT(--ISNUMBER(SEARCH('Dropdown Selections'!E$62:E$66,C352)))&gt;0,'Dropdown Selections'!A$4,IF(SUMPRODUCT(--ISNUMBER(SEARCH('Dropdown Selections'!E$68:E$76,C352)))&gt;0,'Dropdown Selections'!A$5,IF(SUMPRODUCT(--ISNUMBER(SEARCH('Dropdown Selections'!E$78:E$83,C352)))&gt;0,'Dropdown Selections'!A$6,IF(SUMPRODUCT(--ISNUMBER(SEARCH('Dropdown Selections'!E$93:E$101,C352)))&gt;0,'Dropdown Selections'!A$7,IF(SUMPRODUCT(--ISNUMBER(SEARCH('Dropdown Selections'!E$103:E$111,C352)))&gt;0,'Dropdown Selections'!A$8,IF(SUMPRODUCT(--ISNUMBER(SEARCH('Dropdown Selections'!E$114:E$119,C352)))&gt;0,'Dropdown Selections'!A$9,"OTHER"))))))))</f>
        <v>ECONOMIC DEVELOPMENT</v>
      </c>
      <c r="H352" s="20" t="s">
        <v>4903</v>
      </c>
      <c r="I352" s="20" t="s">
        <v>4904</v>
      </c>
      <c r="J352" s="20"/>
      <c r="K352" s="20"/>
      <c r="L352" s="20"/>
      <c r="M352" s="20"/>
      <c r="N352" s="20"/>
      <c r="O352" s="20"/>
      <c r="P352" s="20"/>
      <c r="Q352" s="45"/>
      <c r="R352" s="44"/>
      <c r="S352" s="46">
        <v>10224759</v>
      </c>
      <c r="T352" s="44"/>
    </row>
    <row r="353" spans="2:20" x14ac:dyDescent="0.2">
      <c r="B353" s="2"/>
      <c r="C353" s="42" t="s">
        <v>2921</v>
      </c>
      <c r="D353" s="43"/>
      <c r="E353" s="43"/>
      <c r="F353" s="44"/>
      <c r="G353" s="31" t="str">
        <f>IF(AND(SUMPRODUCT(--ISNUMBER(SEARCH('Dropdown Selections'!E$2:E$52,C353)))&gt;0,SUMPRODUCT(--ISNUMBER(SEARCH("Non-Court",C353)))=0),'Dropdown Selections'!A$2,IF(SUMPRODUCT(--ISNUMBER(SEARCH('Dropdown Selections'!E$54:E$60,C353)))&gt;0,'Dropdown Selections'!A$3,IF(SUMPRODUCT(--ISNUMBER(SEARCH('Dropdown Selections'!E$62:E$66,C353)))&gt;0,'Dropdown Selections'!A$4,IF(SUMPRODUCT(--ISNUMBER(SEARCH('Dropdown Selections'!E$68:E$76,C353)))&gt;0,'Dropdown Selections'!A$5,IF(SUMPRODUCT(--ISNUMBER(SEARCH('Dropdown Selections'!E$78:E$83,C353)))&gt;0,'Dropdown Selections'!A$6,IF(SUMPRODUCT(--ISNUMBER(SEARCH('Dropdown Selections'!E$93:E$101,C353)))&gt;0,'Dropdown Selections'!A$7,IF(SUMPRODUCT(--ISNUMBER(SEARCH('Dropdown Selections'!E$103:E$111,C353)))&gt;0,'Dropdown Selections'!A$8,IF(SUMPRODUCT(--ISNUMBER(SEARCH('Dropdown Selections'!E$114:E$119,C353)))&gt;0,'Dropdown Selections'!A$9,"OTHER"))))))))</f>
        <v>ECONOMIC DEVELOPMENT</v>
      </c>
      <c r="H353" s="20"/>
      <c r="I353" s="20"/>
      <c r="J353" s="20"/>
      <c r="K353" s="20"/>
      <c r="L353" s="20"/>
      <c r="M353" s="20"/>
      <c r="N353" s="20"/>
      <c r="O353" s="20"/>
      <c r="P353" s="20"/>
      <c r="Q353" s="45"/>
      <c r="R353" s="44"/>
      <c r="S353" s="53">
        <v>0</v>
      </c>
      <c r="T353" s="44"/>
    </row>
    <row r="354" spans="2:20" x14ac:dyDescent="0.2">
      <c r="B354" s="2"/>
      <c r="C354" s="42" t="s">
        <v>727</v>
      </c>
      <c r="D354" s="43"/>
      <c r="E354" s="43"/>
      <c r="F354" s="44"/>
      <c r="G354" s="31" t="str">
        <f>IF(AND(SUMPRODUCT(--ISNUMBER(SEARCH('Dropdown Selections'!E$2:E$52,C354)))&gt;0,SUMPRODUCT(--ISNUMBER(SEARCH("Non-Court",C354)))=0),'Dropdown Selections'!A$2,IF(SUMPRODUCT(--ISNUMBER(SEARCH('Dropdown Selections'!E$54:E$60,C354)))&gt;0,'Dropdown Selections'!A$3,IF(SUMPRODUCT(--ISNUMBER(SEARCH('Dropdown Selections'!E$62:E$66,C354)))&gt;0,'Dropdown Selections'!A$4,IF(SUMPRODUCT(--ISNUMBER(SEARCH('Dropdown Selections'!E$68:E$76,C354)))&gt;0,'Dropdown Selections'!A$5,IF(SUMPRODUCT(--ISNUMBER(SEARCH('Dropdown Selections'!E$78:E$83,C354)))&gt;0,'Dropdown Selections'!A$6,IF(SUMPRODUCT(--ISNUMBER(SEARCH('Dropdown Selections'!E$93:E$101,C354)))&gt;0,'Dropdown Selections'!A$7,IF(SUMPRODUCT(--ISNUMBER(SEARCH('Dropdown Selections'!E$103:E$111,C354)))&gt;0,'Dropdown Selections'!A$8,IF(SUMPRODUCT(--ISNUMBER(SEARCH('Dropdown Selections'!E$114:E$119,C354)))&gt;0,'Dropdown Selections'!A$9,"OTHER"))))))))</f>
        <v>ECONOMIC DEVELOPMENT</v>
      </c>
      <c r="H354" s="20" t="s">
        <v>4905</v>
      </c>
      <c r="I354" s="20"/>
      <c r="J354" s="20"/>
      <c r="K354" s="20"/>
      <c r="L354" s="20"/>
      <c r="M354" s="20"/>
      <c r="N354" s="20"/>
      <c r="O354" s="20"/>
      <c r="P354" s="20"/>
      <c r="Q354" s="45"/>
      <c r="R354" s="44"/>
      <c r="S354" s="46">
        <v>125502</v>
      </c>
      <c r="T354" s="44"/>
    </row>
    <row r="355" spans="2:20" x14ac:dyDescent="0.2">
      <c r="B355" s="2"/>
      <c r="C355" s="42" t="s">
        <v>583</v>
      </c>
      <c r="D355" s="43"/>
      <c r="E355" s="43"/>
      <c r="F355" s="44"/>
      <c r="G355" s="31" t="str">
        <f>IF(AND(SUMPRODUCT(--ISNUMBER(SEARCH('Dropdown Selections'!E$2:E$52,C355)))&gt;0,SUMPRODUCT(--ISNUMBER(SEARCH("Non-Court",C355)))=0),'Dropdown Selections'!A$2,IF(SUMPRODUCT(--ISNUMBER(SEARCH('Dropdown Selections'!E$54:E$60,C355)))&gt;0,'Dropdown Selections'!A$3,IF(SUMPRODUCT(--ISNUMBER(SEARCH('Dropdown Selections'!E$62:E$66,C355)))&gt;0,'Dropdown Selections'!A$4,IF(SUMPRODUCT(--ISNUMBER(SEARCH('Dropdown Selections'!E$68:E$76,C355)))&gt;0,'Dropdown Selections'!A$5,IF(SUMPRODUCT(--ISNUMBER(SEARCH('Dropdown Selections'!E$78:E$83,C355)))&gt;0,'Dropdown Selections'!A$6,IF(SUMPRODUCT(--ISNUMBER(SEARCH('Dropdown Selections'!E$93:E$101,C355)))&gt;0,'Dropdown Selections'!A$7,IF(SUMPRODUCT(--ISNUMBER(SEARCH('Dropdown Selections'!E$103:E$111,C355)))&gt;0,'Dropdown Selections'!A$8,IF(SUMPRODUCT(--ISNUMBER(SEARCH('Dropdown Selections'!E$114:E$119,C355)))&gt;0,'Dropdown Selections'!A$9,"OTHER"))))))))</f>
        <v>ECONOMIC DEVELOPMENT</v>
      </c>
      <c r="H355" s="20" t="s">
        <v>4906</v>
      </c>
      <c r="I355" s="20"/>
      <c r="J355" s="20"/>
      <c r="K355" s="20"/>
      <c r="L355" s="20"/>
      <c r="M355" s="20"/>
      <c r="N355" s="20"/>
      <c r="O355" s="20"/>
      <c r="P355" s="20"/>
      <c r="Q355" s="45" t="s">
        <v>4907</v>
      </c>
      <c r="R355" s="44"/>
      <c r="S355" s="46">
        <v>1267397</v>
      </c>
      <c r="T355" s="44"/>
    </row>
    <row r="356" spans="2:20" x14ac:dyDescent="0.2">
      <c r="B356" s="2"/>
      <c r="C356" s="42" t="s">
        <v>731</v>
      </c>
      <c r="D356" s="43"/>
      <c r="E356" s="43"/>
      <c r="F356" s="44"/>
      <c r="G356" s="31" t="str">
        <f>IF(AND(SUMPRODUCT(--ISNUMBER(SEARCH('Dropdown Selections'!E$2:E$52,C356)))&gt;0,SUMPRODUCT(--ISNUMBER(SEARCH("Non-Court",C356)))=0),'Dropdown Selections'!A$2,IF(SUMPRODUCT(--ISNUMBER(SEARCH('Dropdown Selections'!E$54:E$60,C356)))&gt;0,'Dropdown Selections'!A$3,IF(SUMPRODUCT(--ISNUMBER(SEARCH('Dropdown Selections'!E$62:E$66,C356)))&gt;0,'Dropdown Selections'!A$4,IF(SUMPRODUCT(--ISNUMBER(SEARCH('Dropdown Selections'!E$68:E$76,C356)))&gt;0,'Dropdown Selections'!A$5,IF(SUMPRODUCT(--ISNUMBER(SEARCH('Dropdown Selections'!E$78:E$83,C356)))&gt;0,'Dropdown Selections'!A$6,IF(SUMPRODUCT(--ISNUMBER(SEARCH('Dropdown Selections'!E$93:E$101,C356)))&gt;0,'Dropdown Selections'!A$7,IF(SUMPRODUCT(--ISNUMBER(SEARCH('Dropdown Selections'!E$103:E$111,C356)))&gt;0,'Dropdown Selections'!A$8,IF(SUMPRODUCT(--ISNUMBER(SEARCH('Dropdown Selections'!E$114:E$119,C356)))&gt;0,'Dropdown Selections'!A$9,"OTHER"))))))))</f>
        <v>ECONOMIC DEVELOPMENT</v>
      </c>
      <c r="H356" s="20" t="s">
        <v>4908</v>
      </c>
      <c r="I356" s="20"/>
      <c r="J356" s="20"/>
      <c r="K356" s="20"/>
      <c r="L356" s="20"/>
      <c r="M356" s="20"/>
      <c r="N356" s="20"/>
      <c r="O356" s="20"/>
      <c r="P356" s="20"/>
      <c r="Q356" s="45"/>
      <c r="R356" s="44"/>
      <c r="S356" s="46">
        <v>2199048</v>
      </c>
      <c r="T356" s="44"/>
    </row>
    <row r="357" spans="2:20" x14ac:dyDescent="0.2">
      <c r="B357" s="2"/>
      <c r="C357" s="42" t="s">
        <v>733</v>
      </c>
      <c r="D357" s="43"/>
      <c r="E357" s="43"/>
      <c r="F357" s="44"/>
      <c r="G357" s="31" t="str">
        <f>IF(AND(SUMPRODUCT(--ISNUMBER(SEARCH('Dropdown Selections'!E$2:E$52,C357)))&gt;0,SUMPRODUCT(--ISNUMBER(SEARCH("Non-Court",C357)))=0),'Dropdown Selections'!A$2,IF(SUMPRODUCT(--ISNUMBER(SEARCH('Dropdown Selections'!E$54:E$60,C357)))&gt;0,'Dropdown Selections'!A$3,IF(SUMPRODUCT(--ISNUMBER(SEARCH('Dropdown Selections'!E$62:E$66,C357)))&gt;0,'Dropdown Selections'!A$4,IF(SUMPRODUCT(--ISNUMBER(SEARCH('Dropdown Selections'!E$68:E$76,C357)))&gt;0,'Dropdown Selections'!A$5,IF(SUMPRODUCT(--ISNUMBER(SEARCH('Dropdown Selections'!E$78:E$83,C357)))&gt;0,'Dropdown Selections'!A$6,IF(SUMPRODUCT(--ISNUMBER(SEARCH('Dropdown Selections'!E$93:E$101,C357)))&gt;0,'Dropdown Selections'!A$7,IF(SUMPRODUCT(--ISNUMBER(SEARCH('Dropdown Selections'!E$103:E$111,C357)))&gt;0,'Dropdown Selections'!A$8,IF(SUMPRODUCT(--ISNUMBER(SEARCH('Dropdown Selections'!E$114:E$119,C357)))&gt;0,'Dropdown Selections'!A$9,"OTHER"))))))))</f>
        <v>ECONOMIC DEVELOPMENT</v>
      </c>
      <c r="H357" s="20"/>
      <c r="I357" s="20"/>
      <c r="J357" s="20"/>
      <c r="K357" s="20"/>
      <c r="L357" s="20"/>
      <c r="M357" s="20"/>
      <c r="N357" s="20"/>
      <c r="O357" s="20"/>
      <c r="P357" s="20"/>
      <c r="Q357" s="45"/>
      <c r="R357" s="44"/>
      <c r="S357" s="53">
        <v>0</v>
      </c>
      <c r="T357" s="44"/>
    </row>
    <row r="358" spans="2:20" x14ac:dyDescent="0.2">
      <c r="B358" s="2"/>
      <c r="C358" s="42" t="s">
        <v>301</v>
      </c>
      <c r="D358" s="43"/>
      <c r="E358" s="43"/>
      <c r="F358" s="44"/>
      <c r="G358" s="31" t="str">
        <f>IF(AND(SUMPRODUCT(--ISNUMBER(SEARCH('Dropdown Selections'!E$2:E$52,C358)))&gt;0,SUMPRODUCT(--ISNUMBER(SEARCH("Non-Court",C358)))=0),'Dropdown Selections'!A$2,IF(SUMPRODUCT(--ISNUMBER(SEARCH('Dropdown Selections'!E$54:E$60,C358)))&gt;0,'Dropdown Selections'!A$3,IF(SUMPRODUCT(--ISNUMBER(SEARCH('Dropdown Selections'!E$62:E$66,C358)))&gt;0,'Dropdown Selections'!A$4,IF(SUMPRODUCT(--ISNUMBER(SEARCH('Dropdown Selections'!E$68:E$76,C358)))&gt;0,'Dropdown Selections'!A$5,IF(SUMPRODUCT(--ISNUMBER(SEARCH('Dropdown Selections'!E$78:E$83,C358)))&gt;0,'Dropdown Selections'!A$6,IF(SUMPRODUCT(--ISNUMBER(SEARCH('Dropdown Selections'!E$93:E$101,C358)))&gt;0,'Dropdown Selections'!A$7,IF(SUMPRODUCT(--ISNUMBER(SEARCH('Dropdown Selections'!E$103:E$111,C358)))&gt;0,'Dropdown Selections'!A$8,IF(SUMPRODUCT(--ISNUMBER(SEARCH('Dropdown Selections'!E$114:E$119,C358)))&gt;0,'Dropdown Selections'!A$9,"OTHER"))))))))</f>
        <v>COURTS</v>
      </c>
      <c r="H358" s="20" t="s">
        <v>4909</v>
      </c>
      <c r="I358" s="20" t="s">
        <v>4910</v>
      </c>
      <c r="J358" s="20"/>
      <c r="K358" s="20"/>
      <c r="L358" s="20"/>
      <c r="M358" s="20"/>
      <c r="N358" s="20"/>
      <c r="O358" s="20"/>
      <c r="P358" s="20"/>
      <c r="Q358" s="45"/>
      <c r="R358" s="44"/>
      <c r="S358" s="46">
        <v>1095504</v>
      </c>
      <c r="T358" s="44"/>
    </row>
    <row r="359" spans="2:20" x14ac:dyDescent="0.2">
      <c r="B359" s="2"/>
      <c r="C359" s="42" t="s">
        <v>304</v>
      </c>
      <c r="D359" s="43"/>
      <c r="E359" s="43"/>
      <c r="F359" s="44"/>
      <c r="G359" s="31" t="str">
        <f>IF(AND(SUMPRODUCT(--ISNUMBER(SEARCH('Dropdown Selections'!E$2:E$52,C359)))&gt;0,SUMPRODUCT(--ISNUMBER(SEARCH("Non-Court",C359)))=0),'Dropdown Selections'!A$2,IF(SUMPRODUCT(--ISNUMBER(SEARCH('Dropdown Selections'!E$54:E$60,C359)))&gt;0,'Dropdown Selections'!A$3,IF(SUMPRODUCT(--ISNUMBER(SEARCH('Dropdown Selections'!E$62:E$66,C359)))&gt;0,'Dropdown Selections'!A$4,IF(SUMPRODUCT(--ISNUMBER(SEARCH('Dropdown Selections'!E$68:E$76,C359)))&gt;0,'Dropdown Selections'!A$5,IF(SUMPRODUCT(--ISNUMBER(SEARCH('Dropdown Selections'!E$78:E$83,C359)))&gt;0,'Dropdown Selections'!A$6,IF(SUMPRODUCT(--ISNUMBER(SEARCH('Dropdown Selections'!E$93:E$101,C359)))&gt;0,'Dropdown Selections'!A$7,IF(SUMPRODUCT(--ISNUMBER(SEARCH('Dropdown Selections'!E$103:E$111,C359)))&gt;0,'Dropdown Selections'!A$8,IF(SUMPRODUCT(--ISNUMBER(SEARCH('Dropdown Selections'!E$114:E$119,C359)))&gt;0,'Dropdown Selections'!A$9,"OTHER"))))))))</f>
        <v>COURTS</v>
      </c>
      <c r="H359" s="20" t="s">
        <v>4911</v>
      </c>
      <c r="I359" s="20" t="s">
        <v>941</v>
      </c>
      <c r="J359" s="20"/>
      <c r="K359" s="20"/>
      <c r="L359" s="20"/>
      <c r="M359" s="20"/>
      <c r="N359" s="20"/>
      <c r="O359" s="20"/>
      <c r="P359" s="20"/>
      <c r="Q359" s="45"/>
      <c r="R359" s="44"/>
      <c r="S359" s="46">
        <v>51280</v>
      </c>
      <c r="T359" s="44"/>
    </row>
    <row r="360" spans="2:20" x14ac:dyDescent="0.2">
      <c r="B360" s="2"/>
      <c r="C360" s="42" t="s">
        <v>307</v>
      </c>
      <c r="D360" s="43"/>
      <c r="E360" s="43"/>
      <c r="F360" s="44"/>
      <c r="G360" s="31" t="str">
        <f>IF(AND(SUMPRODUCT(--ISNUMBER(SEARCH('Dropdown Selections'!E$2:E$52,C360)))&gt;0,SUMPRODUCT(--ISNUMBER(SEARCH("Non-Court",C360)))=0),'Dropdown Selections'!A$2,IF(SUMPRODUCT(--ISNUMBER(SEARCH('Dropdown Selections'!E$54:E$60,C360)))&gt;0,'Dropdown Selections'!A$3,IF(SUMPRODUCT(--ISNUMBER(SEARCH('Dropdown Selections'!E$62:E$66,C360)))&gt;0,'Dropdown Selections'!A$4,IF(SUMPRODUCT(--ISNUMBER(SEARCH('Dropdown Selections'!E$68:E$76,C360)))&gt;0,'Dropdown Selections'!A$5,IF(SUMPRODUCT(--ISNUMBER(SEARCH('Dropdown Selections'!E$78:E$83,C360)))&gt;0,'Dropdown Selections'!A$6,IF(SUMPRODUCT(--ISNUMBER(SEARCH('Dropdown Selections'!E$93:E$101,C360)))&gt;0,'Dropdown Selections'!A$7,IF(SUMPRODUCT(--ISNUMBER(SEARCH('Dropdown Selections'!E$103:E$111,C360)))&gt;0,'Dropdown Selections'!A$8,IF(SUMPRODUCT(--ISNUMBER(SEARCH('Dropdown Selections'!E$114:E$119,C360)))&gt;0,'Dropdown Selections'!A$9,"OTHER"))))))))</f>
        <v>COURTS</v>
      </c>
      <c r="H360" s="20"/>
      <c r="I360" s="20" t="s">
        <v>4912</v>
      </c>
      <c r="J360" s="20"/>
      <c r="K360" s="20"/>
      <c r="L360" s="20"/>
      <c r="M360" s="20"/>
      <c r="N360" s="20"/>
      <c r="O360" s="20"/>
      <c r="P360" s="20"/>
      <c r="Q360" s="45"/>
      <c r="R360" s="44"/>
      <c r="S360" s="46">
        <v>558860</v>
      </c>
      <c r="T360" s="44"/>
    </row>
    <row r="361" spans="2:20" x14ac:dyDescent="0.2">
      <c r="B361" s="2"/>
      <c r="C361" s="42" t="s">
        <v>308</v>
      </c>
      <c r="D361" s="43"/>
      <c r="E361" s="43"/>
      <c r="F361" s="44"/>
      <c r="G361" s="31" t="str">
        <f>IF(AND(SUMPRODUCT(--ISNUMBER(SEARCH('Dropdown Selections'!E$2:E$52,C361)))&gt;0,SUMPRODUCT(--ISNUMBER(SEARCH("Non-Court",C361)))=0),'Dropdown Selections'!A$2,IF(SUMPRODUCT(--ISNUMBER(SEARCH('Dropdown Selections'!E$54:E$60,C361)))&gt;0,'Dropdown Selections'!A$3,IF(SUMPRODUCT(--ISNUMBER(SEARCH('Dropdown Selections'!E$62:E$66,C361)))&gt;0,'Dropdown Selections'!A$4,IF(SUMPRODUCT(--ISNUMBER(SEARCH('Dropdown Selections'!E$68:E$76,C361)))&gt;0,'Dropdown Selections'!A$5,IF(SUMPRODUCT(--ISNUMBER(SEARCH('Dropdown Selections'!E$78:E$83,C361)))&gt;0,'Dropdown Selections'!A$6,IF(SUMPRODUCT(--ISNUMBER(SEARCH('Dropdown Selections'!E$93:E$101,C361)))&gt;0,'Dropdown Selections'!A$7,IF(SUMPRODUCT(--ISNUMBER(SEARCH('Dropdown Selections'!E$103:E$111,C361)))&gt;0,'Dropdown Selections'!A$8,IF(SUMPRODUCT(--ISNUMBER(SEARCH('Dropdown Selections'!E$114:E$119,C361)))&gt;0,'Dropdown Selections'!A$9,"OTHER"))))))))</f>
        <v>COURTS</v>
      </c>
      <c r="H361" s="20" t="s">
        <v>4913</v>
      </c>
      <c r="I361" s="20" t="s">
        <v>4914</v>
      </c>
      <c r="J361" s="20"/>
      <c r="K361" s="20"/>
      <c r="L361" s="20"/>
      <c r="M361" s="20"/>
      <c r="N361" s="20"/>
      <c r="O361" s="20"/>
      <c r="P361" s="20"/>
      <c r="Q361" s="45"/>
      <c r="R361" s="44"/>
      <c r="S361" s="46">
        <v>725423</v>
      </c>
      <c r="T361" s="44"/>
    </row>
    <row r="362" spans="2:20" x14ac:dyDescent="0.2">
      <c r="B362" s="2"/>
      <c r="C362" s="42" t="s">
        <v>311</v>
      </c>
      <c r="D362" s="43"/>
      <c r="E362" s="43"/>
      <c r="F362" s="44"/>
      <c r="G362" s="31" t="str">
        <f>IF(AND(SUMPRODUCT(--ISNUMBER(SEARCH('Dropdown Selections'!E$2:E$52,C362)))&gt;0,SUMPRODUCT(--ISNUMBER(SEARCH("Non-Court",C362)))=0),'Dropdown Selections'!A$2,IF(SUMPRODUCT(--ISNUMBER(SEARCH('Dropdown Selections'!E$54:E$60,C362)))&gt;0,'Dropdown Selections'!A$3,IF(SUMPRODUCT(--ISNUMBER(SEARCH('Dropdown Selections'!E$62:E$66,C362)))&gt;0,'Dropdown Selections'!A$4,IF(SUMPRODUCT(--ISNUMBER(SEARCH('Dropdown Selections'!E$68:E$76,C362)))&gt;0,'Dropdown Selections'!A$5,IF(SUMPRODUCT(--ISNUMBER(SEARCH('Dropdown Selections'!E$78:E$83,C362)))&gt;0,'Dropdown Selections'!A$6,IF(SUMPRODUCT(--ISNUMBER(SEARCH('Dropdown Selections'!E$93:E$101,C362)))&gt;0,'Dropdown Selections'!A$7,IF(SUMPRODUCT(--ISNUMBER(SEARCH('Dropdown Selections'!E$103:E$111,C362)))&gt;0,'Dropdown Selections'!A$8,IF(SUMPRODUCT(--ISNUMBER(SEARCH('Dropdown Selections'!E$114:E$119,C362)))&gt;0,'Dropdown Selections'!A$9,"OTHER"))))))))</f>
        <v>COURTS</v>
      </c>
      <c r="H362" s="20"/>
      <c r="I362" s="20" t="s">
        <v>4915</v>
      </c>
      <c r="J362" s="20"/>
      <c r="K362" s="20"/>
      <c r="L362" s="20"/>
      <c r="M362" s="20"/>
      <c r="N362" s="20"/>
      <c r="O362" s="20"/>
      <c r="P362" s="20"/>
      <c r="Q362" s="45"/>
      <c r="R362" s="44"/>
      <c r="S362" s="46">
        <v>341744</v>
      </c>
      <c r="T362" s="44"/>
    </row>
    <row r="363" spans="2:20" x14ac:dyDescent="0.2">
      <c r="B363" s="2"/>
      <c r="C363" s="42" t="s">
        <v>315</v>
      </c>
      <c r="D363" s="43"/>
      <c r="E363" s="43"/>
      <c r="F363" s="44"/>
      <c r="G363" s="31" t="str">
        <f>IF(AND(SUMPRODUCT(--ISNUMBER(SEARCH('Dropdown Selections'!E$2:E$52,C363)))&gt;0,SUMPRODUCT(--ISNUMBER(SEARCH("Non-Court",C363)))=0),'Dropdown Selections'!A$2,IF(SUMPRODUCT(--ISNUMBER(SEARCH('Dropdown Selections'!E$54:E$60,C363)))&gt;0,'Dropdown Selections'!A$3,IF(SUMPRODUCT(--ISNUMBER(SEARCH('Dropdown Selections'!E$62:E$66,C363)))&gt;0,'Dropdown Selections'!A$4,IF(SUMPRODUCT(--ISNUMBER(SEARCH('Dropdown Selections'!E$68:E$76,C363)))&gt;0,'Dropdown Selections'!A$5,IF(SUMPRODUCT(--ISNUMBER(SEARCH('Dropdown Selections'!E$78:E$83,C363)))&gt;0,'Dropdown Selections'!A$6,IF(SUMPRODUCT(--ISNUMBER(SEARCH('Dropdown Selections'!E$93:E$101,C363)))&gt;0,'Dropdown Selections'!A$7,IF(SUMPRODUCT(--ISNUMBER(SEARCH('Dropdown Selections'!E$103:E$111,C363)))&gt;0,'Dropdown Selections'!A$8,IF(SUMPRODUCT(--ISNUMBER(SEARCH('Dropdown Selections'!E$114:E$119,C363)))&gt;0,'Dropdown Selections'!A$9,"OTHER"))))))))</f>
        <v>COURTS</v>
      </c>
      <c r="H363" s="20" t="s">
        <v>4916</v>
      </c>
      <c r="I363" s="20" t="s">
        <v>4917</v>
      </c>
      <c r="J363" s="20"/>
      <c r="K363" s="20"/>
      <c r="L363" s="20"/>
      <c r="M363" s="20"/>
      <c r="N363" s="20"/>
      <c r="O363" s="20"/>
      <c r="P363" s="20"/>
      <c r="Q363" s="45"/>
      <c r="R363" s="44"/>
      <c r="S363" s="46">
        <v>588123</v>
      </c>
      <c r="T363" s="44"/>
    </row>
    <row r="364" spans="2:20" x14ac:dyDescent="0.2">
      <c r="B364" s="2"/>
      <c r="C364" s="42" t="s">
        <v>589</v>
      </c>
      <c r="D364" s="43"/>
      <c r="E364" s="43"/>
      <c r="F364" s="44"/>
      <c r="G364" s="31" t="str">
        <f>IF(AND(SUMPRODUCT(--ISNUMBER(SEARCH('Dropdown Selections'!E$2:E$52,C364)))&gt;0,SUMPRODUCT(--ISNUMBER(SEARCH("Non-Court",C364)))=0),'Dropdown Selections'!A$2,IF(SUMPRODUCT(--ISNUMBER(SEARCH('Dropdown Selections'!E$54:E$60,C364)))&gt;0,'Dropdown Selections'!A$3,IF(SUMPRODUCT(--ISNUMBER(SEARCH('Dropdown Selections'!E$62:E$66,C364)))&gt;0,'Dropdown Selections'!A$4,IF(SUMPRODUCT(--ISNUMBER(SEARCH('Dropdown Selections'!E$68:E$76,C364)))&gt;0,'Dropdown Selections'!A$5,IF(SUMPRODUCT(--ISNUMBER(SEARCH('Dropdown Selections'!E$78:E$83,C364)))&gt;0,'Dropdown Selections'!A$6,IF(SUMPRODUCT(--ISNUMBER(SEARCH('Dropdown Selections'!E$93:E$101,C364)))&gt;0,'Dropdown Selections'!A$7,IF(SUMPRODUCT(--ISNUMBER(SEARCH('Dropdown Selections'!E$103:E$111,C364)))&gt;0,'Dropdown Selections'!A$8,IF(SUMPRODUCT(--ISNUMBER(SEARCH('Dropdown Selections'!E$114:E$119,C364)))&gt;0,'Dropdown Selections'!A$9,"OTHER"))))))))</f>
        <v>COURTS</v>
      </c>
      <c r="H364" s="20"/>
      <c r="I364" s="20" t="s">
        <v>4918</v>
      </c>
      <c r="J364" s="20"/>
      <c r="K364" s="20" t="s">
        <v>4919</v>
      </c>
      <c r="L364" s="20"/>
      <c r="M364" s="20"/>
      <c r="N364" s="20"/>
      <c r="O364" s="20"/>
      <c r="P364" s="20"/>
      <c r="Q364" s="45"/>
      <c r="R364" s="44"/>
      <c r="S364" s="46">
        <v>156506</v>
      </c>
      <c r="T364" s="44"/>
    </row>
    <row r="365" spans="2:20" x14ac:dyDescent="0.2">
      <c r="B365" s="2"/>
      <c r="C365" s="42" t="s">
        <v>4920</v>
      </c>
      <c r="D365" s="43"/>
      <c r="E365" s="43"/>
      <c r="F365" s="44"/>
      <c r="G365" s="31" t="str">
        <f>IF(AND(SUMPRODUCT(--ISNUMBER(SEARCH('Dropdown Selections'!E$2:E$52,C365)))&gt;0,SUMPRODUCT(--ISNUMBER(SEARCH("Non-Court",C365)))=0),'Dropdown Selections'!A$2,IF(SUMPRODUCT(--ISNUMBER(SEARCH('Dropdown Selections'!E$54:E$60,C365)))&gt;0,'Dropdown Selections'!A$3,IF(SUMPRODUCT(--ISNUMBER(SEARCH('Dropdown Selections'!E$62:E$66,C365)))&gt;0,'Dropdown Selections'!A$4,IF(SUMPRODUCT(--ISNUMBER(SEARCH('Dropdown Selections'!E$68:E$76,C365)))&gt;0,'Dropdown Selections'!A$5,IF(SUMPRODUCT(--ISNUMBER(SEARCH('Dropdown Selections'!E$78:E$83,C365)))&gt;0,'Dropdown Selections'!A$6,IF(SUMPRODUCT(--ISNUMBER(SEARCH('Dropdown Selections'!E$93:E$101,C365)))&gt;0,'Dropdown Selections'!A$7,IF(SUMPRODUCT(--ISNUMBER(SEARCH('Dropdown Selections'!E$103:E$111,C365)))&gt;0,'Dropdown Selections'!A$8,IF(SUMPRODUCT(--ISNUMBER(SEARCH('Dropdown Selections'!E$114:E$119,C365)))&gt;0,'Dropdown Selections'!A$9,"OTHER"))))))))</f>
        <v>COURTS</v>
      </c>
      <c r="H365" s="20"/>
      <c r="I365" s="20" t="s">
        <v>4921</v>
      </c>
      <c r="J365" s="20"/>
      <c r="K365" s="20"/>
      <c r="L365" s="20"/>
      <c r="M365" s="20"/>
      <c r="N365" s="20"/>
      <c r="O365" s="20"/>
      <c r="P365" s="20"/>
      <c r="Q365" s="45"/>
      <c r="R365" s="44"/>
      <c r="S365" s="46">
        <v>450532</v>
      </c>
      <c r="T365" s="44"/>
    </row>
    <row r="366" spans="2:20" x14ac:dyDescent="0.2">
      <c r="B366" s="2"/>
      <c r="C366" s="42" t="s">
        <v>317</v>
      </c>
      <c r="D366" s="43"/>
      <c r="E366" s="43"/>
      <c r="F366" s="44"/>
      <c r="G366" s="31" t="str">
        <f>IF(AND(SUMPRODUCT(--ISNUMBER(SEARCH('Dropdown Selections'!E$2:E$52,C366)))&gt;0,SUMPRODUCT(--ISNUMBER(SEARCH("Non-Court",C366)))=0),'Dropdown Selections'!A$2,IF(SUMPRODUCT(--ISNUMBER(SEARCH('Dropdown Selections'!E$54:E$60,C366)))&gt;0,'Dropdown Selections'!A$3,IF(SUMPRODUCT(--ISNUMBER(SEARCH('Dropdown Selections'!E$62:E$66,C366)))&gt;0,'Dropdown Selections'!A$4,IF(SUMPRODUCT(--ISNUMBER(SEARCH('Dropdown Selections'!E$68:E$76,C366)))&gt;0,'Dropdown Selections'!A$5,IF(SUMPRODUCT(--ISNUMBER(SEARCH('Dropdown Selections'!E$78:E$83,C366)))&gt;0,'Dropdown Selections'!A$6,IF(SUMPRODUCT(--ISNUMBER(SEARCH('Dropdown Selections'!E$93:E$101,C366)))&gt;0,'Dropdown Selections'!A$7,IF(SUMPRODUCT(--ISNUMBER(SEARCH('Dropdown Selections'!E$103:E$111,C366)))&gt;0,'Dropdown Selections'!A$8,IF(SUMPRODUCT(--ISNUMBER(SEARCH('Dropdown Selections'!E$114:E$119,C366)))&gt;0,'Dropdown Selections'!A$9,"OTHER"))))))))</f>
        <v>COURTS</v>
      </c>
      <c r="H366" s="20"/>
      <c r="I366" s="20" t="s">
        <v>4922</v>
      </c>
      <c r="J366" s="20"/>
      <c r="K366" s="20"/>
      <c r="L366" s="20"/>
      <c r="M366" s="20"/>
      <c r="N366" s="20"/>
      <c r="O366" s="20"/>
      <c r="P366" s="20"/>
      <c r="Q366" s="45"/>
      <c r="R366" s="44"/>
      <c r="S366" s="46">
        <v>6153518</v>
      </c>
      <c r="T366" s="44"/>
    </row>
    <row r="367" spans="2:20" x14ac:dyDescent="0.2">
      <c r="B367" s="2"/>
      <c r="C367" s="42" t="s">
        <v>320</v>
      </c>
      <c r="D367" s="43"/>
      <c r="E367" s="43"/>
      <c r="F367" s="44"/>
      <c r="G367" s="31" t="str">
        <f>IF(AND(SUMPRODUCT(--ISNUMBER(SEARCH('Dropdown Selections'!E$2:E$52,C367)))&gt;0,SUMPRODUCT(--ISNUMBER(SEARCH("Non-Court",C367)))=0),'Dropdown Selections'!A$2,IF(SUMPRODUCT(--ISNUMBER(SEARCH('Dropdown Selections'!E$54:E$60,C367)))&gt;0,'Dropdown Selections'!A$3,IF(SUMPRODUCT(--ISNUMBER(SEARCH('Dropdown Selections'!E$62:E$66,C367)))&gt;0,'Dropdown Selections'!A$4,IF(SUMPRODUCT(--ISNUMBER(SEARCH('Dropdown Selections'!E$68:E$76,C367)))&gt;0,'Dropdown Selections'!A$5,IF(SUMPRODUCT(--ISNUMBER(SEARCH('Dropdown Selections'!E$78:E$83,C367)))&gt;0,'Dropdown Selections'!A$6,IF(SUMPRODUCT(--ISNUMBER(SEARCH('Dropdown Selections'!E$93:E$101,C367)))&gt;0,'Dropdown Selections'!A$7,IF(SUMPRODUCT(--ISNUMBER(SEARCH('Dropdown Selections'!E$103:E$111,C367)))&gt;0,'Dropdown Selections'!A$8,IF(SUMPRODUCT(--ISNUMBER(SEARCH('Dropdown Selections'!E$114:E$119,C367)))&gt;0,'Dropdown Selections'!A$9,"OTHER"))))))))</f>
        <v>COURTS</v>
      </c>
      <c r="H367" s="20"/>
      <c r="I367" s="20" t="s">
        <v>4923</v>
      </c>
      <c r="J367" s="20"/>
      <c r="K367" s="20"/>
      <c r="L367" s="20"/>
      <c r="M367" s="20"/>
      <c r="N367" s="20"/>
      <c r="O367" s="20"/>
      <c r="P367" s="20"/>
      <c r="Q367" s="45"/>
      <c r="R367" s="44"/>
      <c r="S367" s="46">
        <v>374403</v>
      </c>
      <c r="T367" s="44"/>
    </row>
    <row r="368" spans="2:20" x14ac:dyDescent="0.2">
      <c r="B368" s="2"/>
      <c r="C368" s="42" t="s">
        <v>323</v>
      </c>
      <c r="D368" s="43"/>
      <c r="E368" s="43"/>
      <c r="F368" s="44"/>
      <c r="G368" s="31" t="str">
        <f>IF(AND(SUMPRODUCT(--ISNUMBER(SEARCH('Dropdown Selections'!E$2:E$52,C368)))&gt;0,SUMPRODUCT(--ISNUMBER(SEARCH("Non-Court",C368)))=0),'Dropdown Selections'!A$2,IF(SUMPRODUCT(--ISNUMBER(SEARCH('Dropdown Selections'!E$54:E$60,C368)))&gt;0,'Dropdown Selections'!A$3,IF(SUMPRODUCT(--ISNUMBER(SEARCH('Dropdown Selections'!E$62:E$66,C368)))&gt;0,'Dropdown Selections'!A$4,IF(SUMPRODUCT(--ISNUMBER(SEARCH('Dropdown Selections'!E$68:E$76,C368)))&gt;0,'Dropdown Selections'!A$5,IF(SUMPRODUCT(--ISNUMBER(SEARCH('Dropdown Selections'!E$78:E$83,C368)))&gt;0,'Dropdown Selections'!A$6,IF(SUMPRODUCT(--ISNUMBER(SEARCH('Dropdown Selections'!E$93:E$101,C368)))&gt;0,'Dropdown Selections'!A$7,IF(SUMPRODUCT(--ISNUMBER(SEARCH('Dropdown Selections'!E$103:E$111,C368)))&gt;0,'Dropdown Selections'!A$8,IF(SUMPRODUCT(--ISNUMBER(SEARCH('Dropdown Selections'!E$114:E$119,C368)))&gt;0,'Dropdown Selections'!A$9,"OTHER"))))))))</f>
        <v>COURTS</v>
      </c>
      <c r="H368" s="20"/>
      <c r="I368" s="20"/>
      <c r="J368" s="20"/>
      <c r="K368" s="20"/>
      <c r="L368" s="20"/>
      <c r="M368" s="20"/>
      <c r="N368" s="20"/>
      <c r="O368" s="20"/>
      <c r="P368" s="20"/>
      <c r="Q368" s="45"/>
      <c r="R368" s="44"/>
      <c r="S368" s="53">
        <v>0</v>
      </c>
      <c r="T368" s="44"/>
    </row>
    <row r="369" spans="2:20" x14ac:dyDescent="0.2">
      <c r="B369" s="2"/>
      <c r="C369" s="42" t="s">
        <v>737</v>
      </c>
      <c r="D369" s="43"/>
      <c r="E369" s="43"/>
      <c r="F369" s="44"/>
      <c r="G369" s="31" t="str">
        <f>IF(AND(SUMPRODUCT(--ISNUMBER(SEARCH('Dropdown Selections'!E$2:E$52,C369)))&gt;0,SUMPRODUCT(--ISNUMBER(SEARCH("Non-Court",C369)))=0),'Dropdown Selections'!A$2,IF(SUMPRODUCT(--ISNUMBER(SEARCH('Dropdown Selections'!E$54:E$60,C369)))&gt;0,'Dropdown Selections'!A$3,IF(SUMPRODUCT(--ISNUMBER(SEARCH('Dropdown Selections'!E$62:E$66,C369)))&gt;0,'Dropdown Selections'!A$4,IF(SUMPRODUCT(--ISNUMBER(SEARCH('Dropdown Selections'!E$68:E$76,C369)))&gt;0,'Dropdown Selections'!A$5,IF(SUMPRODUCT(--ISNUMBER(SEARCH('Dropdown Selections'!E$78:E$83,C369)))&gt;0,'Dropdown Selections'!A$6,IF(SUMPRODUCT(--ISNUMBER(SEARCH('Dropdown Selections'!E$93:E$101,C369)))&gt;0,'Dropdown Selections'!A$7,IF(SUMPRODUCT(--ISNUMBER(SEARCH('Dropdown Selections'!E$103:E$111,C369)))&gt;0,'Dropdown Selections'!A$8,IF(SUMPRODUCT(--ISNUMBER(SEARCH('Dropdown Selections'!E$114:E$119,C369)))&gt;0,'Dropdown Selections'!A$9,"OTHER"))))))))</f>
        <v>COURTS</v>
      </c>
      <c r="H369" s="20"/>
      <c r="I369" s="20"/>
      <c r="J369" s="20"/>
      <c r="K369" s="20"/>
      <c r="L369" s="20"/>
      <c r="M369" s="20"/>
      <c r="N369" s="20"/>
      <c r="O369" s="20"/>
      <c r="P369" s="20"/>
      <c r="Q369" s="45"/>
      <c r="R369" s="44"/>
      <c r="S369" s="53">
        <v>0</v>
      </c>
      <c r="T369" s="44"/>
    </row>
    <row r="370" spans="2:20" x14ac:dyDescent="0.2">
      <c r="B370" s="2"/>
      <c r="C370" s="42" t="s">
        <v>593</v>
      </c>
      <c r="D370" s="43"/>
      <c r="E370" s="43"/>
      <c r="F370" s="44"/>
      <c r="G370" s="31" t="str">
        <f>IF(AND(SUMPRODUCT(--ISNUMBER(SEARCH('Dropdown Selections'!E$2:E$52,C370)))&gt;0,SUMPRODUCT(--ISNUMBER(SEARCH("Non-Court",C370)))=0),'Dropdown Selections'!A$2,IF(SUMPRODUCT(--ISNUMBER(SEARCH('Dropdown Selections'!E$54:E$60,C370)))&gt;0,'Dropdown Selections'!A$3,IF(SUMPRODUCT(--ISNUMBER(SEARCH('Dropdown Selections'!E$62:E$66,C370)))&gt;0,'Dropdown Selections'!A$4,IF(SUMPRODUCT(--ISNUMBER(SEARCH('Dropdown Selections'!E$68:E$76,C370)))&gt;0,'Dropdown Selections'!A$5,IF(SUMPRODUCT(--ISNUMBER(SEARCH('Dropdown Selections'!E$78:E$83,C370)))&gt;0,'Dropdown Selections'!A$6,IF(SUMPRODUCT(--ISNUMBER(SEARCH('Dropdown Selections'!E$93:E$101,C370)))&gt;0,'Dropdown Selections'!A$7,IF(SUMPRODUCT(--ISNUMBER(SEARCH('Dropdown Selections'!E$103:E$111,C370)))&gt;0,'Dropdown Selections'!A$8,IF(SUMPRODUCT(--ISNUMBER(SEARCH('Dropdown Selections'!E$114:E$119,C370)))&gt;0,'Dropdown Selections'!A$9,"OTHER"))))))))</f>
        <v>COURTS</v>
      </c>
      <c r="H370" s="20"/>
      <c r="I370" s="20"/>
      <c r="J370" s="20"/>
      <c r="K370" s="20"/>
      <c r="L370" s="20"/>
      <c r="M370" s="20"/>
      <c r="N370" s="20"/>
      <c r="O370" s="20"/>
      <c r="P370" s="20"/>
      <c r="Q370" s="45"/>
      <c r="R370" s="44"/>
      <c r="S370" s="53">
        <v>0</v>
      </c>
      <c r="T370" s="44"/>
    </row>
    <row r="371" spans="2:20" x14ac:dyDescent="0.2">
      <c r="B371" s="2"/>
      <c r="C371" s="42" t="s">
        <v>4924</v>
      </c>
      <c r="D371" s="43"/>
      <c r="E371" s="43"/>
      <c r="F371" s="44"/>
      <c r="G371" s="31" t="str">
        <f>IF(AND(SUMPRODUCT(--ISNUMBER(SEARCH('Dropdown Selections'!E$2:E$52,C371)))&gt;0,SUMPRODUCT(--ISNUMBER(SEARCH("Non-Court",C371)))=0),'Dropdown Selections'!A$2,IF(SUMPRODUCT(--ISNUMBER(SEARCH('Dropdown Selections'!E$54:E$60,C371)))&gt;0,'Dropdown Selections'!A$3,IF(SUMPRODUCT(--ISNUMBER(SEARCH('Dropdown Selections'!E$62:E$66,C371)))&gt;0,'Dropdown Selections'!A$4,IF(SUMPRODUCT(--ISNUMBER(SEARCH('Dropdown Selections'!E$68:E$76,C371)))&gt;0,'Dropdown Selections'!A$5,IF(SUMPRODUCT(--ISNUMBER(SEARCH('Dropdown Selections'!E$78:E$83,C371)))&gt;0,'Dropdown Selections'!A$6,IF(SUMPRODUCT(--ISNUMBER(SEARCH('Dropdown Selections'!E$93:E$101,C371)))&gt;0,'Dropdown Selections'!A$7,IF(SUMPRODUCT(--ISNUMBER(SEARCH('Dropdown Selections'!E$103:E$111,C371)))&gt;0,'Dropdown Selections'!A$8,IF(SUMPRODUCT(--ISNUMBER(SEARCH('Dropdown Selections'!E$114:E$119,C371)))&gt;0,'Dropdown Selections'!A$9,"OTHER"))))))))</f>
        <v>COURTS</v>
      </c>
      <c r="H371" s="20"/>
      <c r="I371" s="20"/>
      <c r="J371" s="20"/>
      <c r="K371" s="20"/>
      <c r="L371" s="20"/>
      <c r="M371" s="20"/>
      <c r="N371" s="20"/>
      <c r="O371" s="20"/>
      <c r="P371" s="20"/>
      <c r="Q371" s="45"/>
      <c r="R371" s="44"/>
      <c r="S371" s="53">
        <v>0</v>
      </c>
      <c r="T371" s="44"/>
    </row>
    <row r="372" spans="2:20" x14ac:dyDescent="0.2">
      <c r="B372" s="2"/>
      <c r="C372" s="42" t="s">
        <v>4202</v>
      </c>
      <c r="D372" s="43"/>
      <c r="E372" s="43"/>
      <c r="F372" s="44"/>
      <c r="G372" s="31" t="str">
        <f>IF(AND(SUMPRODUCT(--ISNUMBER(SEARCH('Dropdown Selections'!E$2:E$52,C372)))&gt;0,SUMPRODUCT(--ISNUMBER(SEARCH("Non-Court",C372)))=0),'Dropdown Selections'!A$2,IF(SUMPRODUCT(--ISNUMBER(SEARCH('Dropdown Selections'!E$54:E$60,C372)))&gt;0,'Dropdown Selections'!A$3,IF(SUMPRODUCT(--ISNUMBER(SEARCH('Dropdown Selections'!E$62:E$66,C372)))&gt;0,'Dropdown Selections'!A$4,IF(SUMPRODUCT(--ISNUMBER(SEARCH('Dropdown Selections'!E$68:E$76,C372)))&gt;0,'Dropdown Selections'!A$5,IF(SUMPRODUCT(--ISNUMBER(SEARCH('Dropdown Selections'!E$78:E$83,C372)))&gt;0,'Dropdown Selections'!A$6,IF(SUMPRODUCT(--ISNUMBER(SEARCH('Dropdown Selections'!E$93:E$101,C372)))&gt;0,'Dropdown Selections'!A$7,IF(SUMPRODUCT(--ISNUMBER(SEARCH('Dropdown Selections'!E$103:E$111,C372)))&gt;0,'Dropdown Selections'!A$8,IF(SUMPRODUCT(--ISNUMBER(SEARCH('Dropdown Selections'!E$114:E$119,C372)))&gt;0,'Dropdown Selections'!A$9,"OTHER"))))))))</f>
        <v>COURTS</v>
      </c>
      <c r="H372" s="20"/>
      <c r="I372" s="20"/>
      <c r="J372" s="20"/>
      <c r="K372" s="20"/>
      <c r="L372" s="20"/>
      <c r="M372" s="20"/>
      <c r="N372" s="20"/>
      <c r="O372" s="20"/>
      <c r="P372" s="20"/>
      <c r="Q372" s="45"/>
      <c r="R372" s="44"/>
      <c r="S372" s="53">
        <v>0</v>
      </c>
      <c r="T372" s="44"/>
    </row>
    <row r="373" spans="2:20" x14ac:dyDescent="0.2">
      <c r="B373" s="2"/>
      <c r="C373" s="42" t="s">
        <v>1402</v>
      </c>
      <c r="D373" s="43"/>
      <c r="E373" s="43"/>
      <c r="F373" s="44"/>
      <c r="G373" s="31" t="str">
        <f>IF(AND(SUMPRODUCT(--ISNUMBER(SEARCH('Dropdown Selections'!E$2:E$52,C373)))&gt;0,SUMPRODUCT(--ISNUMBER(SEARCH("Non-Court",C373)))=0),'Dropdown Selections'!A$2,IF(SUMPRODUCT(--ISNUMBER(SEARCH('Dropdown Selections'!E$54:E$60,C373)))&gt;0,'Dropdown Selections'!A$3,IF(SUMPRODUCT(--ISNUMBER(SEARCH('Dropdown Selections'!E$62:E$66,C373)))&gt;0,'Dropdown Selections'!A$4,IF(SUMPRODUCT(--ISNUMBER(SEARCH('Dropdown Selections'!E$68:E$76,C373)))&gt;0,'Dropdown Selections'!A$5,IF(SUMPRODUCT(--ISNUMBER(SEARCH('Dropdown Selections'!E$78:E$83,C373)))&gt;0,'Dropdown Selections'!A$6,IF(SUMPRODUCT(--ISNUMBER(SEARCH('Dropdown Selections'!E$93:E$101,C373)))&gt;0,'Dropdown Selections'!A$7,IF(SUMPRODUCT(--ISNUMBER(SEARCH('Dropdown Selections'!E$103:E$111,C373)))&gt;0,'Dropdown Selections'!A$8,IF(SUMPRODUCT(--ISNUMBER(SEARCH('Dropdown Selections'!E$114:E$119,C373)))&gt;0,'Dropdown Selections'!A$9,"OTHER"))))))))</f>
        <v>COURTS</v>
      </c>
      <c r="H373" s="20"/>
      <c r="I373" s="20"/>
      <c r="J373" s="20"/>
      <c r="K373" s="20"/>
      <c r="L373" s="20"/>
      <c r="M373" s="20"/>
      <c r="N373" s="20"/>
      <c r="O373" s="20"/>
      <c r="P373" s="20"/>
      <c r="Q373" s="45"/>
      <c r="R373" s="44"/>
      <c r="S373" s="53">
        <v>0</v>
      </c>
      <c r="T373" s="44"/>
    </row>
    <row r="374" spans="2:20" x14ac:dyDescent="0.2">
      <c r="B374" s="2"/>
      <c r="C374" s="42" t="s">
        <v>4925</v>
      </c>
      <c r="D374" s="43"/>
      <c r="E374" s="43"/>
      <c r="F374" s="44"/>
      <c r="G374" s="31" t="str">
        <f>IF(AND(SUMPRODUCT(--ISNUMBER(SEARCH('Dropdown Selections'!E$2:E$52,C374)))&gt;0,SUMPRODUCT(--ISNUMBER(SEARCH("Non-Court",C374)))=0),'Dropdown Selections'!A$2,IF(SUMPRODUCT(--ISNUMBER(SEARCH('Dropdown Selections'!E$54:E$60,C374)))&gt;0,'Dropdown Selections'!A$3,IF(SUMPRODUCT(--ISNUMBER(SEARCH('Dropdown Selections'!E$62:E$66,C374)))&gt;0,'Dropdown Selections'!A$4,IF(SUMPRODUCT(--ISNUMBER(SEARCH('Dropdown Selections'!E$68:E$76,C374)))&gt;0,'Dropdown Selections'!A$5,IF(SUMPRODUCT(--ISNUMBER(SEARCH('Dropdown Selections'!E$78:E$83,C374)))&gt;0,'Dropdown Selections'!A$6,IF(SUMPRODUCT(--ISNUMBER(SEARCH('Dropdown Selections'!E$93:E$101,C374)))&gt;0,'Dropdown Selections'!A$7,IF(SUMPRODUCT(--ISNUMBER(SEARCH('Dropdown Selections'!E$103:E$111,C374)))&gt;0,'Dropdown Selections'!A$8,IF(SUMPRODUCT(--ISNUMBER(SEARCH('Dropdown Selections'!E$114:E$119,C374)))&gt;0,'Dropdown Selections'!A$9,"OTHER"))))))))</f>
        <v>COURTS</v>
      </c>
      <c r="H374" s="20"/>
      <c r="I374" s="20"/>
      <c r="J374" s="20"/>
      <c r="K374" s="20"/>
      <c r="L374" s="20"/>
      <c r="M374" s="20"/>
      <c r="N374" s="20"/>
      <c r="O374" s="20"/>
      <c r="P374" s="20"/>
      <c r="Q374" s="45"/>
      <c r="R374" s="44"/>
      <c r="S374" s="53">
        <v>0</v>
      </c>
      <c r="T374" s="44"/>
    </row>
    <row r="375" spans="2:20" x14ac:dyDescent="0.2">
      <c r="B375" s="2"/>
      <c r="C375" s="42" t="s">
        <v>324</v>
      </c>
      <c r="D375" s="43"/>
      <c r="E375" s="43"/>
      <c r="F375" s="44"/>
      <c r="G375" s="31" t="str">
        <f>IF(AND(SUMPRODUCT(--ISNUMBER(SEARCH('Dropdown Selections'!E$2:E$52,C375)))&gt;0,SUMPRODUCT(--ISNUMBER(SEARCH("Non-Court",C375)))=0),'Dropdown Selections'!A$2,IF(SUMPRODUCT(--ISNUMBER(SEARCH('Dropdown Selections'!E$54:E$60,C375)))&gt;0,'Dropdown Selections'!A$3,IF(SUMPRODUCT(--ISNUMBER(SEARCH('Dropdown Selections'!E$62:E$66,C375)))&gt;0,'Dropdown Selections'!A$4,IF(SUMPRODUCT(--ISNUMBER(SEARCH('Dropdown Selections'!E$68:E$76,C375)))&gt;0,'Dropdown Selections'!A$5,IF(SUMPRODUCT(--ISNUMBER(SEARCH('Dropdown Selections'!E$78:E$83,C375)))&gt;0,'Dropdown Selections'!A$6,IF(SUMPRODUCT(--ISNUMBER(SEARCH('Dropdown Selections'!E$93:E$101,C375)))&gt;0,'Dropdown Selections'!A$7,IF(SUMPRODUCT(--ISNUMBER(SEARCH('Dropdown Selections'!E$103:E$111,C375)))&gt;0,'Dropdown Selections'!A$8,IF(SUMPRODUCT(--ISNUMBER(SEARCH('Dropdown Selections'!E$114:E$119,C375)))&gt;0,'Dropdown Selections'!A$9,"OTHER"))))))))</f>
        <v>COURTS</v>
      </c>
      <c r="H375" s="20"/>
      <c r="I375" s="20" t="s">
        <v>4926</v>
      </c>
      <c r="J375" s="20"/>
      <c r="K375" s="20"/>
      <c r="L375" s="20"/>
      <c r="M375" s="20"/>
      <c r="N375" s="20"/>
      <c r="O375" s="20"/>
      <c r="P375" s="20"/>
      <c r="Q375" s="45"/>
      <c r="R375" s="44"/>
      <c r="S375" s="46">
        <v>187078</v>
      </c>
      <c r="T375" s="44"/>
    </row>
    <row r="376" spans="2:20" x14ac:dyDescent="0.2">
      <c r="B376" s="2"/>
      <c r="C376" s="42" t="s">
        <v>326</v>
      </c>
      <c r="D376" s="43"/>
      <c r="E376" s="43"/>
      <c r="F376" s="44"/>
      <c r="G376" s="31" t="str">
        <f>IF(AND(SUMPRODUCT(--ISNUMBER(SEARCH('Dropdown Selections'!E$2:E$52,C376)))&gt;0,SUMPRODUCT(--ISNUMBER(SEARCH("Non-Court",C376)))=0),'Dropdown Selections'!A$2,IF(SUMPRODUCT(--ISNUMBER(SEARCH('Dropdown Selections'!E$54:E$60,C376)))&gt;0,'Dropdown Selections'!A$3,IF(SUMPRODUCT(--ISNUMBER(SEARCH('Dropdown Selections'!E$62:E$66,C376)))&gt;0,'Dropdown Selections'!A$4,IF(SUMPRODUCT(--ISNUMBER(SEARCH('Dropdown Selections'!E$68:E$76,C376)))&gt;0,'Dropdown Selections'!A$5,IF(SUMPRODUCT(--ISNUMBER(SEARCH('Dropdown Selections'!E$78:E$83,C376)))&gt;0,'Dropdown Selections'!A$6,IF(SUMPRODUCT(--ISNUMBER(SEARCH('Dropdown Selections'!E$93:E$101,C376)))&gt;0,'Dropdown Selections'!A$7,IF(SUMPRODUCT(--ISNUMBER(SEARCH('Dropdown Selections'!E$103:E$111,C376)))&gt;0,'Dropdown Selections'!A$8,IF(SUMPRODUCT(--ISNUMBER(SEARCH('Dropdown Selections'!E$114:E$119,C376)))&gt;0,'Dropdown Selections'!A$9,"OTHER"))))))))</f>
        <v>COURTS</v>
      </c>
      <c r="H376" s="20" t="s">
        <v>4927</v>
      </c>
      <c r="I376" s="20" t="s">
        <v>4928</v>
      </c>
      <c r="J376" s="20"/>
      <c r="K376" s="20"/>
      <c r="L376" s="20"/>
      <c r="M376" s="20"/>
      <c r="N376" s="20"/>
      <c r="O376" s="20"/>
      <c r="P376" s="20"/>
      <c r="Q376" s="45"/>
      <c r="R376" s="44"/>
      <c r="S376" s="46">
        <v>578813</v>
      </c>
      <c r="T376" s="44"/>
    </row>
    <row r="377" spans="2:20" x14ac:dyDescent="0.2">
      <c r="B377" s="2"/>
      <c r="C377" s="42" t="s">
        <v>4929</v>
      </c>
      <c r="D377" s="43"/>
      <c r="E377" s="43"/>
      <c r="F377" s="44"/>
      <c r="G377" s="31" t="str">
        <f>IF(AND(SUMPRODUCT(--ISNUMBER(SEARCH('Dropdown Selections'!E$2:E$52,C377)))&gt;0,SUMPRODUCT(--ISNUMBER(SEARCH("Non-Court",C377)))=0),'Dropdown Selections'!A$2,IF(SUMPRODUCT(--ISNUMBER(SEARCH('Dropdown Selections'!E$54:E$60,C377)))&gt;0,'Dropdown Selections'!A$3,IF(SUMPRODUCT(--ISNUMBER(SEARCH('Dropdown Selections'!E$62:E$66,C377)))&gt;0,'Dropdown Selections'!A$4,IF(SUMPRODUCT(--ISNUMBER(SEARCH('Dropdown Selections'!E$68:E$76,C377)))&gt;0,'Dropdown Selections'!A$5,IF(SUMPRODUCT(--ISNUMBER(SEARCH('Dropdown Selections'!E$78:E$83,C377)))&gt;0,'Dropdown Selections'!A$6,IF(SUMPRODUCT(--ISNUMBER(SEARCH('Dropdown Selections'!E$93:E$101,C377)))&gt;0,'Dropdown Selections'!A$7,IF(SUMPRODUCT(--ISNUMBER(SEARCH('Dropdown Selections'!E$103:E$111,C377)))&gt;0,'Dropdown Selections'!A$8,IF(SUMPRODUCT(--ISNUMBER(SEARCH('Dropdown Selections'!E$114:E$119,C377)))&gt;0,'Dropdown Selections'!A$9,"OTHER"))))))))</f>
        <v>COURTS</v>
      </c>
      <c r="H377" s="20"/>
      <c r="I377" s="20" t="s">
        <v>4930</v>
      </c>
      <c r="J377" s="20"/>
      <c r="K377" s="20"/>
      <c r="L377" s="20"/>
      <c r="M377" s="20"/>
      <c r="N377" s="20"/>
      <c r="O377" s="20"/>
      <c r="P377" s="20"/>
      <c r="Q377" s="45"/>
      <c r="R377" s="44"/>
      <c r="S377" s="46">
        <v>214429</v>
      </c>
      <c r="T377" s="44"/>
    </row>
    <row r="378" spans="2:20" x14ac:dyDescent="0.2">
      <c r="B378" s="2"/>
      <c r="C378" s="42" t="s">
        <v>1990</v>
      </c>
      <c r="D378" s="43"/>
      <c r="E378" s="43"/>
      <c r="F378" s="44"/>
      <c r="G378" s="31" t="str">
        <f>IF(AND(SUMPRODUCT(--ISNUMBER(SEARCH('Dropdown Selections'!E$2:E$52,C378)))&gt;0,SUMPRODUCT(--ISNUMBER(SEARCH("Non-Court",C378)))=0),'Dropdown Selections'!A$2,IF(SUMPRODUCT(--ISNUMBER(SEARCH('Dropdown Selections'!E$54:E$60,C378)))&gt;0,'Dropdown Selections'!A$3,IF(SUMPRODUCT(--ISNUMBER(SEARCH('Dropdown Selections'!E$62:E$66,C378)))&gt;0,'Dropdown Selections'!A$4,IF(SUMPRODUCT(--ISNUMBER(SEARCH('Dropdown Selections'!E$68:E$76,C378)))&gt;0,'Dropdown Selections'!A$5,IF(SUMPRODUCT(--ISNUMBER(SEARCH('Dropdown Selections'!E$78:E$83,C378)))&gt;0,'Dropdown Selections'!A$6,IF(SUMPRODUCT(--ISNUMBER(SEARCH('Dropdown Selections'!E$93:E$101,C378)))&gt;0,'Dropdown Selections'!A$7,IF(SUMPRODUCT(--ISNUMBER(SEARCH('Dropdown Selections'!E$103:E$111,C378)))&gt;0,'Dropdown Selections'!A$8,IF(SUMPRODUCT(--ISNUMBER(SEARCH('Dropdown Selections'!E$114:E$119,C378)))&gt;0,'Dropdown Selections'!A$9,"OTHER"))))))))</f>
        <v>COURTS</v>
      </c>
      <c r="H378" s="20"/>
      <c r="I378" s="20" t="s">
        <v>4931</v>
      </c>
      <c r="J378" s="20"/>
      <c r="K378" s="20"/>
      <c r="L378" s="20"/>
      <c r="M378" s="20"/>
      <c r="N378" s="20"/>
      <c r="O378" s="20"/>
      <c r="P378" s="20"/>
      <c r="Q378" s="45"/>
      <c r="R378" s="44"/>
      <c r="S378" s="46">
        <v>36535</v>
      </c>
      <c r="T378" s="44"/>
    </row>
    <row r="379" spans="2:20" x14ac:dyDescent="0.2">
      <c r="B379" s="2"/>
      <c r="C379" s="42" t="s">
        <v>328</v>
      </c>
      <c r="D379" s="43"/>
      <c r="E379" s="43"/>
      <c r="F379" s="44"/>
      <c r="G379" s="31" t="str">
        <f>IF(AND(SUMPRODUCT(--ISNUMBER(SEARCH('Dropdown Selections'!E$2:E$52,C379)))&gt;0,SUMPRODUCT(--ISNUMBER(SEARCH("Non-Court",C379)))=0),'Dropdown Selections'!A$2,IF(SUMPRODUCT(--ISNUMBER(SEARCH('Dropdown Selections'!E$54:E$60,C379)))&gt;0,'Dropdown Selections'!A$3,IF(SUMPRODUCT(--ISNUMBER(SEARCH('Dropdown Selections'!E$62:E$66,C379)))&gt;0,'Dropdown Selections'!A$4,IF(SUMPRODUCT(--ISNUMBER(SEARCH('Dropdown Selections'!E$68:E$76,C379)))&gt;0,'Dropdown Selections'!A$5,IF(SUMPRODUCT(--ISNUMBER(SEARCH('Dropdown Selections'!E$78:E$83,C379)))&gt;0,'Dropdown Selections'!A$6,IF(SUMPRODUCT(--ISNUMBER(SEARCH('Dropdown Selections'!E$93:E$101,C379)))&gt;0,'Dropdown Selections'!A$7,IF(SUMPRODUCT(--ISNUMBER(SEARCH('Dropdown Selections'!E$103:E$111,C379)))&gt;0,'Dropdown Selections'!A$8,IF(SUMPRODUCT(--ISNUMBER(SEARCH('Dropdown Selections'!E$114:E$119,C379)))&gt;0,'Dropdown Selections'!A$9,"OTHER"))))))))</f>
        <v>COURTS</v>
      </c>
      <c r="H379" s="20" t="s">
        <v>4932</v>
      </c>
      <c r="I379" s="20"/>
      <c r="J379" s="20"/>
      <c r="K379" s="20"/>
      <c r="L379" s="20"/>
      <c r="M379" s="20"/>
      <c r="N379" s="20"/>
      <c r="O379" s="20"/>
      <c r="P379" s="20"/>
      <c r="Q379" s="45"/>
      <c r="R379" s="44"/>
      <c r="S379" s="46">
        <v>13749426</v>
      </c>
      <c r="T379" s="44"/>
    </row>
    <row r="380" spans="2:20" x14ac:dyDescent="0.2">
      <c r="B380" s="2"/>
      <c r="C380" s="42" t="s">
        <v>330</v>
      </c>
      <c r="D380" s="43"/>
      <c r="E380" s="43"/>
      <c r="F380" s="44"/>
      <c r="G380" s="31" t="str">
        <f>IF(AND(SUMPRODUCT(--ISNUMBER(SEARCH('Dropdown Selections'!E$2:E$52,C380)))&gt;0,SUMPRODUCT(--ISNUMBER(SEARCH("Non-Court",C380)))=0),'Dropdown Selections'!A$2,IF(SUMPRODUCT(--ISNUMBER(SEARCH('Dropdown Selections'!E$54:E$60,C380)))&gt;0,'Dropdown Selections'!A$3,IF(SUMPRODUCT(--ISNUMBER(SEARCH('Dropdown Selections'!E$62:E$66,C380)))&gt;0,'Dropdown Selections'!A$4,IF(SUMPRODUCT(--ISNUMBER(SEARCH('Dropdown Selections'!E$68:E$76,C380)))&gt;0,'Dropdown Selections'!A$5,IF(SUMPRODUCT(--ISNUMBER(SEARCH('Dropdown Selections'!E$78:E$83,C380)))&gt;0,'Dropdown Selections'!A$6,IF(SUMPRODUCT(--ISNUMBER(SEARCH('Dropdown Selections'!E$93:E$101,C380)))&gt;0,'Dropdown Selections'!A$7,IF(SUMPRODUCT(--ISNUMBER(SEARCH('Dropdown Selections'!E$103:E$111,C380)))&gt;0,'Dropdown Selections'!A$8,IF(SUMPRODUCT(--ISNUMBER(SEARCH('Dropdown Selections'!E$114:E$119,C380)))&gt;0,'Dropdown Selections'!A$9,"OTHER"))))))))</f>
        <v>COURTS</v>
      </c>
      <c r="H380" s="20" t="s">
        <v>4933</v>
      </c>
      <c r="I380" s="20"/>
      <c r="J380" s="20"/>
      <c r="K380" s="20"/>
      <c r="L380" s="20"/>
      <c r="M380" s="20"/>
      <c r="N380" s="20"/>
      <c r="O380" s="20"/>
      <c r="P380" s="20"/>
      <c r="Q380" s="45"/>
      <c r="R380" s="44"/>
      <c r="S380" s="46">
        <v>289977</v>
      </c>
      <c r="T380" s="44"/>
    </row>
    <row r="381" spans="2:20" x14ac:dyDescent="0.2">
      <c r="B381" s="2"/>
      <c r="C381" s="42" t="s">
        <v>332</v>
      </c>
      <c r="D381" s="43"/>
      <c r="E381" s="43"/>
      <c r="F381" s="44"/>
      <c r="G381" s="31" t="str">
        <f>IF(AND(SUMPRODUCT(--ISNUMBER(SEARCH('Dropdown Selections'!E$2:E$52,C381)))&gt;0,SUMPRODUCT(--ISNUMBER(SEARCH("Non-Court",C381)))=0),'Dropdown Selections'!A$2,IF(SUMPRODUCT(--ISNUMBER(SEARCH('Dropdown Selections'!E$54:E$60,C381)))&gt;0,'Dropdown Selections'!A$3,IF(SUMPRODUCT(--ISNUMBER(SEARCH('Dropdown Selections'!E$62:E$66,C381)))&gt;0,'Dropdown Selections'!A$4,IF(SUMPRODUCT(--ISNUMBER(SEARCH('Dropdown Selections'!E$68:E$76,C381)))&gt;0,'Dropdown Selections'!A$5,IF(SUMPRODUCT(--ISNUMBER(SEARCH('Dropdown Selections'!E$78:E$83,C381)))&gt;0,'Dropdown Selections'!A$6,IF(SUMPRODUCT(--ISNUMBER(SEARCH('Dropdown Selections'!E$93:E$101,C381)))&gt;0,'Dropdown Selections'!A$7,IF(SUMPRODUCT(--ISNUMBER(SEARCH('Dropdown Selections'!E$103:E$111,C381)))&gt;0,'Dropdown Selections'!A$8,IF(SUMPRODUCT(--ISNUMBER(SEARCH('Dropdown Selections'!E$114:E$119,C381)))&gt;0,'Dropdown Selections'!A$9,"OTHER"))))))))</f>
        <v>COURTS</v>
      </c>
      <c r="H381" s="20" t="s">
        <v>4934</v>
      </c>
      <c r="I381" s="20"/>
      <c r="J381" s="20"/>
      <c r="K381" s="20"/>
      <c r="L381" s="20"/>
      <c r="M381" s="20"/>
      <c r="N381" s="20"/>
      <c r="O381" s="20"/>
      <c r="P381" s="20"/>
      <c r="Q381" s="45"/>
      <c r="R381" s="44"/>
      <c r="S381" s="46">
        <v>15290</v>
      </c>
      <c r="T381" s="44"/>
    </row>
    <row r="382" spans="2:20" x14ac:dyDescent="0.2">
      <c r="B382" s="2"/>
      <c r="C382" s="42" t="s">
        <v>334</v>
      </c>
      <c r="D382" s="43"/>
      <c r="E382" s="43"/>
      <c r="F382" s="44"/>
      <c r="G382" s="31" t="str">
        <f>IF(AND(SUMPRODUCT(--ISNUMBER(SEARCH('Dropdown Selections'!E$2:E$52,C382)))&gt;0,SUMPRODUCT(--ISNUMBER(SEARCH("Non-Court",C382)))=0),'Dropdown Selections'!A$2,IF(SUMPRODUCT(--ISNUMBER(SEARCH('Dropdown Selections'!E$54:E$60,C382)))&gt;0,'Dropdown Selections'!A$3,IF(SUMPRODUCT(--ISNUMBER(SEARCH('Dropdown Selections'!E$62:E$66,C382)))&gt;0,'Dropdown Selections'!A$4,IF(SUMPRODUCT(--ISNUMBER(SEARCH('Dropdown Selections'!E$68:E$76,C382)))&gt;0,'Dropdown Selections'!A$5,IF(SUMPRODUCT(--ISNUMBER(SEARCH('Dropdown Selections'!E$78:E$83,C382)))&gt;0,'Dropdown Selections'!A$6,IF(SUMPRODUCT(--ISNUMBER(SEARCH('Dropdown Selections'!E$93:E$101,C382)))&gt;0,'Dropdown Selections'!A$7,IF(SUMPRODUCT(--ISNUMBER(SEARCH('Dropdown Selections'!E$103:E$111,C382)))&gt;0,'Dropdown Selections'!A$8,IF(SUMPRODUCT(--ISNUMBER(SEARCH('Dropdown Selections'!E$114:E$119,C382)))&gt;0,'Dropdown Selections'!A$9,"OTHER"))))))))</f>
        <v>COURTS</v>
      </c>
      <c r="H382" s="20" t="s">
        <v>4935</v>
      </c>
      <c r="I382" s="20" t="s">
        <v>4428</v>
      </c>
      <c r="J382" s="20"/>
      <c r="K382" s="20"/>
      <c r="L382" s="20"/>
      <c r="M382" s="20"/>
      <c r="N382" s="20"/>
      <c r="O382" s="20"/>
      <c r="P382" s="20"/>
      <c r="Q382" s="45"/>
      <c r="R382" s="44"/>
      <c r="S382" s="46">
        <v>541268</v>
      </c>
      <c r="T382" s="44"/>
    </row>
    <row r="383" spans="2:20" x14ac:dyDescent="0.2">
      <c r="B383" s="2"/>
      <c r="C383" s="42" t="s">
        <v>336</v>
      </c>
      <c r="D383" s="43"/>
      <c r="E383" s="43"/>
      <c r="F383" s="44"/>
      <c r="G383" s="31" t="str">
        <f>IF(AND(SUMPRODUCT(--ISNUMBER(SEARCH('Dropdown Selections'!E$2:E$52,C383)))&gt;0,SUMPRODUCT(--ISNUMBER(SEARCH("Non-Court",C383)))=0),'Dropdown Selections'!A$2,IF(SUMPRODUCT(--ISNUMBER(SEARCH('Dropdown Selections'!E$54:E$60,C383)))&gt;0,'Dropdown Selections'!A$3,IF(SUMPRODUCT(--ISNUMBER(SEARCH('Dropdown Selections'!E$62:E$66,C383)))&gt;0,'Dropdown Selections'!A$4,IF(SUMPRODUCT(--ISNUMBER(SEARCH('Dropdown Selections'!E$68:E$76,C383)))&gt;0,'Dropdown Selections'!A$5,IF(SUMPRODUCT(--ISNUMBER(SEARCH('Dropdown Selections'!E$78:E$83,C383)))&gt;0,'Dropdown Selections'!A$6,IF(SUMPRODUCT(--ISNUMBER(SEARCH('Dropdown Selections'!E$93:E$101,C383)))&gt;0,'Dropdown Selections'!A$7,IF(SUMPRODUCT(--ISNUMBER(SEARCH('Dropdown Selections'!E$103:E$111,C383)))&gt;0,'Dropdown Selections'!A$8,IF(SUMPRODUCT(--ISNUMBER(SEARCH('Dropdown Selections'!E$114:E$119,C383)))&gt;0,'Dropdown Selections'!A$9,"OTHER"))))))))</f>
        <v>COURTS</v>
      </c>
      <c r="H383" s="20" t="s">
        <v>4936</v>
      </c>
      <c r="I383" s="20" t="s">
        <v>4937</v>
      </c>
      <c r="J383" s="20"/>
      <c r="K383" s="20"/>
      <c r="L383" s="20"/>
      <c r="M383" s="20"/>
      <c r="N383" s="20"/>
      <c r="O383" s="20"/>
      <c r="P383" s="20"/>
      <c r="Q383" s="45"/>
      <c r="R383" s="44"/>
      <c r="S383" s="46">
        <v>3557653</v>
      </c>
      <c r="T383" s="44"/>
    </row>
    <row r="384" spans="2:20" x14ac:dyDescent="0.2">
      <c r="B384" s="2"/>
      <c r="C384" s="42" t="s">
        <v>339</v>
      </c>
      <c r="D384" s="43"/>
      <c r="E384" s="43"/>
      <c r="F384" s="44"/>
      <c r="G384" s="31" t="str">
        <f>IF(AND(SUMPRODUCT(--ISNUMBER(SEARCH('Dropdown Selections'!E$2:E$52,C384)))&gt;0,SUMPRODUCT(--ISNUMBER(SEARCH("Non-Court",C384)))=0),'Dropdown Selections'!A$2,IF(SUMPRODUCT(--ISNUMBER(SEARCH('Dropdown Selections'!E$54:E$60,C384)))&gt;0,'Dropdown Selections'!A$3,IF(SUMPRODUCT(--ISNUMBER(SEARCH('Dropdown Selections'!E$62:E$66,C384)))&gt;0,'Dropdown Selections'!A$4,IF(SUMPRODUCT(--ISNUMBER(SEARCH('Dropdown Selections'!E$68:E$76,C384)))&gt;0,'Dropdown Selections'!A$5,IF(SUMPRODUCT(--ISNUMBER(SEARCH('Dropdown Selections'!E$78:E$83,C384)))&gt;0,'Dropdown Selections'!A$6,IF(SUMPRODUCT(--ISNUMBER(SEARCH('Dropdown Selections'!E$93:E$101,C384)))&gt;0,'Dropdown Selections'!A$7,IF(SUMPRODUCT(--ISNUMBER(SEARCH('Dropdown Selections'!E$103:E$111,C384)))&gt;0,'Dropdown Selections'!A$8,IF(SUMPRODUCT(--ISNUMBER(SEARCH('Dropdown Selections'!E$114:E$119,C384)))&gt;0,'Dropdown Selections'!A$9,"OTHER"))))))))</f>
        <v>COURTS</v>
      </c>
      <c r="H384" s="20" t="s">
        <v>4938</v>
      </c>
      <c r="I384" s="20"/>
      <c r="J384" s="20"/>
      <c r="K384" s="20" t="s">
        <v>4939</v>
      </c>
      <c r="L384" s="20"/>
      <c r="M384" s="20"/>
      <c r="N384" s="20"/>
      <c r="O384" s="20"/>
      <c r="P384" s="20"/>
      <c r="Q384" s="45"/>
      <c r="R384" s="44"/>
      <c r="S384" s="46">
        <v>6701088</v>
      </c>
      <c r="T384" s="44"/>
    </row>
    <row r="385" spans="2:20" x14ac:dyDescent="0.2">
      <c r="B385" s="2"/>
      <c r="C385" s="42" t="s">
        <v>341</v>
      </c>
      <c r="D385" s="43"/>
      <c r="E385" s="43"/>
      <c r="F385" s="44"/>
      <c r="G385" s="31" t="str">
        <f>IF(AND(SUMPRODUCT(--ISNUMBER(SEARCH('Dropdown Selections'!E$2:E$52,C385)))&gt;0,SUMPRODUCT(--ISNUMBER(SEARCH("Non-Court",C385)))=0),'Dropdown Selections'!A$2,IF(SUMPRODUCT(--ISNUMBER(SEARCH('Dropdown Selections'!E$54:E$60,C385)))&gt;0,'Dropdown Selections'!A$3,IF(SUMPRODUCT(--ISNUMBER(SEARCH('Dropdown Selections'!E$62:E$66,C385)))&gt;0,'Dropdown Selections'!A$4,IF(SUMPRODUCT(--ISNUMBER(SEARCH('Dropdown Selections'!E$68:E$76,C385)))&gt;0,'Dropdown Selections'!A$5,IF(SUMPRODUCT(--ISNUMBER(SEARCH('Dropdown Selections'!E$78:E$83,C385)))&gt;0,'Dropdown Selections'!A$6,IF(SUMPRODUCT(--ISNUMBER(SEARCH('Dropdown Selections'!E$93:E$101,C385)))&gt;0,'Dropdown Selections'!A$7,IF(SUMPRODUCT(--ISNUMBER(SEARCH('Dropdown Selections'!E$103:E$111,C385)))&gt;0,'Dropdown Selections'!A$8,IF(SUMPRODUCT(--ISNUMBER(SEARCH('Dropdown Selections'!E$114:E$119,C385)))&gt;0,'Dropdown Selections'!A$9,"OTHER"))))))))</f>
        <v>COURTS</v>
      </c>
      <c r="H385" s="20" t="s">
        <v>4940</v>
      </c>
      <c r="I385" s="20" t="s">
        <v>4941</v>
      </c>
      <c r="J385" s="20"/>
      <c r="K385" s="20"/>
      <c r="L385" s="20"/>
      <c r="M385" s="20"/>
      <c r="N385" s="20"/>
      <c r="O385" s="20"/>
      <c r="P385" s="20"/>
      <c r="Q385" s="45"/>
      <c r="R385" s="44"/>
      <c r="S385" s="46">
        <v>3574720</v>
      </c>
      <c r="T385" s="44"/>
    </row>
    <row r="386" spans="2:20" x14ac:dyDescent="0.2">
      <c r="B386" s="2"/>
      <c r="C386" s="42" t="s">
        <v>344</v>
      </c>
      <c r="D386" s="43"/>
      <c r="E386" s="43"/>
      <c r="F386" s="44"/>
      <c r="G386" s="31" t="str">
        <f>IF(AND(SUMPRODUCT(--ISNUMBER(SEARCH('Dropdown Selections'!E$2:E$52,C386)))&gt;0,SUMPRODUCT(--ISNUMBER(SEARCH("Non-Court",C386)))=0),'Dropdown Selections'!A$2,IF(SUMPRODUCT(--ISNUMBER(SEARCH('Dropdown Selections'!E$54:E$60,C386)))&gt;0,'Dropdown Selections'!A$3,IF(SUMPRODUCT(--ISNUMBER(SEARCH('Dropdown Selections'!E$62:E$66,C386)))&gt;0,'Dropdown Selections'!A$4,IF(SUMPRODUCT(--ISNUMBER(SEARCH('Dropdown Selections'!E$68:E$76,C386)))&gt;0,'Dropdown Selections'!A$5,IF(SUMPRODUCT(--ISNUMBER(SEARCH('Dropdown Selections'!E$78:E$83,C386)))&gt;0,'Dropdown Selections'!A$6,IF(SUMPRODUCT(--ISNUMBER(SEARCH('Dropdown Selections'!E$93:E$101,C386)))&gt;0,'Dropdown Selections'!A$7,IF(SUMPRODUCT(--ISNUMBER(SEARCH('Dropdown Selections'!E$103:E$111,C386)))&gt;0,'Dropdown Selections'!A$8,IF(SUMPRODUCT(--ISNUMBER(SEARCH('Dropdown Selections'!E$114:E$119,C386)))&gt;0,'Dropdown Selections'!A$9,"OTHER"))))))))</f>
        <v>COURTS</v>
      </c>
      <c r="H386" s="20" t="s">
        <v>4942</v>
      </c>
      <c r="I386" s="20" t="s">
        <v>4943</v>
      </c>
      <c r="J386" s="20"/>
      <c r="K386" s="20"/>
      <c r="L386" s="20"/>
      <c r="M386" s="20"/>
      <c r="N386" s="20"/>
      <c r="O386" s="20"/>
      <c r="P386" s="20"/>
      <c r="Q386" s="45"/>
      <c r="R386" s="44"/>
      <c r="S386" s="46">
        <v>7105046</v>
      </c>
      <c r="T386" s="44"/>
    </row>
    <row r="387" spans="2:20" x14ac:dyDescent="0.2">
      <c r="B387" s="2"/>
      <c r="C387" s="42" t="s">
        <v>347</v>
      </c>
      <c r="D387" s="43"/>
      <c r="E387" s="43"/>
      <c r="F387" s="44"/>
      <c r="G387" s="31" t="str">
        <f>IF(AND(SUMPRODUCT(--ISNUMBER(SEARCH('Dropdown Selections'!E$2:E$52,C387)))&gt;0,SUMPRODUCT(--ISNUMBER(SEARCH("Non-Court",C387)))=0),'Dropdown Selections'!A$2,IF(SUMPRODUCT(--ISNUMBER(SEARCH('Dropdown Selections'!E$54:E$60,C387)))&gt;0,'Dropdown Selections'!A$3,IF(SUMPRODUCT(--ISNUMBER(SEARCH('Dropdown Selections'!E$62:E$66,C387)))&gt;0,'Dropdown Selections'!A$4,IF(SUMPRODUCT(--ISNUMBER(SEARCH('Dropdown Selections'!E$68:E$76,C387)))&gt;0,'Dropdown Selections'!A$5,IF(SUMPRODUCT(--ISNUMBER(SEARCH('Dropdown Selections'!E$78:E$83,C387)))&gt;0,'Dropdown Selections'!A$6,IF(SUMPRODUCT(--ISNUMBER(SEARCH('Dropdown Selections'!E$93:E$101,C387)))&gt;0,'Dropdown Selections'!A$7,IF(SUMPRODUCT(--ISNUMBER(SEARCH('Dropdown Selections'!E$103:E$111,C387)))&gt;0,'Dropdown Selections'!A$8,IF(SUMPRODUCT(--ISNUMBER(SEARCH('Dropdown Selections'!E$114:E$119,C387)))&gt;0,'Dropdown Selections'!A$9,"OTHER"))))))))</f>
        <v>COURTS</v>
      </c>
      <c r="H387" s="20" t="s">
        <v>4944</v>
      </c>
      <c r="I387" s="20" t="s">
        <v>4945</v>
      </c>
      <c r="J387" s="20"/>
      <c r="K387" s="20"/>
      <c r="L387" s="20"/>
      <c r="M387" s="20"/>
      <c r="N387" s="20"/>
      <c r="O387" s="20"/>
      <c r="P387" s="20"/>
      <c r="Q387" s="45"/>
      <c r="R387" s="44"/>
      <c r="S387" s="46">
        <v>2096037</v>
      </c>
      <c r="T387" s="44"/>
    </row>
    <row r="388" spans="2:20" x14ac:dyDescent="0.2">
      <c r="B388" s="2"/>
      <c r="C388" s="42" t="s">
        <v>350</v>
      </c>
      <c r="D388" s="43"/>
      <c r="E388" s="43"/>
      <c r="F388" s="44"/>
      <c r="G388" s="31" t="str">
        <f>IF(AND(SUMPRODUCT(--ISNUMBER(SEARCH('Dropdown Selections'!E$2:E$52,C388)))&gt;0,SUMPRODUCT(--ISNUMBER(SEARCH("Non-Court",C388)))=0),'Dropdown Selections'!A$2,IF(SUMPRODUCT(--ISNUMBER(SEARCH('Dropdown Selections'!E$54:E$60,C388)))&gt;0,'Dropdown Selections'!A$3,IF(SUMPRODUCT(--ISNUMBER(SEARCH('Dropdown Selections'!E$62:E$66,C388)))&gt;0,'Dropdown Selections'!A$4,IF(SUMPRODUCT(--ISNUMBER(SEARCH('Dropdown Selections'!E$68:E$76,C388)))&gt;0,'Dropdown Selections'!A$5,IF(SUMPRODUCT(--ISNUMBER(SEARCH('Dropdown Selections'!E$78:E$83,C388)))&gt;0,'Dropdown Selections'!A$6,IF(SUMPRODUCT(--ISNUMBER(SEARCH('Dropdown Selections'!E$93:E$101,C388)))&gt;0,'Dropdown Selections'!A$7,IF(SUMPRODUCT(--ISNUMBER(SEARCH('Dropdown Selections'!E$103:E$111,C388)))&gt;0,'Dropdown Selections'!A$8,IF(SUMPRODUCT(--ISNUMBER(SEARCH('Dropdown Selections'!E$114:E$119,C388)))&gt;0,'Dropdown Selections'!A$9,"OTHER"))))))))</f>
        <v>COURTS</v>
      </c>
      <c r="H388" s="20"/>
      <c r="I388" s="20" t="s">
        <v>4946</v>
      </c>
      <c r="J388" s="20"/>
      <c r="K388" s="20"/>
      <c r="L388" s="20"/>
      <c r="M388" s="20"/>
      <c r="N388" s="20"/>
      <c r="O388" s="20"/>
      <c r="P388" s="20"/>
      <c r="Q388" s="45"/>
      <c r="R388" s="44"/>
      <c r="S388" s="46">
        <v>245047</v>
      </c>
      <c r="T388" s="44"/>
    </row>
    <row r="389" spans="2:20" x14ac:dyDescent="0.2">
      <c r="B389" s="2"/>
      <c r="C389" s="42" t="s">
        <v>351</v>
      </c>
      <c r="D389" s="43"/>
      <c r="E389" s="43"/>
      <c r="F389" s="44"/>
      <c r="G389" s="31" t="str">
        <f>IF(AND(SUMPRODUCT(--ISNUMBER(SEARCH('Dropdown Selections'!E$2:E$52,C389)))&gt;0,SUMPRODUCT(--ISNUMBER(SEARCH("Non-Court",C389)))=0),'Dropdown Selections'!A$2,IF(SUMPRODUCT(--ISNUMBER(SEARCH('Dropdown Selections'!E$54:E$60,C389)))&gt;0,'Dropdown Selections'!A$3,IF(SUMPRODUCT(--ISNUMBER(SEARCH('Dropdown Selections'!E$62:E$66,C389)))&gt;0,'Dropdown Selections'!A$4,IF(SUMPRODUCT(--ISNUMBER(SEARCH('Dropdown Selections'!E$68:E$76,C389)))&gt;0,'Dropdown Selections'!A$5,IF(SUMPRODUCT(--ISNUMBER(SEARCH('Dropdown Selections'!E$78:E$83,C389)))&gt;0,'Dropdown Selections'!A$6,IF(SUMPRODUCT(--ISNUMBER(SEARCH('Dropdown Selections'!E$93:E$101,C389)))&gt;0,'Dropdown Selections'!A$7,IF(SUMPRODUCT(--ISNUMBER(SEARCH('Dropdown Selections'!E$103:E$111,C389)))&gt;0,'Dropdown Selections'!A$8,IF(SUMPRODUCT(--ISNUMBER(SEARCH('Dropdown Selections'!E$114:E$119,C389)))&gt;0,'Dropdown Selections'!A$9,"OTHER"))))))))</f>
        <v>COURTS</v>
      </c>
      <c r="H389" s="20" t="s">
        <v>4947</v>
      </c>
      <c r="I389" s="20" t="s">
        <v>4362</v>
      </c>
      <c r="J389" s="20"/>
      <c r="K389" s="20"/>
      <c r="L389" s="20"/>
      <c r="M389" s="20"/>
      <c r="N389" s="20"/>
      <c r="O389" s="20"/>
      <c r="P389" s="20"/>
      <c r="Q389" s="45"/>
      <c r="R389" s="44"/>
      <c r="S389" s="46">
        <v>52514</v>
      </c>
      <c r="T389" s="44"/>
    </row>
    <row r="390" spans="2:20" x14ac:dyDescent="0.2">
      <c r="B390" s="2"/>
      <c r="C390" s="42" t="s">
        <v>989</v>
      </c>
      <c r="D390" s="43"/>
      <c r="E390" s="43"/>
      <c r="F390" s="44"/>
      <c r="G390" s="31" t="str">
        <f>IF(AND(SUMPRODUCT(--ISNUMBER(SEARCH('Dropdown Selections'!E$2:E$52,C390)))&gt;0,SUMPRODUCT(--ISNUMBER(SEARCH("Non-Court",C390)))=0),'Dropdown Selections'!A$2,IF(SUMPRODUCT(--ISNUMBER(SEARCH('Dropdown Selections'!E$54:E$60,C390)))&gt;0,'Dropdown Selections'!A$3,IF(SUMPRODUCT(--ISNUMBER(SEARCH('Dropdown Selections'!E$62:E$66,C390)))&gt;0,'Dropdown Selections'!A$4,IF(SUMPRODUCT(--ISNUMBER(SEARCH('Dropdown Selections'!E$68:E$76,C390)))&gt;0,'Dropdown Selections'!A$5,IF(SUMPRODUCT(--ISNUMBER(SEARCH('Dropdown Selections'!E$78:E$83,C390)))&gt;0,'Dropdown Selections'!A$6,IF(SUMPRODUCT(--ISNUMBER(SEARCH('Dropdown Selections'!E$93:E$101,C390)))&gt;0,'Dropdown Selections'!A$7,IF(SUMPRODUCT(--ISNUMBER(SEARCH('Dropdown Selections'!E$103:E$111,C390)))&gt;0,'Dropdown Selections'!A$8,IF(SUMPRODUCT(--ISNUMBER(SEARCH('Dropdown Selections'!E$114:E$119,C390)))&gt;0,'Dropdown Selections'!A$9,"OTHER"))))))))</f>
        <v>COURTS</v>
      </c>
      <c r="H390" s="20"/>
      <c r="I390" s="20" t="s">
        <v>4948</v>
      </c>
      <c r="J390" s="20"/>
      <c r="K390" s="20"/>
      <c r="L390" s="20"/>
      <c r="M390" s="20"/>
      <c r="N390" s="20"/>
      <c r="O390" s="20"/>
      <c r="P390" s="20"/>
      <c r="Q390" s="45"/>
      <c r="R390" s="44"/>
      <c r="S390" s="46">
        <v>58159</v>
      </c>
      <c r="T390" s="44"/>
    </row>
    <row r="391" spans="2:20" x14ac:dyDescent="0.2">
      <c r="B391" s="2"/>
      <c r="C391" s="42" t="s">
        <v>3246</v>
      </c>
      <c r="D391" s="43"/>
      <c r="E391" s="43"/>
      <c r="F391" s="44"/>
      <c r="G391" s="31" t="str">
        <f>IF(AND(SUMPRODUCT(--ISNUMBER(SEARCH('Dropdown Selections'!E$2:E$52,C391)))&gt;0,SUMPRODUCT(--ISNUMBER(SEARCH("Non-Court",C391)))=0),'Dropdown Selections'!A$2,IF(SUMPRODUCT(--ISNUMBER(SEARCH('Dropdown Selections'!E$54:E$60,C391)))&gt;0,'Dropdown Selections'!A$3,IF(SUMPRODUCT(--ISNUMBER(SEARCH('Dropdown Selections'!E$62:E$66,C391)))&gt;0,'Dropdown Selections'!A$4,IF(SUMPRODUCT(--ISNUMBER(SEARCH('Dropdown Selections'!E$68:E$76,C391)))&gt;0,'Dropdown Selections'!A$5,IF(SUMPRODUCT(--ISNUMBER(SEARCH('Dropdown Selections'!E$78:E$83,C391)))&gt;0,'Dropdown Selections'!A$6,IF(SUMPRODUCT(--ISNUMBER(SEARCH('Dropdown Selections'!E$93:E$101,C391)))&gt;0,'Dropdown Selections'!A$7,IF(SUMPRODUCT(--ISNUMBER(SEARCH('Dropdown Selections'!E$103:E$111,C391)))&gt;0,'Dropdown Selections'!A$8,IF(SUMPRODUCT(--ISNUMBER(SEARCH('Dropdown Selections'!E$114:E$119,C391)))&gt;0,'Dropdown Selections'!A$9,"OTHER"))))))))</f>
        <v>COURTS</v>
      </c>
      <c r="H391" s="20"/>
      <c r="I391" s="20" t="s">
        <v>4949</v>
      </c>
      <c r="J391" s="20"/>
      <c r="K391" s="20"/>
      <c r="L391" s="20"/>
      <c r="M391" s="20"/>
      <c r="N391" s="20"/>
      <c r="O391" s="20"/>
      <c r="P391" s="20"/>
      <c r="Q391" s="45"/>
      <c r="R391" s="44"/>
      <c r="S391" s="46">
        <v>1099904</v>
      </c>
      <c r="T391" s="44"/>
    </row>
    <row r="392" spans="2:20" x14ac:dyDescent="0.2">
      <c r="B392" s="2"/>
      <c r="C392" s="42" t="s">
        <v>353</v>
      </c>
      <c r="D392" s="43"/>
      <c r="E392" s="43"/>
      <c r="F392" s="44"/>
      <c r="G392" s="31" t="str">
        <f>IF(AND(SUMPRODUCT(--ISNUMBER(SEARCH('Dropdown Selections'!E$2:E$52,C392)))&gt;0,SUMPRODUCT(--ISNUMBER(SEARCH("Non-Court",C392)))=0),'Dropdown Selections'!A$2,IF(SUMPRODUCT(--ISNUMBER(SEARCH('Dropdown Selections'!E$54:E$60,C392)))&gt;0,'Dropdown Selections'!A$3,IF(SUMPRODUCT(--ISNUMBER(SEARCH('Dropdown Selections'!E$62:E$66,C392)))&gt;0,'Dropdown Selections'!A$4,IF(SUMPRODUCT(--ISNUMBER(SEARCH('Dropdown Selections'!E$68:E$76,C392)))&gt;0,'Dropdown Selections'!A$5,IF(SUMPRODUCT(--ISNUMBER(SEARCH('Dropdown Selections'!E$78:E$83,C392)))&gt;0,'Dropdown Selections'!A$6,IF(SUMPRODUCT(--ISNUMBER(SEARCH('Dropdown Selections'!E$93:E$101,C392)))&gt;0,'Dropdown Selections'!A$7,IF(SUMPRODUCT(--ISNUMBER(SEARCH('Dropdown Selections'!E$103:E$111,C392)))&gt;0,'Dropdown Selections'!A$8,IF(SUMPRODUCT(--ISNUMBER(SEARCH('Dropdown Selections'!E$114:E$119,C392)))&gt;0,'Dropdown Selections'!A$9,"OTHER"))))))))</f>
        <v>COURTS</v>
      </c>
      <c r="H392" s="20"/>
      <c r="I392" s="20" t="s">
        <v>4950</v>
      </c>
      <c r="J392" s="20"/>
      <c r="K392" s="20"/>
      <c r="L392" s="20"/>
      <c r="M392" s="20"/>
      <c r="N392" s="20"/>
      <c r="O392" s="20"/>
      <c r="P392" s="20"/>
      <c r="Q392" s="45"/>
      <c r="R392" s="44"/>
      <c r="S392" s="46">
        <v>820410</v>
      </c>
      <c r="T392" s="44"/>
    </row>
    <row r="393" spans="2:20" x14ac:dyDescent="0.2">
      <c r="B393" s="2"/>
      <c r="C393" s="42" t="s">
        <v>355</v>
      </c>
      <c r="D393" s="43"/>
      <c r="E393" s="43"/>
      <c r="F393" s="44"/>
      <c r="G393" s="31" t="str">
        <f>IF(AND(SUMPRODUCT(--ISNUMBER(SEARCH('Dropdown Selections'!E$2:E$52,C393)))&gt;0,SUMPRODUCT(--ISNUMBER(SEARCH("Non-Court",C393)))=0),'Dropdown Selections'!A$2,IF(SUMPRODUCT(--ISNUMBER(SEARCH('Dropdown Selections'!E$54:E$60,C393)))&gt;0,'Dropdown Selections'!A$3,IF(SUMPRODUCT(--ISNUMBER(SEARCH('Dropdown Selections'!E$62:E$66,C393)))&gt;0,'Dropdown Selections'!A$4,IF(SUMPRODUCT(--ISNUMBER(SEARCH('Dropdown Selections'!E$68:E$76,C393)))&gt;0,'Dropdown Selections'!A$5,IF(SUMPRODUCT(--ISNUMBER(SEARCH('Dropdown Selections'!E$78:E$83,C393)))&gt;0,'Dropdown Selections'!A$6,IF(SUMPRODUCT(--ISNUMBER(SEARCH('Dropdown Selections'!E$93:E$101,C393)))&gt;0,'Dropdown Selections'!A$7,IF(SUMPRODUCT(--ISNUMBER(SEARCH('Dropdown Selections'!E$103:E$111,C393)))&gt;0,'Dropdown Selections'!A$8,IF(SUMPRODUCT(--ISNUMBER(SEARCH('Dropdown Selections'!E$114:E$119,C393)))&gt;0,'Dropdown Selections'!A$9,"OTHER"))))))))</f>
        <v>COURTS</v>
      </c>
      <c r="H393" s="20"/>
      <c r="I393" s="20" t="s">
        <v>4951</v>
      </c>
      <c r="J393" s="20"/>
      <c r="K393" s="20"/>
      <c r="L393" s="20"/>
      <c r="M393" s="20"/>
      <c r="N393" s="20"/>
      <c r="O393" s="20"/>
      <c r="P393" s="20"/>
      <c r="Q393" s="45"/>
      <c r="R393" s="44"/>
      <c r="S393" s="46">
        <v>535587</v>
      </c>
      <c r="T393" s="44"/>
    </row>
    <row r="394" spans="2:20" x14ac:dyDescent="0.2">
      <c r="B394" s="2"/>
      <c r="C394" s="42" t="s">
        <v>357</v>
      </c>
      <c r="D394" s="43"/>
      <c r="E394" s="43"/>
      <c r="F394" s="44"/>
      <c r="G394" s="31" t="str">
        <f>IF(AND(SUMPRODUCT(--ISNUMBER(SEARCH('Dropdown Selections'!E$2:E$52,C394)))&gt;0,SUMPRODUCT(--ISNUMBER(SEARCH("Non-Court",C394)))=0),'Dropdown Selections'!A$2,IF(SUMPRODUCT(--ISNUMBER(SEARCH('Dropdown Selections'!E$54:E$60,C394)))&gt;0,'Dropdown Selections'!A$3,IF(SUMPRODUCT(--ISNUMBER(SEARCH('Dropdown Selections'!E$62:E$66,C394)))&gt;0,'Dropdown Selections'!A$4,IF(SUMPRODUCT(--ISNUMBER(SEARCH('Dropdown Selections'!E$68:E$76,C394)))&gt;0,'Dropdown Selections'!A$5,IF(SUMPRODUCT(--ISNUMBER(SEARCH('Dropdown Selections'!E$78:E$83,C394)))&gt;0,'Dropdown Selections'!A$6,IF(SUMPRODUCT(--ISNUMBER(SEARCH('Dropdown Selections'!E$93:E$101,C394)))&gt;0,'Dropdown Selections'!A$7,IF(SUMPRODUCT(--ISNUMBER(SEARCH('Dropdown Selections'!E$103:E$111,C394)))&gt;0,'Dropdown Selections'!A$8,IF(SUMPRODUCT(--ISNUMBER(SEARCH('Dropdown Selections'!E$114:E$119,C394)))&gt;0,'Dropdown Selections'!A$9,"OTHER"))))))))</f>
        <v>COURTS</v>
      </c>
      <c r="H394" s="20"/>
      <c r="I394" s="20" t="s">
        <v>4952</v>
      </c>
      <c r="J394" s="20"/>
      <c r="K394" s="20"/>
      <c r="L394" s="20"/>
      <c r="M394" s="20"/>
      <c r="N394" s="20"/>
      <c r="O394" s="20"/>
      <c r="P394" s="20"/>
      <c r="Q394" s="45"/>
      <c r="R394" s="44"/>
      <c r="S394" s="46">
        <v>197016</v>
      </c>
      <c r="T394" s="44"/>
    </row>
    <row r="395" spans="2:20" x14ac:dyDescent="0.2">
      <c r="B395" s="2"/>
      <c r="C395" s="42" t="s">
        <v>359</v>
      </c>
      <c r="D395" s="43"/>
      <c r="E395" s="43"/>
      <c r="F395" s="44"/>
      <c r="G395" s="31" t="str">
        <f>IF(AND(SUMPRODUCT(--ISNUMBER(SEARCH('Dropdown Selections'!E$2:E$52,C395)))&gt;0,SUMPRODUCT(--ISNUMBER(SEARCH("Non-Court",C395)))=0),'Dropdown Selections'!A$2,IF(SUMPRODUCT(--ISNUMBER(SEARCH('Dropdown Selections'!E$54:E$60,C395)))&gt;0,'Dropdown Selections'!A$3,IF(SUMPRODUCT(--ISNUMBER(SEARCH('Dropdown Selections'!E$62:E$66,C395)))&gt;0,'Dropdown Selections'!A$4,IF(SUMPRODUCT(--ISNUMBER(SEARCH('Dropdown Selections'!E$68:E$76,C395)))&gt;0,'Dropdown Selections'!A$5,IF(SUMPRODUCT(--ISNUMBER(SEARCH('Dropdown Selections'!E$78:E$83,C395)))&gt;0,'Dropdown Selections'!A$6,IF(SUMPRODUCT(--ISNUMBER(SEARCH('Dropdown Selections'!E$93:E$101,C395)))&gt;0,'Dropdown Selections'!A$7,IF(SUMPRODUCT(--ISNUMBER(SEARCH('Dropdown Selections'!E$103:E$111,C395)))&gt;0,'Dropdown Selections'!A$8,IF(SUMPRODUCT(--ISNUMBER(SEARCH('Dropdown Selections'!E$114:E$119,C395)))&gt;0,'Dropdown Selections'!A$9,"OTHER"))))))))</f>
        <v>GENERAL GOVERNMENT</v>
      </c>
      <c r="H395" s="20" t="s">
        <v>4953</v>
      </c>
      <c r="I395" s="20"/>
      <c r="J395" s="20"/>
      <c r="K395" s="20"/>
      <c r="L395" s="20"/>
      <c r="M395" s="20"/>
      <c r="N395" s="20"/>
      <c r="O395" s="20"/>
      <c r="P395" s="20"/>
      <c r="Q395" s="45"/>
      <c r="R395" s="44"/>
      <c r="S395" s="46">
        <v>2264475</v>
      </c>
      <c r="T395" s="44"/>
    </row>
    <row r="396" spans="2:20" x14ac:dyDescent="0.2">
      <c r="B396" s="2"/>
      <c r="C396" s="42" t="s">
        <v>361</v>
      </c>
      <c r="D396" s="43"/>
      <c r="E396" s="43"/>
      <c r="F396" s="44"/>
      <c r="G396" s="31" t="str">
        <f>IF(AND(SUMPRODUCT(--ISNUMBER(SEARCH('Dropdown Selections'!E$2:E$52,C396)))&gt;0,SUMPRODUCT(--ISNUMBER(SEARCH("Non-Court",C396)))=0),'Dropdown Selections'!A$2,IF(SUMPRODUCT(--ISNUMBER(SEARCH('Dropdown Selections'!E$54:E$60,C396)))&gt;0,'Dropdown Selections'!A$3,IF(SUMPRODUCT(--ISNUMBER(SEARCH('Dropdown Selections'!E$62:E$66,C396)))&gt;0,'Dropdown Selections'!A$4,IF(SUMPRODUCT(--ISNUMBER(SEARCH('Dropdown Selections'!E$68:E$76,C396)))&gt;0,'Dropdown Selections'!A$5,IF(SUMPRODUCT(--ISNUMBER(SEARCH('Dropdown Selections'!E$78:E$83,C396)))&gt;0,'Dropdown Selections'!A$6,IF(SUMPRODUCT(--ISNUMBER(SEARCH('Dropdown Selections'!E$93:E$101,C396)))&gt;0,'Dropdown Selections'!A$7,IF(SUMPRODUCT(--ISNUMBER(SEARCH('Dropdown Selections'!E$103:E$111,C396)))&gt;0,'Dropdown Selections'!A$8,IF(SUMPRODUCT(--ISNUMBER(SEARCH('Dropdown Selections'!E$114:E$119,C396)))&gt;0,'Dropdown Selections'!A$9,"OTHER"))))))))</f>
        <v>GENERAL GOVERNMENT</v>
      </c>
      <c r="H396" s="20" t="s">
        <v>4954</v>
      </c>
      <c r="I396" s="20"/>
      <c r="J396" s="20"/>
      <c r="K396" s="20"/>
      <c r="L396" s="20"/>
      <c r="M396" s="20"/>
      <c r="N396" s="20"/>
      <c r="O396" s="20"/>
      <c r="P396" s="20"/>
      <c r="Q396" s="45"/>
      <c r="R396" s="44"/>
      <c r="S396" s="46">
        <v>-135871</v>
      </c>
      <c r="T396" s="44"/>
    </row>
    <row r="397" spans="2:20" x14ac:dyDescent="0.2">
      <c r="B397" s="2"/>
      <c r="C397" s="42" t="s">
        <v>757</v>
      </c>
      <c r="D397" s="43"/>
      <c r="E397" s="43"/>
      <c r="F397" s="44"/>
      <c r="G397" s="31" t="str">
        <f>IF(AND(SUMPRODUCT(--ISNUMBER(SEARCH('Dropdown Selections'!E$2:E$52,C397)))&gt;0,SUMPRODUCT(--ISNUMBER(SEARCH("Non-Court",C397)))=0),'Dropdown Selections'!A$2,IF(SUMPRODUCT(--ISNUMBER(SEARCH('Dropdown Selections'!E$54:E$60,C397)))&gt;0,'Dropdown Selections'!A$3,IF(SUMPRODUCT(--ISNUMBER(SEARCH('Dropdown Selections'!E$62:E$66,C397)))&gt;0,'Dropdown Selections'!A$4,IF(SUMPRODUCT(--ISNUMBER(SEARCH('Dropdown Selections'!E$68:E$76,C397)))&gt;0,'Dropdown Selections'!A$5,IF(SUMPRODUCT(--ISNUMBER(SEARCH('Dropdown Selections'!E$78:E$83,C397)))&gt;0,'Dropdown Selections'!A$6,IF(SUMPRODUCT(--ISNUMBER(SEARCH('Dropdown Selections'!E$93:E$101,C397)))&gt;0,'Dropdown Selections'!A$7,IF(SUMPRODUCT(--ISNUMBER(SEARCH('Dropdown Selections'!E$103:E$111,C397)))&gt;0,'Dropdown Selections'!A$8,IF(SUMPRODUCT(--ISNUMBER(SEARCH('Dropdown Selections'!E$114:E$119,C397)))&gt;0,'Dropdown Selections'!A$9,"OTHER"))))))))</f>
        <v>GENERAL GOVERNMENT</v>
      </c>
      <c r="H397" s="20"/>
      <c r="I397" s="20"/>
      <c r="J397" s="20"/>
      <c r="K397" s="20"/>
      <c r="L397" s="20"/>
      <c r="M397" s="20"/>
      <c r="N397" s="20"/>
      <c r="O397" s="20"/>
      <c r="P397" s="20"/>
      <c r="Q397" s="45"/>
      <c r="R397" s="44"/>
      <c r="S397" s="53">
        <v>0</v>
      </c>
      <c r="T397" s="44"/>
    </row>
    <row r="398" spans="2:20" x14ac:dyDescent="0.2">
      <c r="B398" s="2"/>
      <c r="C398" s="42" t="s">
        <v>363</v>
      </c>
      <c r="D398" s="43"/>
      <c r="E398" s="43"/>
      <c r="F398" s="44"/>
      <c r="G398" s="31" t="str">
        <f>IF(AND(SUMPRODUCT(--ISNUMBER(SEARCH('Dropdown Selections'!E$2:E$52,C398)))&gt;0,SUMPRODUCT(--ISNUMBER(SEARCH("Non-Court",C398)))=0),'Dropdown Selections'!A$2,IF(SUMPRODUCT(--ISNUMBER(SEARCH('Dropdown Selections'!E$54:E$60,C398)))&gt;0,'Dropdown Selections'!A$3,IF(SUMPRODUCT(--ISNUMBER(SEARCH('Dropdown Selections'!E$62:E$66,C398)))&gt;0,'Dropdown Selections'!A$4,IF(SUMPRODUCT(--ISNUMBER(SEARCH('Dropdown Selections'!E$68:E$76,C398)))&gt;0,'Dropdown Selections'!A$5,IF(SUMPRODUCT(--ISNUMBER(SEARCH('Dropdown Selections'!E$78:E$83,C398)))&gt;0,'Dropdown Selections'!A$6,IF(SUMPRODUCT(--ISNUMBER(SEARCH('Dropdown Selections'!E$93:E$101,C398)))&gt;0,'Dropdown Selections'!A$7,IF(SUMPRODUCT(--ISNUMBER(SEARCH('Dropdown Selections'!E$103:E$111,C398)))&gt;0,'Dropdown Selections'!A$8,IF(SUMPRODUCT(--ISNUMBER(SEARCH('Dropdown Selections'!E$114:E$119,C398)))&gt;0,'Dropdown Selections'!A$9,"OTHER"))))))))</f>
        <v>GENERAL GOVERNMENT</v>
      </c>
      <c r="H398" s="20" t="s">
        <v>4955</v>
      </c>
      <c r="I398" s="20"/>
      <c r="J398" s="20"/>
      <c r="K398" s="20"/>
      <c r="L398" s="20"/>
      <c r="M398" s="20"/>
      <c r="N398" s="20"/>
      <c r="O398" s="20"/>
      <c r="P398" s="20"/>
      <c r="Q398" s="45"/>
      <c r="R398" s="44"/>
      <c r="S398" s="46">
        <v>2089295</v>
      </c>
      <c r="T398" s="44"/>
    </row>
    <row r="399" spans="2:20" x14ac:dyDescent="0.2">
      <c r="B399" s="2"/>
      <c r="C399" s="42" t="s">
        <v>365</v>
      </c>
      <c r="D399" s="43"/>
      <c r="E399" s="43"/>
      <c r="F399" s="44"/>
      <c r="G399" s="31" t="str">
        <f>IF(AND(SUMPRODUCT(--ISNUMBER(SEARCH('Dropdown Selections'!E$2:E$52,C399)))&gt;0,SUMPRODUCT(--ISNUMBER(SEARCH("Non-Court",C399)))=0),'Dropdown Selections'!A$2,IF(SUMPRODUCT(--ISNUMBER(SEARCH('Dropdown Selections'!E$54:E$60,C399)))&gt;0,'Dropdown Selections'!A$3,IF(SUMPRODUCT(--ISNUMBER(SEARCH('Dropdown Selections'!E$62:E$66,C399)))&gt;0,'Dropdown Selections'!A$4,IF(SUMPRODUCT(--ISNUMBER(SEARCH('Dropdown Selections'!E$68:E$76,C399)))&gt;0,'Dropdown Selections'!A$5,IF(SUMPRODUCT(--ISNUMBER(SEARCH('Dropdown Selections'!E$78:E$83,C399)))&gt;0,'Dropdown Selections'!A$6,IF(SUMPRODUCT(--ISNUMBER(SEARCH('Dropdown Selections'!E$93:E$101,C399)))&gt;0,'Dropdown Selections'!A$7,IF(SUMPRODUCT(--ISNUMBER(SEARCH('Dropdown Selections'!E$103:E$111,C399)))&gt;0,'Dropdown Selections'!A$8,IF(SUMPRODUCT(--ISNUMBER(SEARCH('Dropdown Selections'!E$114:E$119,C399)))&gt;0,'Dropdown Selections'!A$9,"OTHER"))))))))</f>
        <v>GENERAL GOVERNMENT</v>
      </c>
      <c r="H399" s="20" t="s">
        <v>4956</v>
      </c>
      <c r="I399" s="20"/>
      <c r="J399" s="20"/>
      <c r="K399" s="20"/>
      <c r="L399" s="20"/>
      <c r="M399" s="20"/>
      <c r="N399" s="20"/>
      <c r="O399" s="20"/>
      <c r="P399" s="20"/>
      <c r="Q399" s="45"/>
      <c r="R399" s="44"/>
      <c r="S399" s="46">
        <v>319427</v>
      </c>
      <c r="T399" s="44"/>
    </row>
    <row r="400" spans="2:20" x14ac:dyDescent="0.2">
      <c r="B400" s="2"/>
      <c r="C400" s="42" t="s">
        <v>367</v>
      </c>
      <c r="D400" s="43"/>
      <c r="E400" s="43"/>
      <c r="F400" s="44"/>
      <c r="G400" s="31" t="str">
        <f>IF(AND(SUMPRODUCT(--ISNUMBER(SEARCH('Dropdown Selections'!E$2:E$52,C400)))&gt;0,SUMPRODUCT(--ISNUMBER(SEARCH("Non-Court",C400)))=0),'Dropdown Selections'!A$2,IF(SUMPRODUCT(--ISNUMBER(SEARCH('Dropdown Selections'!E$54:E$60,C400)))&gt;0,'Dropdown Selections'!A$3,IF(SUMPRODUCT(--ISNUMBER(SEARCH('Dropdown Selections'!E$62:E$66,C400)))&gt;0,'Dropdown Selections'!A$4,IF(SUMPRODUCT(--ISNUMBER(SEARCH('Dropdown Selections'!E$68:E$76,C400)))&gt;0,'Dropdown Selections'!A$5,IF(SUMPRODUCT(--ISNUMBER(SEARCH('Dropdown Selections'!E$78:E$83,C400)))&gt;0,'Dropdown Selections'!A$6,IF(SUMPRODUCT(--ISNUMBER(SEARCH('Dropdown Selections'!E$93:E$101,C400)))&gt;0,'Dropdown Selections'!A$7,IF(SUMPRODUCT(--ISNUMBER(SEARCH('Dropdown Selections'!E$103:E$111,C400)))&gt;0,'Dropdown Selections'!A$8,IF(SUMPRODUCT(--ISNUMBER(SEARCH('Dropdown Selections'!E$114:E$119,C400)))&gt;0,'Dropdown Selections'!A$9,"OTHER"))))))))</f>
        <v>GENERAL GOVERNMENT</v>
      </c>
      <c r="H400" s="20" t="s">
        <v>4957</v>
      </c>
      <c r="I400" s="20"/>
      <c r="J400" s="20"/>
      <c r="K400" s="20"/>
      <c r="L400" s="20"/>
      <c r="M400" s="20"/>
      <c r="N400" s="20"/>
      <c r="O400" s="20"/>
      <c r="P400" s="20"/>
      <c r="Q400" s="45"/>
      <c r="R400" s="44"/>
      <c r="S400" s="46">
        <v>1663</v>
      </c>
      <c r="T400" s="44"/>
    </row>
    <row r="401" spans="2:20" x14ac:dyDescent="0.2">
      <c r="B401" s="2"/>
      <c r="C401" s="42" t="s">
        <v>3260</v>
      </c>
      <c r="D401" s="43"/>
      <c r="E401" s="43"/>
      <c r="F401" s="44"/>
      <c r="G401" s="31" t="str">
        <f>IF(AND(SUMPRODUCT(--ISNUMBER(SEARCH('Dropdown Selections'!E$2:E$52,C401)))&gt;0,SUMPRODUCT(--ISNUMBER(SEARCH("Non-Court",C401)))=0),'Dropdown Selections'!A$2,IF(SUMPRODUCT(--ISNUMBER(SEARCH('Dropdown Selections'!E$54:E$60,C401)))&gt;0,'Dropdown Selections'!A$3,IF(SUMPRODUCT(--ISNUMBER(SEARCH('Dropdown Selections'!E$62:E$66,C401)))&gt;0,'Dropdown Selections'!A$4,IF(SUMPRODUCT(--ISNUMBER(SEARCH('Dropdown Selections'!E$68:E$76,C401)))&gt;0,'Dropdown Selections'!A$5,IF(SUMPRODUCT(--ISNUMBER(SEARCH('Dropdown Selections'!E$78:E$83,C401)))&gt;0,'Dropdown Selections'!A$6,IF(SUMPRODUCT(--ISNUMBER(SEARCH('Dropdown Selections'!E$93:E$101,C401)))&gt;0,'Dropdown Selections'!A$7,IF(SUMPRODUCT(--ISNUMBER(SEARCH('Dropdown Selections'!E$103:E$111,C401)))&gt;0,'Dropdown Selections'!A$8,IF(SUMPRODUCT(--ISNUMBER(SEARCH('Dropdown Selections'!E$114:E$119,C401)))&gt;0,'Dropdown Selections'!A$9,"OTHER"))))))))</f>
        <v>GENERAL GOVERNMENT</v>
      </c>
      <c r="H401" s="20"/>
      <c r="I401" s="20"/>
      <c r="J401" s="20"/>
      <c r="K401" s="20"/>
      <c r="L401" s="20"/>
      <c r="M401" s="20"/>
      <c r="N401" s="20"/>
      <c r="O401" s="20"/>
      <c r="P401" s="20"/>
      <c r="Q401" s="45"/>
      <c r="R401" s="44"/>
      <c r="S401" s="53">
        <v>0</v>
      </c>
      <c r="T401" s="44"/>
    </row>
    <row r="402" spans="2:20" x14ac:dyDescent="0.2">
      <c r="B402" s="2"/>
      <c r="C402" s="42" t="s">
        <v>4958</v>
      </c>
      <c r="D402" s="43"/>
      <c r="E402" s="43"/>
      <c r="F402" s="44"/>
      <c r="G402" s="31" t="str">
        <f>IF(AND(SUMPRODUCT(--ISNUMBER(SEARCH('Dropdown Selections'!E$2:E$52,C402)))&gt;0,SUMPRODUCT(--ISNUMBER(SEARCH("Non-Court",C402)))=0),'Dropdown Selections'!A$2,IF(SUMPRODUCT(--ISNUMBER(SEARCH('Dropdown Selections'!E$54:E$60,C402)))&gt;0,'Dropdown Selections'!A$3,IF(SUMPRODUCT(--ISNUMBER(SEARCH('Dropdown Selections'!E$62:E$66,C402)))&gt;0,'Dropdown Selections'!A$4,IF(SUMPRODUCT(--ISNUMBER(SEARCH('Dropdown Selections'!E$68:E$76,C402)))&gt;0,'Dropdown Selections'!A$5,IF(SUMPRODUCT(--ISNUMBER(SEARCH('Dropdown Selections'!E$78:E$83,C402)))&gt;0,'Dropdown Selections'!A$6,IF(SUMPRODUCT(--ISNUMBER(SEARCH('Dropdown Selections'!E$93:E$101,C402)))&gt;0,'Dropdown Selections'!A$7,IF(SUMPRODUCT(--ISNUMBER(SEARCH('Dropdown Selections'!E$103:E$111,C402)))&gt;0,'Dropdown Selections'!A$8,IF(SUMPRODUCT(--ISNUMBER(SEARCH('Dropdown Selections'!E$114:E$119,C402)))&gt;0,'Dropdown Selections'!A$9,"OTHER"))))))))</f>
        <v>GENERAL GOVERNMENT</v>
      </c>
      <c r="H402" s="20"/>
      <c r="I402" s="20"/>
      <c r="J402" s="20"/>
      <c r="K402" s="20"/>
      <c r="L402" s="20"/>
      <c r="M402" s="20"/>
      <c r="N402" s="20"/>
      <c r="O402" s="20"/>
      <c r="P402" s="20"/>
      <c r="Q402" s="45"/>
      <c r="R402" s="44"/>
      <c r="S402" s="53">
        <v>0</v>
      </c>
      <c r="T402" s="44"/>
    </row>
    <row r="403" spans="2:20" x14ac:dyDescent="0.2">
      <c r="B403" s="2"/>
      <c r="C403" s="42" t="s">
        <v>368</v>
      </c>
      <c r="D403" s="43"/>
      <c r="E403" s="43"/>
      <c r="F403" s="44"/>
      <c r="G403" s="31" t="str">
        <f>IF(AND(SUMPRODUCT(--ISNUMBER(SEARCH('Dropdown Selections'!E$2:E$52,C403)))&gt;0,SUMPRODUCT(--ISNUMBER(SEARCH("Non-Court",C403)))=0),'Dropdown Selections'!A$2,IF(SUMPRODUCT(--ISNUMBER(SEARCH('Dropdown Selections'!E$54:E$60,C403)))&gt;0,'Dropdown Selections'!A$3,IF(SUMPRODUCT(--ISNUMBER(SEARCH('Dropdown Selections'!E$62:E$66,C403)))&gt;0,'Dropdown Selections'!A$4,IF(SUMPRODUCT(--ISNUMBER(SEARCH('Dropdown Selections'!E$68:E$76,C403)))&gt;0,'Dropdown Selections'!A$5,IF(SUMPRODUCT(--ISNUMBER(SEARCH('Dropdown Selections'!E$78:E$83,C403)))&gt;0,'Dropdown Selections'!A$6,IF(SUMPRODUCT(--ISNUMBER(SEARCH('Dropdown Selections'!E$93:E$101,C403)))&gt;0,'Dropdown Selections'!A$7,IF(SUMPRODUCT(--ISNUMBER(SEARCH('Dropdown Selections'!E$103:E$111,C403)))&gt;0,'Dropdown Selections'!A$8,IF(SUMPRODUCT(--ISNUMBER(SEARCH('Dropdown Selections'!E$114:E$119,C403)))&gt;0,'Dropdown Selections'!A$9,"OTHER"))))))))</f>
        <v>GENERAL GOVERNMENT</v>
      </c>
      <c r="H403" s="20" t="s">
        <v>4959</v>
      </c>
      <c r="I403" s="20" t="s">
        <v>4960</v>
      </c>
      <c r="J403" s="20"/>
      <c r="K403" s="20"/>
      <c r="L403" s="20"/>
      <c r="M403" s="20" t="s">
        <v>4961</v>
      </c>
      <c r="N403" s="20" t="s">
        <v>4962</v>
      </c>
      <c r="O403" s="20"/>
      <c r="P403" s="20"/>
      <c r="Q403" s="45"/>
      <c r="R403" s="44"/>
      <c r="S403" s="46">
        <v>66620523</v>
      </c>
      <c r="T403" s="44"/>
    </row>
    <row r="404" spans="2:20" x14ac:dyDescent="0.2">
      <c r="B404" s="2"/>
      <c r="C404" s="42" t="s">
        <v>371</v>
      </c>
      <c r="D404" s="43"/>
      <c r="E404" s="43"/>
      <c r="F404" s="44"/>
      <c r="G404" s="31" t="str">
        <f>IF(AND(SUMPRODUCT(--ISNUMBER(SEARCH('Dropdown Selections'!E$2:E$52,C404)))&gt;0,SUMPRODUCT(--ISNUMBER(SEARCH("Non-Court",C404)))=0),'Dropdown Selections'!A$2,IF(SUMPRODUCT(--ISNUMBER(SEARCH('Dropdown Selections'!E$54:E$60,C404)))&gt;0,'Dropdown Selections'!A$3,IF(SUMPRODUCT(--ISNUMBER(SEARCH('Dropdown Selections'!E$62:E$66,C404)))&gt;0,'Dropdown Selections'!A$4,IF(SUMPRODUCT(--ISNUMBER(SEARCH('Dropdown Selections'!E$68:E$76,C404)))&gt;0,'Dropdown Selections'!A$5,IF(SUMPRODUCT(--ISNUMBER(SEARCH('Dropdown Selections'!E$78:E$83,C404)))&gt;0,'Dropdown Selections'!A$6,IF(SUMPRODUCT(--ISNUMBER(SEARCH('Dropdown Selections'!E$93:E$101,C404)))&gt;0,'Dropdown Selections'!A$7,IF(SUMPRODUCT(--ISNUMBER(SEARCH('Dropdown Selections'!E$103:E$111,C404)))&gt;0,'Dropdown Selections'!A$8,IF(SUMPRODUCT(--ISNUMBER(SEARCH('Dropdown Selections'!E$114:E$119,C404)))&gt;0,'Dropdown Selections'!A$9,"OTHER"))))))))</f>
        <v>GENERAL GOVERNMENT</v>
      </c>
      <c r="H404" s="20" t="s">
        <v>4963</v>
      </c>
      <c r="I404" s="20" t="s">
        <v>4964</v>
      </c>
      <c r="J404" s="20" t="s">
        <v>4965</v>
      </c>
      <c r="K404" s="20" t="s">
        <v>4966</v>
      </c>
      <c r="L404" s="20"/>
      <c r="M404" s="20"/>
      <c r="N404" s="20" t="s">
        <v>4967</v>
      </c>
      <c r="O404" s="20"/>
      <c r="P404" s="20"/>
      <c r="Q404" s="45"/>
      <c r="R404" s="44"/>
      <c r="S404" s="46">
        <v>23286113</v>
      </c>
      <c r="T404" s="44"/>
    </row>
    <row r="405" spans="2:20" x14ac:dyDescent="0.2">
      <c r="B405" s="2"/>
      <c r="C405" s="42" t="s">
        <v>375</v>
      </c>
      <c r="D405" s="43"/>
      <c r="E405" s="43"/>
      <c r="F405" s="44"/>
      <c r="G405" s="31" t="str">
        <f>IF(AND(SUMPRODUCT(--ISNUMBER(SEARCH('Dropdown Selections'!E$2:E$52,C405)))&gt;0,SUMPRODUCT(--ISNUMBER(SEARCH("Non-Court",C405)))=0),'Dropdown Selections'!A$2,IF(SUMPRODUCT(--ISNUMBER(SEARCH('Dropdown Selections'!E$54:E$60,C405)))&gt;0,'Dropdown Selections'!A$3,IF(SUMPRODUCT(--ISNUMBER(SEARCH('Dropdown Selections'!E$62:E$66,C405)))&gt;0,'Dropdown Selections'!A$4,IF(SUMPRODUCT(--ISNUMBER(SEARCH('Dropdown Selections'!E$68:E$76,C405)))&gt;0,'Dropdown Selections'!A$5,IF(SUMPRODUCT(--ISNUMBER(SEARCH('Dropdown Selections'!E$78:E$83,C405)))&gt;0,'Dropdown Selections'!A$6,IF(SUMPRODUCT(--ISNUMBER(SEARCH('Dropdown Selections'!E$93:E$101,C405)))&gt;0,'Dropdown Selections'!A$7,IF(SUMPRODUCT(--ISNUMBER(SEARCH('Dropdown Selections'!E$103:E$111,C405)))&gt;0,'Dropdown Selections'!A$8,IF(SUMPRODUCT(--ISNUMBER(SEARCH('Dropdown Selections'!E$114:E$119,C405)))&gt;0,'Dropdown Selections'!A$9,"OTHER"))))))))</f>
        <v>GENERAL GOVERNMENT</v>
      </c>
      <c r="H405" s="20" t="s">
        <v>4968</v>
      </c>
      <c r="I405" s="20"/>
      <c r="J405" s="20"/>
      <c r="K405" s="20"/>
      <c r="L405" s="20"/>
      <c r="M405" s="20"/>
      <c r="N405" s="20"/>
      <c r="O405" s="20"/>
      <c r="P405" s="20"/>
      <c r="Q405" s="45"/>
      <c r="R405" s="44"/>
      <c r="S405" s="46">
        <v>3931260</v>
      </c>
      <c r="T405" s="44"/>
    </row>
    <row r="406" spans="2:20" x14ac:dyDescent="0.2">
      <c r="B406" s="2"/>
      <c r="C406" s="42" t="s">
        <v>768</v>
      </c>
      <c r="D406" s="43"/>
      <c r="E406" s="43"/>
      <c r="F406" s="44"/>
      <c r="G406" s="31" t="str">
        <f>IF(AND(SUMPRODUCT(--ISNUMBER(SEARCH('Dropdown Selections'!E$2:E$52,C406)))&gt;0,SUMPRODUCT(--ISNUMBER(SEARCH("Non-Court",C406)))=0),'Dropdown Selections'!A$2,IF(SUMPRODUCT(--ISNUMBER(SEARCH('Dropdown Selections'!E$54:E$60,C406)))&gt;0,'Dropdown Selections'!A$3,IF(SUMPRODUCT(--ISNUMBER(SEARCH('Dropdown Selections'!E$62:E$66,C406)))&gt;0,'Dropdown Selections'!A$4,IF(SUMPRODUCT(--ISNUMBER(SEARCH('Dropdown Selections'!E$68:E$76,C406)))&gt;0,'Dropdown Selections'!A$5,IF(SUMPRODUCT(--ISNUMBER(SEARCH('Dropdown Selections'!E$78:E$83,C406)))&gt;0,'Dropdown Selections'!A$6,IF(SUMPRODUCT(--ISNUMBER(SEARCH('Dropdown Selections'!E$93:E$101,C406)))&gt;0,'Dropdown Selections'!A$7,IF(SUMPRODUCT(--ISNUMBER(SEARCH('Dropdown Selections'!E$103:E$111,C406)))&gt;0,'Dropdown Selections'!A$8,IF(SUMPRODUCT(--ISNUMBER(SEARCH('Dropdown Selections'!E$114:E$119,C406)))&gt;0,'Dropdown Selections'!A$9,"OTHER"))))))))</f>
        <v>GENERAL GOVERNMENT</v>
      </c>
      <c r="H406" s="20"/>
      <c r="I406" s="20"/>
      <c r="J406" s="20"/>
      <c r="K406" s="20"/>
      <c r="L406" s="20"/>
      <c r="M406" s="20"/>
      <c r="N406" s="20"/>
      <c r="O406" s="20"/>
      <c r="P406" s="20"/>
      <c r="Q406" s="45"/>
      <c r="R406" s="44"/>
      <c r="S406" s="53">
        <v>0</v>
      </c>
      <c r="T406" s="44"/>
    </row>
    <row r="407" spans="2:20" x14ac:dyDescent="0.2">
      <c r="B407" s="2"/>
      <c r="C407" s="42" t="s">
        <v>377</v>
      </c>
      <c r="D407" s="43"/>
      <c r="E407" s="43"/>
      <c r="F407" s="44"/>
      <c r="G407" s="31" t="str">
        <f>IF(AND(SUMPRODUCT(--ISNUMBER(SEARCH('Dropdown Selections'!E$2:E$52,C407)))&gt;0,SUMPRODUCT(--ISNUMBER(SEARCH("Non-Court",C407)))=0),'Dropdown Selections'!A$2,IF(SUMPRODUCT(--ISNUMBER(SEARCH('Dropdown Selections'!E$54:E$60,C407)))&gt;0,'Dropdown Selections'!A$3,IF(SUMPRODUCT(--ISNUMBER(SEARCH('Dropdown Selections'!E$62:E$66,C407)))&gt;0,'Dropdown Selections'!A$4,IF(SUMPRODUCT(--ISNUMBER(SEARCH('Dropdown Selections'!E$68:E$76,C407)))&gt;0,'Dropdown Selections'!A$5,IF(SUMPRODUCT(--ISNUMBER(SEARCH('Dropdown Selections'!E$78:E$83,C407)))&gt;0,'Dropdown Selections'!A$6,IF(SUMPRODUCT(--ISNUMBER(SEARCH('Dropdown Selections'!E$93:E$101,C407)))&gt;0,'Dropdown Selections'!A$7,IF(SUMPRODUCT(--ISNUMBER(SEARCH('Dropdown Selections'!E$103:E$111,C407)))&gt;0,'Dropdown Selections'!A$8,IF(SUMPRODUCT(--ISNUMBER(SEARCH('Dropdown Selections'!E$114:E$119,C407)))&gt;0,'Dropdown Selections'!A$9,"OTHER"))))))))</f>
        <v>GENERAL GOVERNMENT</v>
      </c>
      <c r="H407" s="20"/>
      <c r="I407" s="20" t="s">
        <v>4969</v>
      </c>
      <c r="J407" s="20"/>
      <c r="K407" s="20"/>
      <c r="L407" s="20"/>
      <c r="M407" s="20"/>
      <c r="N407" s="20"/>
      <c r="O407" s="20"/>
      <c r="P407" s="20"/>
      <c r="Q407" s="45"/>
      <c r="R407" s="44"/>
      <c r="S407" s="46">
        <v>62375434</v>
      </c>
      <c r="T407" s="44"/>
    </row>
    <row r="408" spans="2:20" x14ac:dyDescent="0.2">
      <c r="B408" s="2"/>
      <c r="C408" s="42" t="s">
        <v>770</v>
      </c>
      <c r="D408" s="43"/>
      <c r="E408" s="43"/>
      <c r="F408" s="44"/>
      <c r="G408" s="31" t="str">
        <f>IF(AND(SUMPRODUCT(--ISNUMBER(SEARCH('Dropdown Selections'!E$2:E$52,C408)))&gt;0,SUMPRODUCT(--ISNUMBER(SEARCH("Non-Court",C408)))=0),'Dropdown Selections'!A$2,IF(SUMPRODUCT(--ISNUMBER(SEARCH('Dropdown Selections'!E$54:E$60,C408)))&gt;0,'Dropdown Selections'!A$3,IF(SUMPRODUCT(--ISNUMBER(SEARCH('Dropdown Selections'!E$62:E$66,C408)))&gt;0,'Dropdown Selections'!A$4,IF(SUMPRODUCT(--ISNUMBER(SEARCH('Dropdown Selections'!E$68:E$76,C408)))&gt;0,'Dropdown Selections'!A$5,IF(SUMPRODUCT(--ISNUMBER(SEARCH('Dropdown Selections'!E$78:E$83,C408)))&gt;0,'Dropdown Selections'!A$6,IF(SUMPRODUCT(--ISNUMBER(SEARCH('Dropdown Selections'!E$93:E$101,C408)))&gt;0,'Dropdown Selections'!A$7,IF(SUMPRODUCT(--ISNUMBER(SEARCH('Dropdown Selections'!E$103:E$111,C408)))&gt;0,'Dropdown Selections'!A$8,IF(SUMPRODUCT(--ISNUMBER(SEARCH('Dropdown Selections'!E$114:E$119,C408)))&gt;0,'Dropdown Selections'!A$9,"OTHER"))))))))</f>
        <v>GENERAL GOVERNMENT</v>
      </c>
      <c r="H408" s="20" t="s">
        <v>4970</v>
      </c>
      <c r="I408" s="20"/>
      <c r="J408" s="20"/>
      <c r="K408" s="20"/>
      <c r="L408" s="20"/>
      <c r="M408" s="20"/>
      <c r="N408" s="20"/>
      <c r="O408" s="20"/>
      <c r="P408" s="20"/>
      <c r="Q408" s="45"/>
      <c r="R408" s="44"/>
      <c r="S408" s="46">
        <v>844460</v>
      </c>
      <c r="T408" s="44"/>
    </row>
    <row r="409" spans="2:20" x14ac:dyDescent="0.2">
      <c r="B409" s="2"/>
      <c r="C409" s="42" t="s">
        <v>379</v>
      </c>
      <c r="D409" s="43"/>
      <c r="E409" s="43"/>
      <c r="F409" s="44"/>
      <c r="G409" s="31" t="str">
        <f>IF(AND(SUMPRODUCT(--ISNUMBER(SEARCH('Dropdown Selections'!E$2:E$52,C409)))&gt;0,SUMPRODUCT(--ISNUMBER(SEARCH("Non-Court",C409)))=0),'Dropdown Selections'!A$2,IF(SUMPRODUCT(--ISNUMBER(SEARCH('Dropdown Selections'!E$54:E$60,C409)))&gt;0,'Dropdown Selections'!A$3,IF(SUMPRODUCT(--ISNUMBER(SEARCH('Dropdown Selections'!E$62:E$66,C409)))&gt;0,'Dropdown Selections'!A$4,IF(SUMPRODUCT(--ISNUMBER(SEARCH('Dropdown Selections'!E$68:E$76,C409)))&gt;0,'Dropdown Selections'!A$5,IF(SUMPRODUCT(--ISNUMBER(SEARCH('Dropdown Selections'!E$78:E$83,C409)))&gt;0,'Dropdown Selections'!A$6,IF(SUMPRODUCT(--ISNUMBER(SEARCH('Dropdown Selections'!E$93:E$101,C409)))&gt;0,'Dropdown Selections'!A$7,IF(SUMPRODUCT(--ISNUMBER(SEARCH('Dropdown Selections'!E$103:E$111,C409)))&gt;0,'Dropdown Selections'!A$8,IF(SUMPRODUCT(--ISNUMBER(SEARCH('Dropdown Selections'!E$114:E$119,C409)))&gt;0,'Dropdown Selections'!A$9,"OTHER"))))))))</f>
        <v>GENERAL GOVERNMENT</v>
      </c>
      <c r="H409" s="20" t="s">
        <v>4971</v>
      </c>
      <c r="I409" s="20" t="s">
        <v>4972</v>
      </c>
      <c r="J409" s="20"/>
      <c r="K409" s="20"/>
      <c r="L409" s="20"/>
      <c r="M409" s="20"/>
      <c r="N409" s="20"/>
      <c r="O409" s="20"/>
      <c r="P409" s="20"/>
      <c r="Q409" s="45"/>
      <c r="R409" s="44"/>
      <c r="S409" s="46">
        <v>7503257</v>
      </c>
      <c r="T409" s="44"/>
    </row>
    <row r="410" spans="2:20" x14ac:dyDescent="0.2">
      <c r="B410" s="2"/>
      <c r="C410" s="42" t="s">
        <v>381</v>
      </c>
      <c r="D410" s="43"/>
      <c r="E410" s="43"/>
      <c r="F410" s="44"/>
      <c r="G410" s="31" t="str">
        <f>IF(AND(SUMPRODUCT(--ISNUMBER(SEARCH('Dropdown Selections'!E$2:E$52,C410)))&gt;0,SUMPRODUCT(--ISNUMBER(SEARCH("Non-Court",C410)))=0),'Dropdown Selections'!A$2,IF(SUMPRODUCT(--ISNUMBER(SEARCH('Dropdown Selections'!E$54:E$60,C410)))&gt;0,'Dropdown Selections'!A$3,IF(SUMPRODUCT(--ISNUMBER(SEARCH('Dropdown Selections'!E$62:E$66,C410)))&gt;0,'Dropdown Selections'!A$4,IF(SUMPRODUCT(--ISNUMBER(SEARCH('Dropdown Selections'!E$68:E$76,C410)))&gt;0,'Dropdown Selections'!A$5,IF(SUMPRODUCT(--ISNUMBER(SEARCH('Dropdown Selections'!E$78:E$83,C410)))&gt;0,'Dropdown Selections'!A$6,IF(SUMPRODUCT(--ISNUMBER(SEARCH('Dropdown Selections'!E$93:E$101,C410)))&gt;0,'Dropdown Selections'!A$7,IF(SUMPRODUCT(--ISNUMBER(SEARCH('Dropdown Selections'!E$103:E$111,C410)))&gt;0,'Dropdown Selections'!A$8,IF(SUMPRODUCT(--ISNUMBER(SEARCH('Dropdown Selections'!E$114:E$119,C410)))&gt;0,'Dropdown Selections'!A$9,"OTHER"))))))))</f>
        <v>GENERAL GOVERNMENT</v>
      </c>
      <c r="H410" s="20" t="s">
        <v>4973</v>
      </c>
      <c r="I410" s="20" t="s">
        <v>4974</v>
      </c>
      <c r="J410" s="20"/>
      <c r="K410" s="20"/>
      <c r="L410" s="20"/>
      <c r="M410" s="20"/>
      <c r="N410" s="20"/>
      <c r="O410" s="20"/>
      <c r="P410" s="20"/>
      <c r="Q410" s="45"/>
      <c r="R410" s="44"/>
      <c r="S410" s="46">
        <v>401387</v>
      </c>
      <c r="T410" s="44"/>
    </row>
    <row r="411" spans="2:20" x14ac:dyDescent="0.2">
      <c r="B411" s="2"/>
      <c r="C411" s="42" t="s">
        <v>775</v>
      </c>
      <c r="D411" s="43"/>
      <c r="E411" s="43"/>
      <c r="F411" s="44"/>
      <c r="G411" s="31" t="str">
        <f>IF(AND(SUMPRODUCT(--ISNUMBER(SEARCH('Dropdown Selections'!E$2:E$52,C411)))&gt;0,SUMPRODUCT(--ISNUMBER(SEARCH("Non-Court",C411)))=0),'Dropdown Selections'!A$2,IF(SUMPRODUCT(--ISNUMBER(SEARCH('Dropdown Selections'!E$54:E$60,C411)))&gt;0,'Dropdown Selections'!A$3,IF(SUMPRODUCT(--ISNUMBER(SEARCH('Dropdown Selections'!E$62:E$66,C411)))&gt;0,'Dropdown Selections'!A$4,IF(SUMPRODUCT(--ISNUMBER(SEARCH('Dropdown Selections'!E$68:E$76,C411)))&gt;0,'Dropdown Selections'!A$5,IF(SUMPRODUCT(--ISNUMBER(SEARCH('Dropdown Selections'!E$78:E$83,C411)))&gt;0,'Dropdown Selections'!A$6,IF(SUMPRODUCT(--ISNUMBER(SEARCH('Dropdown Selections'!E$93:E$101,C411)))&gt;0,'Dropdown Selections'!A$7,IF(SUMPRODUCT(--ISNUMBER(SEARCH('Dropdown Selections'!E$103:E$111,C411)))&gt;0,'Dropdown Selections'!A$8,IF(SUMPRODUCT(--ISNUMBER(SEARCH('Dropdown Selections'!E$114:E$119,C411)))&gt;0,'Dropdown Selections'!A$9,"OTHER"))))))))</f>
        <v>GENERAL GOVERNMENT</v>
      </c>
      <c r="H411" s="20"/>
      <c r="I411" s="20"/>
      <c r="J411" s="20"/>
      <c r="K411" s="20"/>
      <c r="L411" s="20"/>
      <c r="M411" s="20"/>
      <c r="N411" s="20"/>
      <c r="O411" s="20"/>
      <c r="P411" s="20"/>
      <c r="Q411" s="45"/>
      <c r="R411" s="44"/>
      <c r="S411" s="53">
        <v>0</v>
      </c>
      <c r="T411" s="44"/>
    </row>
    <row r="412" spans="2:20" x14ac:dyDescent="0.2">
      <c r="B412" s="2"/>
      <c r="C412" s="42" t="s">
        <v>776</v>
      </c>
      <c r="D412" s="43"/>
      <c r="E412" s="43"/>
      <c r="F412" s="44"/>
      <c r="G412" s="31" t="str">
        <f>IF(AND(SUMPRODUCT(--ISNUMBER(SEARCH('Dropdown Selections'!E$2:E$52,C412)))&gt;0,SUMPRODUCT(--ISNUMBER(SEARCH("Non-Court",C412)))=0),'Dropdown Selections'!A$2,IF(SUMPRODUCT(--ISNUMBER(SEARCH('Dropdown Selections'!E$54:E$60,C412)))&gt;0,'Dropdown Selections'!A$3,IF(SUMPRODUCT(--ISNUMBER(SEARCH('Dropdown Selections'!E$62:E$66,C412)))&gt;0,'Dropdown Selections'!A$4,IF(SUMPRODUCT(--ISNUMBER(SEARCH('Dropdown Selections'!E$68:E$76,C412)))&gt;0,'Dropdown Selections'!A$5,IF(SUMPRODUCT(--ISNUMBER(SEARCH('Dropdown Selections'!E$78:E$83,C412)))&gt;0,'Dropdown Selections'!A$6,IF(SUMPRODUCT(--ISNUMBER(SEARCH('Dropdown Selections'!E$93:E$101,C412)))&gt;0,'Dropdown Selections'!A$7,IF(SUMPRODUCT(--ISNUMBER(SEARCH('Dropdown Selections'!E$103:E$111,C412)))&gt;0,'Dropdown Selections'!A$8,IF(SUMPRODUCT(--ISNUMBER(SEARCH('Dropdown Selections'!E$114:E$119,C412)))&gt;0,'Dropdown Selections'!A$9,"OTHER"))))))))</f>
        <v>GENERAL GOVERNMENT</v>
      </c>
      <c r="H412" s="20" t="s">
        <v>4975</v>
      </c>
      <c r="I412" s="20" t="s">
        <v>4976</v>
      </c>
      <c r="J412" s="20"/>
      <c r="K412" s="20"/>
      <c r="L412" s="20"/>
      <c r="M412" s="20"/>
      <c r="N412" s="20"/>
      <c r="O412" s="20"/>
      <c r="P412" s="20"/>
      <c r="Q412" s="45" t="s">
        <v>4977</v>
      </c>
      <c r="R412" s="44"/>
      <c r="S412" s="46">
        <v>11257165</v>
      </c>
      <c r="T412" s="44"/>
    </row>
    <row r="413" spans="2:20" x14ac:dyDescent="0.2">
      <c r="B413" s="2"/>
      <c r="C413" s="42" t="s">
        <v>610</v>
      </c>
      <c r="D413" s="43"/>
      <c r="E413" s="43"/>
      <c r="F413" s="44"/>
      <c r="G413" s="31" t="str">
        <f>IF(AND(SUMPRODUCT(--ISNUMBER(SEARCH('Dropdown Selections'!E$2:E$52,C413)))&gt;0,SUMPRODUCT(--ISNUMBER(SEARCH("Non-Court",C413)))=0),'Dropdown Selections'!A$2,IF(SUMPRODUCT(--ISNUMBER(SEARCH('Dropdown Selections'!E$54:E$60,C413)))&gt;0,'Dropdown Selections'!A$3,IF(SUMPRODUCT(--ISNUMBER(SEARCH('Dropdown Selections'!E$62:E$66,C413)))&gt;0,'Dropdown Selections'!A$4,IF(SUMPRODUCT(--ISNUMBER(SEARCH('Dropdown Selections'!E$68:E$76,C413)))&gt;0,'Dropdown Selections'!A$5,IF(SUMPRODUCT(--ISNUMBER(SEARCH('Dropdown Selections'!E$78:E$83,C413)))&gt;0,'Dropdown Selections'!A$6,IF(SUMPRODUCT(--ISNUMBER(SEARCH('Dropdown Selections'!E$93:E$101,C413)))&gt;0,'Dropdown Selections'!A$7,IF(SUMPRODUCT(--ISNUMBER(SEARCH('Dropdown Selections'!E$103:E$111,C413)))&gt;0,'Dropdown Selections'!A$8,IF(SUMPRODUCT(--ISNUMBER(SEARCH('Dropdown Selections'!E$114:E$119,C413)))&gt;0,'Dropdown Selections'!A$9,"OTHER"))))))))</f>
        <v>GENERAL GOVERNMENT</v>
      </c>
      <c r="H413" s="20" t="s">
        <v>4978</v>
      </c>
      <c r="I413" s="20" t="s">
        <v>4979</v>
      </c>
      <c r="J413" s="20"/>
      <c r="K413" s="20"/>
      <c r="L413" s="20"/>
      <c r="M413" s="20" t="s">
        <v>4980</v>
      </c>
      <c r="N413" s="20"/>
      <c r="O413" s="20"/>
      <c r="P413" s="20"/>
      <c r="Q413" s="45" t="s">
        <v>4981</v>
      </c>
      <c r="R413" s="44"/>
      <c r="S413" s="46">
        <v>7835177</v>
      </c>
      <c r="T413" s="44"/>
    </row>
    <row r="414" spans="2:20" x14ac:dyDescent="0.2">
      <c r="B414" s="2"/>
      <c r="C414" s="42" t="s">
        <v>383</v>
      </c>
      <c r="D414" s="43"/>
      <c r="E414" s="43"/>
      <c r="F414" s="44"/>
      <c r="G414" s="31" t="str">
        <f>IF(AND(SUMPRODUCT(--ISNUMBER(SEARCH('Dropdown Selections'!E$2:E$52,C414)))&gt;0,SUMPRODUCT(--ISNUMBER(SEARCH("Non-Court",C414)))=0),'Dropdown Selections'!A$2,IF(SUMPRODUCT(--ISNUMBER(SEARCH('Dropdown Selections'!E$54:E$60,C414)))&gt;0,'Dropdown Selections'!A$3,IF(SUMPRODUCT(--ISNUMBER(SEARCH('Dropdown Selections'!E$62:E$66,C414)))&gt;0,'Dropdown Selections'!A$4,IF(SUMPRODUCT(--ISNUMBER(SEARCH('Dropdown Selections'!E$68:E$76,C414)))&gt;0,'Dropdown Selections'!A$5,IF(SUMPRODUCT(--ISNUMBER(SEARCH('Dropdown Selections'!E$78:E$83,C414)))&gt;0,'Dropdown Selections'!A$6,IF(SUMPRODUCT(--ISNUMBER(SEARCH('Dropdown Selections'!E$93:E$101,C414)))&gt;0,'Dropdown Selections'!A$7,IF(SUMPRODUCT(--ISNUMBER(SEARCH('Dropdown Selections'!E$103:E$111,C414)))&gt;0,'Dropdown Selections'!A$8,IF(SUMPRODUCT(--ISNUMBER(SEARCH('Dropdown Selections'!E$114:E$119,C414)))&gt;0,'Dropdown Selections'!A$9,"OTHER"))))))))</f>
        <v>GENERAL GOVERNMENT</v>
      </c>
      <c r="H414" s="20"/>
      <c r="I414" s="20" t="s">
        <v>4982</v>
      </c>
      <c r="J414" s="20"/>
      <c r="K414" s="20"/>
      <c r="L414" s="20"/>
      <c r="M414" s="20"/>
      <c r="N414" s="20"/>
      <c r="O414" s="20"/>
      <c r="P414" s="20"/>
      <c r="Q414" s="45" t="s">
        <v>4983</v>
      </c>
      <c r="R414" s="44"/>
      <c r="S414" s="46">
        <v>26419</v>
      </c>
      <c r="T414" s="44"/>
    </row>
    <row r="415" spans="2:20" x14ac:dyDescent="0.2">
      <c r="B415" s="2"/>
      <c r="C415" s="42" t="s">
        <v>780</v>
      </c>
      <c r="D415" s="43"/>
      <c r="E415" s="43"/>
      <c r="F415" s="44"/>
      <c r="G415" s="31" t="str">
        <f>IF(AND(SUMPRODUCT(--ISNUMBER(SEARCH('Dropdown Selections'!E$2:E$52,C415)))&gt;0,SUMPRODUCT(--ISNUMBER(SEARCH("Non-Court",C415)))=0),'Dropdown Selections'!A$2,IF(SUMPRODUCT(--ISNUMBER(SEARCH('Dropdown Selections'!E$54:E$60,C415)))&gt;0,'Dropdown Selections'!A$3,IF(SUMPRODUCT(--ISNUMBER(SEARCH('Dropdown Selections'!E$62:E$66,C415)))&gt;0,'Dropdown Selections'!A$4,IF(SUMPRODUCT(--ISNUMBER(SEARCH('Dropdown Selections'!E$68:E$76,C415)))&gt;0,'Dropdown Selections'!A$5,IF(SUMPRODUCT(--ISNUMBER(SEARCH('Dropdown Selections'!E$78:E$83,C415)))&gt;0,'Dropdown Selections'!A$6,IF(SUMPRODUCT(--ISNUMBER(SEARCH('Dropdown Selections'!E$93:E$101,C415)))&gt;0,'Dropdown Selections'!A$7,IF(SUMPRODUCT(--ISNUMBER(SEARCH('Dropdown Selections'!E$103:E$111,C415)))&gt;0,'Dropdown Selections'!A$8,IF(SUMPRODUCT(--ISNUMBER(SEARCH('Dropdown Selections'!E$114:E$119,C415)))&gt;0,'Dropdown Selections'!A$9,"OTHER"))))))))</f>
        <v>GENERAL GOVERNMENT</v>
      </c>
      <c r="H415" s="20" t="s">
        <v>4984</v>
      </c>
      <c r="I415" s="20"/>
      <c r="J415" s="20"/>
      <c r="K415" s="20"/>
      <c r="L415" s="20"/>
      <c r="M415" s="20"/>
      <c r="N415" s="20"/>
      <c r="O415" s="20"/>
      <c r="P415" s="20"/>
      <c r="Q415" s="45"/>
      <c r="R415" s="44"/>
      <c r="S415" s="46">
        <v>391305</v>
      </c>
      <c r="T415" s="44"/>
    </row>
    <row r="416" spans="2:20" x14ac:dyDescent="0.2">
      <c r="B416" s="2"/>
      <c r="C416" s="42" t="s">
        <v>2975</v>
      </c>
      <c r="D416" s="43"/>
      <c r="E416" s="43"/>
      <c r="F416" s="44"/>
      <c r="G416" s="31" t="str">
        <f>IF(AND(SUMPRODUCT(--ISNUMBER(SEARCH('Dropdown Selections'!E$2:E$52,C416)))&gt;0,SUMPRODUCT(--ISNUMBER(SEARCH("Non-Court",C416)))=0),'Dropdown Selections'!A$2,IF(SUMPRODUCT(--ISNUMBER(SEARCH('Dropdown Selections'!E$54:E$60,C416)))&gt;0,'Dropdown Selections'!A$3,IF(SUMPRODUCT(--ISNUMBER(SEARCH('Dropdown Selections'!E$62:E$66,C416)))&gt;0,'Dropdown Selections'!A$4,IF(SUMPRODUCT(--ISNUMBER(SEARCH('Dropdown Selections'!E$68:E$76,C416)))&gt;0,'Dropdown Selections'!A$5,IF(SUMPRODUCT(--ISNUMBER(SEARCH('Dropdown Selections'!E$78:E$83,C416)))&gt;0,'Dropdown Selections'!A$6,IF(SUMPRODUCT(--ISNUMBER(SEARCH('Dropdown Selections'!E$93:E$101,C416)))&gt;0,'Dropdown Selections'!A$7,IF(SUMPRODUCT(--ISNUMBER(SEARCH('Dropdown Selections'!E$103:E$111,C416)))&gt;0,'Dropdown Selections'!A$8,IF(SUMPRODUCT(--ISNUMBER(SEARCH('Dropdown Selections'!E$114:E$119,C416)))&gt;0,'Dropdown Selections'!A$9,"OTHER"))))))))</f>
        <v>GENERAL GOVERNMENT</v>
      </c>
      <c r="H416" s="20"/>
      <c r="I416" s="20"/>
      <c r="J416" s="20"/>
      <c r="K416" s="20"/>
      <c r="L416" s="20"/>
      <c r="M416" s="20"/>
      <c r="N416" s="20"/>
      <c r="O416" s="20"/>
      <c r="P416" s="20"/>
      <c r="Q416" s="45"/>
      <c r="R416" s="44"/>
      <c r="S416" s="53">
        <v>0</v>
      </c>
      <c r="T416" s="44"/>
    </row>
    <row r="417" spans="2:20" x14ac:dyDescent="0.2">
      <c r="B417" s="2"/>
      <c r="C417" s="42" t="s">
        <v>612</v>
      </c>
      <c r="D417" s="43"/>
      <c r="E417" s="43"/>
      <c r="F417" s="44"/>
      <c r="G417" s="31" t="str">
        <f>IF(AND(SUMPRODUCT(--ISNUMBER(SEARCH('Dropdown Selections'!E$2:E$52,C417)))&gt;0,SUMPRODUCT(--ISNUMBER(SEARCH("Non-Court",C417)))=0),'Dropdown Selections'!A$2,IF(SUMPRODUCT(--ISNUMBER(SEARCH('Dropdown Selections'!E$54:E$60,C417)))&gt;0,'Dropdown Selections'!A$3,IF(SUMPRODUCT(--ISNUMBER(SEARCH('Dropdown Selections'!E$62:E$66,C417)))&gt;0,'Dropdown Selections'!A$4,IF(SUMPRODUCT(--ISNUMBER(SEARCH('Dropdown Selections'!E$68:E$76,C417)))&gt;0,'Dropdown Selections'!A$5,IF(SUMPRODUCT(--ISNUMBER(SEARCH('Dropdown Selections'!E$78:E$83,C417)))&gt;0,'Dropdown Selections'!A$6,IF(SUMPRODUCT(--ISNUMBER(SEARCH('Dropdown Selections'!E$93:E$101,C417)))&gt;0,'Dropdown Selections'!A$7,IF(SUMPRODUCT(--ISNUMBER(SEARCH('Dropdown Selections'!E$103:E$111,C417)))&gt;0,'Dropdown Selections'!A$8,IF(SUMPRODUCT(--ISNUMBER(SEARCH('Dropdown Selections'!E$114:E$119,C417)))&gt;0,'Dropdown Selections'!A$9,"OTHER"))))))))</f>
        <v>GENERAL GOVERNMENT</v>
      </c>
      <c r="H417" s="20" t="s">
        <v>4985</v>
      </c>
      <c r="I417" s="20" t="s">
        <v>4986</v>
      </c>
      <c r="J417" s="20"/>
      <c r="K417" s="20"/>
      <c r="L417" s="20"/>
      <c r="M417" s="20"/>
      <c r="N417" s="20"/>
      <c r="O417" s="20"/>
      <c r="P417" s="20"/>
      <c r="Q417" s="45"/>
      <c r="R417" s="44"/>
      <c r="S417" s="46">
        <v>11289775</v>
      </c>
      <c r="T417" s="44"/>
    </row>
    <row r="418" spans="2:20" x14ac:dyDescent="0.2">
      <c r="B418" s="2"/>
      <c r="C418" s="42" t="s">
        <v>614</v>
      </c>
      <c r="D418" s="43"/>
      <c r="E418" s="43"/>
      <c r="F418" s="44"/>
      <c r="G418" s="31" t="str">
        <f>IF(AND(SUMPRODUCT(--ISNUMBER(SEARCH('Dropdown Selections'!E$2:E$52,C418)))&gt;0,SUMPRODUCT(--ISNUMBER(SEARCH("Non-Court",C418)))=0),'Dropdown Selections'!A$2,IF(SUMPRODUCT(--ISNUMBER(SEARCH('Dropdown Selections'!E$54:E$60,C418)))&gt;0,'Dropdown Selections'!A$3,IF(SUMPRODUCT(--ISNUMBER(SEARCH('Dropdown Selections'!E$62:E$66,C418)))&gt;0,'Dropdown Selections'!A$4,IF(SUMPRODUCT(--ISNUMBER(SEARCH('Dropdown Selections'!E$68:E$76,C418)))&gt;0,'Dropdown Selections'!A$5,IF(SUMPRODUCT(--ISNUMBER(SEARCH('Dropdown Selections'!E$78:E$83,C418)))&gt;0,'Dropdown Selections'!A$6,IF(SUMPRODUCT(--ISNUMBER(SEARCH('Dropdown Selections'!E$93:E$101,C418)))&gt;0,'Dropdown Selections'!A$7,IF(SUMPRODUCT(--ISNUMBER(SEARCH('Dropdown Selections'!E$103:E$111,C418)))&gt;0,'Dropdown Selections'!A$8,IF(SUMPRODUCT(--ISNUMBER(SEARCH('Dropdown Selections'!E$114:E$119,C418)))&gt;0,'Dropdown Selections'!A$9,"OTHER"))))))))</f>
        <v>GENERAL GOVERNMENT</v>
      </c>
      <c r="H418" s="20" t="s">
        <v>4987</v>
      </c>
      <c r="I418" s="20" t="s">
        <v>4988</v>
      </c>
      <c r="J418" s="20"/>
      <c r="K418" s="20"/>
      <c r="L418" s="20"/>
      <c r="M418" s="20"/>
      <c r="N418" s="20"/>
      <c r="O418" s="20"/>
      <c r="P418" s="20"/>
      <c r="Q418" s="45"/>
      <c r="R418" s="44"/>
      <c r="S418" s="46">
        <v>11475033</v>
      </c>
      <c r="T418" s="44"/>
    </row>
    <row r="419" spans="2:20" x14ac:dyDescent="0.2">
      <c r="B419" s="2"/>
      <c r="C419" s="42" t="s">
        <v>616</v>
      </c>
      <c r="D419" s="43"/>
      <c r="E419" s="43"/>
      <c r="F419" s="44"/>
      <c r="G419" s="31" t="str">
        <f>IF(AND(SUMPRODUCT(--ISNUMBER(SEARCH('Dropdown Selections'!E$2:E$52,C419)))&gt;0,SUMPRODUCT(--ISNUMBER(SEARCH("Non-Court",C419)))=0),'Dropdown Selections'!A$2,IF(SUMPRODUCT(--ISNUMBER(SEARCH('Dropdown Selections'!E$54:E$60,C419)))&gt;0,'Dropdown Selections'!A$3,IF(SUMPRODUCT(--ISNUMBER(SEARCH('Dropdown Selections'!E$62:E$66,C419)))&gt;0,'Dropdown Selections'!A$4,IF(SUMPRODUCT(--ISNUMBER(SEARCH('Dropdown Selections'!E$68:E$76,C419)))&gt;0,'Dropdown Selections'!A$5,IF(SUMPRODUCT(--ISNUMBER(SEARCH('Dropdown Selections'!E$78:E$83,C419)))&gt;0,'Dropdown Selections'!A$6,IF(SUMPRODUCT(--ISNUMBER(SEARCH('Dropdown Selections'!E$93:E$101,C419)))&gt;0,'Dropdown Selections'!A$7,IF(SUMPRODUCT(--ISNUMBER(SEARCH('Dropdown Selections'!E$103:E$111,C419)))&gt;0,'Dropdown Selections'!A$8,IF(SUMPRODUCT(--ISNUMBER(SEARCH('Dropdown Selections'!E$114:E$119,C419)))&gt;0,'Dropdown Selections'!A$9,"OTHER"))))))))</f>
        <v>GENERAL GOVERNMENT</v>
      </c>
      <c r="H419" s="20" t="s">
        <v>4989</v>
      </c>
      <c r="I419" s="20" t="s">
        <v>4990</v>
      </c>
      <c r="J419" s="20"/>
      <c r="K419" s="20"/>
      <c r="L419" s="20"/>
      <c r="M419" s="20"/>
      <c r="N419" s="20"/>
      <c r="O419" s="20"/>
      <c r="P419" s="20"/>
      <c r="Q419" s="45"/>
      <c r="R419" s="44"/>
      <c r="S419" s="46">
        <v>2236538</v>
      </c>
      <c r="T419" s="44"/>
    </row>
    <row r="420" spans="2:20" x14ac:dyDescent="0.2">
      <c r="B420" s="2"/>
      <c r="C420" s="42" t="s">
        <v>2668</v>
      </c>
      <c r="D420" s="43"/>
      <c r="E420" s="43"/>
      <c r="F420" s="44"/>
      <c r="G420" s="31" t="str">
        <f>IF(AND(SUMPRODUCT(--ISNUMBER(SEARCH('Dropdown Selections'!E$2:E$52,C420)))&gt;0,SUMPRODUCT(--ISNUMBER(SEARCH("Non-Court",C420)))=0),'Dropdown Selections'!A$2,IF(SUMPRODUCT(--ISNUMBER(SEARCH('Dropdown Selections'!E$54:E$60,C420)))&gt;0,'Dropdown Selections'!A$3,IF(SUMPRODUCT(--ISNUMBER(SEARCH('Dropdown Selections'!E$62:E$66,C420)))&gt;0,'Dropdown Selections'!A$4,IF(SUMPRODUCT(--ISNUMBER(SEARCH('Dropdown Selections'!E$68:E$76,C420)))&gt;0,'Dropdown Selections'!A$5,IF(SUMPRODUCT(--ISNUMBER(SEARCH('Dropdown Selections'!E$78:E$83,C420)))&gt;0,'Dropdown Selections'!A$6,IF(SUMPRODUCT(--ISNUMBER(SEARCH('Dropdown Selections'!E$93:E$101,C420)))&gt;0,'Dropdown Selections'!A$7,IF(SUMPRODUCT(--ISNUMBER(SEARCH('Dropdown Selections'!E$103:E$111,C420)))&gt;0,'Dropdown Selections'!A$8,IF(SUMPRODUCT(--ISNUMBER(SEARCH('Dropdown Selections'!E$114:E$119,C420)))&gt;0,'Dropdown Selections'!A$9,"OTHER"))))))))</f>
        <v>GENERAL GOVERNMENT</v>
      </c>
      <c r="H420" s="20"/>
      <c r="I420" s="20" t="s">
        <v>4991</v>
      </c>
      <c r="J420" s="20" t="s">
        <v>4992</v>
      </c>
      <c r="K420" s="20" t="s">
        <v>4993</v>
      </c>
      <c r="L420" s="20"/>
      <c r="M420" s="20"/>
      <c r="N420" s="20"/>
      <c r="O420" s="20"/>
      <c r="P420" s="20"/>
      <c r="Q420" s="45"/>
      <c r="R420" s="44"/>
      <c r="S420" s="46">
        <v>1020860</v>
      </c>
      <c r="T420" s="44"/>
    </row>
    <row r="421" spans="2:20" x14ac:dyDescent="0.2">
      <c r="B421" s="2"/>
      <c r="C421" s="42" t="s">
        <v>384</v>
      </c>
      <c r="D421" s="43"/>
      <c r="E421" s="43"/>
      <c r="F421" s="44"/>
      <c r="G421" s="31" t="str">
        <f>IF(AND(SUMPRODUCT(--ISNUMBER(SEARCH('Dropdown Selections'!E$2:E$52,C421)))&gt;0,SUMPRODUCT(--ISNUMBER(SEARCH("Non-Court",C421)))=0),'Dropdown Selections'!A$2,IF(SUMPRODUCT(--ISNUMBER(SEARCH('Dropdown Selections'!E$54:E$60,C421)))&gt;0,'Dropdown Selections'!A$3,IF(SUMPRODUCT(--ISNUMBER(SEARCH('Dropdown Selections'!E$62:E$66,C421)))&gt;0,'Dropdown Selections'!A$4,IF(SUMPRODUCT(--ISNUMBER(SEARCH('Dropdown Selections'!E$68:E$76,C421)))&gt;0,'Dropdown Selections'!A$5,IF(SUMPRODUCT(--ISNUMBER(SEARCH('Dropdown Selections'!E$78:E$83,C421)))&gt;0,'Dropdown Selections'!A$6,IF(SUMPRODUCT(--ISNUMBER(SEARCH('Dropdown Selections'!E$93:E$101,C421)))&gt;0,'Dropdown Selections'!A$7,IF(SUMPRODUCT(--ISNUMBER(SEARCH('Dropdown Selections'!E$103:E$111,C421)))&gt;0,'Dropdown Selections'!A$8,IF(SUMPRODUCT(--ISNUMBER(SEARCH('Dropdown Selections'!E$114:E$119,C421)))&gt;0,'Dropdown Selections'!A$9,"OTHER"))))))))</f>
        <v>GENERAL GOVERNMENT</v>
      </c>
      <c r="H421" s="20"/>
      <c r="I421" s="20" t="s">
        <v>4994</v>
      </c>
      <c r="J421" s="20" t="s">
        <v>4995</v>
      </c>
      <c r="K421" s="20" t="s">
        <v>4996</v>
      </c>
      <c r="L421" s="20"/>
      <c r="M421" s="20"/>
      <c r="N421" s="20"/>
      <c r="O421" s="20"/>
      <c r="P421" s="20"/>
      <c r="Q421" s="45"/>
      <c r="R421" s="44"/>
      <c r="S421" s="46">
        <v>227194707</v>
      </c>
      <c r="T421" s="44"/>
    </row>
    <row r="422" spans="2:20" x14ac:dyDescent="0.2">
      <c r="B422" s="2"/>
      <c r="C422" s="42" t="s">
        <v>387</v>
      </c>
      <c r="D422" s="43"/>
      <c r="E422" s="43"/>
      <c r="F422" s="44"/>
      <c r="G422" s="31" t="str">
        <f>IF(AND(SUMPRODUCT(--ISNUMBER(SEARCH('Dropdown Selections'!E$2:E$52,C422)))&gt;0,SUMPRODUCT(--ISNUMBER(SEARCH("Non-Court",C422)))=0),'Dropdown Selections'!A$2,IF(SUMPRODUCT(--ISNUMBER(SEARCH('Dropdown Selections'!E$54:E$60,C422)))&gt;0,'Dropdown Selections'!A$3,IF(SUMPRODUCT(--ISNUMBER(SEARCH('Dropdown Selections'!E$62:E$66,C422)))&gt;0,'Dropdown Selections'!A$4,IF(SUMPRODUCT(--ISNUMBER(SEARCH('Dropdown Selections'!E$68:E$76,C422)))&gt;0,'Dropdown Selections'!A$5,IF(SUMPRODUCT(--ISNUMBER(SEARCH('Dropdown Selections'!E$78:E$83,C422)))&gt;0,'Dropdown Selections'!A$6,IF(SUMPRODUCT(--ISNUMBER(SEARCH('Dropdown Selections'!E$93:E$101,C422)))&gt;0,'Dropdown Selections'!A$7,IF(SUMPRODUCT(--ISNUMBER(SEARCH('Dropdown Selections'!E$103:E$111,C422)))&gt;0,'Dropdown Selections'!A$8,IF(SUMPRODUCT(--ISNUMBER(SEARCH('Dropdown Selections'!E$114:E$119,C422)))&gt;0,'Dropdown Selections'!A$9,"OTHER"))))))))</f>
        <v>GENERAL GOVERNMENT</v>
      </c>
      <c r="H422" s="20" t="s">
        <v>4997</v>
      </c>
      <c r="I422" s="20" t="s">
        <v>4998</v>
      </c>
      <c r="J422" s="20"/>
      <c r="K422" s="20"/>
      <c r="L422" s="20"/>
      <c r="M422" s="20" t="s">
        <v>4999</v>
      </c>
      <c r="N422" s="20" t="s">
        <v>5000</v>
      </c>
      <c r="O422" s="20"/>
      <c r="P422" s="20"/>
      <c r="Q422" s="45"/>
      <c r="R422" s="44"/>
      <c r="S422" s="46">
        <v>23463349</v>
      </c>
      <c r="T422" s="44"/>
    </row>
    <row r="423" spans="2:20" x14ac:dyDescent="0.2">
      <c r="B423" s="2"/>
      <c r="C423" s="42" t="s">
        <v>390</v>
      </c>
      <c r="D423" s="43"/>
      <c r="E423" s="43"/>
      <c r="F423" s="44"/>
      <c r="G423" s="31" t="str">
        <f>IF(AND(SUMPRODUCT(--ISNUMBER(SEARCH('Dropdown Selections'!E$2:E$52,C423)))&gt;0,SUMPRODUCT(--ISNUMBER(SEARCH("Non-Court",C423)))=0),'Dropdown Selections'!A$2,IF(SUMPRODUCT(--ISNUMBER(SEARCH('Dropdown Selections'!E$54:E$60,C423)))&gt;0,'Dropdown Selections'!A$3,IF(SUMPRODUCT(--ISNUMBER(SEARCH('Dropdown Selections'!E$62:E$66,C423)))&gt;0,'Dropdown Selections'!A$4,IF(SUMPRODUCT(--ISNUMBER(SEARCH('Dropdown Selections'!E$68:E$76,C423)))&gt;0,'Dropdown Selections'!A$5,IF(SUMPRODUCT(--ISNUMBER(SEARCH('Dropdown Selections'!E$78:E$83,C423)))&gt;0,'Dropdown Selections'!A$6,IF(SUMPRODUCT(--ISNUMBER(SEARCH('Dropdown Selections'!E$93:E$101,C423)))&gt;0,'Dropdown Selections'!A$7,IF(SUMPRODUCT(--ISNUMBER(SEARCH('Dropdown Selections'!E$103:E$111,C423)))&gt;0,'Dropdown Selections'!A$8,IF(SUMPRODUCT(--ISNUMBER(SEARCH('Dropdown Selections'!E$114:E$119,C423)))&gt;0,'Dropdown Selections'!A$9,"OTHER"))))))))</f>
        <v>GENERAL GOVERNMENT</v>
      </c>
      <c r="H423" s="20" t="s">
        <v>5001</v>
      </c>
      <c r="I423" s="20" t="s">
        <v>5002</v>
      </c>
      <c r="J423" s="20"/>
      <c r="K423" s="20" t="s">
        <v>5003</v>
      </c>
      <c r="L423" s="20"/>
      <c r="M423" s="20" t="s">
        <v>5004</v>
      </c>
      <c r="N423" s="20" t="s">
        <v>5005</v>
      </c>
      <c r="O423" s="20"/>
      <c r="P423" s="20"/>
      <c r="Q423" s="45" t="s">
        <v>5006</v>
      </c>
      <c r="R423" s="44"/>
      <c r="S423" s="46">
        <v>180354928</v>
      </c>
      <c r="T423" s="44"/>
    </row>
    <row r="424" spans="2:20" x14ac:dyDescent="0.2">
      <c r="B424" s="2"/>
      <c r="C424" s="42" t="s">
        <v>396</v>
      </c>
      <c r="D424" s="43"/>
      <c r="E424" s="43"/>
      <c r="F424" s="44"/>
      <c r="G424" s="31" t="str">
        <f>IF(AND(SUMPRODUCT(--ISNUMBER(SEARCH('Dropdown Selections'!E$2:E$52,C424)))&gt;0,SUMPRODUCT(--ISNUMBER(SEARCH("Non-Court",C424)))=0),'Dropdown Selections'!A$2,IF(SUMPRODUCT(--ISNUMBER(SEARCH('Dropdown Selections'!E$54:E$60,C424)))&gt;0,'Dropdown Selections'!A$3,IF(SUMPRODUCT(--ISNUMBER(SEARCH('Dropdown Selections'!E$62:E$66,C424)))&gt;0,'Dropdown Selections'!A$4,IF(SUMPRODUCT(--ISNUMBER(SEARCH('Dropdown Selections'!E$68:E$76,C424)))&gt;0,'Dropdown Selections'!A$5,IF(SUMPRODUCT(--ISNUMBER(SEARCH('Dropdown Selections'!E$78:E$83,C424)))&gt;0,'Dropdown Selections'!A$6,IF(SUMPRODUCT(--ISNUMBER(SEARCH('Dropdown Selections'!E$93:E$101,C424)))&gt;0,'Dropdown Selections'!A$7,IF(SUMPRODUCT(--ISNUMBER(SEARCH('Dropdown Selections'!E$103:E$111,C424)))&gt;0,'Dropdown Selections'!A$8,IF(SUMPRODUCT(--ISNUMBER(SEARCH('Dropdown Selections'!E$114:E$119,C424)))&gt;0,'Dropdown Selections'!A$9,"OTHER"))))))))</f>
        <v>GENERAL GOVERNMENT</v>
      </c>
      <c r="H424" s="20" t="s">
        <v>5007</v>
      </c>
      <c r="I424" s="20" t="s">
        <v>5008</v>
      </c>
      <c r="J424" s="20"/>
      <c r="K424" s="20" t="s">
        <v>5009</v>
      </c>
      <c r="L424" s="20"/>
      <c r="M424" s="20"/>
      <c r="N424" s="20"/>
      <c r="O424" s="20"/>
      <c r="P424" s="20"/>
      <c r="Q424" s="45"/>
      <c r="R424" s="44"/>
      <c r="S424" s="46">
        <v>3129703</v>
      </c>
      <c r="T424" s="44"/>
    </row>
    <row r="425" spans="2:20" x14ac:dyDescent="0.2">
      <c r="B425" s="2"/>
      <c r="C425" s="42" t="s">
        <v>786</v>
      </c>
      <c r="D425" s="43"/>
      <c r="E425" s="43"/>
      <c r="F425" s="44"/>
      <c r="G425" s="31" t="str">
        <f>IF(AND(SUMPRODUCT(--ISNUMBER(SEARCH('Dropdown Selections'!E$2:E$52,C425)))&gt;0,SUMPRODUCT(--ISNUMBER(SEARCH("Non-Court",C425)))=0),'Dropdown Selections'!A$2,IF(SUMPRODUCT(--ISNUMBER(SEARCH('Dropdown Selections'!E$54:E$60,C425)))&gt;0,'Dropdown Selections'!A$3,IF(SUMPRODUCT(--ISNUMBER(SEARCH('Dropdown Selections'!E$62:E$66,C425)))&gt;0,'Dropdown Selections'!A$4,IF(SUMPRODUCT(--ISNUMBER(SEARCH('Dropdown Selections'!E$68:E$76,C425)))&gt;0,'Dropdown Selections'!A$5,IF(SUMPRODUCT(--ISNUMBER(SEARCH('Dropdown Selections'!E$78:E$83,C425)))&gt;0,'Dropdown Selections'!A$6,IF(SUMPRODUCT(--ISNUMBER(SEARCH('Dropdown Selections'!E$93:E$101,C425)))&gt;0,'Dropdown Selections'!A$7,IF(SUMPRODUCT(--ISNUMBER(SEARCH('Dropdown Selections'!E$103:E$111,C425)))&gt;0,'Dropdown Selections'!A$8,IF(SUMPRODUCT(--ISNUMBER(SEARCH('Dropdown Selections'!E$114:E$119,C425)))&gt;0,'Dropdown Selections'!A$9,"OTHER"))))))))</f>
        <v>GENERAL GOVERNMENT</v>
      </c>
      <c r="H425" s="20"/>
      <c r="I425" s="20"/>
      <c r="J425" s="20"/>
      <c r="K425" s="20"/>
      <c r="L425" s="20"/>
      <c r="M425" s="20"/>
      <c r="N425" s="20"/>
      <c r="O425" s="20"/>
      <c r="P425" s="20"/>
      <c r="Q425" s="45"/>
      <c r="R425" s="44"/>
      <c r="S425" s="53">
        <v>0</v>
      </c>
      <c r="T425" s="44"/>
    </row>
    <row r="426" spans="2:20" x14ac:dyDescent="0.2">
      <c r="B426" s="2"/>
      <c r="C426" s="42" t="s">
        <v>399</v>
      </c>
      <c r="D426" s="43"/>
      <c r="E426" s="43"/>
      <c r="F426" s="44"/>
      <c r="G426" s="31" t="str">
        <f>IF(AND(SUMPRODUCT(--ISNUMBER(SEARCH('Dropdown Selections'!E$2:E$52,C426)))&gt;0,SUMPRODUCT(--ISNUMBER(SEARCH("Non-Court",C426)))=0),'Dropdown Selections'!A$2,IF(SUMPRODUCT(--ISNUMBER(SEARCH('Dropdown Selections'!E$54:E$60,C426)))&gt;0,'Dropdown Selections'!A$3,IF(SUMPRODUCT(--ISNUMBER(SEARCH('Dropdown Selections'!E$62:E$66,C426)))&gt;0,'Dropdown Selections'!A$4,IF(SUMPRODUCT(--ISNUMBER(SEARCH('Dropdown Selections'!E$68:E$76,C426)))&gt;0,'Dropdown Selections'!A$5,IF(SUMPRODUCT(--ISNUMBER(SEARCH('Dropdown Selections'!E$78:E$83,C426)))&gt;0,'Dropdown Selections'!A$6,IF(SUMPRODUCT(--ISNUMBER(SEARCH('Dropdown Selections'!E$93:E$101,C426)))&gt;0,'Dropdown Selections'!A$7,IF(SUMPRODUCT(--ISNUMBER(SEARCH('Dropdown Selections'!E$103:E$111,C426)))&gt;0,'Dropdown Selections'!A$8,IF(SUMPRODUCT(--ISNUMBER(SEARCH('Dropdown Selections'!E$114:E$119,C426)))&gt;0,'Dropdown Selections'!A$9,"OTHER"))))))))</f>
        <v>GENERAL GOVERNMENT</v>
      </c>
      <c r="H426" s="20" t="s">
        <v>5010</v>
      </c>
      <c r="I426" s="20" t="s">
        <v>5011</v>
      </c>
      <c r="J426" s="20"/>
      <c r="K426" s="20"/>
      <c r="L426" s="20"/>
      <c r="M426" s="20"/>
      <c r="N426" s="20"/>
      <c r="O426" s="20"/>
      <c r="P426" s="20"/>
      <c r="Q426" s="45"/>
      <c r="R426" s="44"/>
      <c r="S426" s="46">
        <v>5127762</v>
      </c>
      <c r="T426" s="44"/>
    </row>
    <row r="427" spans="2:20" x14ac:dyDescent="0.2">
      <c r="B427" s="2"/>
      <c r="C427" s="42" t="s">
        <v>1013</v>
      </c>
      <c r="D427" s="43"/>
      <c r="E427" s="43"/>
      <c r="F427" s="44"/>
      <c r="G427" s="31" t="str">
        <f>IF(AND(SUMPRODUCT(--ISNUMBER(SEARCH('Dropdown Selections'!E$2:E$52,C427)))&gt;0,SUMPRODUCT(--ISNUMBER(SEARCH("Non-Court",C427)))=0),'Dropdown Selections'!A$2,IF(SUMPRODUCT(--ISNUMBER(SEARCH('Dropdown Selections'!E$54:E$60,C427)))&gt;0,'Dropdown Selections'!A$3,IF(SUMPRODUCT(--ISNUMBER(SEARCH('Dropdown Selections'!E$62:E$66,C427)))&gt;0,'Dropdown Selections'!A$4,IF(SUMPRODUCT(--ISNUMBER(SEARCH('Dropdown Selections'!E$68:E$76,C427)))&gt;0,'Dropdown Selections'!A$5,IF(SUMPRODUCT(--ISNUMBER(SEARCH('Dropdown Selections'!E$78:E$83,C427)))&gt;0,'Dropdown Selections'!A$6,IF(SUMPRODUCT(--ISNUMBER(SEARCH('Dropdown Selections'!E$93:E$101,C427)))&gt;0,'Dropdown Selections'!A$7,IF(SUMPRODUCT(--ISNUMBER(SEARCH('Dropdown Selections'!E$103:E$111,C427)))&gt;0,'Dropdown Selections'!A$8,IF(SUMPRODUCT(--ISNUMBER(SEARCH('Dropdown Selections'!E$114:E$119,C427)))&gt;0,'Dropdown Selections'!A$9,"OTHER"))))))))</f>
        <v>GENERAL GOVERNMENT</v>
      </c>
      <c r="H427" s="20"/>
      <c r="I427" s="20"/>
      <c r="J427" s="20"/>
      <c r="K427" s="20"/>
      <c r="L427" s="20"/>
      <c r="M427" s="20"/>
      <c r="N427" s="20"/>
      <c r="O427" s="20"/>
      <c r="P427" s="20"/>
      <c r="Q427" s="45"/>
      <c r="R427" s="44"/>
      <c r="S427" s="53">
        <v>0</v>
      </c>
      <c r="T427" s="44"/>
    </row>
    <row r="428" spans="2:20" x14ac:dyDescent="0.2">
      <c r="B428" s="2"/>
      <c r="C428" s="42" t="s">
        <v>2210</v>
      </c>
      <c r="D428" s="43"/>
      <c r="E428" s="43"/>
      <c r="F428" s="44"/>
      <c r="G428" s="31" t="str">
        <f>IF(AND(SUMPRODUCT(--ISNUMBER(SEARCH('Dropdown Selections'!E$2:E$52,C428)))&gt;0,SUMPRODUCT(--ISNUMBER(SEARCH("Non-Court",C428)))=0),'Dropdown Selections'!A$2,IF(SUMPRODUCT(--ISNUMBER(SEARCH('Dropdown Selections'!E$54:E$60,C428)))&gt;0,'Dropdown Selections'!A$3,IF(SUMPRODUCT(--ISNUMBER(SEARCH('Dropdown Selections'!E$62:E$66,C428)))&gt;0,'Dropdown Selections'!A$4,IF(SUMPRODUCT(--ISNUMBER(SEARCH('Dropdown Selections'!E$68:E$76,C428)))&gt;0,'Dropdown Selections'!A$5,IF(SUMPRODUCT(--ISNUMBER(SEARCH('Dropdown Selections'!E$78:E$83,C428)))&gt;0,'Dropdown Selections'!A$6,IF(SUMPRODUCT(--ISNUMBER(SEARCH('Dropdown Selections'!E$93:E$101,C428)))&gt;0,'Dropdown Selections'!A$7,IF(SUMPRODUCT(--ISNUMBER(SEARCH('Dropdown Selections'!E$103:E$111,C428)))&gt;0,'Dropdown Selections'!A$8,IF(SUMPRODUCT(--ISNUMBER(SEARCH('Dropdown Selections'!E$114:E$119,C428)))&gt;0,'Dropdown Selections'!A$9,"OTHER"))))))))</f>
        <v>HEALTH &amp; HUMAN SERVICES</v>
      </c>
      <c r="H428" s="20" t="s">
        <v>5012</v>
      </c>
      <c r="I428" s="20"/>
      <c r="J428" s="20"/>
      <c r="K428" s="20"/>
      <c r="L428" s="20"/>
      <c r="M428" s="20"/>
      <c r="N428" s="20"/>
      <c r="O428" s="20"/>
      <c r="P428" s="20"/>
      <c r="Q428" s="45"/>
      <c r="R428" s="44"/>
      <c r="S428" s="46">
        <v>2763</v>
      </c>
      <c r="T428" s="44"/>
    </row>
    <row r="429" spans="2:20" x14ac:dyDescent="0.2">
      <c r="B429" s="2"/>
      <c r="C429" s="42" t="s">
        <v>401</v>
      </c>
      <c r="D429" s="43"/>
      <c r="E429" s="43"/>
      <c r="F429" s="44"/>
      <c r="G429" s="31" t="str">
        <f>IF(AND(SUMPRODUCT(--ISNUMBER(SEARCH('Dropdown Selections'!E$2:E$52,C429)))&gt;0,SUMPRODUCT(--ISNUMBER(SEARCH("Non-Court",C429)))=0),'Dropdown Selections'!A$2,IF(SUMPRODUCT(--ISNUMBER(SEARCH('Dropdown Selections'!E$54:E$60,C429)))&gt;0,'Dropdown Selections'!A$3,IF(SUMPRODUCT(--ISNUMBER(SEARCH('Dropdown Selections'!E$62:E$66,C429)))&gt;0,'Dropdown Selections'!A$4,IF(SUMPRODUCT(--ISNUMBER(SEARCH('Dropdown Selections'!E$68:E$76,C429)))&gt;0,'Dropdown Selections'!A$5,IF(SUMPRODUCT(--ISNUMBER(SEARCH('Dropdown Selections'!E$78:E$83,C429)))&gt;0,'Dropdown Selections'!A$6,IF(SUMPRODUCT(--ISNUMBER(SEARCH('Dropdown Selections'!E$93:E$101,C429)))&gt;0,'Dropdown Selections'!A$7,IF(SUMPRODUCT(--ISNUMBER(SEARCH('Dropdown Selections'!E$103:E$111,C429)))&gt;0,'Dropdown Selections'!A$8,IF(SUMPRODUCT(--ISNUMBER(SEARCH('Dropdown Selections'!E$114:E$119,C429)))&gt;0,'Dropdown Selections'!A$9,"OTHER"))))))))</f>
        <v>HEALTH &amp; HUMAN SERVICES</v>
      </c>
      <c r="H429" s="20" t="s">
        <v>5013</v>
      </c>
      <c r="I429" s="20" t="s">
        <v>5014</v>
      </c>
      <c r="J429" s="20"/>
      <c r="K429" s="20"/>
      <c r="L429" s="20"/>
      <c r="M429" s="20"/>
      <c r="N429" s="20"/>
      <c r="O429" s="20"/>
      <c r="P429" s="20"/>
      <c r="Q429" s="45"/>
      <c r="R429" s="44"/>
      <c r="S429" s="46">
        <v>10857216</v>
      </c>
      <c r="T429" s="44"/>
    </row>
    <row r="430" spans="2:20" x14ac:dyDescent="0.2">
      <c r="B430" s="2"/>
      <c r="C430" s="42" t="s">
        <v>404</v>
      </c>
      <c r="D430" s="43"/>
      <c r="E430" s="43"/>
      <c r="F430" s="44"/>
      <c r="G430" s="31" t="str">
        <f>IF(AND(SUMPRODUCT(--ISNUMBER(SEARCH('Dropdown Selections'!E$2:E$52,C430)))&gt;0,SUMPRODUCT(--ISNUMBER(SEARCH("Non-Court",C430)))=0),'Dropdown Selections'!A$2,IF(SUMPRODUCT(--ISNUMBER(SEARCH('Dropdown Selections'!E$54:E$60,C430)))&gt;0,'Dropdown Selections'!A$3,IF(SUMPRODUCT(--ISNUMBER(SEARCH('Dropdown Selections'!E$62:E$66,C430)))&gt;0,'Dropdown Selections'!A$4,IF(SUMPRODUCT(--ISNUMBER(SEARCH('Dropdown Selections'!E$68:E$76,C430)))&gt;0,'Dropdown Selections'!A$5,IF(SUMPRODUCT(--ISNUMBER(SEARCH('Dropdown Selections'!E$78:E$83,C430)))&gt;0,'Dropdown Selections'!A$6,IF(SUMPRODUCT(--ISNUMBER(SEARCH('Dropdown Selections'!E$93:E$101,C430)))&gt;0,'Dropdown Selections'!A$7,IF(SUMPRODUCT(--ISNUMBER(SEARCH('Dropdown Selections'!E$103:E$111,C430)))&gt;0,'Dropdown Selections'!A$8,IF(SUMPRODUCT(--ISNUMBER(SEARCH('Dropdown Selections'!E$114:E$119,C430)))&gt;0,'Dropdown Selections'!A$9,"OTHER"))))))))</f>
        <v>HEALTH &amp; HUMAN SERVICES</v>
      </c>
      <c r="H430" s="20" t="s">
        <v>5015</v>
      </c>
      <c r="I430" s="20" t="s">
        <v>5016</v>
      </c>
      <c r="J430" s="20"/>
      <c r="K430" s="20"/>
      <c r="L430" s="20"/>
      <c r="M430" s="20"/>
      <c r="N430" s="20"/>
      <c r="O430" s="20"/>
      <c r="P430" s="20"/>
      <c r="Q430" s="45"/>
      <c r="R430" s="44"/>
      <c r="S430" s="46">
        <v>9109074</v>
      </c>
      <c r="T430" s="44"/>
    </row>
    <row r="431" spans="2:20" x14ac:dyDescent="0.2">
      <c r="B431" s="2"/>
      <c r="C431" s="42" t="s">
        <v>407</v>
      </c>
      <c r="D431" s="43"/>
      <c r="E431" s="43"/>
      <c r="F431" s="44"/>
      <c r="G431" s="31" t="str">
        <f>IF(AND(SUMPRODUCT(--ISNUMBER(SEARCH('Dropdown Selections'!E$2:E$52,C431)))&gt;0,SUMPRODUCT(--ISNUMBER(SEARCH("Non-Court",C431)))=0),'Dropdown Selections'!A$2,IF(SUMPRODUCT(--ISNUMBER(SEARCH('Dropdown Selections'!E$54:E$60,C431)))&gt;0,'Dropdown Selections'!A$3,IF(SUMPRODUCT(--ISNUMBER(SEARCH('Dropdown Selections'!E$62:E$66,C431)))&gt;0,'Dropdown Selections'!A$4,IF(SUMPRODUCT(--ISNUMBER(SEARCH('Dropdown Selections'!E$68:E$76,C431)))&gt;0,'Dropdown Selections'!A$5,IF(SUMPRODUCT(--ISNUMBER(SEARCH('Dropdown Selections'!E$78:E$83,C431)))&gt;0,'Dropdown Selections'!A$6,IF(SUMPRODUCT(--ISNUMBER(SEARCH('Dropdown Selections'!E$93:E$101,C431)))&gt;0,'Dropdown Selections'!A$7,IF(SUMPRODUCT(--ISNUMBER(SEARCH('Dropdown Selections'!E$103:E$111,C431)))&gt;0,'Dropdown Selections'!A$8,IF(SUMPRODUCT(--ISNUMBER(SEARCH('Dropdown Selections'!E$114:E$119,C431)))&gt;0,'Dropdown Selections'!A$9,"OTHER"))))))))</f>
        <v>HEALTH &amp; HUMAN SERVICES</v>
      </c>
      <c r="H431" s="20" t="s">
        <v>5017</v>
      </c>
      <c r="I431" s="20" t="s">
        <v>5018</v>
      </c>
      <c r="J431" s="20"/>
      <c r="K431" s="20" t="s">
        <v>5019</v>
      </c>
      <c r="L431" s="20"/>
      <c r="M431" s="20"/>
      <c r="N431" s="20"/>
      <c r="O431" s="20"/>
      <c r="P431" s="20"/>
      <c r="Q431" s="45"/>
      <c r="R431" s="44"/>
      <c r="S431" s="46">
        <v>259020</v>
      </c>
      <c r="T431" s="44"/>
    </row>
    <row r="432" spans="2:20" x14ac:dyDescent="0.2">
      <c r="B432" s="2"/>
      <c r="C432" s="42" t="s">
        <v>794</v>
      </c>
      <c r="D432" s="43"/>
      <c r="E432" s="43"/>
      <c r="F432" s="44"/>
      <c r="G432" s="31" t="str">
        <f>IF(AND(SUMPRODUCT(--ISNUMBER(SEARCH('Dropdown Selections'!E$2:E$52,C432)))&gt;0,SUMPRODUCT(--ISNUMBER(SEARCH("Non-Court",C432)))=0),'Dropdown Selections'!A$2,IF(SUMPRODUCT(--ISNUMBER(SEARCH('Dropdown Selections'!E$54:E$60,C432)))&gt;0,'Dropdown Selections'!A$3,IF(SUMPRODUCT(--ISNUMBER(SEARCH('Dropdown Selections'!E$62:E$66,C432)))&gt;0,'Dropdown Selections'!A$4,IF(SUMPRODUCT(--ISNUMBER(SEARCH('Dropdown Selections'!E$68:E$76,C432)))&gt;0,'Dropdown Selections'!A$5,IF(SUMPRODUCT(--ISNUMBER(SEARCH('Dropdown Selections'!E$78:E$83,C432)))&gt;0,'Dropdown Selections'!A$6,IF(SUMPRODUCT(--ISNUMBER(SEARCH('Dropdown Selections'!E$93:E$101,C432)))&gt;0,'Dropdown Selections'!A$7,IF(SUMPRODUCT(--ISNUMBER(SEARCH('Dropdown Selections'!E$103:E$111,C432)))&gt;0,'Dropdown Selections'!A$8,IF(SUMPRODUCT(--ISNUMBER(SEARCH('Dropdown Selections'!E$114:E$119,C432)))&gt;0,'Dropdown Selections'!A$9,"OTHER"))))))))</f>
        <v>HEALTH &amp; HUMAN SERVICES</v>
      </c>
      <c r="H432" s="20" t="s">
        <v>5020</v>
      </c>
      <c r="I432" s="20" t="s">
        <v>5021</v>
      </c>
      <c r="J432" s="20"/>
      <c r="K432" s="20"/>
      <c r="L432" s="20"/>
      <c r="M432" s="20"/>
      <c r="N432" s="20"/>
      <c r="O432" s="20"/>
      <c r="P432" s="20"/>
      <c r="Q432" s="45"/>
      <c r="R432" s="44"/>
      <c r="S432" s="46">
        <v>97998652</v>
      </c>
      <c r="T432" s="44"/>
    </row>
    <row r="433" spans="2:20" x14ac:dyDescent="0.2">
      <c r="B433" s="2"/>
      <c r="C433" s="42" t="s">
        <v>796</v>
      </c>
      <c r="D433" s="43"/>
      <c r="E433" s="43"/>
      <c r="F433" s="44"/>
      <c r="G433" s="31" t="str">
        <f>IF(AND(SUMPRODUCT(--ISNUMBER(SEARCH('Dropdown Selections'!E$2:E$52,C433)))&gt;0,SUMPRODUCT(--ISNUMBER(SEARCH("Non-Court",C433)))=0),'Dropdown Selections'!A$2,IF(SUMPRODUCT(--ISNUMBER(SEARCH('Dropdown Selections'!E$54:E$60,C433)))&gt;0,'Dropdown Selections'!A$3,IF(SUMPRODUCT(--ISNUMBER(SEARCH('Dropdown Selections'!E$62:E$66,C433)))&gt;0,'Dropdown Selections'!A$4,IF(SUMPRODUCT(--ISNUMBER(SEARCH('Dropdown Selections'!E$68:E$76,C433)))&gt;0,'Dropdown Selections'!A$5,IF(SUMPRODUCT(--ISNUMBER(SEARCH('Dropdown Selections'!E$78:E$83,C433)))&gt;0,'Dropdown Selections'!A$6,IF(SUMPRODUCT(--ISNUMBER(SEARCH('Dropdown Selections'!E$93:E$101,C433)))&gt;0,'Dropdown Selections'!A$7,IF(SUMPRODUCT(--ISNUMBER(SEARCH('Dropdown Selections'!E$103:E$111,C433)))&gt;0,'Dropdown Selections'!A$8,IF(SUMPRODUCT(--ISNUMBER(SEARCH('Dropdown Selections'!E$114:E$119,C433)))&gt;0,'Dropdown Selections'!A$9,"OTHER"))))))))</f>
        <v>HEALTH &amp; HUMAN SERVICES</v>
      </c>
      <c r="H433" s="20"/>
      <c r="I433" s="20"/>
      <c r="J433" s="20"/>
      <c r="K433" s="20"/>
      <c r="L433" s="20"/>
      <c r="M433" s="20"/>
      <c r="N433" s="20"/>
      <c r="O433" s="20"/>
      <c r="P433" s="20"/>
      <c r="Q433" s="45"/>
      <c r="R433" s="44"/>
      <c r="S433" s="53">
        <v>0</v>
      </c>
      <c r="T433" s="44"/>
    </row>
    <row r="434" spans="2:20" x14ac:dyDescent="0.2">
      <c r="B434" s="2"/>
      <c r="C434" s="42" t="s">
        <v>408</v>
      </c>
      <c r="D434" s="43"/>
      <c r="E434" s="43"/>
      <c r="F434" s="44"/>
      <c r="G434" s="31" t="str">
        <f>IF(AND(SUMPRODUCT(--ISNUMBER(SEARCH('Dropdown Selections'!E$2:E$52,C434)))&gt;0,SUMPRODUCT(--ISNUMBER(SEARCH("Non-Court",C434)))=0),'Dropdown Selections'!A$2,IF(SUMPRODUCT(--ISNUMBER(SEARCH('Dropdown Selections'!E$54:E$60,C434)))&gt;0,'Dropdown Selections'!A$3,IF(SUMPRODUCT(--ISNUMBER(SEARCH('Dropdown Selections'!E$62:E$66,C434)))&gt;0,'Dropdown Selections'!A$4,IF(SUMPRODUCT(--ISNUMBER(SEARCH('Dropdown Selections'!E$68:E$76,C434)))&gt;0,'Dropdown Selections'!A$5,IF(SUMPRODUCT(--ISNUMBER(SEARCH('Dropdown Selections'!E$78:E$83,C434)))&gt;0,'Dropdown Selections'!A$6,IF(SUMPRODUCT(--ISNUMBER(SEARCH('Dropdown Selections'!E$93:E$101,C434)))&gt;0,'Dropdown Selections'!A$7,IF(SUMPRODUCT(--ISNUMBER(SEARCH('Dropdown Selections'!E$103:E$111,C434)))&gt;0,'Dropdown Selections'!A$8,IF(SUMPRODUCT(--ISNUMBER(SEARCH('Dropdown Selections'!E$114:E$119,C434)))&gt;0,'Dropdown Selections'!A$9,"OTHER"))))))))</f>
        <v>HEALTH &amp; HUMAN SERVICES</v>
      </c>
      <c r="H434" s="20"/>
      <c r="I434" s="20" t="s">
        <v>5022</v>
      </c>
      <c r="J434" s="20"/>
      <c r="K434" s="20"/>
      <c r="L434" s="20"/>
      <c r="M434" s="20"/>
      <c r="N434" s="20"/>
      <c r="O434" s="20"/>
      <c r="P434" s="20"/>
      <c r="Q434" s="45"/>
      <c r="R434" s="44"/>
      <c r="S434" s="53">
        <v>74</v>
      </c>
      <c r="T434" s="44"/>
    </row>
    <row r="435" spans="2:20" x14ac:dyDescent="0.2">
      <c r="B435" s="2"/>
      <c r="C435" s="42" t="s">
        <v>1461</v>
      </c>
      <c r="D435" s="43"/>
      <c r="E435" s="43"/>
      <c r="F435" s="44"/>
      <c r="G435" s="31" t="str">
        <f>IF(AND(SUMPRODUCT(--ISNUMBER(SEARCH('Dropdown Selections'!E$2:E$52,C435)))&gt;0,SUMPRODUCT(--ISNUMBER(SEARCH("Non-Court",C435)))=0),'Dropdown Selections'!A$2,IF(SUMPRODUCT(--ISNUMBER(SEARCH('Dropdown Selections'!E$54:E$60,C435)))&gt;0,'Dropdown Selections'!A$3,IF(SUMPRODUCT(--ISNUMBER(SEARCH('Dropdown Selections'!E$62:E$66,C435)))&gt;0,'Dropdown Selections'!A$4,IF(SUMPRODUCT(--ISNUMBER(SEARCH('Dropdown Selections'!E$68:E$76,C435)))&gt;0,'Dropdown Selections'!A$5,IF(SUMPRODUCT(--ISNUMBER(SEARCH('Dropdown Selections'!E$78:E$83,C435)))&gt;0,'Dropdown Selections'!A$6,IF(SUMPRODUCT(--ISNUMBER(SEARCH('Dropdown Selections'!E$93:E$101,C435)))&gt;0,'Dropdown Selections'!A$7,IF(SUMPRODUCT(--ISNUMBER(SEARCH('Dropdown Selections'!E$103:E$111,C435)))&gt;0,'Dropdown Selections'!A$8,IF(SUMPRODUCT(--ISNUMBER(SEARCH('Dropdown Selections'!E$114:E$119,C435)))&gt;0,'Dropdown Selections'!A$9,"OTHER"))))))))</f>
        <v>HEALTH &amp; HUMAN SERVICES</v>
      </c>
      <c r="H435" s="20" t="s">
        <v>5023</v>
      </c>
      <c r="I435" s="20" t="s">
        <v>5024</v>
      </c>
      <c r="J435" s="20"/>
      <c r="K435" s="20"/>
      <c r="L435" s="20"/>
      <c r="M435" s="20"/>
      <c r="N435" s="20"/>
      <c r="O435" s="20"/>
      <c r="P435" s="20"/>
      <c r="Q435" s="45"/>
      <c r="R435" s="44"/>
      <c r="S435" s="46">
        <v>3767295</v>
      </c>
      <c r="T435" s="44"/>
    </row>
    <row r="436" spans="2:20" x14ac:dyDescent="0.2">
      <c r="B436" s="2"/>
      <c r="C436" s="42" t="s">
        <v>410</v>
      </c>
      <c r="D436" s="43"/>
      <c r="E436" s="43"/>
      <c r="F436" s="44"/>
      <c r="G436" s="31" t="str">
        <f>IF(AND(SUMPRODUCT(--ISNUMBER(SEARCH('Dropdown Selections'!E$2:E$52,C436)))&gt;0,SUMPRODUCT(--ISNUMBER(SEARCH("Non-Court",C436)))=0),'Dropdown Selections'!A$2,IF(SUMPRODUCT(--ISNUMBER(SEARCH('Dropdown Selections'!E$54:E$60,C436)))&gt;0,'Dropdown Selections'!A$3,IF(SUMPRODUCT(--ISNUMBER(SEARCH('Dropdown Selections'!E$62:E$66,C436)))&gt;0,'Dropdown Selections'!A$4,IF(SUMPRODUCT(--ISNUMBER(SEARCH('Dropdown Selections'!E$68:E$76,C436)))&gt;0,'Dropdown Selections'!A$5,IF(SUMPRODUCT(--ISNUMBER(SEARCH('Dropdown Selections'!E$78:E$83,C436)))&gt;0,'Dropdown Selections'!A$6,IF(SUMPRODUCT(--ISNUMBER(SEARCH('Dropdown Selections'!E$93:E$101,C436)))&gt;0,'Dropdown Selections'!A$7,IF(SUMPRODUCT(--ISNUMBER(SEARCH('Dropdown Selections'!E$103:E$111,C436)))&gt;0,'Dropdown Selections'!A$8,IF(SUMPRODUCT(--ISNUMBER(SEARCH('Dropdown Selections'!E$114:E$119,C436)))&gt;0,'Dropdown Selections'!A$9,"OTHER"))))))))</f>
        <v>HEALTH &amp; HUMAN SERVICES</v>
      </c>
      <c r="H436" s="20" t="s">
        <v>5025</v>
      </c>
      <c r="I436" s="20" t="s">
        <v>5026</v>
      </c>
      <c r="J436" s="20"/>
      <c r="K436" s="20"/>
      <c r="L436" s="20"/>
      <c r="M436" s="20"/>
      <c r="N436" s="20"/>
      <c r="O436" s="20"/>
      <c r="P436" s="20"/>
      <c r="Q436" s="45"/>
      <c r="R436" s="44"/>
      <c r="S436" s="46">
        <v>1430698</v>
      </c>
      <c r="T436" s="44"/>
    </row>
    <row r="437" spans="2:20" x14ac:dyDescent="0.2">
      <c r="B437" s="2"/>
      <c r="C437" s="42" t="s">
        <v>413</v>
      </c>
      <c r="D437" s="43"/>
      <c r="E437" s="43"/>
      <c r="F437" s="44"/>
      <c r="G437" s="31" t="str">
        <f>IF(AND(SUMPRODUCT(--ISNUMBER(SEARCH('Dropdown Selections'!E$2:E$52,C437)))&gt;0,SUMPRODUCT(--ISNUMBER(SEARCH("Non-Court",C437)))=0),'Dropdown Selections'!A$2,IF(SUMPRODUCT(--ISNUMBER(SEARCH('Dropdown Selections'!E$54:E$60,C437)))&gt;0,'Dropdown Selections'!A$3,IF(SUMPRODUCT(--ISNUMBER(SEARCH('Dropdown Selections'!E$62:E$66,C437)))&gt;0,'Dropdown Selections'!A$4,IF(SUMPRODUCT(--ISNUMBER(SEARCH('Dropdown Selections'!E$68:E$76,C437)))&gt;0,'Dropdown Selections'!A$5,IF(SUMPRODUCT(--ISNUMBER(SEARCH('Dropdown Selections'!E$78:E$83,C437)))&gt;0,'Dropdown Selections'!A$6,IF(SUMPRODUCT(--ISNUMBER(SEARCH('Dropdown Selections'!E$93:E$101,C437)))&gt;0,'Dropdown Selections'!A$7,IF(SUMPRODUCT(--ISNUMBER(SEARCH('Dropdown Selections'!E$103:E$111,C437)))&gt;0,'Dropdown Selections'!A$8,IF(SUMPRODUCT(--ISNUMBER(SEARCH('Dropdown Selections'!E$114:E$119,C437)))&gt;0,'Dropdown Selections'!A$9,"OTHER"))))))))</f>
        <v>HEALTH &amp; HUMAN SERVICES</v>
      </c>
      <c r="H437" s="20" t="s">
        <v>5027</v>
      </c>
      <c r="I437" s="20" t="s">
        <v>5028</v>
      </c>
      <c r="J437" s="20"/>
      <c r="K437" s="20"/>
      <c r="L437" s="20"/>
      <c r="M437" s="20"/>
      <c r="N437" s="20"/>
      <c r="O437" s="20"/>
      <c r="P437" s="20"/>
      <c r="Q437" s="45"/>
      <c r="R437" s="44"/>
      <c r="S437" s="46">
        <v>3163704</v>
      </c>
      <c r="T437" s="44"/>
    </row>
    <row r="438" spans="2:20" x14ac:dyDescent="0.2">
      <c r="B438" s="2"/>
      <c r="C438" s="42" t="s">
        <v>416</v>
      </c>
      <c r="D438" s="43"/>
      <c r="E438" s="43"/>
      <c r="F438" s="44"/>
      <c r="G438" s="31" t="str">
        <f>IF(AND(SUMPRODUCT(--ISNUMBER(SEARCH('Dropdown Selections'!E$2:E$52,C438)))&gt;0,SUMPRODUCT(--ISNUMBER(SEARCH("Non-Court",C438)))=0),'Dropdown Selections'!A$2,IF(SUMPRODUCT(--ISNUMBER(SEARCH('Dropdown Selections'!E$54:E$60,C438)))&gt;0,'Dropdown Selections'!A$3,IF(SUMPRODUCT(--ISNUMBER(SEARCH('Dropdown Selections'!E$62:E$66,C438)))&gt;0,'Dropdown Selections'!A$4,IF(SUMPRODUCT(--ISNUMBER(SEARCH('Dropdown Selections'!E$68:E$76,C438)))&gt;0,'Dropdown Selections'!A$5,IF(SUMPRODUCT(--ISNUMBER(SEARCH('Dropdown Selections'!E$78:E$83,C438)))&gt;0,'Dropdown Selections'!A$6,IF(SUMPRODUCT(--ISNUMBER(SEARCH('Dropdown Selections'!E$93:E$101,C438)))&gt;0,'Dropdown Selections'!A$7,IF(SUMPRODUCT(--ISNUMBER(SEARCH('Dropdown Selections'!E$103:E$111,C438)))&gt;0,'Dropdown Selections'!A$8,IF(SUMPRODUCT(--ISNUMBER(SEARCH('Dropdown Selections'!E$114:E$119,C438)))&gt;0,'Dropdown Selections'!A$9,"OTHER"))))))))</f>
        <v>HEALTH &amp; HUMAN SERVICES</v>
      </c>
      <c r="H438" s="20" t="s">
        <v>5029</v>
      </c>
      <c r="I438" s="20"/>
      <c r="J438" s="20"/>
      <c r="K438" s="20"/>
      <c r="L438" s="20"/>
      <c r="M438" s="20"/>
      <c r="N438" s="20"/>
      <c r="O438" s="20"/>
      <c r="P438" s="20"/>
      <c r="Q438" s="45"/>
      <c r="R438" s="44"/>
      <c r="S438" s="53">
        <v>-104</v>
      </c>
      <c r="T438" s="44"/>
    </row>
    <row r="439" spans="2:20" x14ac:dyDescent="0.2">
      <c r="B439" s="2"/>
      <c r="C439" s="42" t="s">
        <v>1208</v>
      </c>
      <c r="D439" s="43"/>
      <c r="E439" s="43"/>
      <c r="F439" s="44"/>
      <c r="G439" s="31" t="str">
        <f>IF(AND(SUMPRODUCT(--ISNUMBER(SEARCH('Dropdown Selections'!E$2:E$52,C439)))&gt;0,SUMPRODUCT(--ISNUMBER(SEARCH("Non-Court",C439)))=0),'Dropdown Selections'!A$2,IF(SUMPRODUCT(--ISNUMBER(SEARCH('Dropdown Selections'!E$54:E$60,C439)))&gt;0,'Dropdown Selections'!A$3,IF(SUMPRODUCT(--ISNUMBER(SEARCH('Dropdown Selections'!E$62:E$66,C439)))&gt;0,'Dropdown Selections'!A$4,IF(SUMPRODUCT(--ISNUMBER(SEARCH('Dropdown Selections'!E$68:E$76,C439)))&gt;0,'Dropdown Selections'!A$5,IF(SUMPRODUCT(--ISNUMBER(SEARCH('Dropdown Selections'!E$78:E$83,C439)))&gt;0,'Dropdown Selections'!A$6,IF(SUMPRODUCT(--ISNUMBER(SEARCH('Dropdown Selections'!E$93:E$101,C439)))&gt;0,'Dropdown Selections'!A$7,IF(SUMPRODUCT(--ISNUMBER(SEARCH('Dropdown Selections'!E$103:E$111,C439)))&gt;0,'Dropdown Selections'!A$8,IF(SUMPRODUCT(--ISNUMBER(SEARCH('Dropdown Selections'!E$114:E$119,C439)))&gt;0,'Dropdown Selections'!A$9,"OTHER"))))))))</f>
        <v>HEALTH &amp; HUMAN SERVICES</v>
      </c>
      <c r="H439" s="20" t="s">
        <v>5030</v>
      </c>
      <c r="I439" s="20" t="s">
        <v>5031</v>
      </c>
      <c r="J439" s="20"/>
      <c r="K439" s="20"/>
      <c r="L439" s="20"/>
      <c r="M439" s="20"/>
      <c r="N439" s="20"/>
      <c r="O439" s="20"/>
      <c r="P439" s="20"/>
      <c r="Q439" s="45"/>
      <c r="R439" s="44"/>
      <c r="S439" s="46">
        <v>2484628</v>
      </c>
      <c r="T439" s="44"/>
    </row>
    <row r="440" spans="2:20" x14ac:dyDescent="0.2">
      <c r="B440" s="2"/>
      <c r="C440" s="42" t="s">
        <v>418</v>
      </c>
      <c r="D440" s="43"/>
      <c r="E440" s="43"/>
      <c r="F440" s="44"/>
      <c r="G440" s="31" t="str">
        <f>IF(AND(SUMPRODUCT(--ISNUMBER(SEARCH('Dropdown Selections'!E$2:E$52,C440)))&gt;0,SUMPRODUCT(--ISNUMBER(SEARCH("Non-Court",C440)))=0),'Dropdown Selections'!A$2,IF(SUMPRODUCT(--ISNUMBER(SEARCH('Dropdown Selections'!E$54:E$60,C440)))&gt;0,'Dropdown Selections'!A$3,IF(SUMPRODUCT(--ISNUMBER(SEARCH('Dropdown Selections'!E$62:E$66,C440)))&gt;0,'Dropdown Selections'!A$4,IF(SUMPRODUCT(--ISNUMBER(SEARCH('Dropdown Selections'!E$68:E$76,C440)))&gt;0,'Dropdown Selections'!A$5,IF(SUMPRODUCT(--ISNUMBER(SEARCH('Dropdown Selections'!E$78:E$83,C440)))&gt;0,'Dropdown Selections'!A$6,IF(SUMPRODUCT(--ISNUMBER(SEARCH('Dropdown Selections'!E$93:E$101,C440)))&gt;0,'Dropdown Selections'!A$7,IF(SUMPRODUCT(--ISNUMBER(SEARCH('Dropdown Selections'!E$103:E$111,C440)))&gt;0,'Dropdown Selections'!A$8,IF(SUMPRODUCT(--ISNUMBER(SEARCH('Dropdown Selections'!E$114:E$119,C440)))&gt;0,'Dropdown Selections'!A$9,"OTHER"))))))))</f>
        <v>HEALTH &amp; HUMAN SERVICES</v>
      </c>
      <c r="H440" s="20" t="s">
        <v>5032</v>
      </c>
      <c r="I440" s="20" t="s">
        <v>5033</v>
      </c>
      <c r="J440" s="20"/>
      <c r="K440" s="20"/>
      <c r="L440" s="20"/>
      <c r="M440" s="20" t="s">
        <v>5034</v>
      </c>
      <c r="N440" s="20"/>
      <c r="O440" s="20"/>
      <c r="P440" s="20"/>
      <c r="Q440" s="45"/>
      <c r="R440" s="44"/>
      <c r="S440" s="46">
        <v>32495265</v>
      </c>
      <c r="T440" s="44"/>
    </row>
    <row r="441" spans="2:20" x14ac:dyDescent="0.2">
      <c r="B441" s="2"/>
      <c r="C441" s="42" t="s">
        <v>421</v>
      </c>
      <c r="D441" s="43"/>
      <c r="E441" s="43"/>
      <c r="F441" s="44"/>
      <c r="G441" s="31" t="str">
        <f>IF(AND(SUMPRODUCT(--ISNUMBER(SEARCH('Dropdown Selections'!E$2:E$52,C441)))&gt;0,SUMPRODUCT(--ISNUMBER(SEARCH("Non-Court",C441)))=0),'Dropdown Selections'!A$2,IF(SUMPRODUCT(--ISNUMBER(SEARCH('Dropdown Selections'!E$54:E$60,C441)))&gt;0,'Dropdown Selections'!A$3,IF(SUMPRODUCT(--ISNUMBER(SEARCH('Dropdown Selections'!E$62:E$66,C441)))&gt;0,'Dropdown Selections'!A$4,IF(SUMPRODUCT(--ISNUMBER(SEARCH('Dropdown Selections'!E$68:E$76,C441)))&gt;0,'Dropdown Selections'!A$5,IF(SUMPRODUCT(--ISNUMBER(SEARCH('Dropdown Selections'!E$78:E$83,C441)))&gt;0,'Dropdown Selections'!A$6,IF(SUMPRODUCT(--ISNUMBER(SEARCH('Dropdown Selections'!E$93:E$101,C441)))&gt;0,'Dropdown Selections'!A$7,IF(SUMPRODUCT(--ISNUMBER(SEARCH('Dropdown Selections'!E$103:E$111,C441)))&gt;0,'Dropdown Selections'!A$8,IF(SUMPRODUCT(--ISNUMBER(SEARCH('Dropdown Selections'!E$114:E$119,C441)))&gt;0,'Dropdown Selections'!A$9,"OTHER"))))))))</f>
        <v>HEALTH &amp; HUMAN SERVICES</v>
      </c>
      <c r="H441" s="20" t="s">
        <v>5035</v>
      </c>
      <c r="I441" s="20" t="s">
        <v>5036</v>
      </c>
      <c r="J441" s="20"/>
      <c r="K441" s="20"/>
      <c r="L441" s="20"/>
      <c r="M441" s="20"/>
      <c r="N441" s="20"/>
      <c r="O441" s="20"/>
      <c r="P441" s="20"/>
      <c r="Q441" s="45"/>
      <c r="R441" s="44"/>
      <c r="S441" s="46">
        <v>31347038</v>
      </c>
      <c r="T441" s="44"/>
    </row>
    <row r="442" spans="2:20" x14ac:dyDescent="0.2">
      <c r="B442" s="2"/>
      <c r="C442" s="42" t="s">
        <v>424</v>
      </c>
      <c r="D442" s="43"/>
      <c r="E442" s="43"/>
      <c r="F442" s="44"/>
      <c r="G442" s="31" t="str">
        <f>IF(AND(SUMPRODUCT(--ISNUMBER(SEARCH('Dropdown Selections'!E$2:E$52,C442)))&gt;0,SUMPRODUCT(--ISNUMBER(SEARCH("Non-Court",C442)))=0),'Dropdown Selections'!A$2,IF(SUMPRODUCT(--ISNUMBER(SEARCH('Dropdown Selections'!E$54:E$60,C442)))&gt;0,'Dropdown Selections'!A$3,IF(SUMPRODUCT(--ISNUMBER(SEARCH('Dropdown Selections'!E$62:E$66,C442)))&gt;0,'Dropdown Selections'!A$4,IF(SUMPRODUCT(--ISNUMBER(SEARCH('Dropdown Selections'!E$68:E$76,C442)))&gt;0,'Dropdown Selections'!A$5,IF(SUMPRODUCT(--ISNUMBER(SEARCH('Dropdown Selections'!E$78:E$83,C442)))&gt;0,'Dropdown Selections'!A$6,IF(SUMPRODUCT(--ISNUMBER(SEARCH('Dropdown Selections'!E$93:E$101,C442)))&gt;0,'Dropdown Selections'!A$7,IF(SUMPRODUCT(--ISNUMBER(SEARCH('Dropdown Selections'!E$103:E$111,C442)))&gt;0,'Dropdown Selections'!A$8,IF(SUMPRODUCT(--ISNUMBER(SEARCH('Dropdown Selections'!E$114:E$119,C442)))&gt;0,'Dropdown Selections'!A$9,"OTHER"))))))))</f>
        <v>HEALTH &amp; HUMAN SERVICES</v>
      </c>
      <c r="H442" s="20" t="s">
        <v>5037</v>
      </c>
      <c r="I442" s="20" t="s">
        <v>5038</v>
      </c>
      <c r="J442" s="20"/>
      <c r="K442" s="20" t="s">
        <v>5039</v>
      </c>
      <c r="L442" s="20"/>
      <c r="M442" s="20"/>
      <c r="N442" s="20"/>
      <c r="O442" s="20"/>
      <c r="P442" s="20"/>
      <c r="Q442" s="45"/>
      <c r="R442" s="44"/>
      <c r="S442" s="46">
        <v>102075</v>
      </c>
      <c r="T442" s="44"/>
    </row>
    <row r="443" spans="2:20" x14ac:dyDescent="0.2">
      <c r="B443" s="2"/>
      <c r="C443" s="42" t="s">
        <v>427</v>
      </c>
      <c r="D443" s="43"/>
      <c r="E443" s="43"/>
      <c r="F443" s="44"/>
      <c r="G443" s="31" t="str">
        <f>IF(AND(SUMPRODUCT(--ISNUMBER(SEARCH('Dropdown Selections'!E$2:E$52,C443)))&gt;0,SUMPRODUCT(--ISNUMBER(SEARCH("Non-Court",C443)))=0),'Dropdown Selections'!A$2,IF(SUMPRODUCT(--ISNUMBER(SEARCH('Dropdown Selections'!E$54:E$60,C443)))&gt;0,'Dropdown Selections'!A$3,IF(SUMPRODUCT(--ISNUMBER(SEARCH('Dropdown Selections'!E$62:E$66,C443)))&gt;0,'Dropdown Selections'!A$4,IF(SUMPRODUCT(--ISNUMBER(SEARCH('Dropdown Selections'!E$68:E$76,C443)))&gt;0,'Dropdown Selections'!A$5,IF(SUMPRODUCT(--ISNUMBER(SEARCH('Dropdown Selections'!E$78:E$83,C443)))&gt;0,'Dropdown Selections'!A$6,IF(SUMPRODUCT(--ISNUMBER(SEARCH('Dropdown Selections'!E$93:E$101,C443)))&gt;0,'Dropdown Selections'!A$7,IF(SUMPRODUCT(--ISNUMBER(SEARCH('Dropdown Selections'!E$103:E$111,C443)))&gt;0,'Dropdown Selections'!A$8,IF(SUMPRODUCT(--ISNUMBER(SEARCH('Dropdown Selections'!E$114:E$119,C443)))&gt;0,'Dropdown Selections'!A$9,"OTHER"))))))))</f>
        <v>HEALTH &amp; HUMAN SERVICES</v>
      </c>
      <c r="H443" s="20" t="s">
        <v>5040</v>
      </c>
      <c r="I443" s="20" t="s">
        <v>5041</v>
      </c>
      <c r="J443" s="20"/>
      <c r="K443" s="20"/>
      <c r="L443" s="20"/>
      <c r="M443" s="20"/>
      <c r="N443" s="20"/>
      <c r="O443" s="20"/>
      <c r="P443" s="20"/>
      <c r="Q443" s="45"/>
      <c r="R443" s="44"/>
      <c r="S443" s="46">
        <v>13403423</v>
      </c>
      <c r="T443" s="44"/>
    </row>
    <row r="444" spans="2:20" x14ac:dyDescent="0.2">
      <c r="B444" s="2"/>
      <c r="C444" s="42" t="s">
        <v>3025</v>
      </c>
      <c r="D444" s="43"/>
      <c r="E444" s="43"/>
      <c r="F444" s="44"/>
      <c r="G444" s="31" t="str">
        <f>IF(AND(SUMPRODUCT(--ISNUMBER(SEARCH('Dropdown Selections'!E$2:E$52,C444)))&gt;0,SUMPRODUCT(--ISNUMBER(SEARCH("Non-Court",C444)))=0),'Dropdown Selections'!A$2,IF(SUMPRODUCT(--ISNUMBER(SEARCH('Dropdown Selections'!E$54:E$60,C444)))&gt;0,'Dropdown Selections'!A$3,IF(SUMPRODUCT(--ISNUMBER(SEARCH('Dropdown Selections'!E$62:E$66,C444)))&gt;0,'Dropdown Selections'!A$4,IF(SUMPRODUCT(--ISNUMBER(SEARCH('Dropdown Selections'!E$68:E$76,C444)))&gt;0,'Dropdown Selections'!A$5,IF(SUMPRODUCT(--ISNUMBER(SEARCH('Dropdown Selections'!E$78:E$83,C444)))&gt;0,'Dropdown Selections'!A$6,IF(SUMPRODUCT(--ISNUMBER(SEARCH('Dropdown Selections'!E$93:E$101,C444)))&gt;0,'Dropdown Selections'!A$7,IF(SUMPRODUCT(--ISNUMBER(SEARCH('Dropdown Selections'!E$103:E$111,C444)))&gt;0,'Dropdown Selections'!A$8,IF(SUMPRODUCT(--ISNUMBER(SEARCH('Dropdown Selections'!E$114:E$119,C444)))&gt;0,'Dropdown Selections'!A$9,"OTHER"))))))))</f>
        <v>HEALTH &amp; HUMAN SERVICES</v>
      </c>
      <c r="H444" s="20"/>
      <c r="I444" s="20" t="s">
        <v>5042</v>
      </c>
      <c r="J444" s="20"/>
      <c r="K444" s="20"/>
      <c r="L444" s="20"/>
      <c r="M444" s="20"/>
      <c r="N444" s="20"/>
      <c r="O444" s="20"/>
      <c r="P444" s="20"/>
      <c r="Q444" s="45"/>
      <c r="R444" s="44"/>
      <c r="S444" s="46">
        <v>178133</v>
      </c>
      <c r="T444" s="44"/>
    </row>
    <row r="445" spans="2:20" x14ac:dyDescent="0.2">
      <c r="B445" s="2"/>
      <c r="C445" s="42" t="s">
        <v>430</v>
      </c>
      <c r="D445" s="43"/>
      <c r="E445" s="43"/>
      <c r="F445" s="44"/>
      <c r="G445" s="31" t="str">
        <f>IF(AND(SUMPRODUCT(--ISNUMBER(SEARCH('Dropdown Selections'!E$2:E$52,C445)))&gt;0,SUMPRODUCT(--ISNUMBER(SEARCH("Non-Court",C445)))=0),'Dropdown Selections'!A$2,IF(SUMPRODUCT(--ISNUMBER(SEARCH('Dropdown Selections'!E$54:E$60,C445)))&gt;0,'Dropdown Selections'!A$3,IF(SUMPRODUCT(--ISNUMBER(SEARCH('Dropdown Selections'!E$62:E$66,C445)))&gt;0,'Dropdown Selections'!A$4,IF(SUMPRODUCT(--ISNUMBER(SEARCH('Dropdown Selections'!E$68:E$76,C445)))&gt;0,'Dropdown Selections'!A$5,IF(SUMPRODUCT(--ISNUMBER(SEARCH('Dropdown Selections'!E$78:E$83,C445)))&gt;0,'Dropdown Selections'!A$6,IF(SUMPRODUCT(--ISNUMBER(SEARCH('Dropdown Selections'!E$93:E$101,C445)))&gt;0,'Dropdown Selections'!A$7,IF(SUMPRODUCT(--ISNUMBER(SEARCH('Dropdown Selections'!E$103:E$111,C445)))&gt;0,'Dropdown Selections'!A$8,IF(SUMPRODUCT(--ISNUMBER(SEARCH('Dropdown Selections'!E$114:E$119,C445)))&gt;0,'Dropdown Selections'!A$9,"OTHER"))))))))</f>
        <v>OTHER</v>
      </c>
      <c r="H445" s="20" t="s">
        <v>5043</v>
      </c>
      <c r="I445" s="20" t="s">
        <v>5044</v>
      </c>
      <c r="J445" s="20" t="s">
        <v>5045</v>
      </c>
      <c r="K445" s="20" t="s">
        <v>5046</v>
      </c>
      <c r="L445" s="20"/>
      <c r="M445" s="20"/>
      <c r="N445" s="20" t="s">
        <v>5047</v>
      </c>
      <c r="O445" s="20"/>
      <c r="P445" s="20"/>
      <c r="Q445" s="45"/>
      <c r="R445" s="44"/>
      <c r="S445" s="46">
        <v>965570531</v>
      </c>
      <c r="T445" s="44"/>
    </row>
    <row r="446" spans="2:20" x14ac:dyDescent="0.2">
      <c r="B446" s="2"/>
      <c r="C446" s="42" t="s">
        <v>437</v>
      </c>
      <c r="D446" s="43"/>
      <c r="E446" s="43"/>
      <c r="F446" s="44"/>
      <c r="G446" s="31" t="str">
        <f>IF(AND(SUMPRODUCT(--ISNUMBER(SEARCH('Dropdown Selections'!E$2:E$52,C446)))&gt;0,SUMPRODUCT(--ISNUMBER(SEARCH("Non-Court",C446)))=0),'Dropdown Selections'!A$2,IF(SUMPRODUCT(--ISNUMBER(SEARCH('Dropdown Selections'!E$54:E$60,C446)))&gt;0,'Dropdown Selections'!A$3,IF(SUMPRODUCT(--ISNUMBER(SEARCH('Dropdown Selections'!E$62:E$66,C446)))&gt;0,'Dropdown Selections'!A$4,IF(SUMPRODUCT(--ISNUMBER(SEARCH('Dropdown Selections'!E$68:E$76,C446)))&gt;0,'Dropdown Selections'!A$5,IF(SUMPRODUCT(--ISNUMBER(SEARCH('Dropdown Selections'!E$78:E$83,C446)))&gt;0,'Dropdown Selections'!A$6,IF(SUMPRODUCT(--ISNUMBER(SEARCH('Dropdown Selections'!E$93:E$101,C446)))&gt;0,'Dropdown Selections'!A$7,IF(SUMPRODUCT(--ISNUMBER(SEARCH('Dropdown Selections'!E$103:E$111,C446)))&gt;0,'Dropdown Selections'!A$8,IF(SUMPRODUCT(--ISNUMBER(SEARCH('Dropdown Selections'!E$114:E$119,C446)))&gt;0,'Dropdown Selections'!A$9,"OTHER"))))))))</f>
        <v>OTHER</v>
      </c>
      <c r="H446" s="20"/>
      <c r="I446" s="20"/>
      <c r="J446" s="20"/>
      <c r="K446" s="20"/>
      <c r="L446" s="20"/>
      <c r="M446" s="20"/>
      <c r="N446" s="20"/>
      <c r="O446" s="20"/>
      <c r="P446" s="20"/>
      <c r="Q446" s="45"/>
      <c r="R446" s="44"/>
      <c r="S446" s="53">
        <v>0</v>
      </c>
      <c r="T446" s="44"/>
    </row>
    <row r="447" spans="2:20" x14ac:dyDescent="0.2">
      <c r="B447" s="2"/>
      <c r="C447" s="42" t="s">
        <v>1638</v>
      </c>
      <c r="D447" s="43"/>
      <c r="E447" s="43"/>
      <c r="F447" s="44"/>
      <c r="G447" s="31" t="str">
        <f>IF(AND(SUMPRODUCT(--ISNUMBER(SEARCH('Dropdown Selections'!E$2:E$52,C447)))&gt;0,SUMPRODUCT(--ISNUMBER(SEARCH("Non-Court",C447)))=0),'Dropdown Selections'!A$2,IF(SUMPRODUCT(--ISNUMBER(SEARCH('Dropdown Selections'!E$54:E$60,C447)))&gt;0,'Dropdown Selections'!A$3,IF(SUMPRODUCT(--ISNUMBER(SEARCH('Dropdown Selections'!E$62:E$66,C447)))&gt;0,'Dropdown Selections'!A$4,IF(SUMPRODUCT(--ISNUMBER(SEARCH('Dropdown Selections'!E$68:E$76,C447)))&gt;0,'Dropdown Selections'!A$5,IF(SUMPRODUCT(--ISNUMBER(SEARCH('Dropdown Selections'!E$78:E$83,C447)))&gt;0,'Dropdown Selections'!A$6,IF(SUMPRODUCT(--ISNUMBER(SEARCH('Dropdown Selections'!E$93:E$101,C447)))&gt;0,'Dropdown Selections'!A$7,IF(SUMPRODUCT(--ISNUMBER(SEARCH('Dropdown Selections'!E$103:E$111,C447)))&gt;0,'Dropdown Selections'!A$8,IF(SUMPRODUCT(--ISNUMBER(SEARCH('Dropdown Selections'!E$114:E$119,C447)))&gt;0,'Dropdown Selections'!A$9,"OTHER"))))))))</f>
        <v>COURTS</v>
      </c>
      <c r="H447" s="20"/>
      <c r="I447" s="20" t="s">
        <v>5048</v>
      </c>
      <c r="J447" s="20"/>
      <c r="K447" s="20"/>
      <c r="L447" s="20"/>
      <c r="M447" s="20"/>
      <c r="N447" s="20"/>
      <c r="O447" s="20"/>
      <c r="P447" s="20"/>
      <c r="Q447" s="45"/>
      <c r="R447" s="44"/>
      <c r="S447" s="46">
        <v>2283430</v>
      </c>
      <c r="T447" s="44"/>
    </row>
    <row r="448" spans="2:20" x14ac:dyDescent="0.2">
      <c r="B448" s="2"/>
      <c r="C448" s="42" t="s">
        <v>803</v>
      </c>
      <c r="D448" s="43"/>
      <c r="E448" s="43"/>
      <c r="F448" s="44"/>
      <c r="G448" s="31" t="str">
        <f>IF(AND(SUMPRODUCT(--ISNUMBER(SEARCH('Dropdown Selections'!E$2:E$52,C448)))&gt;0,SUMPRODUCT(--ISNUMBER(SEARCH("Non-Court",C448)))=0),'Dropdown Selections'!A$2,IF(SUMPRODUCT(--ISNUMBER(SEARCH('Dropdown Selections'!E$54:E$60,C448)))&gt;0,'Dropdown Selections'!A$3,IF(SUMPRODUCT(--ISNUMBER(SEARCH('Dropdown Selections'!E$62:E$66,C448)))&gt;0,'Dropdown Selections'!A$4,IF(SUMPRODUCT(--ISNUMBER(SEARCH('Dropdown Selections'!E$68:E$76,C448)))&gt;0,'Dropdown Selections'!A$5,IF(SUMPRODUCT(--ISNUMBER(SEARCH('Dropdown Selections'!E$78:E$83,C448)))&gt;0,'Dropdown Selections'!A$6,IF(SUMPRODUCT(--ISNUMBER(SEARCH('Dropdown Selections'!E$93:E$101,C448)))&gt;0,'Dropdown Selections'!A$7,IF(SUMPRODUCT(--ISNUMBER(SEARCH('Dropdown Selections'!E$103:E$111,C448)))&gt;0,'Dropdown Selections'!A$8,IF(SUMPRODUCT(--ISNUMBER(SEARCH('Dropdown Selections'!E$114:E$119,C448)))&gt;0,'Dropdown Selections'!A$9,"OTHER"))))))))</f>
        <v>OTHER</v>
      </c>
      <c r="H448" s="20"/>
      <c r="I448" s="20"/>
      <c r="J448" s="20"/>
      <c r="K448" s="20"/>
      <c r="L448" s="20"/>
      <c r="M448" s="20"/>
      <c r="N448" s="20" t="s">
        <v>5049</v>
      </c>
      <c r="O448" s="20"/>
      <c r="P448" s="20"/>
      <c r="Q448" s="45"/>
      <c r="R448" s="44"/>
      <c r="S448" s="46">
        <v>270609</v>
      </c>
      <c r="T448" s="44"/>
    </row>
    <row r="449" spans="2:20" x14ac:dyDescent="0.2">
      <c r="B449" s="2"/>
      <c r="C449" s="42" t="s">
        <v>442</v>
      </c>
      <c r="D449" s="43"/>
      <c r="E449" s="43"/>
      <c r="F449" s="44"/>
      <c r="G449" s="31" t="str">
        <f>IF(AND(SUMPRODUCT(--ISNUMBER(SEARCH('Dropdown Selections'!E$2:E$52,C449)))&gt;0,SUMPRODUCT(--ISNUMBER(SEARCH("Non-Court",C449)))=0),'Dropdown Selections'!A$2,IF(SUMPRODUCT(--ISNUMBER(SEARCH('Dropdown Selections'!E$54:E$60,C449)))&gt;0,'Dropdown Selections'!A$3,IF(SUMPRODUCT(--ISNUMBER(SEARCH('Dropdown Selections'!E$62:E$66,C449)))&gt;0,'Dropdown Selections'!A$4,IF(SUMPRODUCT(--ISNUMBER(SEARCH('Dropdown Selections'!E$68:E$76,C449)))&gt;0,'Dropdown Selections'!A$5,IF(SUMPRODUCT(--ISNUMBER(SEARCH('Dropdown Selections'!E$78:E$83,C449)))&gt;0,'Dropdown Selections'!A$6,IF(SUMPRODUCT(--ISNUMBER(SEARCH('Dropdown Selections'!E$93:E$101,C449)))&gt;0,'Dropdown Selections'!A$7,IF(SUMPRODUCT(--ISNUMBER(SEARCH('Dropdown Selections'!E$103:E$111,C449)))&gt;0,'Dropdown Selections'!A$8,IF(SUMPRODUCT(--ISNUMBER(SEARCH('Dropdown Selections'!E$114:E$119,C449)))&gt;0,'Dropdown Selections'!A$9,"OTHER"))))))))</f>
        <v>PHYSICAL ENVIRONMENT</v>
      </c>
      <c r="H449" s="20"/>
      <c r="I449" s="20"/>
      <c r="J449" s="20"/>
      <c r="K449" s="20"/>
      <c r="L449" s="20"/>
      <c r="M449" s="20" t="s">
        <v>5050</v>
      </c>
      <c r="N449" s="20"/>
      <c r="O449" s="20"/>
      <c r="P449" s="20"/>
      <c r="Q449" s="45"/>
      <c r="R449" s="44"/>
      <c r="S449" s="46">
        <v>8806585</v>
      </c>
      <c r="T449" s="44"/>
    </row>
    <row r="450" spans="2:20" x14ac:dyDescent="0.2">
      <c r="B450" s="2"/>
      <c r="C450" s="42" t="s">
        <v>445</v>
      </c>
      <c r="D450" s="43"/>
      <c r="E450" s="43"/>
      <c r="F450" s="44"/>
      <c r="G450" s="31" t="str">
        <f>IF(AND(SUMPRODUCT(--ISNUMBER(SEARCH('Dropdown Selections'!E$2:E$52,C450)))&gt;0,SUMPRODUCT(--ISNUMBER(SEARCH("Non-Court",C450)))=0),'Dropdown Selections'!A$2,IF(SUMPRODUCT(--ISNUMBER(SEARCH('Dropdown Selections'!E$54:E$60,C450)))&gt;0,'Dropdown Selections'!A$3,IF(SUMPRODUCT(--ISNUMBER(SEARCH('Dropdown Selections'!E$62:E$66,C450)))&gt;0,'Dropdown Selections'!A$4,IF(SUMPRODUCT(--ISNUMBER(SEARCH('Dropdown Selections'!E$68:E$76,C450)))&gt;0,'Dropdown Selections'!A$5,IF(SUMPRODUCT(--ISNUMBER(SEARCH('Dropdown Selections'!E$78:E$83,C450)))&gt;0,'Dropdown Selections'!A$6,IF(SUMPRODUCT(--ISNUMBER(SEARCH('Dropdown Selections'!E$93:E$101,C450)))&gt;0,'Dropdown Selections'!A$7,IF(SUMPRODUCT(--ISNUMBER(SEARCH('Dropdown Selections'!E$103:E$111,C450)))&gt;0,'Dropdown Selections'!A$8,IF(SUMPRODUCT(--ISNUMBER(SEARCH('Dropdown Selections'!E$114:E$119,C450)))&gt;0,'Dropdown Selections'!A$9,"OTHER"))))))))</f>
        <v>PHYSICAL ENVIRONMENT</v>
      </c>
      <c r="H450" s="20" t="s">
        <v>5051</v>
      </c>
      <c r="I450" s="20"/>
      <c r="J450" s="20"/>
      <c r="K450" s="20"/>
      <c r="L450" s="20"/>
      <c r="M450" s="20" t="s">
        <v>5052</v>
      </c>
      <c r="N450" s="20"/>
      <c r="O450" s="20"/>
      <c r="P450" s="20"/>
      <c r="Q450" s="45"/>
      <c r="R450" s="44"/>
      <c r="S450" s="46">
        <v>83541995</v>
      </c>
      <c r="T450" s="44"/>
    </row>
    <row r="451" spans="2:20" x14ac:dyDescent="0.2">
      <c r="B451" s="2"/>
      <c r="C451" s="42" t="s">
        <v>814</v>
      </c>
      <c r="D451" s="43"/>
      <c r="E451" s="43"/>
      <c r="F451" s="44"/>
      <c r="G451" s="31" t="str">
        <f>IF(AND(SUMPRODUCT(--ISNUMBER(SEARCH('Dropdown Selections'!E$2:E$52,C451)))&gt;0,SUMPRODUCT(--ISNUMBER(SEARCH("Non-Court",C451)))=0),'Dropdown Selections'!A$2,IF(SUMPRODUCT(--ISNUMBER(SEARCH('Dropdown Selections'!E$54:E$60,C451)))&gt;0,'Dropdown Selections'!A$3,IF(SUMPRODUCT(--ISNUMBER(SEARCH('Dropdown Selections'!E$62:E$66,C451)))&gt;0,'Dropdown Selections'!A$4,IF(SUMPRODUCT(--ISNUMBER(SEARCH('Dropdown Selections'!E$68:E$76,C451)))&gt;0,'Dropdown Selections'!A$5,IF(SUMPRODUCT(--ISNUMBER(SEARCH('Dropdown Selections'!E$78:E$83,C451)))&gt;0,'Dropdown Selections'!A$6,IF(SUMPRODUCT(--ISNUMBER(SEARCH('Dropdown Selections'!E$93:E$101,C451)))&gt;0,'Dropdown Selections'!A$7,IF(SUMPRODUCT(--ISNUMBER(SEARCH('Dropdown Selections'!E$103:E$111,C451)))&gt;0,'Dropdown Selections'!A$8,IF(SUMPRODUCT(--ISNUMBER(SEARCH('Dropdown Selections'!E$114:E$119,C451)))&gt;0,'Dropdown Selections'!A$9,"OTHER"))))))))</f>
        <v>PHYSICAL ENVIRONMENT</v>
      </c>
      <c r="H451" s="20"/>
      <c r="I451" s="20"/>
      <c r="J451" s="20"/>
      <c r="K451" s="20"/>
      <c r="L451" s="20"/>
      <c r="M451" s="20" t="s">
        <v>5053</v>
      </c>
      <c r="N451" s="20"/>
      <c r="O451" s="20"/>
      <c r="P451" s="20"/>
      <c r="Q451" s="45"/>
      <c r="R451" s="44"/>
      <c r="S451" s="46">
        <v>6864115</v>
      </c>
      <c r="T451" s="44"/>
    </row>
    <row r="452" spans="2:20" x14ac:dyDescent="0.2">
      <c r="B452" s="2"/>
      <c r="C452" s="42" t="s">
        <v>816</v>
      </c>
      <c r="D452" s="43"/>
      <c r="E452" s="43"/>
      <c r="F452" s="44"/>
      <c r="G452" s="31" t="str">
        <f>IF(AND(SUMPRODUCT(--ISNUMBER(SEARCH('Dropdown Selections'!E$2:E$52,C452)))&gt;0,SUMPRODUCT(--ISNUMBER(SEARCH("Non-Court",C452)))=0),'Dropdown Selections'!A$2,IF(SUMPRODUCT(--ISNUMBER(SEARCH('Dropdown Selections'!E$54:E$60,C452)))&gt;0,'Dropdown Selections'!A$3,IF(SUMPRODUCT(--ISNUMBER(SEARCH('Dropdown Selections'!E$62:E$66,C452)))&gt;0,'Dropdown Selections'!A$4,IF(SUMPRODUCT(--ISNUMBER(SEARCH('Dropdown Selections'!E$68:E$76,C452)))&gt;0,'Dropdown Selections'!A$5,IF(SUMPRODUCT(--ISNUMBER(SEARCH('Dropdown Selections'!E$78:E$83,C452)))&gt;0,'Dropdown Selections'!A$6,IF(SUMPRODUCT(--ISNUMBER(SEARCH('Dropdown Selections'!E$93:E$101,C452)))&gt;0,'Dropdown Selections'!A$7,IF(SUMPRODUCT(--ISNUMBER(SEARCH('Dropdown Selections'!E$103:E$111,C452)))&gt;0,'Dropdown Selections'!A$8,IF(SUMPRODUCT(--ISNUMBER(SEARCH('Dropdown Selections'!E$114:E$119,C452)))&gt;0,'Dropdown Selections'!A$9,"OTHER"))))))))</f>
        <v>PHYSICAL ENVIRONMENT</v>
      </c>
      <c r="H452" s="20"/>
      <c r="I452" s="20"/>
      <c r="J452" s="20"/>
      <c r="K452" s="20"/>
      <c r="L452" s="20"/>
      <c r="M452" s="20"/>
      <c r="N452" s="20"/>
      <c r="O452" s="20"/>
      <c r="P452" s="20"/>
      <c r="Q452" s="45"/>
      <c r="R452" s="44"/>
      <c r="S452" s="53">
        <v>0</v>
      </c>
      <c r="T452" s="44"/>
    </row>
    <row r="453" spans="2:20" x14ac:dyDescent="0.2">
      <c r="B453" s="2"/>
      <c r="C453" s="42" t="s">
        <v>819</v>
      </c>
      <c r="D453" s="43"/>
      <c r="E453" s="43"/>
      <c r="F453" s="44"/>
      <c r="G453" s="31" t="str">
        <f>IF(AND(SUMPRODUCT(--ISNUMBER(SEARCH('Dropdown Selections'!E$2:E$52,C453)))&gt;0,SUMPRODUCT(--ISNUMBER(SEARCH("Non-Court",C453)))=0),'Dropdown Selections'!A$2,IF(SUMPRODUCT(--ISNUMBER(SEARCH('Dropdown Selections'!E$54:E$60,C453)))&gt;0,'Dropdown Selections'!A$3,IF(SUMPRODUCT(--ISNUMBER(SEARCH('Dropdown Selections'!E$62:E$66,C453)))&gt;0,'Dropdown Selections'!A$4,IF(SUMPRODUCT(--ISNUMBER(SEARCH('Dropdown Selections'!E$68:E$76,C453)))&gt;0,'Dropdown Selections'!A$5,IF(SUMPRODUCT(--ISNUMBER(SEARCH('Dropdown Selections'!E$78:E$83,C453)))&gt;0,'Dropdown Selections'!A$6,IF(SUMPRODUCT(--ISNUMBER(SEARCH('Dropdown Selections'!E$93:E$101,C453)))&gt;0,'Dropdown Selections'!A$7,IF(SUMPRODUCT(--ISNUMBER(SEARCH('Dropdown Selections'!E$103:E$111,C453)))&gt;0,'Dropdown Selections'!A$8,IF(SUMPRODUCT(--ISNUMBER(SEARCH('Dropdown Selections'!E$114:E$119,C453)))&gt;0,'Dropdown Selections'!A$9,"OTHER"))))))))</f>
        <v>PHYSICAL ENVIRONMENT</v>
      </c>
      <c r="H453" s="20"/>
      <c r="I453" s="20"/>
      <c r="J453" s="20"/>
      <c r="K453" s="20"/>
      <c r="L453" s="20"/>
      <c r="M453" s="20" t="s">
        <v>5054</v>
      </c>
      <c r="N453" s="20"/>
      <c r="O453" s="20"/>
      <c r="P453" s="20"/>
      <c r="Q453" s="45"/>
      <c r="R453" s="44"/>
      <c r="S453" s="46">
        <v>12994</v>
      </c>
      <c r="T453" s="44"/>
    </row>
    <row r="454" spans="2:20" x14ac:dyDescent="0.2">
      <c r="B454" s="2"/>
      <c r="C454" s="42" t="s">
        <v>824</v>
      </c>
      <c r="D454" s="43"/>
      <c r="E454" s="43"/>
      <c r="F454" s="44"/>
      <c r="G454" s="31" t="str">
        <f>IF(AND(SUMPRODUCT(--ISNUMBER(SEARCH('Dropdown Selections'!E$2:E$52,C454)))&gt;0,SUMPRODUCT(--ISNUMBER(SEARCH("Non-Court",C454)))=0),'Dropdown Selections'!A$2,IF(SUMPRODUCT(--ISNUMBER(SEARCH('Dropdown Selections'!E$54:E$60,C454)))&gt;0,'Dropdown Selections'!A$3,IF(SUMPRODUCT(--ISNUMBER(SEARCH('Dropdown Selections'!E$62:E$66,C454)))&gt;0,'Dropdown Selections'!A$4,IF(SUMPRODUCT(--ISNUMBER(SEARCH('Dropdown Selections'!E$68:E$76,C454)))&gt;0,'Dropdown Selections'!A$5,IF(SUMPRODUCT(--ISNUMBER(SEARCH('Dropdown Selections'!E$78:E$83,C454)))&gt;0,'Dropdown Selections'!A$6,IF(SUMPRODUCT(--ISNUMBER(SEARCH('Dropdown Selections'!E$93:E$101,C454)))&gt;0,'Dropdown Selections'!A$7,IF(SUMPRODUCT(--ISNUMBER(SEARCH('Dropdown Selections'!E$103:E$111,C454)))&gt;0,'Dropdown Selections'!A$8,IF(SUMPRODUCT(--ISNUMBER(SEARCH('Dropdown Selections'!E$114:E$119,C454)))&gt;0,'Dropdown Selections'!A$9,"OTHER"))))))))</f>
        <v>PHYSICAL ENVIRONMENT</v>
      </c>
      <c r="H454" s="20" t="s">
        <v>5055</v>
      </c>
      <c r="I454" s="20" t="s">
        <v>5056</v>
      </c>
      <c r="J454" s="20"/>
      <c r="K454" s="20"/>
      <c r="L454" s="20"/>
      <c r="M454" s="20" t="s">
        <v>5057</v>
      </c>
      <c r="N454" s="20"/>
      <c r="O454" s="20"/>
      <c r="P454" s="20"/>
      <c r="Q454" s="45"/>
      <c r="R454" s="44"/>
      <c r="S454" s="46">
        <v>47323932</v>
      </c>
      <c r="T454" s="44"/>
    </row>
    <row r="455" spans="2:20" x14ac:dyDescent="0.2">
      <c r="B455" s="2"/>
      <c r="C455" s="42" t="s">
        <v>826</v>
      </c>
      <c r="D455" s="43"/>
      <c r="E455" s="43"/>
      <c r="F455" s="44"/>
      <c r="G455" s="31" t="str">
        <f>IF(AND(SUMPRODUCT(--ISNUMBER(SEARCH('Dropdown Selections'!E$2:E$52,C455)))&gt;0,SUMPRODUCT(--ISNUMBER(SEARCH("Non-Court",C455)))=0),'Dropdown Selections'!A$2,IF(SUMPRODUCT(--ISNUMBER(SEARCH('Dropdown Selections'!E$54:E$60,C455)))&gt;0,'Dropdown Selections'!A$3,IF(SUMPRODUCT(--ISNUMBER(SEARCH('Dropdown Selections'!E$62:E$66,C455)))&gt;0,'Dropdown Selections'!A$4,IF(SUMPRODUCT(--ISNUMBER(SEARCH('Dropdown Selections'!E$68:E$76,C455)))&gt;0,'Dropdown Selections'!A$5,IF(SUMPRODUCT(--ISNUMBER(SEARCH('Dropdown Selections'!E$78:E$83,C455)))&gt;0,'Dropdown Selections'!A$6,IF(SUMPRODUCT(--ISNUMBER(SEARCH('Dropdown Selections'!E$93:E$101,C455)))&gt;0,'Dropdown Selections'!A$7,IF(SUMPRODUCT(--ISNUMBER(SEARCH('Dropdown Selections'!E$103:E$111,C455)))&gt;0,'Dropdown Selections'!A$8,IF(SUMPRODUCT(--ISNUMBER(SEARCH('Dropdown Selections'!E$114:E$119,C455)))&gt;0,'Dropdown Selections'!A$9,"OTHER"))))))))</f>
        <v>PHYSICAL ENVIRONMENT</v>
      </c>
      <c r="H455" s="20" t="s">
        <v>5058</v>
      </c>
      <c r="I455" s="20" t="s">
        <v>5059</v>
      </c>
      <c r="J455" s="20"/>
      <c r="K455" s="20"/>
      <c r="L455" s="20"/>
      <c r="M455" s="20" t="s">
        <v>5060</v>
      </c>
      <c r="N455" s="20"/>
      <c r="O455" s="20"/>
      <c r="P455" s="20"/>
      <c r="Q455" s="45"/>
      <c r="R455" s="44"/>
      <c r="S455" s="46">
        <v>157413367</v>
      </c>
      <c r="T455" s="44"/>
    </row>
    <row r="456" spans="2:20" x14ac:dyDescent="0.2">
      <c r="B456" s="2"/>
      <c r="C456" s="42" t="s">
        <v>828</v>
      </c>
      <c r="D456" s="43"/>
      <c r="E456" s="43"/>
      <c r="F456" s="44"/>
      <c r="G456" s="31" t="str">
        <f>IF(AND(SUMPRODUCT(--ISNUMBER(SEARCH('Dropdown Selections'!E$2:E$52,C456)))&gt;0,SUMPRODUCT(--ISNUMBER(SEARCH("Non-Court",C456)))=0),'Dropdown Selections'!A$2,IF(SUMPRODUCT(--ISNUMBER(SEARCH('Dropdown Selections'!E$54:E$60,C456)))&gt;0,'Dropdown Selections'!A$3,IF(SUMPRODUCT(--ISNUMBER(SEARCH('Dropdown Selections'!E$62:E$66,C456)))&gt;0,'Dropdown Selections'!A$4,IF(SUMPRODUCT(--ISNUMBER(SEARCH('Dropdown Selections'!E$68:E$76,C456)))&gt;0,'Dropdown Selections'!A$5,IF(SUMPRODUCT(--ISNUMBER(SEARCH('Dropdown Selections'!E$78:E$83,C456)))&gt;0,'Dropdown Selections'!A$6,IF(SUMPRODUCT(--ISNUMBER(SEARCH('Dropdown Selections'!E$93:E$101,C456)))&gt;0,'Dropdown Selections'!A$7,IF(SUMPRODUCT(--ISNUMBER(SEARCH('Dropdown Selections'!E$103:E$111,C456)))&gt;0,'Dropdown Selections'!A$8,IF(SUMPRODUCT(--ISNUMBER(SEARCH('Dropdown Selections'!E$114:E$119,C456)))&gt;0,'Dropdown Selections'!A$9,"OTHER"))))))))</f>
        <v>PHYSICAL ENVIRONMENT</v>
      </c>
      <c r="H456" s="20"/>
      <c r="I456" s="20"/>
      <c r="J456" s="20"/>
      <c r="K456" s="20"/>
      <c r="L456" s="20"/>
      <c r="M456" s="20"/>
      <c r="N456" s="20"/>
      <c r="O456" s="20"/>
      <c r="P456" s="20"/>
      <c r="Q456" s="45"/>
      <c r="R456" s="44"/>
      <c r="S456" s="53">
        <v>0</v>
      </c>
      <c r="T456" s="44"/>
    </row>
    <row r="457" spans="2:20" x14ac:dyDescent="0.2">
      <c r="B457" s="2"/>
      <c r="C457" s="42" t="s">
        <v>829</v>
      </c>
      <c r="D457" s="43"/>
      <c r="E457" s="43"/>
      <c r="F457" s="44"/>
      <c r="G457" s="31" t="str">
        <f>IF(AND(SUMPRODUCT(--ISNUMBER(SEARCH('Dropdown Selections'!E$2:E$52,C457)))&gt;0,SUMPRODUCT(--ISNUMBER(SEARCH("Non-Court",C457)))=0),'Dropdown Selections'!A$2,IF(SUMPRODUCT(--ISNUMBER(SEARCH('Dropdown Selections'!E$54:E$60,C457)))&gt;0,'Dropdown Selections'!A$3,IF(SUMPRODUCT(--ISNUMBER(SEARCH('Dropdown Selections'!E$62:E$66,C457)))&gt;0,'Dropdown Selections'!A$4,IF(SUMPRODUCT(--ISNUMBER(SEARCH('Dropdown Selections'!E$68:E$76,C457)))&gt;0,'Dropdown Selections'!A$5,IF(SUMPRODUCT(--ISNUMBER(SEARCH('Dropdown Selections'!E$78:E$83,C457)))&gt;0,'Dropdown Selections'!A$6,IF(SUMPRODUCT(--ISNUMBER(SEARCH('Dropdown Selections'!E$93:E$101,C457)))&gt;0,'Dropdown Selections'!A$7,IF(SUMPRODUCT(--ISNUMBER(SEARCH('Dropdown Selections'!E$103:E$111,C457)))&gt;0,'Dropdown Selections'!A$8,IF(SUMPRODUCT(--ISNUMBER(SEARCH('Dropdown Selections'!E$114:E$119,C457)))&gt;0,'Dropdown Selections'!A$9,"OTHER"))))))))</f>
        <v>PHYSICAL ENVIRONMENT</v>
      </c>
      <c r="H457" s="20"/>
      <c r="I457" s="20"/>
      <c r="J457" s="20"/>
      <c r="K457" s="20"/>
      <c r="L457" s="20"/>
      <c r="M457" s="20" t="s">
        <v>5061</v>
      </c>
      <c r="N457" s="20"/>
      <c r="O457" s="20"/>
      <c r="P457" s="20"/>
      <c r="Q457" s="45"/>
      <c r="R457" s="44"/>
      <c r="S457" s="46">
        <v>4927345</v>
      </c>
      <c r="T457" s="44"/>
    </row>
    <row r="458" spans="2:20" x14ac:dyDescent="0.2">
      <c r="B458" s="2"/>
      <c r="C458" s="42" t="s">
        <v>831</v>
      </c>
      <c r="D458" s="43"/>
      <c r="E458" s="43"/>
      <c r="F458" s="44"/>
      <c r="G458" s="31" t="str">
        <f>IF(AND(SUMPRODUCT(--ISNUMBER(SEARCH('Dropdown Selections'!E$2:E$52,C458)))&gt;0,SUMPRODUCT(--ISNUMBER(SEARCH("Non-Court",C458)))=0),'Dropdown Selections'!A$2,IF(SUMPRODUCT(--ISNUMBER(SEARCH('Dropdown Selections'!E$54:E$60,C458)))&gt;0,'Dropdown Selections'!A$3,IF(SUMPRODUCT(--ISNUMBER(SEARCH('Dropdown Selections'!E$62:E$66,C458)))&gt;0,'Dropdown Selections'!A$4,IF(SUMPRODUCT(--ISNUMBER(SEARCH('Dropdown Selections'!E$68:E$76,C458)))&gt;0,'Dropdown Selections'!A$5,IF(SUMPRODUCT(--ISNUMBER(SEARCH('Dropdown Selections'!E$78:E$83,C458)))&gt;0,'Dropdown Selections'!A$6,IF(SUMPRODUCT(--ISNUMBER(SEARCH('Dropdown Selections'!E$93:E$101,C458)))&gt;0,'Dropdown Selections'!A$7,IF(SUMPRODUCT(--ISNUMBER(SEARCH('Dropdown Selections'!E$103:E$111,C458)))&gt;0,'Dropdown Selections'!A$8,IF(SUMPRODUCT(--ISNUMBER(SEARCH('Dropdown Selections'!E$114:E$119,C458)))&gt;0,'Dropdown Selections'!A$9,"OTHER"))))))))</f>
        <v>PHYSICAL ENVIRONMENT</v>
      </c>
      <c r="H458" s="20"/>
      <c r="I458" s="20"/>
      <c r="J458" s="20"/>
      <c r="K458" s="20"/>
      <c r="L458" s="20"/>
      <c r="M458" s="20"/>
      <c r="N458" s="20"/>
      <c r="O458" s="20"/>
      <c r="P458" s="20"/>
      <c r="Q458" s="45"/>
      <c r="R458" s="44"/>
      <c r="S458" s="53">
        <v>0</v>
      </c>
      <c r="T458" s="44"/>
    </row>
    <row r="459" spans="2:20" x14ac:dyDescent="0.2">
      <c r="B459" s="2"/>
      <c r="C459" s="42" t="s">
        <v>832</v>
      </c>
      <c r="D459" s="43"/>
      <c r="E459" s="43"/>
      <c r="F459" s="44"/>
      <c r="G459" s="31" t="str">
        <f>IF(AND(SUMPRODUCT(--ISNUMBER(SEARCH('Dropdown Selections'!E$2:E$52,C459)))&gt;0,SUMPRODUCT(--ISNUMBER(SEARCH("Non-Court",C459)))=0),'Dropdown Selections'!A$2,IF(SUMPRODUCT(--ISNUMBER(SEARCH('Dropdown Selections'!E$54:E$60,C459)))&gt;0,'Dropdown Selections'!A$3,IF(SUMPRODUCT(--ISNUMBER(SEARCH('Dropdown Selections'!E$62:E$66,C459)))&gt;0,'Dropdown Selections'!A$4,IF(SUMPRODUCT(--ISNUMBER(SEARCH('Dropdown Selections'!E$68:E$76,C459)))&gt;0,'Dropdown Selections'!A$5,IF(SUMPRODUCT(--ISNUMBER(SEARCH('Dropdown Selections'!E$78:E$83,C459)))&gt;0,'Dropdown Selections'!A$6,IF(SUMPRODUCT(--ISNUMBER(SEARCH('Dropdown Selections'!E$93:E$101,C459)))&gt;0,'Dropdown Selections'!A$7,IF(SUMPRODUCT(--ISNUMBER(SEARCH('Dropdown Selections'!E$103:E$111,C459)))&gt;0,'Dropdown Selections'!A$8,IF(SUMPRODUCT(--ISNUMBER(SEARCH('Dropdown Selections'!E$114:E$119,C459)))&gt;0,'Dropdown Selections'!A$9,"OTHER"))))))))</f>
        <v>PHYSICAL ENVIRONMENT</v>
      </c>
      <c r="H459" s="20"/>
      <c r="I459" s="20"/>
      <c r="J459" s="20"/>
      <c r="K459" s="20"/>
      <c r="L459" s="20"/>
      <c r="M459" s="20"/>
      <c r="N459" s="20"/>
      <c r="O459" s="20"/>
      <c r="P459" s="20"/>
      <c r="Q459" s="45"/>
      <c r="R459" s="44"/>
      <c r="S459" s="53">
        <v>0</v>
      </c>
      <c r="T459" s="44"/>
    </row>
    <row r="460" spans="2:20" x14ac:dyDescent="0.2">
      <c r="B460" s="2"/>
      <c r="C460" s="42" t="s">
        <v>451</v>
      </c>
      <c r="D460" s="43"/>
      <c r="E460" s="43"/>
      <c r="F460" s="44"/>
      <c r="G460" s="31" t="str">
        <f>IF(AND(SUMPRODUCT(--ISNUMBER(SEARCH('Dropdown Selections'!E$2:E$52,C460)))&gt;0,SUMPRODUCT(--ISNUMBER(SEARCH("Non-Court",C460)))=0),'Dropdown Selections'!A$2,IF(SUMPRODUCT(--ISNUMBER(SEARCH('Dropdown Selections'!E$54:E$60,C460)))&gt;0,'Dropdown Selections'!A$3,IF(SUMPRODUCT(--ISNUMBER(SEARCH('Dropdown Selections'!E$62:E$66,C460)))&gt;0,'Dropdown Selections'!A$4,IF(SUMPRODUCT(--ISNUMBER(SEARCH('Dropdown Selections'!E$68:E$76,C460)))&gt;0,'Dropdown Selections'!A$5,IF(SUMPRODUCT(--ISNUMBER(SEARCH('Dropdown Selections'!E$78:E$83,C460)))&gt;0,'Dropdown Selections'!A$6,IF(SUMPRODUCT(--ISNUMBER(SEARCH('Dropdown Selections'!E$93:E$101,C460)))&gt;0,'Dropdown Selections'!A$7,IF(SUMPRODUCT(--ISNUMBER(SEARCH('Dropdown Selections'!E$103:E$111,C460)))&gt;0,'Dropdown Selections'!A$8,IF(SUMPRODUCT(--ISNUMBER(SEARCH('Dropdown Selections'!E$114:E$119,C460)))&gt;0,'Dropdown Selections'!A$9,"OTHER"))))))))</f>
        <v>PHYSICAL ENVIRONMENT</v>
      </c>
      <c r="H460" s="20" t="s">
        <v>5062</v>
      </c>
      <c r="I460" s="20" t="s">
        <v>5063</v>
      </c>
      <c r="J460" s="20"/>
      <c r="K460" s="20"/>
      <c r="L460" s="20"/>
      <c r="M460" s="20"/>
      <c r="N460" s="20"/>
      <c r="O460" s="20"/>
      <c r="P460" s="20"/>
      <c r="Q460" s="45"/>
      <c r="R460" s="44"/>
      <c r="S460" s="46">
        <v>14712864</v>
      </c>
      <c r="T460" s="44"/>
    </row>
    <row r="461" spans="2:20" x14ac:dyDescent="0.2">
      <c r="B461" s="2"/>
      <c r="C461" s="42" t="s">
        <v>455</v>
      </c>
      <c r="D461" s="43"/>
      <c r="E461" s="43"/>
      <c r="F461" s="44"/>
      <c r="G461" s="31" t="str">
        <f>IF(AND(SUMPRODUCT(--ISNUMBER(SEARCH('Dropdown Selections'!E$2:E$52,C461)))&gt;0,SUMPRODUCT(--ISNUMBER(SEARCH("Non-Court",C461)))=0),'Dropdown Selections'!A$2,IF(SUMPRODUCT(--ISNUMBER(SEARCH('Dropdown Selections'!E$54:E$60,C461)))&gt;0,'Dropdown Selections'!A$3,IF(SUMPRODUCT(--ISNUMBER(SEARCH('Dropdown Selections'!E$62:E$66,C461)))&gt;0,'Dropdown Selections'!A$4,IF(SUMPRODUCT(--ISNUMBER(SEARCH('Dropdown Selections'!E$68:E$76,C461)))&gt;0,'Dropdown Selections'!A$5,IF(SUMPRODUCT(--ISNUMBER(SEARCH('Dropdown Selections'!E$78:E$83,C461)))&gt;0,'Dropdown Selections'!A$6,IF(SUMPRODUCT(--ISNUMBER(SEARCH('Dropdown Selections'!E$93:E$101,C461)))&gt;0,'Dropdown Selections'!A$7,IF(SUMPRODUCT(--ISNUMBER(SEARCH('Dropdown Selections'!E$103:E$111,C461)))&gt;0,'Dropdown Selections'!A$8,IF(SUMPRODUCT(--ISNUMBER(SEARCH('Dropdown Selections'!E$114:E$119,C461)))&gt;0,'Dropdown Selections'!A$9,"OTHER"))))))))</f>
        <v>PHYSICAL ENVIRONMENT</v>
      </c>
      <c r="H461" s="20" t="s">
        <v>5064</v>
      </c>
      <c r="I461" s="20" t="s">
        <v>5065</v>
      </c>
      <c r="J461" s="20"/>
      <c r="K461" s="20" t="s">
        <v>5066</v>
      </c>
      <c r="L461" s="20"/>
      <c r="M461" s="20"/>
      <c r="N461" s="20"/>
      <c r="O461" s="20"/>
      <c r="P461" s="20"/>
      <c r="Q461" s="45"/>
      <c r="R461" s="44"/>
      <c r="S461" s="46">
        <v>4160284</v>
      </c>
      <c r="T461" s="44"/>
    </row>
    <row r="462" spans="2:20" x14ac:dyDescent="0.2">
      <c r="B462" s="2"/>
      <c r="C462" s="42" t="s">
        <v>460</v>
      </c>
      <c r="D462" s="43"/>
      <c r="E462" s="43"/>
      <c r="F462" s="44"/>
      <c r="G462" s="31" t="str">
        <f>IF(AND(SUMPRODUCT(--ISNUMBER(SEARCH('Dropdown Selections'!E$2:E$52,C462)))&gt;0,SUMPRODUCT(--ISNUMBER(SEARCH("Non-Court",C462)))=0),'Dropdown Selections'!A$2,IF(SUMPRODUCT(--ISNUMBER(SEARCH('Dropdown Selections'!E$54:E$60,C462)))&gt;0,'Dropdown Selections'!A$3,IF(SUMPRODUCT(--ISNUMBER(SEARCH('Dropdown Selections'!E$62:E$66,C462)))&gt;0,'Dropdown Selections'!A$4,IF(SUMPRODUCT(--ISNUMBER(SEARCH('Dropdown Selections'!E$68:E$76,C462)))&gt;0,'Dropdown Selections'!A$5,IF(SUMPRODUCT(--ISNUMBER(SEARCH('Dropdown Selections'!E$78:E$83,C462)))&gt;0,'Dropdown Selections'!A$6,IF(SUMPRODUCT(--ISNUMBER(SEARCH('Dropdown Selections'!E$93:E$101,C462)))&gt;0,'Dropdown Selections'!A$7,IF(SUMPRODUCT(--ISNUMBER(SEARCH('Dropdown Selections'!E$103:E$111,C462)))&gt;0,'Dropdown Selections'!A$8,IF(SUMPRODUCT(--ISNUMBER(SEARCH('Dropdown Selections'!E$114:E$119,C462)))&gt;0,'Dropdown Selections'!A$9,"OTHER"))))))))</f>
        <v>PHYSICAL ENVIRONMENT</v>
      </c>
      <c r="H462" s="20" t="s">
        <v>5067</v>
      </c>
      <c r="I462" s="20" t="s">
        <v>5068</v>
      </c>
      <c r="J462" s="20"/>
      <c r="K462" s="20" t="s">
        <v>5069</v>
      </c>
      <c r="L462" s="20"/>
      <c r="M462" s="20"/>
      <c r="N462" s="20"/>
      <c r="O462" s="20"/>
      <c r="P462" s="20"/>
      <c r="Q462" s="45"/>
      <c r="R462" s="44"/>
      <c r="S462" s="46">
        <v>2305443</v>
      </c>
      <c r="T462" s="44"/>
    </row>
    <row r="463" spans="2:20" x14ac:dyDescent="0.2">
      <c r="B463" s="2"/>
      <c r="C463" s="42" t="s">
        <v>837</v>
      </c>
      <c r="D463" s="43"/>
      <c r="E463" s="43"/>
      <c r="F463" s="44"/>
      <c r="G463" s="31" t="str">
        <f>IF(AND(SUMPRODUCT(--ISNUMBER(SEARCH('Dropdown Selections'!E$2:E$52,C463)))&gt;0,SUMPRODUCT(--ISNUMBER(SEARCH("Non-Court",C463)))=0),'Dropdown Selections'!A$2,IF(SUMPRODUCT(--ISNUMBER(SEARCH('Dropdown Selections'!E$54:E$60,C463)))&gt;0,'Dropdown Selections'!A$3,IF(SUMPRODUCT(--ISNUMBER(SEARCH('Dropdown Selections'!E$62:E$66,C463)))&gt;0,'Dropdown Selections'!A$4,IF(SUMPRODUCT(--ISNUMBER(SEARCH('Dropdown Selections'!E$68:E$76,C463)))&gt;0,'Dropdown Selections'!A$5,IF(SUMPRODUCT(--ISNUMBER(SEARCH('Dropdown Selections'!E$78:E$83,C463)))&gt;0,'Dropdown Selections'!A$6,IF(SUMPRODUCT(--ISNUMBER(SEARCH('Dropdown Selections'!E$93:E$101,C463)))&gt;0,'Dropdown Selections'!A$7,IF(SUMPRODUCT(--ISNUMBER(SEARCH('Dropdown Selections'!E$103:E$111,C463)))&gt;0,'Dropdown Selections'!A$8,IF(SUMPRODUCT(--ISNUMBER(SEARCH('Dropdown Selections'!E$114:E$119,C463)))&gt;0,'Dropdown Selections'!A$9,"OTHER"))))))))</f>
        <v>PHYSICAL ENVIRONMENT</v>
      </c>
      <c r="H463" s="20" t="s">
        <v>5070</v>
      </c>
      <c r="I463" s="20" t="s">
        <v>5071</v>
      </c>
      <c r="J463" s="20"/>
      <c r="K463" s="20"/>
      <c r="L463" s="20"/>
      <c r="M463" s="20"/>
      <c r="N463" s="20"/>
      <c r="O463" s="20"/>
      <c r="P463" s="20"/>
      <c r="Q463" s="45"/>
      <c r="R463" s="44"/>
      <c r="S463" s="46">
        <v>222552</v>
      </c>
      <c r="T463" s="44"/>
    </row>
    <row r="464" spans="2:20" x14ac:dyDescent="0.2">
      <c r="B464" s="2"/>
      <c r="C464" s="42" t="s">
        <v>3058</v>
      </c>
      <c r="D464" s="43"/>
      <c r="E464" s="43"/>
      <c r="F464" s="44"/>
      <c r="G464" s="31" t="str">
        <f>IF(AND(SUMPRODUCT(--ISNUMBER(SEARCH('Dropdown Selections'!E$2:E$52,C464)))&gt;0,SUMPRODUCT(--ISNUMBER(SEARCH("Non-Court",C464)))=0),'Dropdown Selections'!A$2,IF(SUMPRODUCT(--ISNUMBER(SEARCH('Dropdown Selections'!E$54:E$60,C464)))&gt;0,'Dropdown Selections'!A$3,IF(SUMPRODUCT(--ISNUMBER(SEARCH('Dropdown Selections'!E$62:E$66,C464)))&gt;0,'Dropdown Selections'!A$4,IF(SUMPRODUCT(--ISNUMBER(SEARCH('Dropdown Selections'!E$68:E$76,C464)))&gt;0,'Dropdown Selections'!A$5,IF(SUMPRODUCT(--ISNUMBER(SEARCH('Dropdown Selections'!E$78:E$83,C464)))&gt;0,'Dropdown Selections'!A$6,IF(SUMPRODUCT(--ISNUMBER(SEARCH('Dropdown Selections'!E$93:E$101,C464)))&gt;0,'Dropdown Selections'!A$7,IF(SUMPRODUCT(--ISNUMBER(SEARCH('Dropdown Selections'!E$103:E$111,C464)))&gt;0,'Dropdown Selections'!A$8,IF(SUMPRODUCT(--ISNUMBER(SEARCH('Dropdown Selections'!E$114:E$119,C464)))&gt;0,'Dropdown Selections'!A$9,"OTHER"))))))))</f>
        <v>PHYSICAL ENVIRONMENT</v>
      </c>
      <c r="H464" s="20"/>
      <c r="I464" s="20"/>
      <c r="J464" s="20"/>
      <c r="K464" s="20"/>
      <c r="L464" s="20"/>
      <c r="M464" s="20"/>
      <c r="N464" s="20"/>
      <c r="O464" s="20"/>
      <c r="P464" s="20"/>
      <c r="Q464" s="45"/>
      <c r="R464" s="44"/>
      <c r="S464" s="53">
        <v>0</v>
      </c>
      <c r="T464" s="44"/>
    </row>
    <row r="465" spans="2:20" x14ac:dyDescent="0.2">
      <c r="B465" s="2"/>
      <c r="C465" s="42" t="s">
        <v>838</v>
      </c>
      <c r="D465" s="43"/>
      <c r="E465" s="43"/>
      <c r="F465" s="44"/>
      <c r="G465" s="31" t="str">
        <f>IF(AND(SUMPRODUCT(--ISNUMBER(SEARCH('Dropdown Selections'!E$2:E$52,C465)))&gt;0,SUMPRODUCT(--ISNUMBER(SEARCH("Non-Court",C465)))=0),'Dropdown Selections'!A$2,IF(SUMPRODUCT(--ISNUMBER(SEARCH('Dropdown Selections'!E$54:E$60,C465)))&gt;0,'Dropdown Selections'!A$3,IF(SUMPRODUCT(--ISNUMBER(SEARCH('Dropdown Selections'!E$62:E$66,C465)))&gt;0,'Dropdown Selections'!A$4,IF(SUMPRODUCT(--ISNUMBER(SEARCH('Dropdown Selections'!E$68:E$76,C465)))&gt;0,'Dropdown Selections'!A$5,IF(SUMPRODUCT(--ISNUMBER(SEARCH('Dropdown Selections'!E$78:E$83,C465)))&gt;0,'Dropdown Selections'!A$6,IF(SUMPRODUCT(--ISNUMBER(SEARCH('Dropdown Selections'!E$93:E$101,C465)))&gt;0,'Dropdown Selections'!A$7,IF(SUMPRODUCT(--ISNUMBER(SEARCH('Dropdown Selections'!E$103:E$111,C465)))&gt;0,'Dropdown Selections'!A$8,IF(SUMPRODUCT(--ISNUMBER(SEARCH('Dropdown Selections'!E$114:E$119,C465)))&gt;0,'Dropdown Selections'!A$9,"OTHER"))))))))</f>
        <v>PHYSICAL ENVIRONMENT</v>
      </c>
      <c r="H465" s="20" t="s">
        <v>5072</v>
      </c>
      <c r="I465" s="20" t="s">
        <v>5073</v>
      </c>
      <c r="J465" s="20"/>
      <c r="K465" s="20"/>
      <c r="L465" s="20"/>
      <c r="M465" s="20" t="s">
        <v>5074</v>
      </c>
      <c r="N465" s="20"/>
      <c r="O465" s="20"/>
      <c r="P465" s="20"/>
      <c r="Q465" s="45"/>
      <c r="R465" s="44"/>
      <c r="S465" s="46">
        <v>5236880</v>
      </c>
      <c r="T465" s="44"/>
    </row>
    <row r="466" spans="2:20" x14ac:dyDescent="0.2">
      <c r="B466" s="2"/>
      <c r="C466" s="42" t="s">
        <v>464</v>
      </c>
      <c r="D466" s="43"/>
      <c r="E466" s="43"/>
      <c r="F466" s="44"/>
      <c r="G466" s="31" t="str">
        <f>IF(AND(SUMPRODUCT(--ISNUMBER(SEARCH('Dropdown Selections'!E$2:E$52,C466)))&gt;0,SUMPRODUCT(--ISNUMBER(SEARCH("Non-Court",C466)))=0),'Dropdown Selections'!A$2,IF(SUMPRODUCT(--ISNUMBER(SEARCH('Dropdown Selections'!E$54:E$60,C466)))&gt;0,'Dropdown Selections'!A$3,IF(SUMPRODUCT(--ISNUMBER(SEARCH('Dropdown Selections'!E$62:E$66,C466)))&gt;0,'Dropdown Selections'!A$4,IF(SUMPRODUCT(--ISNUMBER(SEARCH('Dropdown Selections'!E$68:E$76,C466)))&gt;0,'Dropdown Selections'!A$5,IF(SUMPRODUCT(--ISNUMBER(SEARCH('Dropdown Selections'!E$78:E$83,C466)))&gt;0,'Dropdown Selections'!A$6,IF(SUMPRODUCT(--ISNUMBER(SEARCH('Dropdown Selections'!E$93:E$101,C466)))&gt;0,'Dropdown Selections'!A$7,IF(SUMPRODUCT(--ISNUMBER(SEARCH('Dropdown Selections'!E$103:E$111,C466)))&gt;0,'Dropdown Selections'!A$8,IF(SUMPRODUCT(--ISNUMBER(SEARCH('Dropdown Selections'!E$114:E$119,C466)))&gt;0,'Dropdown Selections'!A$9,"OTHER"))))))))</f>
        <v>PHYSICAL ENVIRONMENT</v>
      </c>
      <c r="H466" s="20" t="s">
        <v>5075</v>
      </c>
      <c r="I466" s="20" t="s">
        <v>5076</v>
      </c>
      <c r="J466" s="20"/>
      <c r="K466" s="20"/>
      <c r="L466" s="20"/>
      <c r="M466" s="20"/>
      <c r="N466" s="20"/>
      <c r="O466" s="20"/>
      <c r="P466" s="20"/>
      <c r="Q466" s="45"/>
      <c r="R466" s="44"/>
      <c r="S466" s="46">
        <v>5488021</v>
      </c>
      <c r="T466" s="44"/>
    </row>
    <row r="467" spans="2:20" x14ac:dyDescent="0.2">
      <c r="B467" s="2"/>
      <c r="C467" s="42" t="s">
        <v>840</v>
      </c>
      <c r="D467" s="43"/>
      <c r="E467" s="43"/>
      <c r="F467" s="44"/>
      <c r="G467" s="31" t="str">
        <f>IF(AND(SUMPRODUCT(--ISNUMBER(SEARCH('Dropdown Selections'!E$2:E$52,C467)))&gt;0,SUMPRODUCT(--ISNUMBER(SEARCH("Non-Court",C467)))=0),'Dropdown Selections'!A$2,IF(SUMPRODUCT(--ISNUMBER(SEARCH('Dropdown Selections'!E$54:E$60,C467)))&gt;0,'Dropdown Selections'!A$3,IF(SUMPRODUCT(--ISNUMBER(SEARCH('Dropdown Selections'!E$62:E$66,C467)))&gt;0,'Dropdown Selections'!A$4,IF(SUMPRODUCT(--ISNUMBER(SEARCH('Dropdown Selections'!E$68:E$76,C467)))&gt;0,'Dropdown Selections'!A$5,IF(SUMPRODUCT(--ISNUMBER(SEARCH('Dropdown Selections'!E$78:E$83,C467)))&gt;0,'Dropdown Selections'!A$6,IF(SUMPRODUCT(--ISNUMBER(SEARCH('Dropdown Selections'!E$93:E$101,C467)))&gt;0,'Dropdown Selections'!A$7,IF(SUMPRODUCT(--ISNUMBER(SEARCH('Dropdown Selections'!E$103:E$111,C467)))&gt;0,'Dropdown Selections'!A$8,IF(SUMPRODUCT(--ISNUMBER(SEARCH('Dropdown Selections'!E$114:E$119,C467)))&gt;0,'Dropdown Selections'!A$9,"OTHER"))))))))</f>
        <v>PHYSICAL ENVIRONMENT</v>
      </c>
      <c r="H467" s="20"/>
      <c r="I467" s="20" t="s">
        <v>5077</v>
      </c>
      <c r="J467" s="20"/>
      <c r="K467" s="20"/>
      <c r="L467" s="20"/>
      <c r="M467" s="20"/>
      <c r="N467" s="20"/>
      <c r="O467" s="20"/>
      <c r="P467" s="20"/>
      <c r="Q467" s="45"/>
      <c r="R467" s="44"/>
      <c r="S467" s="46">
        <v>10484280</v>
      </c>
      <c r="T467" s="44"/>
    </row>
    <row r="468" spans="2:20" x14ac:dyDescent="0.2">
      <c r="B468" s="2"/>
      <c r="C468" s="42" t="s">
        <v>1237</v>
      </c>
      <c r="D468" s="43"/>
      <c r="E468" s="43"/>
      <c r="F468" s="44"/>
      <c r="G468" s="31" t="str">
        <f>IF(AND(SUMPRODUCT(--ISNUMBER(SEARCH('Dropdown Selections'!E$2:E$52,C468)))&gt;0,SUMPRODUCT(--ISNUMBER(SEARCH("Non-Court",C468)))=0),'Dropdown Selections'!A$2,IF(SUMPRODUCT(--ISNUMBER(SEARCH('Dropdown Selections'!E$54:E$60,C468)))&gt;0,'Dropdown Selections'!A$3,IF(SUMPRODUCT(--ISNUMBER(SEARCH('Dropdown Selections'!E$62:E$66,C468)))&gt;0,'Dropdown Selections'!A$4,IF(SUMPRODUCT(--ISNUMBER(SEARCH('Dropdown Selections'!E$68:E$76,C468)))&gt;0,'Dropdown Selections'!A$5,IF(SUMPRODUCT(--ISNUMBER(SEARCH('Dropdown Selections'!E$78:E$83,C468)))&gt;0,'Dropdown Selections'!A$6,IF(SUMPRODUCT(--ISNUMBER(SEARCH('Dropdown Selections'!E$93:E$101,C468)))&gt;0,'Dropdown Selections'!A$7,IF(SUMPRODUCT(--ISNUMBER(SEARCH('Dropdown Selections'!E$103:E$111,C468)))&gt;0,'Dropdown Selections'!A$8,IF(SUMPRODUCT(--ISNUMBER(SEARCH('Dropdown Selections'!E$114:E$119,C468)))&gt;0,'Dropdown Selections'!A$9,"OTHER"))))))))</f>
        <v>PHYSICAL ENVIRONMENT</v>
      </c>
      <c r="H468" s="20"/>
      <c r="I468" s="20"/>
      <c r="J468" s="20"/>
      <c r="K468" s="20"/>
      <c r="L468" s="20"/>
      <c r="M468" s="20"/>
      <c r="N468" s="20"/>
      <c r="O468" s="20"/>
      <c r="P468" s="20"/>
      <c r="Q468" s="45"/>
      <c r="R468" s="44"/>
      <c r="S468" s="53">
        <v>0</v>
      </c>
      <c r="T468" s="44"/>
    </row>
    <row r="469" spans="2:20" x14ac:dyDescent="0.2">
      <c r="B469" s="2"/>
      <c r="C469" s="42" t="s">
        <v>1028</v>
      </c>
      <c r="D469" s="43"/>
      <c r="E469" s="43"/>
      <c r="F469" s="44"/>
      <c r="G469" s="31" t="str">
        <f>IF(AND(SUMPRODUCT(--ISNUMBER(SEARCH('Dropdown Selections'!E$2:E$52,C469)))&gt;0,SUMPRODUCT(--ISNUMBER(SEARCH("Non-Court",C469)))=0),'Dropdown Selections'!A$2,IF(SUMPRODUCT(--ISNUMBER(SEARCH('Dropdown Selections'!E$54:E$60,C469)))&gt;0,'Dropdown Selections'!A$3,IF(SUMPRODUCT(--ISNUMBER(SEARCH('Dropdown Selections'!E$62:E$66,C469)))&gt;0,'Dropdown Selections'!A$4,IF(SUMPRODUCT(--ISNUMBER(SEARCH('Dropdown Selections'!E$68:E$76,C469)))&gt;0,'Dropdown Selections'!A$5,IF(SUMPRODUCT(--ISNUMBER(SEARCH('Dropdown Selections'!E$78:E$83,C469)))&gt;0,'Dropdown Selections'!A$6,IF(SUMPRODUCT(--ISNUMBER(SEARCH('Dropdown Selections'!E$93:E$101,C469)))&gt;0,'Dropdown Selections'!A$7,IF(SUMPRODUCT(--ISNUMBER(SEARCH('Dropdown Selections'!E$103:E$111,C469)))&gt;0,'Dropdown Selections'!A$8,IF(SUMPRODUCT(--ISNUMBER(SEARCH('Dropdown Selections'!E$114:E$119,C469)))&gt;0,'Dropdown Selections'!A$9,"OTHER"))))))))</f>
        <v>PHYSICAL ENVIRONMENT</v>
      </c>
      <c r="H469" s="20"/>
      <c r="I469" s="20"/>
      <c r="J469" s="20"/>
      <c r="K469" s="20"/>
      <c r="L469" s="20"/>
      <c r="M469" s="20"/>
      <c r="N469" s="20"/>
      <c r="O469" s="20"/>
      <c r="P469" s="20"/>
      <c r="Q469" s="45"/>
      <c r="R469" s="44"/>
      <c r="S469" s="53">
        <v>0</v>
      </c>
      <c r="T469" s="44"/>
    </row>
    <row r="470" spans="2:20" x14ac:dyDescent="0.2">
      <c r="B470" s="2"/>
      <c r="C470" s="42" t="s">
        <v>841</v>
      </c>
      <c r="D470" s="43"/>
      <c r="E470" s="43"/>
      <c r="F470" s="44"/>
      <c r="G470" s="31" t="str">
        <f>IF(AND(SUMPRODUCT(--ISNUMBER(SEARCH('Dropdown Selections'!E$2:E$52,C470)))&gt;0,SUMPRODUCT(--ISNUMBER(SEARCH("Non-Court",C470)))=0),'Dropdown Selections'!A$2,IF(SUMPRODUCT(--ISNUMBER(SEARCH('Dropdown Selections'!E$54:E$60,C470)))&gt;0,'Dropdown Selections'!A$3,IF(SUMPRODUCT(--ISNUMBER(SEARCH('Dropdown Selections'!E$62:E$66,C470)))&gt;0,'Dropdown Selections'!A$4,IF(SUMPRODUCT(--ISNUMBER(SEARCH('Dropdown Selections'!E$68:E$76,C470)))&gt;0,'Dropdown Selections'!A$5,IF(SUMPRODUCT(--ISNUMBER(SEARCH('Dropdown Selections'!E$78:E$83,C470)))&gt;0,'Dropdown Selections'!A$6,IF(SUMPRODUCT(--ISNUMBER(SEARCH('Dropdown Selections'!E$93:E$101,C470)))&gt;0,'Dropdown Selections'!A$7,IF(SUMPRODUCT(--ISNUMBER(SEARCH('Dropdown Selections'!E$103:E$111,C470)))&gt;0,'Dropdown Selections'!A$8,IF(SUMPRODUCT(--ISNUMBER(SEARCH('Dropdown Selections'!E$114:E$119,C470)))&gt;0,'Dropdown Selections'!A$9,"OTHER"))))))))</f>
        <v>PHYSICAL ENVIRONMENT</v>
      </c>
      <c r="H470" s="20" t="s">
        <v>5078</v>
      </c>
      <c r="I470" s="20" t="s">
        <v>5079</v>
      </c>
      <c r="J470" s="20"/>
      <c r="K470" s="20"/>
      <c r="L470" s="20"/>
      <c r="M470" s="20"/>
      <c r="N470" s="20"/>
      <c r="O470" s="20"/>
      <c r="P470" s="20"/>
      <c r="Q470" s="45"/>
      <c r="R470" s="44"/>
      <c r="S470" s="46">
        <v>135814</v>
      </c>
      <c r="T470" s="44"/>
    </row>
    <row r="471" spans="2:20" x14ac:dyDescent="0.2">
      <c r="B471" s="2"/>
      <c r="C471" s="42" t="s">
        <v>843</v>
      </c>
      <c r="D471" s="43"/>
      <c r="E471" s="43"/>
      <c r="F471" s="44"/>
      <c r="G471" s="31" t="str">
        <f>IF(AND(SUMPRODUCT(--ISNUMBER(SEARCH('Dropdown Selections'!E$2:E$52,C471)))&gt;0,SUMPRODUCT(--ISNUMBER(SEARCH("Non-Court",C471)))=0),'Dropdown Selections'!A$2,IF(SUMPRODUCT(--ISNUMBER(SEARCH('Dropdown Selections'!E$54:E$60,C471)))&gt;0,'Dropdown Selections'!A$3,IF(SUMPRODUCT(--ISNUMBER(SEARCH('Dropdown Selections'!E$62:E$66,C471)))&gt;0,'Dropdown Selections'!A$4,IF(SUMPRODUCT(--ISNUMBER(SEARCH('Dropdown Selections'!E$68:E$76,C471)))&gt;0,'Dropdown Selections'!A$5,IF(SUMPRODUCT(--ISNUMBER(SEARCH('Dropdown Selections'!E$78:E$83,C471)))&gt;0,'Dropdown Selections'!A$6,IF(SUMPRODUCT(--ISNUMBER(SEARCH('Dropdown Selections'!E$93:E$101,C471)))&gt;0,'Dropdown Selections'!A$7,IF(SUMPRODUCT(--ISNUMBER(SEARCH('Dropdown Selections'!E$103:E$111,C471)))&gt;0,'Dropdown Selections'!A$8,IF(SUMPRODUCT(--ISNUMBER(SEARCH('Dropdown Selections'!E$114:E$119,C471)))&gt;0,'Dropdown Selections'!A$9,"OTHER"))))))))</f>
        <v>PHYSICAL ENVIRONMENT</v>
      </c>
      <c r="H471" s="20"/>
      <c r="I471" s="20"/>
      <c r="J471" s="20"/>
      <c r="K471" s="20"/>
      <c r="L471" s="20"/>
      <c r="M471" s="20"/>
      <c r="N471" s="20"/>
      <c r="O471" s="20"/>
      <c r="P471" s="20"/>
      <c r="Q471" s="45"/>
      <c r="R471" s="44"/>
      <c r="S471" s="53">
        <v>0</v>
      </c>
      <c r="T471" s="44"/>
    </row>
    <row r="472" spans="2:20" x14ac:dyDescent="0.2">
      <c r="B472" s="2"/>
      <c r="C472" s="42" t="s">
        <v>1869</v>
      </c>
      <c r="D472" s="43"/>
      <c r="E472" s="43"/>
      <c r="F472" s="44"/>
      <c r="G472" s="31" t="str">
        <f>IF(AND(SUMPRODUCT(--ISNUMBER(SEARCH('Dropdown Selections'!E$2:E$52,C472)))&gt;0,SUMPRODUCT(--ISNUMBER(SEARCH("Non-Court",C472)))=0),'Dropdown Selections'!A$2,IF(SUMPRODUCT(--ISNUMBER(SEARCH('Dropdown Selections'!E$54:E$60,C472)))&gt;0,'Dropdown Selections'!A$3,IF(SUMPRODUCT(--ISNUMBER(SEARCH('Dropdown Selections'!E$62:E$66,C472)))&gt;0,'Dropdown Selections'!A$4,IF(SUMPRODUCT(--ISNUMBER(SEARCH('Dropdown Selections'!E$68:E$76,C472)))&gt;0,'Dropdown Selections'!A$5,IF(SUMPRODUCT(--ISNUMBER(SEARCH('Dropdown Selections'!E$78:E$83,C472)))&gt;0,'Dropdown Selections'!A$6,IF(SUMPRODUCT(--ISNUMBER(SEARCH('Dropdown Selections'!E$93:E$101,C472)))&gt;0,'Dropdown Selections'!A$7,IF(SUMPRODUCT(--ISNUMBER(SEARCH('Dropdown Selections'!E$103:E$111,C472)))&gt;0,'Dropdown Selections'!A$8,IF(SUMPRODUCT(--ISNUMBER(SEARCH('Dropdown Selections'!E$114:E$119,C472)))&gt;0,'Dropdown Selections'!A$9,"OTHER"))))))))</f>
        <v>PHYSICAL ENVIRONMENT</v>
      </c>
      <c r="H472" s="20"/>
      <c r="I472" s="20" t="s">
        <v>3422</v>
      </c>
      <c r="J472" s="20"/>
      <c r="K472" s="20"/>
      <c r="L472" s="20"/>
      <c r="M472" s="20"/>
      <c r="N472" s="20"/>
      <c r="O472" s="20"/>
      <c r="P472" s="20"/>
      <c r="Q472" s="45"/>
      <c r="R472" s="44"/>
      <c r="S472" s="46">
        <v>150000</v>
      </c>
      <c r="T472" s="44"/>
    </row>
    <row r="473" spans="2:20" x14ac:dyDescent="0.2">
      <c r="B473" s="2"/>
      <c r="C473" s="42" t="s">
        <v>465</v>
      </c>
      <c r="D473" s="43"/>
      <c r="E473" s="43"/>
      <c r="F473" s="44"/>
      <c r="G473" s="31" t="str">
        <f>IF(AND(SUMPRODUCT(--ISNUMBER(SEARCH('Dropdown Selections'!E$2:E$52,C473)))&gt;0,SUMPRODUCT(--ISNUMBER(SEARCH("Non-Court",C473)))=0),'Dropdown Selections'!A$2,IF(SUMPRODUCT(--ISNUMBER(SEARCH('Dropdown Selections'!E$54:E$60,C473)))&gt;0,'Dropdown Selections'!A$3,IF(SUMPRODUCT(--ISNUMBER(SEARCH('Dropdown Selections'!E$62:E$66,C473)))&gt;0,'Dropdown Selections'!A$4,IF(SUMPRODUCT(--ISNUMBER(SEARCH('Dropdown Selections'!E$68:E$76,C473)))&gt;0,'Dropdown Selections'!A$5,IF(SUMPRODUCT(--ISNUMBER(SEARCH('Dropdown Selections'!E$78:E$83,C473)))&gt;0,'Dropdown Selections'!A$6,IF(SUMPRODUCT(--ISNUMBER(SEARCH('Dropdown Selections'!E$93:E$101,C473)))&gt;0,'Dropdown Selections'!A$7,IF(SUMPRODUCT(--ISNUMBER(SEARCH('Dropdown Selections'!E$103:E$111,C473)))&gt;0,'Dropdown Selections'!A$8,IF(SUMPRODUCT(--ISNUMBER(SEARCH('Dropdown Selections'!E$114:E$119,C473)))&gt;0,'Dropdown Selections'!A$9,"OTHER"))))))))</f>
        <v>PUBLIC SAFETY</v>
      </c>
      <c r="H473" s="20" t="s">
        <v>5080</v>
      </c>
      <c r="I473" s="20" t="s">
        <v>5081</v>
      </c>
      <c r="J473" s="20"/>
      <c r="K473" s="20"/>
      <c r="L473" s="20"/>
      <c r="M473" s="20"/>
      <c r="N473" s="20"/>
      <c r="O473" s="20"/>
      <c r="P473" s="20"/>
      <c r="Q473" s="45"/>
      <c r="R473" s="44"/>
      <c r="S473" s="46">
        <v>185736858</v>
      </c>
      <c r="T473" s="44"/>
    </row>
    <row r="474" spans="2:20" x14ac:dyDescent="0.2">
      <c r="B474" s="2"/>
      <c r="C474" s="42" t="s">
        <v>468</v>
      </c>
      <c r="D474" s="43"/>
      <c r="E474" s="43"/>
      <c r="F474" s="44"/>
      <c r="G474" s="31" t="str">
        <f>IF(AND(SUMPRODUCT(--ISNUMBER(SEARCH('Dropdown Selections'!E$2:E$52,C474)))&gt;0,SUMPRODUCT(--ISNUMBER(SEARCH("Non-Court",C474)))=0),'Dropdown Selections'!A$2,IF(SUMPRODUCT(--ISNUMBER(SEARCH('Dropdown Selections'!E$54:E$60,C474)))&gt;0,'Dropdown Selections'!A$3,IF(SUMPRODUCT(--ISNUMBER(SEARCH('Dropdown Selections'!E$62:E$66,C474)))&gt;0,'Dropdown Selections'!A$4,IF(SUMPRODUCT(--ISNUMBER(SEARCH('Dropdown Selections'!E$68:E$76,C474)))&gt;0,'Dropdown Selections'!A$5,IF(SUMPRODUCT(--ISNUMBER(SEARCH('Dropdown Selections'!E$78:E$83,C474)))&gt;0,'Dropdown Selections'!A$6,IF(SUMPRODUCT(--ISNUMBER(SEARCH('Dropdown Selections'!E$93:E$101,C474)))&gt;0,'Dropdown Selections'!A$7,IF(SUMPRODUCT(--ISNUMBER(SEARCH('Dropdown Selections'!E$103:E$111,C474)))&gt;0,'Dropdown Selections'!A$8,IF(SUMPRODUCT(--ISNUMBER(SEARCH('Dropdown Selections'!E$114:E$119,C474)))&gt;0,'Dropdown Selections'!A$9,"OTHER"))))))))</f>
        <v>PUBLIC SAFETY</v>
      </c>
      <c r="H474" s="20" t="s">
        <v>5082</v>
      </c>
      <c r="I474" s="20" t="s">
        <v>5083</v>
      </c>
      <c r="J474" s="20"/>
      <c r="K474" s="20"/>
      <c r="L474" s="20"/>
      <c r="M474" s="20"/>
      <c r="N474" s="20"/>
      <c r="O474" s="20"/>
      <c r="P474" s="20"/>
      <c r="Q474" s="45"/>
      <c r="R474" s="44"/>
      <c r="S474" s="46">
        <v>26488810</v>
      </c>
      <c r="T474" s="44"/>
    </row>
    <row r="475" spans="2:20" x14ac:dyDescent="0.2">
      <c r="B475" s="2"/>
      <c r="C475" s="42" t="s">
        <v>472</v>
      </c>
      <c r="D475" s="43"/>
      <c r="E475" s="43"/>
      <c r="F475" s="44"/>
      <c r="G475" s="31" t="str">
        <f>IF(AND(SUMPRODUCT(--ISNUMBER(SEARCH('Dropdown Selections'!E$2:E$52,C475)))&gt;0,SUMPRODUCT(--ISNUMBER(SEARCH("Non-Court",C475)))=0),'Dropdown Selections'!A$2,IF(SUMPRODUCT(--ISNUMBER(SEARCH('Dropdown Selections'!E$54:E$60,C475)))&gt;0,'Dropdown Selections'!A$3,IF(SUMPRODUCT(--ISNUMBER(SEARCH('Dropdown Selections'!E$62:E$66,C475)))&gt;0,'Dropdown Selections'!A$4,IF(SUMPRODUCT(--ISNUMBER(SEARCH('Dropdown Selections'!E$68:E$76,C475)))&gt;0,'Dropdown Selections'!A$5,IF(SUMPRODUCT(--ISNUMBER(SEARCH('Dropdown Selections'!E$78:E$83,C475)))&gt;0,'Dropdown Selections'!A$6,IF(SUMPRODUCT(--ISNUMBER(SEARCH('Dropdown Selections'!E$93:E$101,C475)))&gt;0,'Dropdown Selections'!A$7,IF(SUMPRODUCT(--ISNUMBER(SEARCH('Dropdown Selections'!E$103:E$111,C475)))&gt;0,'Dropdown Selections'!A$8,IF(SUMPRODUCT(--ISNUMBER(SEARCH('Dropdown Selections'!E$114:E$119,C475)))&gt;0,'Dropdown Selections'!A$9,"OTHER"))))))))</f>
        <v>PUBLIC SAFETY</v>
      </c>
      <c r="H475" s="20" t="s">
        <v>5084</v>
      </c>
      <c r="I475" s="20" t="s">
        <v>5085</v>
      </c>
      <c r="J475" s="20"/>
      <c r="K475" s="20" t="s">
        <v>5086</v>
      </c>
      <c r="L475" s="20"/>
      <c r="M475" s="20"/>
      <c r="N475" s="20"/>
      <c r="O475" s="20"/>
      <c r="P475" s="20"/>
      <c r="Q475" s="45"/>
      <c r="R475" s="44"/>
      <c r="S475" s="46">
        <v>21414202</v>
      </c>
      <c r="T475" s="44"/>
    </row>
    <row r="476" spans="2:20" x14ac:dyDescent="0.2">
      <c r="B476" s="2"/>
      <c r="C476" s="42" t="s">
        <v>851</v>
      </c>
      <c r="D476" s="43"/>
      <c r="E476" s="43"/>
      <c r="F476" s="44"/>
      <c r="G476" s="31" t="str">
        <f>IF(AND(SUMPRODUCT(--ISNUMBER(SEARCH('Dropdown Selections'!E$2:E$52,C476)))&gt;0,SUMPRODUCT(--ISNUMBER(SEARCH("Non-Court",C476)))=0),'Dropdown Selections'!A$2,IF(SUMPRODUCT(--ISNUMBER(SEARCH('Dropdown Selections'!E$54:E$60,C476)))&gt;0,'Dropdown Selections'!A$3,IF(SUMPRODUCT(--ISNUMBER(SEARCH('Dropdown Selections'!E$62:E$66,C476)))&gt;0,'Dropdown Selections'!A$4,IF(SUMPRODUCT(--ISNUMBER(SEARCH('Dropdown Selections'!E$68:E$76,C476)))&gt;0,'Dropdown Selections'!A$5,IF(SUMPRODUCT(--ISNUMBER(SEARCH('Dropdown Selections'!E$78:E$83,C476)))&gt;0,'Dropdown Selections'!A$6,IF(SUMPRODUCT(--ISNUMBER(SEARCH('Dropdown Selections'!E$93:E$101,C476)))&gt;0,'Dropdown Selections'!A$7,IF(SUMPRODUCT(--ISNUMBER(SEARCH('Dropdown Selections'!E$103:E$111,C476)))&gt;0,'Dropdown Selections'!A$8,IF(SUMPRODUCT(--ISNUMBER(SEARCH('Dropdown Selections'!E$114:E$119,C476)))&gt;0,'Dropdown Selections'!A$9,"OTHER"))))))))</f>
        <v>PUBLIC SAFETY</v>
      </c>
      <c r="H476" s="20"/>
      <c r="I476" s="20"/>
      <c r="J476" s="20"/>
      <c r="K476" s="20"/>
      <c r="L476" s="20"/>
      <c r="M476" s="20"/>
      <c r="N476" s="20"/>
      <c r="O476" s="20"/>
      <c r="P476" s="20"/>
      <c r="Q476" s="45"/>
      <c r="R476" s="44"/>
      <c r="S476" s="53">
        <v>0</v>
      </c>
      <c r="T476" s="44"/>
    </row>
    <row r="477" spans="2:20" x14ac:dyDescent="0.2">
      <c r="B477" s="2"/>
      <c r="C477" s="42" t="s">
        <v>475</v>
      </c>
      <c r="D477" s="43"/>
      <c r="E477" s="43"/>
      <c r="F477" s="44"/>
      <c r="G477" s="31" t="str">
        <f>IF(AND(SUMPRODUCT(--ISNUMBER(SEARCH('Dropdown Selections'!E$2:E$52,C477)))&gt;0,SUMPRODUCT(--ISNUMBER(SEARCH("Non-Court",C477)))=0),'Dropdown Selections'!A$2,IF(SUMPRODUCT(--ISNUMBER(SEARCH('Dropdown Selections'!E$54:E$60,C477)))&gt;0,'Dropdown Selections'!A$3,IF(SUMPRODUCT(--ISNUMBER(SEARCH('Dropdown Selections'!E$62:E$66,C477)))&gt;0,'Dropdown Selections'!A$4,IF(SUMPRODUCT(--ISNUMBER(SEARCH('Dropdown Selections'!E$68:E$76,C477)))&gt;0,'Dropdown Selections'!A$5,IF(SUMPRODUCT(--ISNUMBER(SEARCH('Dropdown Selections'!E$78:E$83,C477)))&gt;0,'Dropdown Selections'!A$6,IF(SUMPRODUCT(--ISNUMBER(SEARCH('Dropdown Selections'!E$93:E$101,C477)))&gt;0,'Dropdown Selections'!A$7,IF(SUMPRODUCT(--ISNUMBER(SEARCH('Dropdown Selections'!E$103:E$111,C477)))&gt;0,'Dropdown Selections'!A$8,IF(SUMPRODUCT(--ISNUMBER(SEARCH('Dropdown Selections'!E$114:E$119,C477)))&gt;0,'Dropdown Selections'!A$9,"OTHER"))))))))</f>
        <v>PUBLIC SAFETY</v>
      </c>
      <c r="H477" s="20"/>
      <c r="I477" s="20" t="s">
        <v>5087</v>
      </c>
      <c r="J477" s="20"/>
      <c r="K477" s="20"/>
      <c r="L477" s="20"/>
      <c r="M477" s="20"/>
      <c r="N477" s="20"/>
      <c r="O477" s="20"/>
      <c r="P477" s="20"/>
      <c r="Q477" s="45"/>
      <c r="R477" s="44"/>
      <c r="S477" s="46">
        <v>242000</v>
      </c>
      <c r="T477" s="44"/>
    </row>
    <row r="478" spans="2:20" x14ac:dyDescent="0.2">
      <c r="B478" s="2"/>
      <c r="C478" s="42" t="s">
        <v>854</v>
      </c>
      <c r="D478" s="43"/>
      <c r="E478" s="43"/>
      <c r="F478" s="44"/>
      <c r="G478" s="31" t="str">
        <f>IF(AND(SUMPRODUCT(--ISNUMBER(SEARCH('Dropdown Selections'!E$2:E$52,C478)))&gt;0,SUMPRODUCT(--ISNUMBER(SEARCH("Non-Court",C478)))=0),'Dropdown Selections'!A$2,IF(SUMPRODUCT(--ISNUMBER(SEARCH('Dropdown Selections'!E$54:E$60,C478)))&gt;0,'Dropdown Selections'!A$3,IF(SUMPRODUCT(--ISNUMBER(SEARCH('Dropdown Selections'!E$62:E$66,C478)))&gt;0,'Dropdown Selections'!A$4,IF(SUMPRODUCT(--ISNUMBER(SEARCH('Dropdown Selections'!E$68:E$76,C478)))&gt;0,'Dropdown Selections'!A$5,IF(SUMPRODUCT(--ISNUMBER(SEARCH('Dropdown Selections'!E$78:E$83,C478)))&gt;0,'Dropdown Selections'!A$6,IF(SUMPRODUCT(--ISNUMBER(SEARCH('Dropdown Selections'!E$93:E$101,C478)))&gt;0,'Dropdown Selections'!A$7,IF(SUMPRODUCT(--ISNUMBER(SEARCH('Dropdown Selections'!E$103:E$111,C478)))&gt;0,'Dropdown Selections'!A$8,IF(SUMPRODUCT(--ISNUMBER(SEARCH('Dropdown Selections'!E$114:E$119,C478)))&gt;0,'Dropdown Selections'!A$9,"OTHER"))))))))</f>
        <v>PUBLIC SAFETY</v>
      </c>
      <c r="H478" s="20"/>
      <c r="I478" s="20"/>
      <c r="J478" s="20"/>
      <c r="K478" s="20"/>
      <c r="L478" s="20"/>
      <c r="M478" s="20"/>
      <c r="N478" s="20"/>
      <c r="O478" s="20"/>
      <c r="P478" s="20"/>
      <c r="Q478" s="45"/>
      <c r="R478" s="44"/>
      <c r="S478" s="53">
        <v>0</v>
      </c>
      <c r="T478" s="44"/>
    </row>
    <row r="479" spans="2:20" x14ac:dyDescent="0.2">
      <c r="B479" s="2"/>
      <c r="C479" s="42" t="s">
        <v>477</v>
      </c>
      <c r="D479" s="43"/>
      <c r="E479" s="43"/>
      <c r="F479" s="44"/>
      <c r="G479" s="31" t="str">
        <f>IF(AND(SUMPRODUCT(--ISNUMBER(SEARCH('Dropdown Selections'!E$2:E$52,C479)))&gt;0,SUMPRODUCT(--ISNUMBER(SEARCH("Non-Court",C479)))=0),'Dropdown Selections'!A$2,IF(SUMPRODUCT(--ISNUMBER(SEARCH('Dropdown Selections'!E$54:E$60,C479)))&gt;0,'Dropdown Selections'!A$3,IF(SUMPRODUCT(--ISNUMBER(SEARCH('Dropdown Selections'!E$62:E$66,C479)))&gt;0,'Dropdown Selections'!A$4,IF(SUMPRODUCT(--ISNUMBER(SEARCH('Dropdown Selections'!E$68:E$76,C479)))&gt;0,'Dropdown Selections'!A$5,IF(SUMPRODUCT(--ISNUMBER(SEARCH('Dropdown Selections'!E$78:E$83,C479)))&gt;0,'Dropdown Selections'!A$6,IF(SUMPRODUCT(--ISNUMBER(SEARCH('Dropdown Selections'!E$93:E$101,C479)))&gt;0,'Dropdown Selections'!A$7,IF(SUMPRODUCT(--ISNUMBER(SEARCH('Dropdown Selections'!E$103:E$111,C479)))&gt;0,'Dropdown Selections'!A$8,IF(SUMPRODUCT(--ISNUMBER(SEARCH('Dropdown Selections'!E$114:E$119,C479)))&gt;0,'Dropdown Selections'!A$9,"OTHER"))))))))</f>
        <v>PUBLIC SAFETY</v>
      </c>
      <c r="H479" s="20" t="s">
        <v>5088</v>
      </c>
      <c r="I479" s="20"/>
      <c r="J479" s="20"/>
      <c r="K479" s="20"/>
      <c r="L479" s="20"/>
      <c r="M479" s="20"/>
      <c r="N479" s="20"/>
      <c r="O479" s="20"/>
      <c r="P479" s="20"/>
      <c r="Q479" s="45"/>
      <c r="R479" s="44"/>
      <c r="S479" s="46">
        <v>80344490</v>
      </c>
      <c r="T479" s="44"/>
    </row>
    <row r="480" spans="2:20" x14ac:dyDescent="0.2">
      <c r="B480" s="2"/>
      <c r="C480" s="42" t="s">
        <v>479</v>
      </c>
      <c r="D480" s="43"/>
      <c r="E480" s="43"/>
      <c r="F480" s="44"/>
      <c r="G480" s="31" t="str">
        <f>IF(AND(SUMPRODUCT(--ISNUMBER(SEARCH('Dropdown Selections'!E$2:E$52,C480)))&gt;0,SUMPRODUCT(--ISNUMBER(SEARCH("Non-Court",C480)))=0),'Dropdown Selections'!A$2,IF(SUMPRODUCT(--ISNUMBER(SEARCH('Dropdown Selections'!E$54:E$60,C480)))&gt;0,'Dropdown Selections'!A$3,IF(SUMPRODUCT(--ISNUMBER(SEARCH('Dropdown Selections'!E$62:E$66,C480)))&gt;0,'Dropdown Selections'!A$4,IF(SUMPRODUCT(--ISNUMBER(SEARCH('Dropdown Selections'!E$68:E$76,C480)))&gt;0,'Dropdown Selections'!A$5,IF(SUMPRODUCT(--ISNUMBER(SEARCH('Dropdown Selections'!E$78:E$83,C480)))&gt;0,'Dropdown Selections'!A$6,IF(SUMPRODUCT(--ISNUMBER(SEARCH('Dropdown Selections'!E$93:E$101,C480)))&gt;0,'Dropdown Selections'!A$7,IF(SUMPRODUCT(--ISNUMBER(SEARCH('Dropdown Selections'!E$103:E$111,C480)))&gt;0,'Dropdown Selections'!A$8,IF(SUMPRODUCT(--ISNUMBER(SEARCH('Dropdown Selections'!E$114:E$119,C480)))&gt;0,'Dropdown Selections'!A$9,"OTHER"))))))))</f>
        <v>PUBLIC SAFETY</v>
      </c>
      <c r="H480" s="20" t="s">
        <v>5089</v>
      </c>
      <c r="I480" s="20" t="s">
        <v>5090</v>
      </c>
      <c r="J480" s="20"/>
      <c r="K480" s="20" t="s">
        <v>5091</v>
      </c>
      <c r="L480" s="20"/>
      <c r="M480" s="20"/>
      <c r="N480" s="20"/>
      <c r="O480" s="20"/>
      <c r="P480" s="20"/>
      <c r="Q480" s="45"/>
      <c r="R480" s="44"/>
      <c r="S480" s="46">
        <v>24231630</v>
      </c>
      <c r="T480" s="44"/>
    </row>
    <row r="481" spans="2:20" x14ac:dyDescent="0.2">
      <c r="B481" s="2"/>
      <c r="C481" s="42" t="s">
        <v>482</v>
      </c>
      <c r="D481" s="43"/>
      <c r="E481" s="43"/>
      <c r="F481" s="44"/>
      <c r="G481" s="31" t="str">
        <f>IF(AND(SUMPRODUCT(--ISNUMBER(SEARCH('Dropdown Selections'!E$2:E$52,C481)))&gt;0,SUMPRODUCT(--ISNUMBER(SEARCH("Non-Court",C481)))=0),'Dropdown Selections'!A$2,IF(SUMPRODUCT(--ISNUMBER(SEARCH('Dropdown Selections'!E$54:E$60,C481)))&gt;0,'Dropdown Selections'!A$3,IF(SUMPRODUCT(--ISNUMBER(SEARCH('Dropdown Selections'!E$62:E$66,C481)))&gt;0,'Dropdown Selections'!A$4,IF(SUMPRODUCT(--ISNUMBER(SEARCH('Dropdown Selections'!E$68:E$76,C481)))&gt;0,'Dropdown Selections'!A$5,IF(SUMPRODUCT(--ISNUMBER(SEARCH('Dropdown Selections'!E$78:E$83,C481)))&gt;0,'Dropdown Selections'!A$6,IF(SUMPRODUCT(--ISNUMBER(SEARCH('Dropdown Selections'!E$93:E$101,C481)))&gt;0,'Dropdown Selections'!A$7,IF(SUMPRODUCT(--ISNUMBER(SEARCH('Dropdown Selections'!E$103:E$111,C481)))&gt;0,'Dropdown Selections'!A$8,IF(SUMPRODUCT(--ISNUMBER(SEARCH('Dropdown Selections'!E$114:E$119,C481)))&gt;0,'Dropdown Selections'!A$9,"OTHER"))))))))</f>
        <v>PUBLIC SAFETY</v>
      </c>
      <c r="H481" s="20"/>
      <c r="I481" s="20" t="s">
        <v>5092</v>
      </c>
      <c r="J481" s="20"/>
      <c r="K481" s="20" t="s">
        <v>5093</v>
      </c>
      <c r="L481" s="20"/>
      <c r="M481" s="20"/>
      <c r="N481" s="20"/>
      <c r="O481" s="20"/>
      <c r="P481" s="20"/>
      <c r="Q481" s="45"/>
      <c r="R481" s="44"/>
      <c r="S481" s="46">
        <v>10766193</v>
      </c>
      <c r="T481" s="44"/>
    </row>
    <row r="482" spans="2:20" x14ac:dyDescent="0.2">
      <c r="B482" s="2"/>
      <c r="C482" s="42" t="s">
        <v>486</v>
      </c>
      <c r="D482" s="43"/>
      <c r="E482" s="43"/>
      <c r="F482" s="44"/>
      <c r="G482" s="31" t="str">
        <f>IF(AND(SUMPRODUCT(--ISNUMBER(SEARCH('Dropdown Selections'!E$2:E$52,C482)))&gt;0,SUMPRODUCT(--ISNUMBER(SEARCH("Non-Court",C482)))=0),'Dropdown Selections'!A$2,IF(SUMPRODUCT(--ISNUMBER(SEARCH('Dropdown Selections'!E$54:E$60,C482)))&gt;0,'Dropdown Selections'!A$3,IF(SUMPRODUCT(--ISNUMBER(SEARCH('Dropdown Selections'!E$62:E$66,C482)))&gt;0,'Dropdown Selections'!A$4,IF(SUMPRODUCT(--ISNUMBER(SEARCH('Dropdown Selections'!E$68:E$76,C482)))&gt;0,'Dropdown Selections'!A$5,IF(SUMPRODUCT(--ISNUMBER(SEARCH('Dropdown Selections'!E$78:E$83,C482)))&gt;0,'Dropdown Selections'!A$6,IF(SUMPRODUCT(--ISNUMBER(SEARCH('Dropdown Selections'!E$93:E$101,C482)))&gt;0,'Dropdown Selections'!A$7,IF(SUMPRODUCT(--ISNUMBER(SEARCH('Dropdown Selections'!E$103:E$111,C482)))&gt;0,'Dropdown Selections'!A$8,IF(SUMPRODUCT(--ISNUMBER(SEARCH('Dropdown Selections'!E$114:E$119,C482)))&gt;0,'Dropdown Selections'!A$9,"OTHER"))))))))</f>
        <v>PUBLIC SAFETY</v>
      </c>
      <c r="H482" s="20" t="s">
        <v>5094</v>
      </c>
      <c r="I482" s="20"/>
      <c r="J482" s="20"/>
      <c r="K482" s="20"/>
      <c r="L482" s="20"/>
      <c r="M482" s="20"/>
      <c r="N482" s="20"/>
      <c r="O482" s="20"/>
      <c r="P482" s="20"/>
      <c r="Q482" s="45"/>
      <c r="R482" s="44"/>
      <c r="S482" s="46">
        <v>56344</v>
      </c>
      <c r="T482" s="44"/>
    </row>
    <row r="483" spans="2:20" x14ac:dyDescent="0.2">
      <c r="B483" s="2"/>
      <c r="C483" s="42" t="s">
        <v>862</v>
      </c>
      <c r="D483" s="43"/>
      <c r="E483" s="43"/>
      <c r="F483" s="44"/>
      <c r="G483" s="31" t="str">
        <f>IF(AND(SUMPRODUCT(--ISNUMBER(SEARCH('Dropdown Selections'!E$2:E$52,C483)))&gt;0,SUMPRODUCT(--ISNUMBER(SEARCH("Non-Court",C483)))=0),'Dropdown Selections'!A$2,IF(SUMPRODUCT(--ISNUMBER(SEARCH('Dropdown Selections'!E$54:E$60,C483)))&gt;0,'Dropdown Selections'!A$3,IF(SUMPRODUCT(--ISNUMBER(SEARCH('Dropdown Selections'!E$62:E$66,C483)))&gt;0,'Dropdown Selections'!A$4,IF(SUMPRODUCT(--ISNUMBER(SEARCH('Dropdown Selections'!E$68:E$76,C483)))&gt;0,'Dropdown Selections'!A$5,IF(SUMPRODUCT(--ISNUMBER(SEARCH('Dropdown Selections'!E$78:E$83,C483)))&gt;0,'Dropdown Selections'!A$6,IF(SUMPRODUCT(--ISNUMBER(SEARCH('Dropdown Selections'!E$93:E$101,C483)))&gt;0,'Dropdown Selections'!A$7,IF(SUMPRODUCT(--ISNUMBER(SEARCH('Dropdown Selections'!E$103:E$111,C483)))&gt;0,'Dropdown Selections'!A$8,IF(SUMPRODUCT(--ISNUMBER(SEARCH('Dropdown Selections'!E$114:E$119,C483)))&gt;0,'Dropdown Selections'!A$9,"OTHER"))))))))</f>
        <v>PUBLIC SAFETY</v>
      </c>
      <c r="H483" s="20"/>
      <c r="I483" s="20"/>
      <c r="J483" s="20"/>
      <c r="K483" s="20"/>
      <c r="L483" s="20"/>
      <c r="M483" s="20"/>
      <c r="N483" s="20"/>
      <c r="O483" s="20"/>
      <c r="P483" s="20"/>
      <c r="Q483" s="45"/>
      <c r="R483" s="44"/>
      <c r="S483" s="53">
        <v>0</v>
      </c>
      <c r="T483" s="44"/>
    </row>
    <row r="484" spans="2:20" x14ac:dyDescent="0.2">
      <c r="B484" s="2"/>
      <c r="C484" s="42" t="s">
        <v>488</v>
      </c>
      <c r="D484" s="43"/>
      <c r="E484" s="43"/>
      <c r="F484" s="44"/>
      <c r="G484" s="31" t="str">
        <f>IF(AND(SUMPRODUCT(--ISNUMBER(SEARCH('Dropdown Selections'!E$2:E$52,C484)))&gt;0,SUMPRODUCT(--ISNUMBER(SEARCH("Non-Court",C484)))=0),'Dropdown Selections'!A$2,IF(SUMPRODUCT(--ISNUMBER(SEARCH('Dropdown Selections'!E$54:E$60,C484)))&gt;0,'Dropdown Selections'!A$3,IF(SUMPRODUCT(--ISNUMBER(SEARCH('Dropdown Selections'!E$62:E$66,C484)))&gt;0,'Dropdown Selections'!A$4,IF(SUMPRODUCT(--ISNUMBER(SEARCH('Dropdown Selections'!E$68:E$76,C484)))&gt;0,'Dropdown Selections'!A$5,IF(SUMPRODUCT(--ISNUMBER(SEARCH('Dropdown Selections'!E$78:E$83,C484)))&gt;0,'Dropdown Selections'!A$6,IF(SUMPRODUCT(--ISNUMBER(SEARCH('Dropdown Selections'!E$93:E$101,C484)))&gt;0,'Dropdown Selections'!A$7,IF(SUMPRODUCT(--ISNUMBER(SEARCH('Dropdown Selections'!E$103:E$111,C484)))&gt;0,'Dropdown Selections'!A$8,IF(SUMPRODUCT(--ISNUMBER(SEARCH('Dropdown Selections'!E$114:E$119,C484)))&gt;0,'Dropdown Selections'!A$9,"OTHER"))))))))</f>
        <v>PUBLIC SAFETY</v>
      </c>
      <c r="H484" s="20" t="s">
        <v>5095</v>
      </c>
      <c r="I484" s="20" t="s">
        <v>5096</v>
      </c>
      <c r="J484" s="20"/>
      <c r="K484" s="20"/>
      <c r="L484" s="20"/>
      <c r="M484" s="20"/>
      <c r="N484" s="20"/>
      <c r="O484" s="20"/>
      <c r="P484" s="20"/>
      <c r="Q484" s="45"/>
      <c r="R484" s="44"/>
      <c r="S484" s="46">
        <v>97923831</v>
      </c>
      <c r="T484" s="44"/>
    </row>
    <row r="485" spans="2:20" x14ac:dyDescent="0.2">
      <c r="B485" s="2"/>
      <c r="C485" s="42" t="s">
        <v>491</v>
      </c>
      <c r="D485" s="43"/>
      <c r="E485" s="43"/>
      <c r="F485" s="44"/>
      <c r="G485" s="31" t="str">
        <f>IF(AND(SUMPRODUCT(--ISNUMBER(SEARCH('Dropdown Selections'!E$2:E$52,C485)))&gt;0,SUMPRODUCT(--ISNUMBER(SEARCH("Non-Court",C485)))=0),'Dropdown Selections'!A$2,IF(SUMPRODUCT(--ISNUMBER(SEARCH('Dropdown Selections'!E$54:E$60,C485)))&gt;0,'Dropdown Selections'!A$3,IF(SUMPRODUCT(--ISNUMBER(SEARCH('Dropdown Selections'!E$62:E$66,C485)))&gt;0,'Dropdown Selections'!A$4,IF(SUMPRODUCT(--ISNUMBER(SEARCH('Dropdown Selections'!E$68:E$76,C485)))&gt;0,'Dropdown Selections'!A$5,IF(SUMPRODUCT(--ISNUMBER(SEARCH('Dropdown Selections'!E$78:E$83,C485)))&gt;0,'Dropdown Selections'!A$6,IF(SUMPRODUCT(--ISNUMBER(SEARCH('Dropdown Selections'!E$93:E$101,C485)))&gt;0,'Dropdown Selections'!A$7,IF(SUMPRODUCT(--ISNUMBER(SEARCH('Dropdown Selections'!E$103:E$111,C485)))&gt;0,'Dropdown Selections'!A$8,IF(SUMPRODUCT(--ISNUMBER(SEARCH('Dropdown Selections'!E$114:E$119,C485)))&gt;0,'Dropdown Selections'!A$9,"OTHER"))))))))</f>
        <v>PUBLIC SAFETY</v>
      </c>
      <c r="H485" s="20" t="s">
        <v>5097</v>
      </c>
      <c r="I485" s="20" t="s">
        <v>5098</v>
      </c>
      <c r="J485" s="20"/>
      <c r="K485" s="20" t="s">
        <v>5099</v>
      </c>
      <c r="L485" s="20"/>
      <c r="M485" s="20"/>
      <c r="N485" s="20"/>
      <c r="O485" s="20"/>
      <c r="P485" s="20"/>
      <c r="Q485" s="45"/>
      <c r="R485" s="44"/>
      <c r="S485" s="46">
        <v>35331750</v>
      </c>
      <c r="T485" s="44"/>
    </row>
    <row r="486" spans="2:20" x14ac:dyDescent="0.2">
      <c r="B486" s="2"/>
      <c r="C486" s="42" t="s">
        <v>495</v>
      </c>
      <c r="D486" s="43"/>
      <c r="E486" s="43"/>
      <c r="F486" s="44"/>
      <c r="G486" s="31" t="str">
        <f>IF(AND(SUMPRODUCT(--ISNUMBER(SEARCH('Dropdown Selections'!E$2:E$52,C486)))&gt;0,SUMPRODUCT(--ISNUMBER(SEARCH("Non-Court",C486)))=0),'Dropdown Selections'!A$2,IF(SUMPRODUCT(--ISNUMBER(SEARCH('Dropdown Selections'!E$54:E$60,C486)))&gt;0,'Dropdown Selections'!A$3,IF(SUMPRODUCT(--ISNUMBER(SEARCH('Dropdown Selections'!E$62:E$66,C486)))&gt;0,'Dropdown Selections'!A$4,IF(SUMPRODUCT(--ISNUMBER(SEARCH('Dropdown Selections'!E$68:E$76,C486)))&gt;0,'Dropdown Selections'!A$5,IF(SUMPRODUCT(--ISNUMBER(SEARCH('Dropdown Selections'!E$78:E$83,C486)))&gt;0,'Dropdown Selections'!A$6,IF(SUMPRODUCT(--ISNUMBER(SEARCH('Dropdown Selections'!E$93:E$101,C486)))&gt;0,'Dropdown Selections'!A$7,IF(SUMPRODUCT(--ISNUMBER(SEARCH('Dropdown Selections'!E$103:E$111,C486)))&gt;0,'Dropdown Selections'!A$8,IF(SUMPRODUCT(--ISNUMBER(SEARCH('Dropdown Selections'!E$114:E$119,C486)))&gt;0,'Dropdown Selections'!A$9,"OTHER"))))))))</f>
        <v>PUBLIC SAFETY</v>
      </c>
      <c r="H486" s="20" t="s">
        <v>5100</v>
      </c>
      <c r="I486" s="20" t="s">
        <v>5101</v>
      </c>
      <c r="J486" s="20"/>
      <c r="K486" s="20" t="s">
        <v>5102</v>
      </c>
      <c r="L486" s="20"/>
      <c r="M486" s="20"/>
      <c r="N486" s="20"/>
      <c r="O486" s="20"/>
      <c r="P486" s="20"/>
      <c r="Q486" s="45"/>
      <c r="R486" s="44"/>
      <c r="S486" s="46">
        <v>9836267</v>
      </c>
      <c r="T486" s="44"/>
    </row>
    <row r="487" spans="2:20" x14ac:dyDescent="0.2">
      <c r="B487" s="2"/>
      <c r="C487" s="42" t="s">
        <v>864</v>
      </c>
      <c r="D487" s="43"/>
      <c r="E487" s="43"/>
      <c r="F487" s="44"/>
      <c r="G487" s="31" t="str">
        <f>IF(AND(SUMPRODUCT(--ISNUMBER(SEARCH('Dropdown Selections'!E$2:E$52,C487)))&gt;0,SUMPRODUCT(--ISNUMBER(SEARCH("Non-Court",C487)))=0),'Dropdown Selections'!A$2,IF(SUMPRODUCT(--ISNUMBER(SEARCH('Dropdown Selections'!E$54:E$60,C487)))&gt;0,'Dropdown Selections'!A$3,IF(SUMPRODUCT(--ISNUMBER(SEARCH('Dropdown Selections'!E$62:E$66,C487)))&gt;0,'Dropdown Selections'!A$4,IF(SUMPRODUCT(--ISNUMBER(SEARCH('Dropdown Selections'!E$68:E$76,C487)))&gt;0,'Dropdown Selections'!A$5,IF(SUMPRODUCT(--ISNUMBER(SEARCH('Dropdown Selections'!E$78:E$83,C487)))&gt;0,'Dropdown Selections'!A$6,IF(SUMPRODUCT(--ISNUMBER(SEARCH('Dropdown Selections'!E$93:E$101,C487)))&gt;0,'Dropdown Selections'!A$7,IF(SUMPRODUCT(--ISNUMBER(SEARCH('Dropdown Selections'!E$103:E$111,C487)))&gt;0,'Dropdown Selections'!A$8,IF(SUMPRODUCT(--ISNUMBER(SEARCH('Dropdown Selections'!E$114:E$119,C487)))&gt;0,'Dropdown Selections'!A$9,"OTHER"))))))))</f>
        <v>PUBLIC SAFETY</v>
      </c>
      <c r="H487" s="20" t="s">
        <v>4695</v>
      </c>
      <c r="I487" s="20" t="s">
        <v>5103</v>
      </c>
      <c r="J487" s="20"/>
      <c r="K487" s="20"/>
      <c r="L487" s="20"/>
      <c r="M487" s="20"/>
      <c r="N487" s="20"/>
      <c r="O487" s="20"/>
      <c r="P487" s="20"/>
      <c r="Q487" s="45"/>
      <c r="R487" s="44"/>
      <c r="S487" s="46">
        <v>3012672</v>
      </c>
      <c r="T487" s="44"/>
    </row>
    <row r="488" spans="2:20" x14ac:dyDescent="0.2">
      <c r="B488" s="2"/>
      <c r="C488" s="42" t="s">
        <v>498</v>
      </c>
      <c r="D488" s="43"/>
      <c r="E488" s="43"/>
      <c r="F488" s="44"/>
      <c r="G488" s="31" t="str">
        <f>IF(AND(SUMPRODUCT(--ISNUMBER(SEARCH('Dropdown Selections'!E$2:E$52,C488)))&gt;0,SUMPRODUCT(--ISNUMBER(SEARCH("Non-Court",C488)))=0),'Dropdown Selections'!A$2,IF(SUMPRODUCT(--ISNUMBER(SEARCH('Dropdown Selections'!E$54:E$60,C488)))&gt;0,'Dropdown Selections'!A$3,IF(SUMPRODUCT(--ISNUMBER(SEARCH('Dropdown Selections'!E$62:E$66,C488)))&gt;0,'Dropdown Selections'!A$4,IF(SUMPRODUCT(--ISNUMBER(SEARCH('Dropdown Selections'!E$68:E$76,C488)))&gt;0,'Dropdown Selections'!A$5,IF(SUMPRODUCT(--ISNUMBER(SEARCH('Dropdown Selections'!E$78:E$83,C488)))&gt;0,'Dropdown Selections'!A$6,IF(SUMPRODUCT(--ISNUMBER(SEARCH('Dropdown Selections'!E$93:E$101,C488)))&gt;0,'Dropdown Selections'!A$7,IF(SUMPRODUCT(--ISNUMBER(SEARCH('Dropdown Selections'!E$103:E$111,C488)))&gt;0,'Dropdown Selections'!A$8,IF(SUMPRODUCT(--ISNUMBER(SEARCH('Dropdown Selections'!E$114:E$119,C488)))&gt;0,'Dropdown Selections'!A$9,"OTHER"))))))))</f>
        <v>PUBLIC SAFETY</v>
      </c>
      <c r="H488" s="20" t="s">
        <v>5104</v>
      </c>
      <c r="I488" s="20" t="s">
        <v>5105</v>
      </c>
      <c r="J488" s="20"/>
      <c r="K488" s="20"/>
      <c r="L488" s="20"/>
      <c r="M488" s="20"/>
      <c r="N488" s="20"/>
      <c r="O488" s="20"/>
      <c r="P488" s="20"/>
      <c r="Q488" s="45"/>
      <c r="R488" s="44"/>
      <c r="S488" s="46">
        <v>11842903</v>
      </c>
      <c r="T488" s="44"/>
    </row>
    <row r="489" spans="2:20" x14ac:dyDescent="0.2">
      <c r="B489" s="2"/>
      <c r="C489" s="42" t="s">
        <v>501</v>
      </c>
      <c r="D489" s="43"/>
      <c r="E489" s="43"/>
      <c r="F489" s="44"/>
      <c r="G489" s="31" t="str">
        <f>IF(AND(SUMPRODUCT(--ISNUMBER(SEARCH('Dropdown Selections'!E$2:E$52,C489)))&gt;0,SUMPRODUCT(--ISNUMBER(SEARCH("Non-Court",C489)))=0),'Dropdown Selections'!A$2,IF(SUMPRODUCT(--ISNUMBER(SEARCH('Dropdown Selections'!E$54:E$60,C489)))&gt;0,'Dropdown Selections'!A$3,IF(SUMPRODUCT(--ISNUMBER(SEARCH('Dropdown Selections'!E$62:E$66,C489)))&gt;0,'Dropdown Selections'!A$4,IF(SUMPRODUCT(--ISNUMBER(SEARCH('Dropdown Selections'!E$68:E$76,C489)))&gt;0,'Dropdown Selections'!A$5,IF(SUMPRODUCT(--ISNUMBER(SEARCH('Dropdown Selections'!E$78:E$83,C489)))&gt;0,'Dropdown Selections'!A$6,IF(SUMPRODUCT(--ISNUMBER(SEARCH('Dropdown Selections'!E$93:E$101,C489)))&gt;0,'Dropdown Selections'!A$7,IF(SUMPRODUCT(--ISNUMBER(SEARCH('Dropdown Selections'!E$103:E$111,C489)))&gt;0,'Dropdown Selections'!A$8,IF(SUMPRODUCT(--ISNUMBER(SEARCH('Dropdown Selections'!E$114:E$119,C489)))&gt;0,'Dropdown Selections'!A$9,"OTHER"))))))))</f>
        <v>PUBLIC SAFETY</v>
      </c>
      <c r="H489" s="20" t="s">
        <v>5106</v>
      </c>
      <c r="I489" s="20" t="s">
        <v>5107</v>
      </c>
      <c r="J489" s="20"/>
      <c r="K489" s="20"/>
      <c r="L489" s="20"/>
      <c r="M489" s="20"/>
      <c r="N489" s="20"/>
      <c r="O489" s="20"/>
      <c r="P489" s="20"/>
      <c r="Q489" s="45"/>
      <c r="R489" s="44"/>
      <c r="S489" s="46">
        <v>6924946</v>
      </c>
      <c r="T489" s="44"/>
    </row>
    <row r="490" spans="2:20" x14ac:dyDescent="0.2">
      <c r="B490" s="2"/>
      <c r="C490" s="42" t="s">
        <v>870</v>
      </c>
      <c r="D490" s="43"/>
      <c r="E490" s="43"/>
      <c r="F490" s="44"/>
      <c r="G490" s="31" t="str">
        <f>IF(AND(SUMPRODUCT(--ISNUMBER(SEARCH('Dropdown Selections'!E$2:E$52,C490)))&gt;0,SUMPRODUCT(--ISNUMBER(SEARCH("Non-Court",C490)))=0),'Dropdown Selections'!A$2,IF(SUMPRODUCT(--ISNUMBER(SEARCH('Dropdown Selections'!E$54:E$60,C490)))&gt;0,'Dropdown Selections'!A$3,IF(SUMPRODUCT(--ISNUMBER(SEARCH('Dropdown Selections'!E$62:E$66,C490)))&gt;0,'Dropdown Selections'!A$4,IF(SUMPRODUCT(--ISNUMBER(SEARCH('Dropdown Selections'!E$68:E$76,C490)))&gt;0,'Dropdown Selections'!A$5,IF(SUMPRODUCT(--ISNUMBER(SEARCH('Dropdown Selections'!E$78:E$83,C490)))&gt;0,'Dropdown Selections'!A$6,IF(SUMPRODUCT(--ISNUMBER(SEARCH('Dropdown Selections'!E$93:E$101,C490)))&gt;0,'Dropdown Selections'!A$7,IF(SUMPRODUCT(--ISNUMBER(SEARCH('Dropdown Selections'!E$103:E$111,C490)))&gt;0,'Dropdown Selections'!A$8,IF(SUMPRODUCT(--ISNUMBER(SEARCH('Dropdown Selections'!E$114:E$119,C490)))&gt;0,'Dropdown Selections'!A$9,"OTHER"))))))))</f>
        <v>PUBLIC SAFETY</v>
      </c>
      <c r="H490" s="20" t="s">
        <v>5108</v>
      </c>
      <c r="I490" s="20"/>
      <c r="J490" s="20"/>
      <c r="K490" s="20"/>
      <c r="L490" s="20"/>
      <c r="M490" s="20"/>
      <c r="N490" s="20"/>
      <c r="O490" s="20"/>
      <c r="P490" s="20"/>
      <c r="Q490" s="45"/>
      <c r="R490" s="44"/>
      <c r="S490" s="46">
        <v>56247</v>
      </c>
      <c r="T490" s="44"/>
    </row>
    <row r="491" spans="2:20" x14ac:dyDescent="0.2">
      <c r="B491" s="2"/>
      <c r="C491" s="42" t="s">
        <v>3356</v>
      </c>
      <c r="D491" s="43"/>
      <c r="E491" s="43"/>
      <c r="F491" s="44"/>
      <c r="G491" s="31" t="str">
        <f>IF(AND(SUMPRODUCT(--ISNUMBER(SEARCH('Dropdown Selections'!E$2:E$52,C491)))&gt;0,SUMPRODUCT(--ISNUMBER(SEARCH("Non-Court",C491)))=0),'Dropdown Selections'!A$2,IF(SUMPRODUCT(--ISNUMBER(SEARCH('Dropdown Selections'!E$54:E$60,C491)))&gt;0,'Dropdown Selections'!A$3,IF(SUMPRODUCT(--ISNUMBER(SEARCH('Dropdown Selections'!E$62:E$66,C491)))&gt;0,'Dropdown Selections'!A$4,IF(SUMPRODUCT(--ISNUMBER(SEARCH('Dropdown Selections'!E$68:E$76,C491)))&gt;0,'Dropdown Selections'!A$5,IF(SUMPRODUCT(--ISNUMBER(SEARCH('Dropdown Selections'!E$78:E$83,C491)))&gt;0,'Dropdown Selections'!A$6,IF(SUMPRODUCT(--ISNUMBER(SEARCH('Dropdown Selections'!E$93:E$101,C491)))&gt;0,'Dropdown Selections'!A$7,IF(SUMPRODUCT(--ISNUMBER(SEARCH('Dropdown Selections'!E$103:E$111,C491)))&gt;0,'Dropdown Selections'!A$8,IF(SUMPRODUCT(--ISNUMBER(SEARCH('Dropdown Selections'!E$114:E$119,C491)))&gt;0,'Dropdown Selections'!A$9,"OTHER"))))))))</f>
        <v>PUBLIC SAFETY</v>
      </c>
      <c r="H491" s="20" t="s">
        <v>5109</v>
      </c>
      <c r="I491" s="20"/>
      <c r="J491" s="20"/>
      <c r="K491" s="20"/>
      <c r="L491" s="20"/>
      <c r="M491" s="20"/>
      <c r="N491" s="20"/>
      <c r="O491" s="20"/>
      <c r="P491" s="20"/>
      <c r="Q491" s="45"/>
      <c r="R491" s="44"/>
      <c r="S491" s="46">
        <v>483617</v>
      </c>
      <c r="T491" s="44"/>
    </row>
    <row r="492" spans="2:20" x14ac:dyDescent="0.2">
      <c r="B492" s="2"/>
      <c r="C492" s="42" t="s">
        <v>504</v>
      </c>
      <c r="D492" s="43"/>
      <c r="E492" s="43"/>
      <c r="F492" s="44"/>
      <c r="G492" s="31" t="str">
        <f>IF(AND(SUMPRODUCT(--ISNUMBER(SEARCH('Dropdown Selections'!E$2:E$52,C492)))&gt;0,SUMPRODUCT(--ISNUMBER(SEARCH("Non-Court",C492)))=0),'Dropdown Selections'!A$2,IF(SUMPRODUCT(--ISNUMBER(SEARCH('Dropdown Selections'!E$54:E$60,C492)))&gt;0,'Dropdown Selections'!A$3,IF(SUMPRODUCT(--ISNUMBER(SEARCH('Dropdown Selections'!E$62:E$66,C492)))&gt;0,'Dropdown Selections'!A$4,IF(SUMPRODUCT(--ISNUMBER(SEARCH('Dropdown Selections'!E$68:E$76,C492)))&gt;0,'Dropdown Selections'!A$5,IF(SUMPRODUCT(--ISNUMBER(SEARCH('Dropdown Selections'!E$78:E$83,C492)))&gt;0,'Dropdown Selections'!A$6,IF(SUMPRODUCT(--ISNUMBER(SEARCH('Dropdown Selections'!E$93:E$101,C492)))&gt;0,'Dropdown Selections'!A$7,IF(SUMPRODUCT(--ISNUMBER(SEARCH('Dropdown Selections'!E$103:E$111,C492)))&gt;0,'Dropdown Selections'!A$8,IF(SUMPRODUCT(--ISNUMBER(SEARCH('Dropdown Selections'!E$114:E$119,C492)))&gt;0,'Dropdown Selections'!A$9,"OTHER"))))))))</f>
        <v>PUBLIC SAFETY</v>
      </c>
      <c r="H492" s="20" t="s">
        <v>5110</v>
      </c>
      <c r="I492" s="20" t="s">
        <v>5111</v>
      </c>
      <c r="J492" s="20"/>
      <c r="K492" s="20"/>
      <c r="L492" s="20"/>
      <c r="M492" s="20"/>
      <c r="N492" s="20"/>
      <c r="O492" s="20"/>
      <c r="P492" s="20"/>
      <c r="Q492" s="45"/>
      <c r="R492" s="44"/>
      <c r="S492" s="46">
        <v>827839</v>
      </c>
      <c r="T492" s="44"/>
    </row>
    <row r="493" spans="2:20" x14ac:dyDescent="0.2">
      <c r="B493" s="2"/>
      <c r="C493" s="42" t="s">
        <v>508</v>
      </c>
      <c r="D493" s="43"/>
      <c r="E493" s="43"/>
      <c r="F493" s="44"/>
      <c r="G493" s="31" t="str">
        <f>IF(AND(SUMPRODUCT(--ISNUMBER(SEARCH('Dropdown Selections'!E$2:E$52,C493)))&gt;0,SUMPRODUCT(--ISNUMBER(SEARCH("Non-Court",C493)))=0),'Dropdown Selections'!A$2,IF(SUMPRODUCT(--ISNUMBER(SEARCH('Dropdown Selections'!E$54:E$60,C493)))&gt;0,'Dropdown Selections'!A$3,IF(SUMPRODUCT(--ISNUMBER(SEARCH('Dropdown Selections'!E$62:E$66,C493)))&gt;0,'Dropdown Selections'!A$4,IF(SUMPRODUCT(--ISNUMBER(SEARCH('Dropdown Selections'!E$68:E$76,C493)))&gt;0,'Dropdown Selections'!A$5,IF(SUMPRODUCT(--ISNUMBER(SEARCH('Dropdown Selections'!E$78:E$83,C493)))&gt;0,'Dropdown Selections'!A$6,IF(SUMPRODUCT(--ISNUMBER(SEARCH('Dropdown Selections'!E$93:E$101,C493)))&gt;0,'Dropdown Selections'!A$7,IF(SUMPRODUCT(--ISNUMBER(SEARCH('Dropdown Selections'!E$103:E$111,C493)))&gt;0,'Dropdown Selections'!A$8,IF(SUMPRODUCT(--ISNUMBER(SEARCH('Dropdown Selections'!E$114:E$119,C493)))&gt;0,'Dropdown Selections'!A$9,"OTHER"))))))))</f>
        <v>PUBLIC SAFETY</v>
      </c>
      <c r="H493" s="20" t="s">
        <v>5112</v>
      </c>
      <c r="I493" s="20" t="s">
        <v>5113</v>
      </c>
      <c r="J493" s="20"/>
      <c r="K493" s="20"/>
      <c r="L493" s="20"/>
      <c r="M493" s="20"/>
      <c r="N493" s="20"/>
      <c r="O493" s="20"/>
      <c r="P493" s="20"/>
      <c r="Q493" s="45"/>
      <c r="R493" s="44"/>
      <c r="S493" s="46">
        <v>892202</v>
      </c>
      <c r="T493" s="44"/>
    </row>
    <row r="494" spans="2:20" x14ac:dyDescent="0.2">
      <c r="B494" s="2"/>
      <c r="C494" s="42" t="s">
        <v>512</v>
      </c>
      <c r="D494" s="43"/>
      <c r="E494" s="43"/>
      <c r="F494" s="44"/>
      <c r="G494" s="31" t="str">
        <f>IF(AND(SUMPRODUCT(--ISNUMBER(SEARCH('Dropdown Selections'!E$2:E$52,C494)))&gt;0,SUMPRODUCT(--ISNUMBER(SEARCH("Non-Court",C494)))=0),'Dropdown Selections'!A$2,IF(SUMPRODUCT(--ISNUMBER(SEARCH('Dropdown Selections'!E$54:E$60,C494)))&gt;0,'Dropdown Selections'!A$3,IF(SUMPRODUCT(--ISNUMBER(SEARCH('Dropdown Selections'!E$62:E$66,C494)))&gt;0,'Dropdown Selections'!A$4,IF(SUMPRODUCT(--ISNUMBER(SEARCH('Dropdown Selections'!E$68:E$76,C494)))&gt;0,'Dropdown Selections'!A$5,IF(SUMPRODUCT(--ISNUMBER(SEARCH('Dropdown Selections'!E$78:E$83,C494)))&gt;0,'Dropdown Selections'!A$6,IF(SUMPRODUCT(--ISNUMBER(SEARCH('Dropdown Selections'!E$93:E$101,C494)))&gt;0,'Dropdown Selections'!A$7,IF(SUMPRODUCT(--ISNUMBER(SEARCH('Dropdown Selections'!E$103:E$111,C494)))&gt;0,'Dropdown Selections'!A$8,IF(SUMPRODUCT(--ISNUMBER(SEARCH('Dropdown Selections'!E$114:E$119,C494)))&gt;0,'Dropdown Selections'!A$9,"OTHER"))))))))</f>
        <v>PUBLIC SAFETY</v>
      </c>
      <c r="H494" s="20"/>
      <c r="I494" s="20" t="s">
        <v>5114</v>
      </c>
      <c r="J494" s="20"/>
      <c r="K494" s="20"/>
      <c r="L494" s="20"/>
      <c r="M494" s="20"/>
      <c r="N494" s="20"/>
      <c r="O494" s="20"/>
      <c r="P494" s="20"/>
      <c r="Q494" s="45"/>
      <c r="R494" s="44"/>
      <c r="S494" s="46">
        <v>85260</v>
      </c>
      <c r="T494" s="44"/>
    </row>
    <row r="495" spans="2:20" x14ac:dyDescent="0.2">
      <c r="B495" s="2"/>
      <c r="C495" s="42" t="s">
        <v>883</v>
      </c>
      <c r="D495" s="43"/>
      <c r="E495" s="43"/>
      <c r="F495" s="44"/>
      <c r="G495" s="31" t="str">
        <f>IF(AND(SUMPRODUCT(--ISNUMBER(SEARCH('Dropdown Selections'!E$2:E$52,C495)))&gt;0,SUMPRODUCT(--ISNUMBER(SEARCH("Non-Court",C495)))=0),'Dropdown Selections'!A$2,IF(SUMPRODUCT(--ISNUMBER(SEARCH('Dropdown Selections'!E$54:E$60,C495)))&gt;0,'Dropdown Selections'!A$3,IF(SUMPRODUCT(--ISNUMBER(SEARCH('Dropdown Selections'!E$62:E$66,C495)))&gt;0,'Dropdown Selections'!A$4,IF(SUMPRODUCT(--ISNUMBER(SEARCH('Dropdown Selections'!E$68:E$76,C495)))&gt;0,'Dropdown Selections'!A$5,IF(SUMPRODUCT(--ISNUMBER(SEARCH('Dropdown Selections'!E$78:E$83,C495)))&gt;0,'Dropdown Selections'!A$6,IF(SUMPRODUCT(--ISNUMBER(SEARCH('Dropdown Selections'!E$93:E$101,C495)))&gt;0,'Dropdown Selections'!A$7,IF(SUMPRODUCT(--ISNUMBER(SEARCH('Dropdown Selections'!E$103:E$111,C495)))&gt;0,'Dropdown Selections'!A$8,IF(SUMPRODUCT(--ISNUMBER(SEARCH('Dropdown Selections'!E$114:E$119,C495)))&gt;0,'Dropdown Selections'!A$9,"OTHER"))))))))</f>
        <v>PUBLIC SAFETY</v>
      </c>
      <c r="H495" s="20"/>
      <c r="I495" s="20" t="s">
        <v>5115</v>
      </c>
      <c r="J495" s="20"/>
      <c r="K495" s="20"/>
      <c r="L495" s="20"/>
      <c r="M495" s="20"/>
      <c r="N495" s="20"/>
      <c r="O495" s="20"/>
      <c r="P495" s="20"/>
      <c r="Q495" s="45"/>
      <c r="R495" s="44"/>
      <c r="S495" s="46">
        <v>104631</v>
      </c>
      <c r="T495" s="44"/>
    </row>
    <row r="496" spans="2:20" x14ac:dyDescent="0.2">
      <c r="B496" s="2"/>
      <c r="C496" s="42" t="s">
        <v>5116</v>
      </c>
      <c r="D496" s="43"/>
      <c r="E496" s="43"/>
      <c r="F496" s="44"/>
      <c r="G496" s="31" t="str">
        <f>IF(AND(SUMPRODUCT(--ISNUMBER(SEARCH('Dropdown Selections'!E$2:E$52,C496)))&gt;0,SUMPRODUCT(--ISNUMBER(SEARCH("Non-Court",C496)))=0),'Dropdown Selections'!A$2,IF(SUMPRODUCT(--ISNUMBER(SEARCH('Dropdown Selections'!E$54:E$60,C496)))&gt;0,'Dropdown Selections'!A$3,IF(SUMPRODUCT(--ISNUMBER(SEARCH('Dropdown Selections'!E$62:E$66,C496)))&gt;0,'Dropdown Selections'!A$4,IF(SUMPRODUCT(--ISNUMBER(SEARCH('Dropdown Selections'!E$68:E$76,C496)))&gt;0,'Dropdown Selections'!A$5,IF(SUMPRODUCT(--ISNUMBER(SEARCH('Dropdown Selections'!E$78:E$83,C496)))&gt;0,'Dropdown Selections'!A$6,IF(SUMPRODUCT(--ISNUMBER(SEARCH('Dropdown Selections'!E$93:E$101,C496)))&gt;0,'Dropdown Selections'!A$7,IF(SUMPRODUCT(--ISNUMBER(SEARCH('Dropdown Selections'!E$103:E$111,C496)))&gt;0,'Dropdown Selections'!A$8,IF(SUMPRODUCT(--ISNUMBER(SEARCH('Dropdown Selections'!E$114:E$119,C496)))&gt;0,'Dropdown Selections'!A$9,"OTHER"))))))))</f>
        <v>PUBLIC SAFETY</v>
      </c>
      <c r="H496" s="20"/>
      <c r="I496" s="20"/>
      <c r="J496" s="20"/>
      <c r="K496" s="20"/>
      <c r="L496" s="20"/>
      <c r="M496" s="20"/>
      <c r="N496" s="20"/>
      <c r="O496" s="20"/>
      <c r="P496" s="20"/>
      <c r="Q496" s="45"/>
      <c r="R496" s="44"/>
      <c r="S496" s="53">
        <v>0</v>
      </c>
      <c r="T496" s="44"/>
    </row>
    <row r="497" spans="2:20" x14ac:dyDescent="0.2">
      <c r="B497" s="2"/>
      <c r="C497" s="42" t="s">
        <v>515</v>
      </c>
      <c r="D497" s="43"/>
      <c r="E497" s="43"/>
      <c r="F497" s="44"/>
      <c r="G497" s="31" t="str">
        <f>IF(AND(SUMPRODUCT(--ISNUMBER(SEARCH('Dropdown Selections'!E$2:E$52,C497)))&gt;0,SUMPRODUCT(--ISNUMBER(SEARCH("Non-Court",C497)))=0),'Dropdown Selections'!A$2,IF(SUMPRODUCT(--ISNUMBER(SEARCH('Dropdown Selections'!E$54:E$60,C497)))&gt;0,'Dropdown Selections'!A$3,IF(SUMPRODUCT(--ISNUMBER(SEARCH('Dropdown Selections'!E$62:E$66,C497)))&gt;0,'Dropdown Selections'!A$4,IF(SUMPRODUCT(--ISNUMBER(SEARCH('Dropdown Selections'!E$68:E$76,C497)))&gt;0,'Dropdown Selections'!A$5,IF(SUMPRODUCT(--ISNUMBER(SEARCH('Dropdown Selections'!E$78:E$83,C497)))&gt;0,'Dropdown Selections'!A$6,IF(SUMPRODUCT(--ISNUMBER(SEARCH('Dropdown Selections'!E$93:E$101,C497)))&gt;0,'Dropdown Selections'!A$7,IF(SUMPRODUCT(--ISNUMBER(SEARCH('Dropdown Selections'!E$103:E$111,C497)))&gt;0,'Dropdown Selections'!A$8,IF(SUMPRODUCT(--ISNUMBER(SEARCH('Dropdown Selections'!E$114:E$119,C497)))&gt;0,'Dropdown Selections'!A$9,"OTHER"))))))))</f>
        <v>PUBLIC SAFETY</v>
      </c>
      <c r="H497" s="20" t="s">
        <v>5117</v>
      </c>
      <c r="I497" s="20"/>
      <c r="J497" s="20"/>
      <c r="K497" s="20"/>
      <c r="L497" s="20"/>
      <c r="M497" s="20"/>
      <c r="N497" s="20"/>
      <c r="O497" s="20"/>
      <c r="P497" s="20"/>
      <c r="Q497" s="45"/>
      <c r="R497" s="44"/>
      <c r="S497" s="46">
        <v>19461006</v>
      </c>
      <c r="T497" s="44"/>
    </row>
    <row r="498" spans="2:20" x14ac:dyDescent="0.2">
      <c r="B498" s="2"/>
      <c r="C498" s="42" t="s">
        <v>517</v>
      </c>
      <c r="D498" s="43"/>
      <c r="E498" s="43"/>
      <c r="F498" s="44"/>
      <c r="G498" s="31" t="str">
        <f>IF(AND(SUMPRODUCT(--ISNUMBER(SEARCH('Dropdown Selections'!E$2:E$52,C498)))&gt;0,SUMPRODUCT(--ISNUMBER(SEARCH("Non-Court",C498)))=0),'Dropdown Selections'!A$2,IF(SUMPRODUCT(--ISNUMBER(SEARCH('Dropdown Selections'!E$54:E$60,C498)))&gt;0,'Dropdown Selections'!A$3,IF(SUMPRODUCT(--ISNUMBER(SEARCH('Dropdown Selections'!E$62:E$66,C498)))&gt;0,'Dropdown Selections'!A$4,IF(SUMPRODUCT(--ISNUMBER(SEARCH('Dropdown Selections'!E$68:E$76,C498)))&gt;0,'Dropdown Selections'!A$5,IF(SUMPRODUCT(--ISNUMBER(SEARCH('Dropdown Selections'!E$78:E$83,C498)))&gt;0,'Dropdown Selections'!A$6,IF(SUMPRODUCT(--ISNUMBER(SEARCH('Dropdown Selections'!E$93:E$101,C498)))&gt;0,'Dropdown Selections'!A$7,IF(SUMPRODUCT(--ISNUMBER(SEARCH('Dropdown Selections'!E$103:E$111,C498)))&gt;0,'Dropdown Selections'!A$8,IF(SUMPRODUCT(--ISNUMBER(SEARCH('Dropdown Selections'!E$114:E$119,C498)))&gt;0,'Dropdown Selections'!A$9,"OTHER"))))))))</f>
        <v>PUBLIC SAFETY</v>
      </c>
      <c r="H498" s="20" t="s">
        <v>5118</v>
      </c>
      <c r="I498" s="20" t="s">
        <v>2130</v>
      </c>
      <c r="J498" s="20"/>
      <c r="K498" s="20"/>
      <c r="L498" s="20"/>
      <c r="M498" s="20"/>
      <c r="N498" s="20"/>
      <c r="O498" s="20"/>
      <c r="P498" s="20"/>
      <c r="Q498" s="45"/>
      <c r="R498" s="44"/>
      <c r="S498" s="46">
        <v>2209181</v>
      </c>
      <c r="T498" s="44"/>
    </row>
    <row r="499" spans="2:20" x14ac:dyDescent="0.2">
      <c r="B499" s="2"/>
      <c r="C499" s="42" t="s">
        <v>520</v>
      </c>
      <c r="D499" s="43"/>
      <c r="E499" s="43"/>
      <c r="F499" s="44"/>
      <c r="G499" s="31" t="str">
        <f>IF(AND(SUMPRODUCT(--ISNUMBER(SEARCH('Dropdown Selections'!E$2:E$52,C499)))&gt;0,SUMPRODUCT(--ISNUMBER(SEARCH("Non-Court",C499)))=0),'Dropdown Selections'!A$2,IF(SUMPRODUCT(--ISNUMBER(SEARCH('Dropdown Selections'!E$54:E$60,C499)))&gt;0,'Dropdown Selections'!A$3,IF(SUMPRODUCT(--ISNUMBER(SEARCH('Dropdown Selections'!E$62:E$66,C499)))&gt;0,'Dropdown Selections'!A$4,IF(SUMPRODUCT(--ISNUMBER(SEARCH('Dropdown Selections'!E$68:E$76,C499)))&gt;0,'Dropdown Selections'!A$5,IF(SUMPRODUCT(--ISNUMBER(SEARCH('Dropdown Selections'!E$78:E$83,C499)))&gt;0,'Dropdown Selections'!A$6,IF(SUMPRODUCT(--ISNUMBER(SEARCH('Dropdown Selections'!E$93:E$101,C499)))&gt;0,'Dropdown Selections'!A$7,IF(SUMPRODUCT(--ISNUMBER(SEARCH('Dropdown Selections'!E$103:E$111,C499)))&gt;0,'Dropdown Selections'!A$8,IF(SUMPRODUCT(--ISNUMBER(SEARCH('Dropdown Selections'!E$114:E$119,C499)))&gt;0,'Dropdown Selections'!A$9,"OTHER"))))))))</f>
        <v>PUBLIC SAFETY</v>
      </c>
      <c r="H499" s="20"/>
      <c r="I499" s="20" t="s">
        <v>5119</v>
      </c>
      <c r="J499" s="20"/>
      <c r="K499" s="20"/>
      <c r="L499" s="20"/>
      <c r="M499" s="20"/>
      <c r="N499" s="20"/>
      <c r="O499" s="20"/>
      <c r="P499" s="20"/>
      <c r="Q499" s="45"/>
      <c r="R499" s="44"/>
      <c r="S499" s="46">
        <v>5343</v>
      </c>
      <c r="T499" s="44"/>
    </row>
    <row r="500" spans="2:20" x14ac:dyDescent="0.2">
      <c r="B500" s="2"/>
      <c r="C500" s="42" t="s">
        <v>1049</v>
      </c>
      <c r="D500" s="43"/>
      <c r="E500" s="43"/>
      <c r="F500" s="44"/>
      <c r="G500" s="31" t="str">
        <f>IF(AND(SUMPRODUCT(--ISNUMBER(SEARCH('Dropdown Selections'!E$2:E$52,C500)))&gt;0,SUMPRODUCT(--ISNUMBER(SEARCH("Non-Court",C500)))=0),'Dropdown Selections'!A$2,IF(SUMPRODUCT(--ISNUMBER(SEARCH('Dropdown Selections'!E$54:E$60,C500)))&gt;0,'Dropdown Selections'!A$3,IF(SUMPRODUCT(--ISNUMBER(SEARCH('Dropdown Selections'!E$62:E$66,C500)))&gt;0,'Dropdown Selections'!A$4,IF(SUMPRODUCT(--ISNUMBER(SEARCH('Dropdown Selections'!E$68:E$76,C500)))&gt;0,'Dropdown Selections'!A$5,IF(SUMPRODUCT(--ISNUMBER(SEARCH('Dropdown Selections'!E$78:E$83,C500)))&gt;0,'Dropdown Selections'!A$6,IF(SUMPRODUCT(--ISNUMBER(SEARCH('Dropdown Selections'!E$93:E$101,C500)))&gt;0,'Dropdown Selections'!A$7,IF(SUMPRODUCT(--ISNUMBER(SEARCH('Dropdown Selections'!E$103:E$111,C500)))&gt;0,'Dropdown Selections'!A$8,IF(SUMPRODUCT(--ISNUMBER(SEARCH('Dropdown Selections'!E$114:E$119,C500)))&gt;0,'Dropdown Selections'!A$9,"OTHER"))))))))</f>
        <v>PUBLIC SAFETY</v>
      </c>
      <c r="H500" s="20"/>
      <c r="I500" s="20"/>
      <c r="J500" s="20"/>
      <c r="K500" s="20"/>
      <c r="L500" s="20"/>
      <c r="M500" s="20"/>
      <c r="N500" s="20"/>
      <c r="O500" s="20"/>
      <c r="P500" s="20"/>
      <c r="Q500" s="45"/>
      <c r="R500" s="44"/>
      <c r="S500" s="53">
        <v>0</v>
      </c>
      <c r="T500" s="44"/>
    </row>
    <row r="501" spans="2:20" x14ac:dyDescent="0.2">
      <c r="B501" s="2"/>
      <c r="C501" s="42" t="s">
        <v>891</v>
      </c>
      <c r="D501" s="43"/>
      <c r="E501" s="43"/>
      <c r="F501" s="44"/>
      <c r="G501" s="31" t="str">
        <f>IF(AND(SUMPRODUCT(--ISNUMBER(SEARCH('Dropdown Selections'!E$2:E$52,C501)))&gt;0,SUMPRODUCT(--ISNUMBER(SEARCH("Non-Court",C501)))=0),'Dropdown Selections'!A$2,IF(SUMPRODUCT(--ISNUMBER(SEARCH('Dropdown Selections'!E$54:E$60,C501)))&gt;0,'Dropdown Selections'!A$3,IF(SUMPRODUCT(--ISNUMBER(SEARCH('Dropdown Selections'!E$62:E$66,C501)))&gt;0,'Dropdown Selections'!A$4,IF(SUMPRODUCT(--ISNUMBER(SEARCH('Dropdown Selections'!E$68:E$76,C501)))&gt;0,'Dropdown Selections'!A$5,IF(SUMPRODUCT(--ISNUMBER(SEARCH('Dropdown Selections'!E$78:E$83,C501)))&gt;0,'Dropdown Selections'!A$6,IF(SUMPRODUCT(--ISNUMBER(SEARCH('Dropdown Selections'!E$93:E$101,C501)))&gt;0,'Dropdown Selections'!A$7,IF(SUMPRODUCT(--ISNUMBER(SEARCH('Dropdown Selections'!E$103:E$111,C501)))&gt;0,'Dropdown Selections'!A$8,IF(SUMPRODUCT(--ISNUMBER(SEARCH('Dropdown Selections'!E$114:E$119,C501)))&gt;0,'Dropdown Selections'!A$9,"OTHER"))))))))</f>
        <v>PUBLIC SAFETY</v>
      </c>
      <c r="H501" s="20" t="s">
        <v>5120</v>
      </c>
      <c r="I501" s="20"/>
      <c r="J501" s="20"/>
      <c r="K501" s="20"/>
      <c r="L501" s="20"/>
      <c r="M501" s="20"/>
      <c r="N501" s="20"/>
      <c r="O501" s="20"/>
      <c r="P501" s="20"/>
      <c r="Q501" s="45"/>
      <c r="R501" s="44"/>
      <c r="S501" s="46">
        <v>3506972</v>
      </c>
      <c r="T501" s="44"/>
    </row>
    <row r="502" spans="2:20" x14ac:dyDescent="0.2">
      <c r="B502" s="2"/>
      <c r="C502" s="42" t="s">
        <v>524</v>
      </c>
      <c r="D502" s="43"/>
      <c r="E502" s="43"/>
      <c r="F502" s="44"/>
      <c r="G502" s="31" t="str">
        <f>IF(AND(SUMPRODUCT(--ISNUMBER(SEARCH('Dropdown Selections'!E$2:E$52,C502)))&gt;0,SUMPRODUCT(--ISNUMBER(SEARCH("Non-Court",C502)))=0),'Dropdown Selections'!A$2,IF(SUMPRODUCT(--ISNUMBER(SEARCH('Dropdown Selections'!E$54:E$60,C502)))&gt;0,'Dropdown Selections'!A$3,IF(SUMPRODUCT(--ISNUMBER(SEARCH('Dropdown Selections'!E$62:E$66,C502)))&gt;0,'Dropdown Selections'!A$4,IF(SUMPRODUCT(--ISNUMBER(SEARCH('Dropdown Selections'!E$68:E$76,C502)))&gt;0,'Dropdown Selections'!A$5,IF(SUMPRODUCT(--ISNUMBER(SEARCH('Dropdown Selections'!E$78:E$83,C502)))&gt;0,'Dropdown Selections'!A$6,IF(SUMPRODUCT(--ISNUMBER(SEARCH('Dropdown Selections'!E$93:E$101,C502)))&gt;0,'Dropdown Selections'!A$7,IF(SUMPRODUCT(--ISNUMBER(SEARCH('Dropdown Selections'!E$103:E$111,C502)))&gt;0,'Dropdown Selections'!A$8,IF(SUMPRODUCT(--ISNUMBER(SEARCH('Dropdown Selections'!E$114:E$119,C502)))&gt;0,'Dropdown Selections'!A$9,"OTHER"))))))))</f>
        <v>PUBLIC SAFETY</v>
      </c>
      <c r="H502" s="20" t="s">
        <v>5121</v>
      </c>
      <c r="I502" s="20"/>
      <c r="J502" s="20"/>
      <c r="K502" s="20"/>
      <c r="L502" s="20"/>
      <c r="M502" s="20"/>
      <c r="N502" s="20"/>
      <c r="O502" s="20"/>
      <c r="P502" s="20"/>
      <c r="Q502" s="45"/>
      <c r="R502" s="44"/>
      <c r="S502" s="46">
        <v>1404849</v>
      </c>
      <c r="T502" s="44"/>
    </row>
    <row r="503" spans="2:20" x14ac:dyDescent="0.2">
      <c r="B503" s="2"/>
      <c r="C503" s="42" t="s">
        <v>894</v>
      </c>
      <c r="D503" s="43"/>
      <c r="E503" s="43"/>
      <c r="F503" s="44"/>
      <c r="G503" s="31" t="str">
        <f>IF(AND(SUMPRODUCT(--ISNUMBER(SEARCH('Dropdown Selections'!E$2:E$52,C503)))&gt;0,SUMPRODUCT(--ISNUMBER(SEARCH("Non-Court",C503)))=0),'Dropdown Selections'!A$2,IF(SUMPRODUCT(--ISNUMBER(SEARCH('Dropdown Selections'!E$54:E$60,C503)))&gt;0,'Dropdown Selections'!A$3,IF(SUMPRODUCT(--ISNUMBER(SEARCH('Dropdown Selections'!E$62:E$66,C503)))&gt;0,'Dropdown Selections'!A$4,IF(SUMPRODUCT(--ISNUMBER(SEARCH('Dropdown Selections'!E$68:E$76,C503)))&gt;0,'Dropdown Selections'!A$5,IF(SUMPRODUCT(--ISNUMBER(SEARCH('Dropdown Selections'!E$78:E$83,C503)))&gt;0,'Dropdown Selections'!A$6,IF(SUMPRODUCT(--ISNUMBER(SEARCH('Dropdown Selections'!E$93:E$101,C503)))&gt;0,'Dropdown Selections'!A$7,IF(SUMPRODUCT(--ISNUMBER(SEARCH('Dropdown Selections'!E$103:E$111,C503)))&gt;0,'Dropdown Selections'!A$8,IF(SUMPRODUCT(--ISNUMBER(SEARCH('Dropdown Selections'!E$114:E$119,C503)))&gt;0,'Dropdown Selections'!A$9,"OTHER"))))))))</f>
        <v>PUBLIC SAFETY</v>
      </c>
      <c r="H503" s="20"/>
      <c r="I503" s="20"/>
      <c r="J503" s="20"/>
      <c r="K503" s="20"/>
      <c r="L503" s="20"/>
      <c r="M503" s="20"/>
      <c r="N503" s="20"/>
      <c r="O503" s="20"/>
      <c r="P503" s="20"/>
      <c r="Q503" s="45"/>
      <c r="R503" s="44"/>
      <c r="S503" s="53">
        <v>0</v>
      </c>
      <c r="T503" s="44"/>
    </row>
    <row r="504" spans="2:20" x14ac:dyDescent="0.2">
      <c r="B504" s="2"/>
      <c r="C504" s="42" t="s">
        <v>1530</v>
      </c>
      <c r="D504" s="43"/>
      <c r="E504" s="43"/>
      <c r="F504" s="44"/>
      <c r="G504" s="31" t="str">
        <f>IF(AND(SUMPRODUCT(--ISNUMBER(SEARCH('Dropdown Selections'!E$2:E$52,C504)))&gt;0,SUMPRODUCT(--ISNUMBER(SEARCH("Non-Court",C504)))=0),'Dropdown Selections'!A$2,IF(SUMPRODUCT(--ISNUMBER(SEARCH('Dropdown Selections'!E$54:E$60,C504)))&gt;0,'Dropdown Selections'!A$3,IF(SUMPRODUCT(--ISNUMBER(SEARCH('Dropdown Selections'!E$62:E$66,C504)))&gt;0,'Dropdown Selections'!A$4,IF(SUMPRODUCT(--ISNUMBER(SEARCH('Dropdown Selections'!E$68:E$76,C504)))&gt;0,'Dropdown Selections'!A$5,IF(SUMPRODUCT(--ISNUMBER(SEARCH('Dropdown Selections'!E$78:E$83,C504)))&gt;0,'Dropdown Selections'!A$6,IF(SUMPRODUCT(--ISNUMBER(SEARCH('Dropdown Selections'!E$93:E$101,C504)))&gt;0,'Dropdown Selections'!A$7,IF(SUMPRODUCT(--ISNUMBER(SEARCH('Dropdown Selections'!E$103:E$111,C504)))&gt;0,'Dropdown Selections'!A$8,IF(SUMPRODUCT(--ISNUMBER(SEARCH('Dropdown Selections'!E$114:E$119,C504)))&gt;0,'Dropdown Selections'!A$9,"OTHER"))))))))</f>
        <v>PUBLIC SAFETY</v>
      </c>
      <c r="H504" s="20"/>
      <c r="I504" s="20"/>
      <c r="J504" s="20"/>
      <c r="K504" s="20"/>
      <c r="L504" s="20"/>
      <c r="M504" s="20"/>
      <c r="N504" s="20"/>
      <c r="O504" s="20"/>
      <c r="P504" s="20"/>
      <c r="Q504" s="45"/>
      <c r="R504" s="44"/>
      <c r="S504" s="53">
        <v>0</v>
      </c>
      <c r="T504" s="44"/>
    </row>
    <row r="505" spans="2:20" x14ac:dyDescent="0.2">
      <c r="B505" s="2"/>
      <c r="C505" s="42" t="s">
        <v>1531</v>
      </c>
      <c r="D505" s="43"/>
      <c r="E505" s="43"/>
      <c r="F505" s="44"/>
      <c r="G505" s="31" t="str">
        <f>IF(AND(SUMPRODUCT(--ISNUMBER(SEARCH('Dropdown Selections'!E$2:E$52,C505)))&gt;0,SUMPRODUCT(--ISNUMBER(SEARCH("Non-Court",C505)))=0),'Dropdown Selections'!A$2,IF(SUMPRODUCT(--ISNUMBER(SEARCH('Dropdown Selections'!E$54:E$60,C505)))&gt;0,'Dropdown Selections'!A$3,IF(SUMPRODUCT(--ISNUMBER(SEARCH('Dropdown Selections'!E$62:E$66,C505)))&gt;0,'Dropdown Selections'!A$4,IF(SUMPRODUCT(--ISNUMBER(SEARCH('Dropdown Selections'!E$68:E$76,C505)))&gt;0,'Dropdown Selections'!A$5,IF(SUMPRODUCT(--ISNUMBER(SEARCH('Dropdown Selections'!E$78:E$83,C505)))&gt;0,'Dropdown Selections'!A$6,IF(SUMPRODUCT(--ISNUMBER(SEARCH('Dropdown Selections'!E$93:E$101,C505)))&gt;0,'Dropdown Selections'!A$7,IF(SUMPRODUCT(--ISNUMBER(SEARCH('Dropdown Selections'!E$103:E$111,C505)))&gt;0,'Dropdown Selections'!A$8,IF(SUMPRODUCT(--ISNUMBER(SEARCH('Dropdown Selections'!E$114:E$119,C505)))&gt;0,'Dropdown Selections'!A$9,"OTHER"))))))))</f>
        <v>PUBLIC SAFETY</v>
      </c>
      <c r="H505" s="20" t="s">
        <v>5122</v>
      </c>
      <c r="I505" s="20"/>
      <c r="J505" s="20"/>
      <c r="K505" s="20"/>
      <c r="L505" s="20"/>
      <c r="M505" s="20"/>
      <c r="N505" s="20"/>
      <c r="O505" s="20"/>
      <c r="P505" s="20"/>
      <c r="Q505" s="45"/>
      <c r="R505" s="44"/>
      <c r="S505" s="46">
        <v>688783</v>
      </c>
      <c r="T505" s="44"/>
    </row>
    <row r="506" spans="2:20" x14ac:dyDescent="0.2">
      <c r="B506" s="2"/>
      <c r="C506" s="42" t="s">
        <v>1533</v>
      </c>
      <c r="D506" s="43"/>
      <c r="E506" s="43"/>
      <c r="F506" s="44"/>
      <c r="G506" s="31" t="str">
        <f>IF(AND(SUMPRODUCT(--ISNUMBER(SEARCH('Dropdown Selections'!E$2:E$52,C506)))&gt;0,SUMPRODUCT(--ISNUMBER(SEARCH("Non-Court",C506)))=0),'Dropdown Selections'!A$2,IF(SUMPRODUCT(--ISNUMBER(SEARCH('Dropdown Selections'!E$54:E$60,C506)))&gt;0,'Dropdown Selections'!A$3,IF(SUMPRODUCT(--ISNUMBER(SEARCH('Dropdown Selections'!E$62:E$66,C506)))&gt;0,'Dropdown Selections'!A$4,IF(SUMPRODUCT(--ISNUMBER(SEARCH('Dropdown Selections'!E$68:E$76,C506)))&gt;0,'Dropdown Selections'!A$5,IF(SUMPRODUCT(--ISNUMBER(SEARCH('Dropdown Selections'!E$78:E$83,C506)))&gt;0,'Dropdown Selections'!A$6,IF(SUMPRODUCT(--ISNUMBER(SEARCH('Dropdown Selections'!E$93:E$101,C506)))&gt;0,'Dropdown Selections'!A$7,IF(SUMPRODUCT(--ISNUMBER(SEARCH('Dropdown Selections'!E$103:E$111,C506)))&gt;0,'Dropdown Selections'!A$8,IF(SUMPRODUCT(--ISNUMBER(SEARCH('Dropdown Selections'!E$114:E$119,C506)))&gt;0,'Dropdown Selections'!A$9,"OTHER"))))))))</f>
        <v>PUBLIC SAFETY</v>
      </c>
      <c r="H506" s="20" t="s">
        <v>5123</v>
      </c>
      <c r="I506" s="20"/>
      <c r="J506" s="20"/>
      <c r="K506" s="20"/>
      <c r="L506" s="20"/>
      <c r="M506" s="20"/>
      <c r="N506" s="20"/>
      <c r="O506" s="20"/>
      <c r="P506" s="20"/>
      <c r="Q506" s="45"/>
      <c r="R506" s="44"/>
      <c r="S506" s="46">
        <v>22314</v>
      </c>
      <c r="T506" s="44"/>
    </row>
    <row r="507" spans="2:20" x14ac:dyDescent="0.2">
      <c r="B507" s="2"/>
      <c r="C507" s="42" t="s">
        <v>1535</v>
      </c>
      <c r="D507" s="43"/>
      <c r="E507" s="43"/>
      <c r="F507" s="44"/>
      <c r="G507" s="31" t="str">
        <f>IF(AND(SUMPRODUCT(--ISNUMBER(SEARCH('Dropdown Selections'!E$2:E$52,C507)))&gt;0,SUMPRODUCT(--ISNUMBER(SEARCH("Non-Court",C507)))=0),'Dropdown Selections'!A$2,IF(SUMPRODUCT(--ISNUMBER(SEARCH('Dropdown Selections'!E$54:E$60,C507)))&gt;0,'Dropdown Selections'!A$3,IF(SUMPRODUCT(--ISNUMBER(SEARCH('Dropdown Selections'!E$62:E$66,C507)))&gt;0,'Dropdown Selections'!A$4,IF(SUMPRODUCT(--ISNUMBER(SEARCH('Dropdown Selections'!E$68:E$76,C507)))&gt;0,'Dropdown Selections'!A$5,IF(SUMPRODUCT(--ISNUMBER(SEARCH('Dropdown Selections'!E$78:E$83,C507)))&gt;0,'Dropdown Selections'!A$6,IF(SUMPRODUCT(--ISNUMBER(SEARCH('Dropdown Selections'!E$93:E$101,C507)))&gt;0,'Dropdown Selections'!A$7,IF(SUMPRODUCT(--ISNUMBER(SEARCH('Dropdown Selections'!E$103:E$111,C507)))&gt;0,'Dropdown Selections'!A$8,IF(SUMPRODUCT(--ISNUMBER(SEARCH('Dropdown Selections'!E$114:E$119,C507)))&gt;0,'Dropdown Selections'!A$9,"OTHER"))))))))</f>
        <v>PUBLIC SAFETY</v>
      </c>
      <c r="H507" s="20"/>
      <c r="I507" s="20"/>
      <c r="J507" s="20"/>
      <c r="K507" s="20"/>
      <c r="L507" s="20"/>
      <c r="M507" s="20"/>
      <c r="N507" s="20"/>
      <c r="O507" s="20"/>
      <c r="P507" s="20"/>
      <c r="Q507" s="45"/>
      <c r="R507" s="44"/>
      <c r="S507" s="53">
        <v>0</v>
      </c>
      <c r="T507" s="44"/>
    </row>
    <row r="508" spans="2:20" x14ac:dyDescent="0.2">
      <c r="B508" s="2"/>
      <c r="C508" s="42" t="s">
        <v>526</v>
      </c>
      <c r="D508" s="43"/>
      <c r="E508" s="43"/>
      <c r="F508" s="44"/>
      <c r="G508" s="31" t="str">
        <f>IF(AND(SUMPRODUCT(--ISNUMBER(SEARCH('Dropdown Selections'!E$2:E$52,C508)))&gt;0,SUMPRODUCT(--ISNUMBER(SEARCH("Non-Court",C508)))=0),'Dropdown Selections'!A$2,IF(SUMPRODUCT(--ISNUMBER(SEARCH('Dropdown Selections'!E$54:E$60,C508)))&gt;0,'Dropdown Selections'!A$3,IF(SUMPRODUCT(--ISNUMBER(SEARCH('Dropdown Selections'!E$62:E$66,C508)))&gt;0,'Dropdown Selections'!A$4,IF(SUMPRODUCT(--ISNUMBER(SEARCH('Dropdown Selections'!E$68:E$76,C508)))&gt;0,'Dropdown Selections'!A$5,IF(SUMPRODUCT(--ISNUMBER(SEARCH('Dropdown Selections'!E$78:E$83,C508)))&gt;0,'Dropdown Selections'!A$6,IF(SUMPRODUCT(--ISNUMBER(SEARCH('Dropdown Selections'!E$93:E$101,C508)))&gt;0,'Dropdown Selections'!A$7,IF(SUMPRODUCT(--ISNUMBER(SEARCH('Dropdown Selections'!E$103:E$111,C508)))&gt;0,'Dropdown Selections'!A$8,IF(SUMPRODUCT(--ISNUMBER(SEARCH('Dropdown Selections'!E$114:E$119,C508)))&gt;0,'Dropdown Selections'!A$9,"OTHER"))))))))</f>
        <v>PUBLIC SAFETY</v>
      </c>
      <c r="H508" s="20" t="s">
        <v>5124</v>
      </c>
      <c r="I508" s="20" t="s">
        <v>5125</v>
      </c>
      <c r="J508" s="20"/>
      <c r="K508" s="20"/>
      <c r="L508" s="20"/>
      <c r="M508" s="20"/>
      <c r="N508" s="20"/>
      <c r="O508" s="20"/>
      <c r="P508" s="20"/>
      <c r="Q508" s="45"/>
      <c r="R508" s="44"/>
      <c r="S508" s="46">
        <v>3135217</v>
      </c>
      <c r="T508" s="44"/>
    </row>
    <row r="509" spans="2:20" x14ac:dyDescent="0.2">
      <c r="B509" s="2"/>
      <c r="C509" s="42" t="s">
        <v>529</v>
      </c>
      <c r="D509" s="43"/>
      <c r="E509" s="43"/>
      <c r="F509" s="44"/>
      <c r="G509" s="31" t="str">
        <f>IF(AND(SUMPRODUCT(--ISNUMBER(SEARCH('Dropdown Selections'!E$2:E$52,C509)))&gt;0,SUMPRODUCT(--ISNUMBER(SEARCH("Non-Court",C509)))=0),'Dropdown Selections'!A$2,IF(SUMPRODUCT(--ISNUMBER(SEARCH('Dropdown Selections'!E$54:E$60,C509)))&gt;0,'Dropdown Selections'!A$3,IF(SUMPRODUCT(--ISNUMBER(SEARCH('Dropdown Selections'!E$62:E$66,C509)))&gt;0,'Dropdown Selections'!A$4,IF(SUMPRODUCT(--ISNUMBER(SEARCH('Dropdown Selections'!E$68:E$76,C509)))&gt;0,'Dropdown Selections'!A$5,IF(SUMPRODUCT(--ISNUMBER(SEARCH('Dropdown Selections'!E$78:E$83,C509)))&gt;0,'Dropdown Selections'!A$6,IF(SUMPRODUCT(--ISNUMBER(SEARCH('Dropdown Selections'!E$93:E$101,C509)))&gt;0,'Dropdown Selections'!A$7,IF(SUMPRODUCT(--ISNUMBER(SEARCH('Dropdown Selections'!E$103:E$111,C509)))&gt;0,'Dropdown Selections'!A$8,IF(SUMPRODUCT(--ISNUMBER(SEARCH('Dropdown Selections'!E$114:E$119,C509)))&gt;0,'Dropdown Selections'!A$9,"OTHER"))))))))</f>
        <v>PUBLIC SAFETY</v>
      </c>
      <c r="H509" s="20" t="s">
        <v>5126</v>
      </c>
      <c r="I509" s="20" t="s">
        <v>5127</v>
      </c>
      <c r="J509" s="20"/>
      <c r="K509" s="20"/>
      <c r="L509" s="20"/>
      <c r="M509" s="20"/>
      <c r="N509" s="20"/>
      <c r="O509" s="20"/>
      <c r="P509" s="20"/>
      <c r="Q509" s="45"/>
      <c r="R509" s="44"/>
      <c r="S509" s="46">
        <v>5227281</v>
      </c>
      <c r="T509" s="44"/>
    </row>
    <row r="510" spans="2:20" x14ac:dyDescent="0.2">
      <c r="B510" s="2"/>
      <c r="C510" s="42" t="s">
        <v>532</v>
      </c>
      <c r="D510" s="43"/>
      <c r="E510" s="43"/>
      <c r="F510" s="44"/>
      <c r="G510" s="31" t="str">
        <f>IF(AND(SUMPRODUCT(--ISNUMBER(SEARCH('Dropdown Selections'!E$2:E$52,C510)))&gt;0,SUMPRODUCT(--ISNUMBER(SEARCH("Non-Court",C510)))=0),'Dropdown Selections'!A$2,IF(SUMPRODUCT(--ISNUMBER(SEARCH('Dropdown Selections'!E$54:E$60,C510)))&gt;0,'Dropdown Selections'!A$3,IF(SUMPRODUCT(--ISNUMBER(SEARCH('Dropdown Selections'!E$62:E$66,C510)))&gt;0,'Dropdown Selections'!A$4,IF(SUMPRODUCT(--ISNUMBER(SEARCH('Dropdown Selections'!E$68:E$76,C510)))&gt;0,'Dropdown Selections'!A$5,IF(SUMPRODUCT(--ISNUMBER(SEARCH('Dropdown Selections'!E$78:E$83,C510)))&gt;0,'Dropdown Selections'!A$6,IF(SUMPRODUCT(--ISNUMBER(SEARCH('Dropdown Selections'!E$93:E$101,C510)))&gt;0,'Dropdown Selections'!A$7,IF(SUMPRODUCT(--ISNUMBER(SEARCH('Dropdown Selections'!E$103:E$111,C510)))&gt;0,'Dropdown Selections'!A$8,IF(SUMPRODUCT(--ISNUMBER(SEARCH('Dropdown Selections'!E$114:E$119,C510)))&gt;0,'Dropdown Selections'!A$9,"OTHER"))))))))</f>
        <v>PUBLIC SAFETY</v>
      </c>
      <c r="H510" s="20"/>
      <c r="I510" s="20" t="s">
        <v>5128</v>
      </c>
      <c r="J510" s="20"/>
      <c r="K510" s="20" t="s">
        <v>5129</v>
      </c>
      <c r="L510" s="20"/>
      <c r="M510" s="20"/>
      <c r="N510" s="20"/>
      <c r="O510" s="20"/>
      <c r="P510" s="20"/>
      <c r="Q510" s="45"/>
      <c r="R510" s="44"/>
      <c r="S510" s="46">
        <v>9041203</v>
      </c>
      <c r="T510" s="44"/>
    </row>
    <row r="511" spans="2:20" x14ac:dyDescent="0.2">
      <c r="B511" s="2"/>
      <c r="C511" s="42" t="s">
        <v>900</v>
      </c>
      <c r="D511" s="43"/>
      <c r="E511" s="43"/>
      <c r="F511" s="44"/>
      <c r="G511" s="31" t="str">
        <f>IF(AND(SUMPRODUCT(--ISNUMBER(SEARCH('Dropdown Selections'!E$2:E$52,C511)))&gt;0,SUMPRODUCT(--ISNUMBER(SEARCH("Non-Court",C511)))=0),'Dropdown Selections'!A$2,IF(SUMPRODUCT(--ISNUMBER(SEARCH('Dropdown Selections'!E$54:E$60,C511)))&gt;0,'Dropdown Selections'!A$3,IF(SUMPRODUCT(--ISNUMBER(SEARCH('Dropdown Selections'!E$62:E$66,C511)))&gt;0,'Dropdown Selections'!A$4,IF(SUMPRODUCT(--ISNUMBER(SEARCH('Dropdown Selections'!E$68:E$76,C511)))&gt;0,'Dropdown Selections'!A$5,IF(SUMPRODUCT(--ISNUMBER(SEARCH('Dropdown Selections'!E$78:E$83,C511)))&gt;0,'Dropdown Selections'!A$6,IF(SUMPRODUCT(--ISNUMBER(SEARCH('Dropdown Selections'!E$93:E$101,C511)))&gt;0,'Dropdown Selections'!A$7,IF(SUMPRODUCT(--ISNUMBER(SEARCH('Dropdown Selections'!E$103:E$111,C511)))&gt;0,'Dropdown Selections'!A$8,IF(SUMPRODUCT(--ISNUMBER(SEARCH('Dropdown Selections'!E$114:E$119,C511)))&gt;0,'Dropdown Selections'!A$9,"OTHER"))))))))</f>
        <v>PUBLIC SAFETY</v>
      </c>
      <c r="H511" s="20" t="s">
        <v>5130</v>
      </c>
      <c r="I511" s="20" t="s">
        <v>5131</v>
      </c>
      <c r="J511" s="20"/>
      <c r="K511" s="20"/>
      <c r="L511" s="20"/>
      <c r="M511" s="20"/>
      <c r="N511" s="20"/>
      <c r="O511" s="20"/>
      <c r="P511" s="20"/>
      <c r="Q511" s="45"/>
      <c r="R511" s="44"/>
      <c r="S511" s="46">
        <v>2523388</v>
      </c>
      <c r="T511" s="44"/>
    </row>
    <row r="512" spans="2:20" x14ac:dyDescent="0.2">
      <c r="B512" s="2"/>
      <c r="C512" s="42" t="s">
        <v>5132</v>
      </c>
      <c r="D512" s="43"/>
      <c r="E512" s="43"/>
      <c r="F512" s="44"/>
      <c r="G512" s="31" t="str">
        <f>IF(AND(SUMPRODUCT(--ISNUMBER(SEARCH('Dropdown Selections'!E$2:E$52,C512)))&gt;0,SUMPRODUCT(--ISNUMBER(SEARCH("Non-Court",C512)))=0),'Dropdown Selections'!A$2,IF(SUMPRODUCT(--ISNUMBER(SEARCH('Dropdown Selections'!E$54:E$60,C512)))&gt;0,'Dropdown Selections'!A$3,IF(SUMPRODUCT(--ISNUMBER(SEARCH('Dropdown Selections'!E$62:E$66,C512)))&gt;0,'Dropdown Selections'!A$4,IF(SUMPRODUCT(--ISNUMBER(SEARCH('Dropdown Selections'!E$68:E$76,C512)))&gt;0,'Dropdown Selections'!A$5,IF(SUMPRODUCT(--ISNUMBER(SEARCH('Dropdown Selections'!E$78:E$83,C512)))&gt;0,'Dropdown Selections'!A$6,IF(SUMPRODUCT(--ISNUMBER(SEARCH('Dropdown Selections'!E$93:E$101,C512)))&gt;0,'Dropdown Selections'!A$7,IF(SUMPRODUCT(--ISNUMBER(SEARCH('Dropdown Selections'!E$103:E$111,C512)))&gt;0,'Dropdown Selections'!A$8,IF(SUMPRODUCT(--ISNUMBER(SEARCH('Dropdown Selections'!E$114:E$119,C512)))&gt;0,'Dropdown Selections'!A$9,"OTHER"))))))))</f>
        <v>PUBLIC SAFETY</v>
      </c>
      <c r="H512" s="20"/>
      <c r="I512" s="20" t="s">
        <v>5133</v>
      </c>
      <c r="J512" s="20"/>
      <c r="K512" s="20"/>
      <c r="L512" s="20"/>
      <c r="M512" s="20"/>
      <c r="N512" s="20"/>
      <c r="O512" s="20"/>
      <c r="P512" s="20"/>
      <c r="Q512" s="45"/>
      <c r="R512" s="44"/>
      <c r="S512" s="46">
        <v>5457</v>
      </c>
      <c r="T512" s="44"/>
    </row>
    <row r="513" spans="2:20" x14ac:dyDescent="0.2">
      <c r="B513" s="2"/>
      <c r="C513" s="42" t="s">
        <v>534</v>
      </c>
      <c r="D513" s="43"/>
      <c r="E513" s="43"/>
      <c r="F513" s="44"/>
      <c r="G513" s="31" t="str">
        <f>IF(AND(SUMPRODUCT(--ISNUMBER(SEARCH('Dropdown Selections'!E$2:E$52,C513)))&gt;0,SUMPRODUCT(--ISNUMBER(SEARCH("Non-Court",C513)))=0),'Dropdown Selections'!A$2,IF(SUMPRODUCT(--ISNUMBER(SEARCH('Dropdown Selections'!E$54:E$60,C513)))&gt;0,'Dropdown Selections'!A$3,IF(SUMPRODUCT(--ISNUMBER(SEARCH('Dropdown Selections'!E$62:E$66,C513)))&gt;0,'Dropdown Selections'!A$4,IF(SUMPRODUCT(--ISNUMBER(SEARCH('Dropdown Selections'!E$68:E$76,C513)))&gt;0,'Dropdown Selections'!A$5,IF(SUMPRODUCT(--ISNUMBER(SEARCH('Dropdown Selections'!E$78:E$83,C513)))&gt;0,'Dropdown Selections'!A$6,IF(SUMPRODUCT(--ISNUMBER(SEARCH('Dropdown Selections'!E$93:E$101,C513)))&gt;0,'Dropdown Selections'!A$7,IF(SUMPRODUCT(--ISNUMBER(SEARCH('Dropdown Selections'!E$103:E$111,C513)))&gt;0,'Dropdown Selections'!A$8,IF(SUMPRODUCT(--ISNUMBER(SEARCH('Dropdown Selections'!E$114:E$119,C513)))&gt;0,'Dropdown Selections'!A$9,"OTHER"))))))))</f>
        <v>TRANSPORTATION</v>
      </c>
      <c r="H513" s="20" t="s">
        <v>5134</v>
      </c>
      <c r="I513" s="20" t="s">
        <v>5135</v>
      </c>
      <c r="J513" s="20"/>
      <c r="K513" s="20"/>
      <c r="L513" s="20"/>
      <c r="M513" s="20"/>
      <c r="N513" s="20"/>
      <c r="O513" s="20"/>
      <c r="P513" s="20"/>
      <c r="Q513" s="45"/>
      <c r="R513" s="44"/>
      <c r="S513" s="46">
        <v>23718497</v>
      </c>
      <c r="T513" s="44"/>
    </row>
    <row r="514" spans="2:20" x14ac:dyDescent="0.2">
      <c r="B514" s="2"/>
      <c r="C514" s="42" t="s">
        <v>537</v>
      </c>
      <c r="D514" s="43"/>
      <c r="E514" s="43"/>
      <c r="F514" s="44"/>
      <c r="G514" s="31" t="str">
        <f>IF(AND(SUMPRODUCT(--ISNUMBER(SEARCH('Dropdown Selections'!E$2:E$52,C514)))&gt;0,SUMPRODUCT(--ISNUMBER(SEARCH("Non-Court",C514)))=0),'Dropdown Selections'!A$2,IF(SUMPRODUCT(--ISNUMBER(SEARCH('Dropdown Selections'!E$54:E$60,C514)))&gt;0,'Dropdown Selections'!A$3,IF(SUMPRODUCT(--ISNUMBER(SEARCH('Dropdown Selections'!E$62:E$66,C514)))&gt;0,'Dropdown Selections'!A$4,IF(SUMPRODUCT(--ISNUMBER(SEARCH('Dropdown Selections'!E$68:E$76,C514)))&gt;0,'Dropdown Selections'!A$5,IF(SUMPRODUCT(--ISNUMBER(SEARCH('Dropdown Selections'!E$78:E$83,C514)))&gt;0,'Dropdown Selections'!A$6,IF(SUMPRODUCT(--ISNUMBER(SEARCH('Dropdown Selections'!E$93:E$101,C514)))&gt;0,'Dropdown Selections'!A$7,IF(SUMPRODUCT(--ISNUMBER(SEARCH('Dropdown Selections'!E$103:E$111,C514)))&gt;0,'Dropdown Selections'!A$8,IF(SUMPRODUCT(--ISNUMBER(SEARCH('Dropdown Selections'!E$114:E$119,C514)))&gt;0,'Dropdown Selections'!A$9,"OTHER"))))))))</f>
        <v>TRANSPORTATION</v>
      </c>
      <c r="H514" s="20" t="s">
        <v>5136</v>
      </c>
      <c r="I514" s="20" t="s">
        <v>5137</v>
      </c>
      <c r="J514" s="20"/>
      <c r="K514" s="20"/>
      <c r="L514" s="20"/>
      <c r="M514" s="20"/>
      <c r="N514" s="20"/>
      <c r="O514" s="20"/>
      <c r="P514" s="20"/>
      <c r="Q514" s="45"/>
      <c r="R514" s="44"/>
      <c r="S514" s="46">
        <v>26869272</v>
      </c>
      <c r="T514" s="44"/>
    </row>
    <row r="515" spans="2:20" x14ac:dyDescent="0.2">
      <c r="B515" s="2"/>
      <c r="C515" s="42" t="s">
        <v>541</v>
      </c>
      <c r="D515" s="43"/>
      <c r="E515" s="43"/>
      <c r="F515" s="44"/>
      <c r="G515" s="31" t="str">
        <f>IF(AND(SUMPRODUCT(--ISNUMBER(SEARCH('Dropdown Selections'!E$2:E$52,C515)))&gt;0,SUMPRODUCT(--ISNUMBER(SEARCH("Non-Court",C515)))=0),'Dropdown Selections'!A$2,IF(SUMPRODUCT(--ISNUMBER(SEARCH('Dropdown Selections'!E$54:E$60,C515)))&gt;0,'Dropdown Selections'!A$3,IF(SUMPRODUCT(--ISNUMBER(SEARCH('Dropdown Selections'!E$62:E$66,C515)))&gt;0,'Dropdown Selections'!A$4,IF(SUMPRODUCT(--ISNUMBER(SEARCH('Dropdown Selections'!E$68:E$76,C515)))&gt;0,'Dropdown Selections'!A$5,IF(SUMPRODUCT(--ISNUMBER(SEARCH('Dropdown Selections'!E$78:E$83,C515)))&gt;0,'Dropdown Selections'!A$6,IF(SUMPRODUCT(--ISNUMBER(SEARCH('Dropdown Selections'!E$93:E$101,C515)))&gt;0,'Dropdown Selections'!A$7,IF(SUMPRODUCT(--ISNUMBER(SEARCH('Dropdown Selections'!E$103:E$111,C515)))&gt;0,'Dropdown Selections'!A$8,IF(SUMPRODUCT(--ISNUMBER(SEARCH('Dropdown Selections'!E$114:E$119,C515)))&gt;0,'Dropdown Selections'!A$9,"OTHER"))))))))</f>
        <v>TRANSPORTATION</v>
      </c>
      <c r="H515" s="20"/>
      <c r="I515" s="20" t="s">
        <v>5138</v>
      </c>
      <c r="J515" s="20"/>
      <c r="K515" s="20"/>
      <c r="L515" s="20"/>
      <c r="M515" s="20"/>
      <c r="N515" s="20"/>
      <c r="O515" s="20"/>
      <c r="P515" s="20"/>
      <c r="Q515" s="45"/>
      <c r="R515" s="44"/>
      <c r="S515" s="46">
        <v>39067097</v>
      </c>
      <c r="T515" s="44"/>
    </row>
    <row r="516" spans="2:20" x14ac:dyDescent="0.2">
      <c r="B516" s="2"/>
      <c r="C516" s="42" t="s">
        <v>906</v>
      </c>
      <c r="D516" s="43"/>
      <c r="E516" s="43"/>
      <c r="F516" s="44"/>
      <c r="G516" s="31" t="str">
        <f>IF(AND(SUMPRODUCT(--ISNUMBER(SEARCH('Dropdown Selections'!E$2:E$52,C516)))&gt;0,SUMPRODUCT(--ISNUMBER(SEARCH("Non-Court",C516)))=0),'Dropdown Selections'!A$2,IF(SUMPRODUCT(--ISNUMBER(SEARCH('Dropdown Selections'!E$54:E$60,C516)))&gt;0,'Dropdown Selections'!A$3,IF(SUMPRODUCT(--ISNUMBER(SEARCH('Dropdown Selections'!E$62:E$66,C516)))&gt;0,'Dropdown Selections'!A$4,IF(SUMPRODUCT(--ISNUMBER(SEARCH('Dropdown Selections'!E$68:E$76,C516)))&gt;0,'Dropdown Selections'!A$5,IF(SUMPRODUCT(--ISNUMBER(SEARCH('Dropdown Selections'!E$78:E$83,C516)))&gt;0,'Dropdown Selections'!A$6,IF(SUMPRODUCT(--ISNUMBER(SEARCH('Dropdown Selections'!E$93:E$101,C516)))&gt;0,'Dropdown Selections'!A$7,IF(SUMPRODUCT(--ISNUMBER(SEARCH('Dropdown Selections'!E$103:E$111,C516)))&gt;0,'Dropdown Selections'!A$8,IF(SUMPRODUCT(--ISNUMBER(SEARCH('Dropdown Selections'!E$114:E$119,C516)))&gt;0,'Dropdown Selections'!A$9,"OTHER"))))))))</f>
        <v>TRANSPORTATION</v>
      </c>
      <c r="H516" s="20"/>
      <c r="I516" s="20" t="s">
        <v>5139</v>
      </c>
      <c r="J516" s="20"/>
      <c r="K516" s="20"/>
      <c r="L516" s="20"/>
      <c r="M516" s="20"/>
      <c r="N516" s="20"/>
      <c r="O516" s="20"/>
      <c r="P516" s="20"/>
      <c r="Q516" s="45"/>
      <c r="R516" s="44"/>
      <c r="S516" s="46">
        <v>7993120</v>
      </c>
      <c r="T516" s="44"/>
    </row>
    <row r="517" spans="2:20" x14ac:dyDescent="0.2">
      <c r="B517" s="2"/>
      <c r="C517" s="42" t="s">
        <v>4642</v>
      </c>
      <c r="D517" s="43"/>
      <c r="E517" s="43"/>
      <c r="F517" s="44"/>
      <c r="G517" s="31" t="str">
        <f>IF(AND(SUMPRODUCT(--ISNUMBER(SEARCH('Dropdown Selections'!E$2:E$52,C517)))&gt;0,SUMPRODUCT(--ISNUMBER(SEARCH("Non-Court",C517)))=0),'Dropdown Selections'!A$2,IF(SUMPRODUCT(--ISNUMBER(SEARCH('Dropdown Selections'!E$54:E$60,C517)))&gt;0,'Dropdown Selections'!A$3,IF(SUMPRODUCT(--ISNUMBER(SEARCH('Dropdown Selections'!E$62:E$66,C517)))&gt;0,'Dropdown Selections'!A$4,IF(SUMPRODUCT(--ISNUMBER(SEARCH('Dropdown Selections'!E$68:E$76,C517)))&gt;0,'Dropdown Selections'!A$5,IF(SUMPRODUCT(--ISNUMBER(SEARCH('Dropdown Selections'!E$78:E$83,C517)))&gt;0,'Dropdown Selections'!A$6,IF(SUMPRODUCT(--ISNUMBER(SEARCH('Dropdown Selections'!E$93:E$101,C517)))&gt;0,'Dropdown Selections'!A$7,IF(SUMPRODUCT(--ISNUMBER(SEARCH('Dropdown Selections'!E$103:E$111,C517)))&gt;0,'Dropdown Selections'!A$8,IF(SUMPRODUCT(--ISNUMBER(SEARCH('Dropdown Selections'!E$114:E$119,C517)))&gt;0,'Dropdown Selections'!A$9,"OTHER"))))))))</f>
        <v>TRANSPORTATION</v>
      </c>
      <c r="H517" s="20"/>
      <c r="I517" s="20"/>
      <c r="J517" s="20"/>
      <c r="K517" s="20"/>
      <c r="L517" s="20"/>
      <c r="M517" s="20"/>
      <c r="N517" s="20"/>
      <c r="O517" s="20"/>
      <c r="P517" s="20"/>
      <c r="Q517" s="45"/>
      <c r="R517" s="44"/>
      <c r="S517" s="53">
        <v>0</v>
      </c>
      <c r="T517" s="44"/>
    </row>
    <row r="518" spans="2:20" x14ac:dyDescent="0.2">
      <c r="B518" s="2"/>
      <c r="C518" s="42" t="s">
        <v>544</v>
      </c>
      <c r="D518" s="43"/>
      <c r="E518" s="43"/>
      <c r="F518" s="44"/>
      <c r="G518" s="31" t="str">
        <f>IF(AND(SUMPRODUCT(--ISNUMBER(SEARCH('Dropdown Selections'!E$2:E$52,C518)))&gt;0,SUMPRODUCT(--ISNUMBER(SEARCH("Non-Court",C518)))=0),'Dropdown Selections'!A$2,IF(SUMPRODUCT(--ISNUMBER(SEARCH('Dropdown Selections'!E$54:E$60,C518)))&gt;0,'Dropdown Selections'!A$3,IF(SUMPRODUCT(--ISNUMBER(SEARCH('Dropdown Selections'!E$62:E$66,C518)))&gt;0,'Dropdown Selections'!A$4,IF(SUMPRODUCT(--ISNUMBER(SEARCH('Dropdown Selections'!E$68:E$76,C518)))&gt;0,'Dropdown Selections'!A$5,IF(SUMPRODUCT(--ISNUMBER(SEARCH('Dropdown Selections'!E$78:E$83,C518)))&gt;0,'Dropdown Selections'!A$6,IF(SUMPRODUCT(--ISNUMBER(SEARCH('Dropdown Selections'!E$93:E$101,C518)))&gt;0,'Dropdown Selections'!A$7,IF(SUMPRODUCT(--ISNUMBER(SEARCH('Dropdown Selections'!E$103:E$111,C518)))&gt;0,'Dropdown Selections'!A$8,IF(SUMPRODUCT(--ISNUMBER(SEARCH('Dropdown Selections'!E$114:E$119,C518)))&gt;0,'Dropdown Selections'!A$9,"OTHER"))))))))</f>
        <v>TRANSPORTATION</v>
      </c>
      <c r="H518" s="20"/>
      <c r="I518" s="20"/>
      <c r="J518" s="20"/>
      <c r="K518" s="20"/>
      <c r="L518" s="20"/>
      <c r="M518" s="20"/>
      <c r="N518" s="20"/>
      <c r="O518" s="20"/>
      <c r="P518" s="20"/>
      <c r="Q518" s="45"/>
      <c r="R518" s="44"/>
      <c r="S518" s="53">
        <v>0</v>
      </c>
      <c r="T518" s="44"/>
    </row>
    <row r="519" spans="2:20" x14ac:dyDescent="0.2">
      <c r="B519" s="2"/>
      <c r="C519" s="42" t="s">
        <v>1298</v>
      </c>
      <c r="D519" s="43"/>
      <c r="E519" s="43"/>
      <c r="F519" s="44"/>
      <c r="G519" s="31" t="str">
        <f>IF(AND(SUMPRODUCT(--ISNUMBER(SEARCH('Dropdown Selections'!E$2:E$52,C519)))&gt;0,SUMPRODUCT(--ISNUMBER(SEARCH("Non-Court",C519)))=0),'Dropdown Selections'!A$2,IF(SUMPRODUCT(--ISNUMBER(SEARCH('Dropdown Selections'!E$54:E$60,C519)))&gt;0,'Dropdown Selections'!A$3,IF(SUMPRODUCT(--ISNUMBER(SEARCH('Dropdown Selections'!E$62:E$66,C519)))&gt;0,'Dropdown Selections'!A$4,IF(SUMPRODUCT(--ISNUMBER(SEARCH('Dropdown Selections'!E$68:E$76,C519)))&gt;0,'Dropdown Selections'!A$5,IF(SUMPRODUCT(--ISNUMBER(SEARCH('Dropdown Selections'!E$78:E$83,C519)))&gt;0,'Dropdown Selections'!A$6,IF(SUMPRODUCT(--ISNUMBER(SEARCH('Dropdown Selections'!E$93:E$101,C519)))&gt;0,'Dropdown Selections'!A$7,IF(SUMPRODUCT(--ISNUMBER(SEARCH('Dropdown Selections'!E$103:E$111,C519)))&gt;0,'Dropdown Selections'!A$8,IF(SUMPRODUCT(--ISNUMBER(SEARCH('Dropdown Selections'!E$114:E$119,C519)))&gt;0,'Dropdown Selections'!A$9,"OTHER"))))))))</f>
        <v>TRANSPORTATION</v>
      </c>
      <c r="H519" s="20" t="s">
        <v>5140</v>
      </c>
      <c r="I519" s="20" t="s">
        <v>5141</v>
      </c>
      <c r="J519" s="20"/>
      <c r="K519" s="20"/>
      <c r="L519" s="20"/>
      <c r="M519" s="20"/>
      <c r="N519" s="20"/>
      <c r="O519" s="20"/>
      <c r="P519" s="20"/>
      <c r="Q519" s="45"/>
      <c r="R519" s="44"/>
      <c r="S519" s="46">
        <v>255245</v>
      </c>
      <c r="T519" s="44"/>
    </row>
    <row r="520" spans="2:20" x14ac:dyDescent="0.2">
      <c r="B520" s="2"/>
      <c r="C520" s="42" t="s">
        <v>2269</v>
      </c>
      <c r="D520" s="43"/>
      <c r="E520" s="43"/>
      <c r="F520" s="44"/>
      <c r="G520" s="31" t="str">
        <f>IF(AND(SUMPRODUCT(--ISNUMBER(SEARCH('Dropdown Selections'!E$2:E$52,C520)))&gt;0,SUMPRODUCT(--ISNUMBER(SEARCH("Non-Court",C520)))=0),'Dropdown Selections'!A$2,IF(SUMPRODUCT(--ISNUMBER(SEARCH('Dropdown Selections'!E$54:E$60,C520)))&gt;0,'Dropdown Selections'!A$3,IF(SUMPRODUCT(--ISNUMBER(SEARCH('Dropdown Selections'!E$62:E$66,C520)))&gt;0,'Dropdown Selections'!A$4,IF(SUMPRODUCT(--ISNUMBER(SEARCH('Dropdown Selections'!E$68:E$76,C520)))&gt;0,'Dropdown Selections'!A$5,IF(SUMPRODUCT(--ISNUMBER(SEARCH('Dropdown Selections'!E$78:E$83,C520)))&gt;0,'Dropdown Selections'!A$6,IF(SUMPRODUCT(--ISNUMBER(SEARCH('Dropdown Selections'!E$93:E$101,C520)))&gt;0,'Dropdown Selections'!A$7,IF(SUMPRODUCT(--ISNUMBER(SEARCH('Dropdown Selections'!E$103:E$111,C520)))&gt;0,'Dropdown Selections'!A$8,IF(SUMPRODUCT(--ISNUMBER(SEARCH('Dropdown Selections'!E$114:E$119,C520)))&gt;0,'Dropdown Selections'!A$9,"OTHER"))))))))</f>
        <v>TRANSPORTATION</v>
      </c>
      <c r="H520" s="20" t="s">
        <v>5142</v>
      </c>
      <c r="I520" s="20"/>
      <c r="J520" s="20"/>
      <c r="K520" s="20"/>
      <c r="L520" s="20"/>
      <c r="M520" s="20"/>
      <c r="N520" s="20"/>
      <c r="O520" s="20"/>
      <c r="P520" s="20"/>
      <c r="Q520" s="45"/>
      <c r="R520" s="44"/>
      <c r="S520" s="53">
        <v>123</v>
      </c>
      <c r="T520" s="44"/>
    </row>
    <row r="521" spans="2:20" x14ac:dyDescent="0.2">
      <c r="B521" s="2"/>
      <c r="C521" s="42" t="s">
        <v>3149</v>
      </c>
      <c r="D521" s="43"/>
      <c r="E521" s="43"/>
      <c r="F521" s="44"/>
      <c r="G521" s="31" t="str">
        <f>IF(AND(SUMPRODUCT(--ISNUMBER(SEARCH('Dropdown Selections'!E$2:E$52,C521)))&gt;0,SUMPRODUCT(--ISNUMBER(SEARCH("Non-Court",C521)))=0),'Dropdown Selections'!A$2,IF(SUMPRODUCT(--ISNUMBER(SEARCH('Dropdown Selections'!E$54:E$60,C521)))&gt;0,'Dropdown Selections'!A$3,IF(SUMPRODUCT(--ISNUMBER(SEARCH('Dropdown Selections'!E$62:E$66,C521)))&gt;0,'Dropdown Selections'!A$4,IF(SUMPRODUCT(--ISNUMBER(SEARCH('Dropdown Selections'!E$68:E$76,C521)))&gt;0,'Dropdown Selections'!A$5,IF(SUMPRODUCT(--ISNUMBER(SEARCH('Dropdown Selections'!E$78:E$83,C521)))&gt;0,'Dropdown Selections'!A$6,IF(SUMPRODUCT(--ISNUMBER(SEARCH('Dropdown Selections'!E$93:E$101,C521)))&gt;0,'Dropdown Selections'!A$7,IF(SUMPRODUCT(--ISNUMBER(SEARCH('Dropdown Selections'!E$103:E$111,C521)))&gt;0,'Dropdown Selections'!A$8,IF(SUMPRODUCT(--ISNUMBER(SEARCH('Dropdown Selections'!E$114:E$119,C521)))&gt;0,'Dropdown Selections'!A$9,"OTHER"))))))))</f>
        <v>TRANSPORTATION</v>
      </c>
      <c r="H521" s="20"/>
      <c r="I521" s="20"/>
      <c r="J521" s="20"/>
      <c r="K521" s="20"/>
      <c r="L521" s="20"/>
      <c r="M521" s="20"/>
      <c r="N521" s="20"/>
      <c r="O521" s="20"/>
      <c r="P521" s="20"/>
      <c r="Q521" s="45"/>
      <c r="R521" s="44"/>
      <c r="S521" s="53">
        <v>0</v>
      </c>
      <c r="T521" s="44"/>
    </row>
    <row r="522" spans="2:20" x14ac:dyDescent="0.2">
      <c r="B522" s="2"/>
      <c r="C522" s="42" t="s">
        <v>2109</v>
      </c>
      <c r="D522" s="43"/>
      <c r="E522" s="43"/>
      <c r="F522" s="44"/>
      <c r="G522" s="31" t="str">
        <f>IF(AND(SUMPRODUCT(--ISNUMBER(SEARCH('Dropdown Selections'!E$2:E$52,C522)))&gt;0,SUMPRODUCT(--ISNUMBER(SEARCH("Non-Court",C522)))=0),'Dropdown Selections'!A$2,IF(SUMPRODUCT(--ISNUMBER(SEARCH('Dropdown Selections'!E$54:E$60,C522)))&gt;0,'Dropdown Selections'!A$3,IF(SUMPRODUCT(--ISNUMBER(SEARCH('Dropdown Selections'!E$62:E$66,C522)))&gt;0,'Dropdown Selections'!A$4,IF(SUMPRODUCT(--ISNUMBER(SEARCH('Dropdown Selections'!E$68:E$76,C522)))&gt;0,'Dropdown Selections'!A$5,IF(SUMPRODUCT(--ISNUMBER(SEARCH('Dropdown Selections'!E$78:E$83,C522)))&gt;0,'Dropdown Selections'!A$6,IF(SUMPRODUCT(--ISNUMBER(SEARCH('Dropdown Selections'!E$93:E$101,C522)))&gt;0,'Dropdown Selections'!A$7,IF(SUMPRODUCT(--ISNUMBER(SEARCH('Dropdown Selections'!E$103:E$111,C522)))&gt;0,'Dropdown Selections'!A$8,IF(SUMPRODUCT(--ISNUMBER(SEARCH('Dropdown Selections'!E$114:E$119,C522)))&gt;0,'Dropdown Selections'!A$9,"OTHER"))))))))</f>
        <v>TRANSPORTATION</v>
      </c>
      <c r="H522" s="20"/>
      <c r="I522" s="20"/>
      <c r="J522" s="20"/>
      <c r="K522" s="20"/>
      <c r="L522" s="20"/>
      <c r="M522" s="20"/>
      <c r="N522" s="20"/>
      <c r="O522" s="20"/>
      <c r="P522" s="20"/>
      <c r="Q522" s="45"/>
      <c r="R522" s="44"/>
      <c r="S522" s="53">
        <v>0</v>
      </c>
      <c r="T522" s="44"/>
    </row>
    <row r="523" spans="2:20" x14ac:dyDescent="0.2">
      <c r="B523" s="2"/>
      <c r="C523" s="42" t="s">
        <v>3152</v>
      </c>
      <c r="D523" s="43"/>
      <c r="E523" s="43"/>
      <c r="F523" s="44"/>
      <c r="G523" s="31" t="str">
        <f>IF(AND(SUMPRODUCT(--ISNUMBER(SEARCH('Dropdown Selections'!E$2:E$52,C523)))&gt;0,SUMPRODUCT(--ISNUMBER(SEARCH("Non-Court",C523)))=0),'Dropdown Selections'!A$2,IF(SUMPRODUCT(--ISNUMBER(SEARCH('Dropdown Selections'!E$54:E$60,C523)))&gt;0,'Dropdown Selections'!A$3,IF(SUMPRODUCT(--ISNUMBER(SEARCH('Dropdown Selections'!E$62:E$66,C523)))&gt;0,'Dropdown Selections'!A$4,IF(SUMPRODUCT(--ISNUMBER(SEARCH('Dropdown Selections'!E$68:E$76,C523)))&gt;0,'Dropdown Selections'!A$5,IF(SUMPRODUCT(--ISNUMBER(SEARCH('Dropdown Selections'!E$78:E$83,C523)))&gt;0,'Dropdown Selections'!A$6,IF(SUMPRODUCT(--ISNUMBER(SEARCH('Dropdown Selections'!E$93:E$101,C523)))&gt;0,'Dropdown Selections'!A$7,IF(SUMPRODUCT(--ISNUMBER(SEARCH('Dropdown Selections'!E$103:E$111,C523)))&gt;0,'Dropdown Selections'!A$8,IF(SUMPRODUCT(--ISNUMBER(SEARCH('Dropdown Selections'!E$114:E$119,C523)))&gt;0,'Dropdown Selections'!A$9,"OTHER"))))))))</f>
        <v>TRANSPORTATION</v>
      </c>
      <c r="H523" s="20"/>
      <c r="I523" s="20" t="s">
        <v>5143</v>
      </c>
      <c r="J523" s="20"/>
      <c r="K523" s="20"/>
      <c r="L523" s="20"/>
      <c r="M523" s="20"/>
      <c r="N523" s="20"/>
      <c r="O523" s="20"/>
      <c r="P523" s="20"/>
      <c r="Q523" s="45"/>
      <c r="R523" s="44"/>
      <c r="S523" s="46">
        <v>-452884</v>
      </c>
      <c r="T523" s="44"/>
    </row>
    <row r="524" spans="2:20" x14ac:dyDescent="0.2">
      <c r="B524" s="22"/>
      <c r="C524" s="49"/>
      <c r="D524" s="48"/>
      <c r="E524" s="50" t="s">
        <v>3</v>
      </c>
      <c r="F524" s="44"/>
      <c r="G524" s="26"/>
      <c r="H524" s="23" t="s">
        <v>5144</v>
      </c>
      <c r="I524" s="23" t="s">
        <v>5145</v>
      </c>
      <c r="J524" s="23" t="s">
        <v>5146</v>
      </c>
      <c r="K524" s="23" t="s">
        <v>5147</v>
      </c>
      <c r="L524" s="23"/>
      <c r="M524" s="23" t="s">
        <v>5148</v>
      </c>
      <c r="N524" s="23" t="s">
        <v>5149</v>
      </c>
      <c r="O524" s="23"/>
      <c r="P524" s="23"/>
      <c r="Q524" s="51" t="s">
        <v>5150</v>
      </c>
      <c r="R524" s="44"/>
      <c r="S524" s="52">
        <v>3064726339</v>
      </c>
      <c r="T524" s="44"/>
    </row>
    <row r="525" spans="2:20" x14ac:dyDescent="0.2">
      <c r="B525" s="54" t="s">
        <v>5151</v>
      </c>
      <c r="C525" s="43"/>
      <c r="D525" s="43"/>
      <c r="E525" s="43"/>
      <c r="F525" s="43"/>
      <c r="G525" s="43"/>
      <c r="H525" s="43"/>
      <c r="I525" s="43"/>
      <c r="J525" s="44"/>
      <c r="K525" s="1"/>
      <c r="L525" s="1"/>
      <c r="M525" s="1"/>
      <c r="N525" s="1"/>
      <c r="O525" s="1"/>
      <c r="P525" s="1"/>
      <c r="Q525" s="55"/>
      <c r="R525" s="44"/>
      <c r="S525" s="55"/>
      <c r="T525" s="44"/>
    </row>
    <row r="526" spans="2:20" ht="18" x14ac:dyDescent="0.2">
      <c r="B526" s="56" t="s">
        <v>159</v>
      </c>
      <c r="C526" s="48"/>
      <c r="D526" s="48"/>
      <c r="E526" s="48"/>
      <c r="F526" s="48"/>
      <c r="G526" s="27" t="s">
        <v>11817</v>
      </c>
      <c r="H526" s="24" t="s">
        <v>160</v>
      </c>
      <c r="I526" s="24" t="s">
        <v>161</v>
      </c>
      <c r="J526" s="24" t="s">
        <v>162</v>
      </c>
      <c r="K526" s="24" t="s">
        <v>163</v>
      </c>
      <c r="L526" s="24" t="s">
        <v>164</v>
      </c>
      <c r="M526" s="24" t="s">
        <v>165</v>
      </c>
      <c r="N526" s="24" t="s">
        <v>166</v>
      </c>
      <c r="O526" s="24" t="s">
        <v>167</v>
      </c>
      <c r="P526" s="24" t="s">
        <v>168</v>
      </c>
      <c r="Q526" s="57" t="s">
        <v>169</v>
      </c>
      <c r="R526" s="44"/>
      <c r="S526" s="57" t="s">
        <v>3</v>
      </c>
      <c r="T526" s="44"/>
    </row>
    <row r="527" spans="2:20" x14ac:dyDescent="0.2">
      <c r="B527" s="2"/>
      <c r="C527" s="42" t="s">
        <v>238</v>
      </c>
      <c r="D527" s="43"/>
      <c r="E527" s="43"/>
      <c r="F527" s="44"/>
      <c r="G527" s="31" t="str">
        <f>IF(AND(SUMPRODUCT(--ISNUMBER(SEARCH('Dropdown Selections'!E$2:E$52,C527)))&gt;0,SUMPRODUCT(--ISNUMBER(SEARCH("Non-Court",C527)))=0),'Dropdown Selections'!A$2,IF(SUMPRODUCT(--ISNUMBER(SEARCH('Dropdown Selections'!E$54:E$60,C527)))&gt;0,'Dropdown Selections'!A$3,IF(SUMPRODUCT(--ISNUMBER(SEARCH('Dropdown Selections'!E$62:E$66,C527)))&gt;0,'Dropdown Selections'!A$4,IF(SUMPRODUCT(--ISNUMBER(SEARCH('Dropdown Selections'!E$68:E$76,C527)))&gt;0,'Dropdown Selections'!A$5,IF(SUMPRODUCT(--ISNUMBER(SEARCH('Dropdown Selections'!E$78:E$83,C527)))&gt;0,'Dropdown Selections'!A$6,IF(SUMPRODUCT(--ISNUMBER(SEARCH('Dropdown Selections'!E$93:E$101,C527)))&gt;0,'Dropdown Selections'!A$7,IF(SUMPRODUCT(--ISNUMBER(SEARCH('Dropdown Selections'!E$103:E$111,C527)))&gt;0,'Dropdown Selections'!A$8,IF(SUMPRODUCT(--ISNUMBER(SEARCH('Dropdown Selections'!E$114:E$119,C527)))&gt;0,'Dropdown Selections'!A$9,"OTHER"))))))))</f>
        <v>COURTS</v>
      </c>
      <c r="H527" s="20"/>
      <c r="I527" s="20" t="s">
        <v>5152</v>
      </c>
      <c r="J527" s="20"/>
      <c r="K527" s="20"/>
      <c r="L527" s="20"/>
      <c r="M527" s="20"/>
      <c r="N527" s="20"/>
      <c r="O527" s="20"/>
      <c r="P527" s="20"/>
      <c r="Q527" s="45"/>
      <c r="R527" s="44"/>
      <c r="S527" s="46">
        <v>19075</v>
      </c>
      <c r="T527" s="44"/>
    </row>
    <row r="528" spans="2:20" x14ac:dyDescent="0.2">
      <c r="B528" s="2"/>
      <c r="C528" s="42" t="s">
        <v>240</v>
      </c>
      <c r="D528" s="43"/>
      <c r="E528" s="43"/>
      <c r="F528" s="44"/>
      <c r="G528" s="31" t="str">
        <f>IF(AND(SUMPRODUCT(--ISNUMBER(SEARCH('Dropdown Selections'!E$2:E$52,C528)))&gt;0,SUMPRODUCT(--ISNUMBER(SEARCH("Non-Court",C528)))=0),'Dropdown Selections'!A$2,IF(SUMPRODUCT(--ISNUMBER(SEARCH('Dropdown Selections'!E$54:E$60,C528)))&gt;0,'Dropdown Selections'!A$3,IF(SUMPRODUCT(--ISNUMBER(SEARCH('Dropdown Selections'!E$62:E$66,C528)))&gt;0,'Dropdown Selections'!A$4,IF(SUMPRODUCT(--ISNUMBER(SEARCH('Dropdown Selections'!E$68:E$76,C528)))&gt;0,'Dropdown Selections'!A$5,IF(SUMPRODUCT(--ISNUMBER(SEARCH('Dropdown Selections'!E$78:E$83,C528)))&gt;0,'Dropdown Selections'!A$6,IF(SUMPRODUCT(--ISNUMBER(SEARCH('Dropdown Selections'!E$93:E$101,C528)))&gt;0,'Dropdown Selections'!A$7,IF(SUMPRODUCT(--ISNUMBER(SEARCH('Dropdown Selections'!E$103:E$111,C528)))&gt;0,'Dropdown Selections'!A$8,IF(SUMPRODUCT(--ISNUMBER(SEARCH('Dropdown Selections'!E$114:E$119,C528)))&gt;0,'Dropdown Selections'!A$9,"OTHER"))))))))</f>
        <v>COURTS</v>
      </c>
      <c r="H528" s="20"/>
      <c r="I528" s="20" t="s">
        <v>5153</v>
      </c>
      <c r="J528" s="20"/>
      <c r="K528" s="20"/>
      <c r="L528" s="20"/>
      <c r="M528" s="20"/>
      <c r="N528" s="20"/>
      <c r="O528" s="20"/>
      <c r="P528" s="20"/>
      <c r="Q528" s="45"/>
      <c r="R528" s="44"/>
      <c r="S528" s="46">
        <v>9485</v>
      </c>
      <c r="T528" s="44"/>
    </row>
    <row r="529" spans="2:20" x14ac:dyDescent="0.2">
      <c r="B529" s="2"/>
      <c r="C529" s="42" t="s">
        <v>249</v>
      </c>
      <c r="D529" s="43"/>
      <c r="E529" s="43"/>
      <c r="F529" s="44"/>
      <c r="G529" s="31" t="str">
        <f>IF(AND(SUMPRODUCT(--ISNUMBER(SEARCH('Dropdown Selections'!E$2:E$52,C529)))&gt;0,SUMPRODUCT(--ISNUMBER(SEARCH("Non-Court",C529)))=0),'Dropdown Selections'!A$2,IF(SUMPRODUCT(--ISNUMBER(SEARCH('Dropdown Selections'!E$54:E$60,C529)))&gt;0,'Dropdown Selections'!A$3,IF(SUMPRODUCT(--ISNUMBER(SEARCH('Dropdown Selections'!E$62:E$66,C529)))&gt;0,'Dropdown Selections'!A$4,IF(SUMPRODUCT(--ISNUMBER(SEARCH('Dropdown Selections'!E$68:E$76,C529)))&gt;0,'Dropdown Selections'!A$5,IF(SUMPRODUCT(--ISNUMBER(SEARCH('Dropdown Selections'!E$78:E$83,C529)))&gt;0,'Dropdown Selections'!A$6,IF(SUMPRODUCT(--ISNUMBER(SEARCH('Dropdown Selections'!E$93:E$101,C529)))&gt;0,'Dropdown Selections'!A$7,IF(SUMPRODUCT(--ISNUMBER(SEARCH('Dropdown Selections'!E$103:E$111,C529)))&gt;0,'Dropdown Selections'!A$8,IF(SUMPRODUCT(--ISNUMBER(SEARCH('Dropdown Selections'!E$114:E$119,C529)))&gt;0,'Dropdown Selections'!A$9,"OTHER"))))))))</f>
        <v>COURTS</v>
      </c>
      <c r="H529" s="20"/>
      <c r="I529" s="20" t="s">
        <v>5154</v>
      </c>
      <c r="J529" s="20"/>
      <c r="K529" s="20"/>
      <c r="L529" s="20"/>
      <c r="M529" s="20"/>
      <c r="N529" s="20"/>
      <c r="O529" s="20"/>
      <c r="P529" s="20"/>
      <c r="Q529" s="45"/>
      <c r="R529" s="44"/>
      <c r="S529" s="46">
        <v>118437</v>
      </c>
      <c r="T529" s="44"/>
    </row>
    <row r="530" spans="2:20" x14ac:dyDescent="0.2">
      <c r="B530" s="2"/>
      <c r="C530" s="42" t="s">
        <v>566</v>
      </c>
      <c r="D530" s="43"/>
      <c r="E530" s="43"/>
      <c r="F530" s="44"/>
      <c r="G530" s="31" t="str">
        <f>IF(AND(SUMPRODUCT(--ISNUMBER(SEARCH('Dropdown Selections'!E$2:E$52,C530)))&gt;0,SUMPRODUCT(--ISNUMBER(SEARCH("Non-Court",C530)))=0),'Dropdown Selections'!A$2,IF(SUMPRODUCT(--ISNUMBER(SEARCH('Dropdown Selections'!E$54:E$60,C530)))&gt;0,'Dropdown Selections'!A$3,IF(SUMPRODUCT(--ISNUMBER(SEARCH('Dropdown Selections'!E$62:E$66,C530)))&gt;0,'Dropdown Selections'!A$4,IF(SUMPRODUCT(--ISNUMBER(SEARCH('Dropdown Selections'!E$68:E$76,C530)))&gt;0,'Dropdown Selections'!A$5,IF(SUMPRODUCT(--ISNUMBER(SEARCH('Dropdown Selections'!E$78:E$83,C530)))&gt;0,'Dropdown Selections'!A$6,IF(SUMPRODUCT(--ISNUMBER(SEARCH('Dropdown Selections'!E$93:E$101,C530)))&gt;0,'Dropdown Selections'!A$7,IF(SUMPRODUCT(--ISNUMBER(SEARCH('Dropdown Selections'!E$103:E$111,C530)))&gt;0,'Dropdown Selections'!A$8,IF(SUMPRODUCT(--ISNUMBER(SEARCH('Dropdown Selections'!E$114:E$119,C530)))&gt;0,'Dropdown Selections'!A$9,"OTHER"))))))))</f>
        <v>CULTURE &amp; RECREATION</v>
      </c>
      <c r="H530" s="20" t="s">
        <v>5155</v>
      </c>
      <c r="I530" s="20"/>
      <c r="J530" s="20"/>
      <c r="K530" s="20"/>
      <c r="L530" s="20"/>
      <c r="M530" s="20"/>
      <c r="N530" s="20"/>
      <c r="O530" s="20"/>
      <c r="P530" s="20"/>
      <c r="Q530" s="45"/>
      <c r="R530" s="44"/>
      <c r="S530" s="46">
        <v>134764</v>
      </c>
      <c r="T530" s="44"/>
    </row>
    <row r="531" spans="2:20" x14ac:dyDescent="0.2">
      <c r="B531" s="2"/>
      <c r="C531" s="42" t="s">
        <v>568</v>
      </c>
      <c r="D531" s="43"/>
      <c r="E531" s="43"/>
      <c r="F531" s="44"/>
      <c r="G531" s="31" t="str">
        <f>IF(AND(SUMPRODUCT(--ISNUMBER(SEARCH('Dropdown Selections'!E$2:E$52,C531)))&gt;0,SUMPRODUCT(--ISNUMBER(SEARCH("Non-Court",C531)))=0),'Dropdown Selections'!A$2,IF(SUMPRODUCT(--ISNUMBER(SEARCH('Dropdown Selections'!E$54:E$60,C531)))&gt;0,'Dropdown Selections'!A$3,IF(SUMPRODUCT(--ISNUMBER(SEARCH('Dropdown Selections'!E$62:E$66,C531)))&gt;0,'Dropdown Selections'!A$4,IF(SUMPRODUCT(--ISNUMBER(SEARCH('Dropdown Selections'!E$68:E$76,C531)))&gt;0,'Dropdown Selections'!A$5,IF(SUMPRODUCT(--ISNUMBER(SEARCH('Dropdown Selections'!E$78:E$83,C531)))&gt;0,'Dropdown Selections'!A$6,IF(SUMPRODUCT(--ISNUMBER(SEARCH('Dropdown Selections'!E$93:E$101,C531)))&gt;0,'Dropdown Selections'!A$7,IF(SUMPRODUCT(--ISNUMBER(SEARCH('Dropdown Selections'!E$103:E$111,C531)))&gt;0,'Dropdown Selections'!A$8,IF(SUMPRODUCT(--ISNUMBER(SEARCH('Dropdown Selections'!E$114:E$119,C531)))&gt;0,'Dropdown Selections'!A$9,"OTHER"))))))))</f>
        <v>CULTURE &amp; RECREATION</v>
      </c>
      <c r="H531" s="20" t="s">
        <v>5156</v>
      </c>
      <c r="I531" s="20"/>
      <c r="J531" s="20"/>
      <c r="K531" s="20"/>
      <c r="L531" s="20"/>
      <c r="M531" s="20"/>
      <c r="N531" s="20"/>
      <c r="O531" s="20"/>
      <c r="P531" s="20"/>
      <c r="Q531" s="45"/>
      <c r="R531" s="44"/>
      <c r="S531" s="46">
        <v>38503</v>
      </c>
      <c r="T531" s="44"/>
    </row>
    <row r="532" spans="2:20" x14ac:dyDescent="0.2">
      <c r="B532" s="2"/>
      <c r="C532" s="42" t="s">
        <v>570</v>
      </c>
      <c r="D532" s="43"/>
      <c r="E532" s="43"/>
      <c r="F532" s="44"/>
      <c r="G532" s="31" t="str">
        <f>IF(AND(SUMPRODUCT(--ISNUMBER(SEARCH('Dropdown Selections'!E$2:E$52,C532)))&gt;0,SUMPRODUCT(--ISNUMBER(SEARCH("Non-Court",C532)))=0),'Dropdown Selections'!A$2,IF(SUMPRODUCT(--ISNUMBER(SEARCH('Dropdown Selections'!E$54:E$60,C532)))&gt;0,'Dropdown Selections'!A$3,IF(SUMPRODUCT(--ISNUMBER(SEARCH('Dropdown Selections'!E$62:E$66,C532)))&gt;0,'Dropdown Selections'!A$4,IF(SUMPRODUCT(--ISNUMBER(SEARCH('Dropdown Selections'!E$68:E$76,C532)))&gt;0,'Dropdown Selections'!A$5,IF(SUMPRODUCT(--ISNUMBER(SEARCH('Dropdown Selections'!E$78:E$83,C532)))&gt;0,'Dropdown Selections'!A$6,IF(SUMPRODUCT(--ISNUMBER(SEARCH('Dropdown Selections'!E$93:E$101,C532)))&gt;0,'Dropdown Selections'!A$7,IF(SUMPRODUCT(--ISNUMBER(SEARCH('Dropdown Selections'!E$103:E$111,C532)))&gt;0,'Dropdown Selections'!A$8,IF(SUMPRODUCT(--ISNUMBER(SEARCH('Dropdown Selections'!E$114:E$119,C532)))&gt;0,'Dropdown Selections'!A$9,"OTHER"))))))))</f>
        <v>CULTURE &amp; RECREATION</v>
      </c>
      <c r="H532" s="20" t="s">
        <v>2301</v>
      </c>
      <c r="I532" s="20"/>
      <c r="J532" s="20"/>
      <c r="K532" s="20"/>
      <c r="L532" s="20"/>
      <c r="M532" s="20"/>
      <c r="N532" s="20"/>
      <c r="O532" s="20"/>
      <c r="P532" s="20"/>
      <c r="Q532" s="45"/>
      <c r="R532" s="44"/>
      <c r="S532" s="46">
        <v>13167</v>
      </c>
      <c r="T532" s="44"/>
    </row>
    <row r="533" spans="2:20" x14ac:dyDescent="0.2">
      <c r="B533" s="2"/>
      <c r="C533" s="42" t="s">
        <v>261</v>
      </c>
      <c r="D533" s="43"/>
      <c r="E533" s="43"/>
      <c r="F533" s="44"/>
      <c r="G533" s="31" t="str">
        <f>IF(AND(SUMPRODUCT(--ISNUMBER(SEARCH('Dropdown Selections'!E$2:E$52,C533)))&gt;0,SUMPRODUCT(--ISNUMBER(SEARCH("Non-Court",C533)))=0),'Dropdown Selections'!A$2,IF(SUMPRODUCT(--ISNUMBER(SEARCH('Dropdown Selections'!E$54:E$60,C533)))&gt;0,'Dropdown Selections'!A$3,IF(SUMPRODUCT(--ISNUMBER(SEARCH('Dropdown Selections'!E$62:E$66,C533)))&gt;0,'Dropdown Selections'!A$4,IF(SUMPRODUCT(--ISNUMBER(SEARCH('Dropdown Selections'!E$68:E$76,C533)))&gt;0,'Dropdown Selections'!A$5,IF(SUMPRODUCT(--ISNUMBER(SEARCH('Dropdown Selections'!E$78:E$83,C533)))&gt;0,'Dropdown Selections'!A$6,IF(SUMPRODUCT(--ISNUMBER(SEARCH('Dropdown Selections'!E$93:E$101,C533)))&gt;0,'Dropdown Selections'!A$7,IF(SUMPRODUCT(--ISNUMBER(SEARCH('Dropdown Selections'!E$103:E$111,C533)))&gt;0,'Dropdown Selections'!A$8,IF(SUMPRODUCT(--ISNUMBER(SEARCH('Dropdown Selections'!E$114:E$119,C533)))&gt;0,'Dropdown Selections'!A$9,"OTHER"))))))))</f>
        <v>CULTURE &amp; RECREATION</v>
      </c>
      <c r="H533" s="20" t="s">
        <v>5157</v>
      </c>
      <c r="I533" s="20"/>
      <c r="J533" s="20"/>
      <c r="K533" s="20"/>
      <c r="L533" s="20"/>
      <c r="M533" s="20"/>
      <c r="N533" s="20"/>
      <c r="O533" s="20"/>
      <c r="P533" s="20"/>
      <c r="Q533" s="45"/>
      <c r="R533" s="44"/>
      <c r="S533" s="46">
        <v>14086</v>
      </c>
      <c r="T533" s="44"/>
    </row>
    <row r="534" spans="2:20" x14ac:dyDescent="0.2">
      <c r="B534" s="2"/>
      <c r="C534" s="42" t="s">
        <v>265</v>
      </c>
      <c r="D534" s="43"/>
      <c r="E534" s="43"/>
      <c r="F534" s="44"/>
      <c r="G534" s="31" t="str">
        <f>IF(AND(SUMPRODUCT(--ISNUMBER(SEARCH('Dropdown Selections'!E$2:E$52,C534)))&gt;0,SUMPRODUCT(--ISNUMBER(SEARCH("Non-Court",C534)))=0),'Dropdown Selections'!A$2,IF(SUMPRODUCT(--ISNUMBER(SEARCH('Dropdown Selections'!E$54:E$60,C534)))&gt;0,'Dropdown Selections'!A$3,IF(SUMPRODUCT(--ISNUMBER(SEARCH('Dropdown Selections'!E$62:E$66,C534)))&gt;0,'Dropdown Selections'!A$4,IF(SUMPRODUCT(--ISNUMBER(SEARCH('Dropdown Selections'!E$68:E$76,C534)))&gt;0,'Dropdown Selections'!A$5,IF(SUMPRODUCT(--ISNUMBER(SEARCH('Dropdown Selections'!E$78:E$83,C534)))&gt;0,'Dropdown Selections'!A$6,IF(SUMPRODUCT(--ISNUMBER(SEARCH('Dropdown Selections'!E$93:E$101,C534)))&gt;0,'Dropdown Selections'!A$7,IF(SUMPRODUCT(--ISNUMBER(SEARCH('Dropdown Selections'!E$103:E$111,C534)))&gt;0,'Dropdown Selections'!A$8,IF(SUMPRODUCT(--ISNUMBER(SEARCH('Dropdown Selections'!E$114:E$119,C534)))&gt;0,'Dropdown Selections'!A$9,"OTHER"))))))))</f>
        <v>CULTURE &amp; RECREATION</v>
      </c>
      <c r="H534" s="20" t="s">
        <v>5158</v>
      </c>
      <c r="I534" s="20"/>
      <c r="J534" s="20"/>
      <c r="K534" s="20"/>
      <c r="L534" s="20"/>
      <c r="M534" s="20"/>
      <c r="N534" s="20"/>
      <c r="O534" s="20"/>
      <c r="P534" s="20"/>
      <c r="Q534" s="45"/>
      <c r="R534" s="44"/>
      <c r="S534" s="46">
        <v>12978</v>
      </c>
      <c r="T534" s="44"/>
    </row>
    <row r="535" spans="2:20" x14ac:dyDescent="0.2">
      <c r="B535" s="2"/>
      <c r="C535" s="42" t="s">
        <v>274</v>
      </c>
      <c r="D535" s="43"/>
      <c r="E535" s="43"/>
      <c r="F535" s="44"/>
      <c r="G535" s="31" t="str">
        <f>IF(AND(SUMPRODUCT(--ISNUMBER(SEARCH('Dropdown Selections'!E$2:E$52,C535)))&gt;0,SUMPRODUCT(--ISNUMBER(SEARCH("Non-Court",C535)))=0),'Dropdown Selections'!A$2,IF(SUMPRODUCT(--ISNUMBER(SEARCH('Dropdown Selections'!E$54:E$60,C535)))&gt;0,'Dropdown Selections'!A$3,IF(SUMPRODUCT(--ISNUMBER(SEARCH('Dropdown Selections'!E$62:E$66,C535)))&gt;0,'Dropdown Selections'!A$4,IF(SUMPRODUCT(--ISNUMBER(SEARCH('Dropdown Selections'!E$68:E$76,C535)))&gt;0,'Dropdown Selections'!A$5,IF(SUMPRODUCT(--ISNUMBER(SEARCH('Dropdown Selections'!E$78:E$83,C535)))&gt;0,'Dropdown Selections'!A$6,IF(SUMPRODUCT(--ISNUMBER(SEARCH('Dropdown Selections'!E$93:E$101,C535)))&gt;0,'Dropdown Selections'!A$7,IF(SUMPRODUCT(--ISNUMBER(SEARCH('Dropdown Selections'!E$103:E$111,C535)))&gt;0,'Dropdown Selections'!A$8,IF(SUMPRODUCT(--ISNUMBER(SEARCH('Dropdown Selections'!E$114:E$119,C535)))&gt;0,'Dropdown Selections'!A$9,"OTHER"))))))))</f>
        <v>CULTURE &amp; RECREATION</v>
      </c>
      <c r="H535" s="20" t="s">
        <v>5159</v>
      </c>
      <c r="I535" s="20"/>
      <c r="J535" s="20"/>
      <c r="K535" s="20"/>
      <c r="L535" s="20"/>
      <c r="M535" s="20"/>
      <c r="N535" s="20"/>
      <c r="O535" s="20"/>
      <c r="P535" s="20"/>
      <c r="Q535" s="45"/>
      <c r="R535" s="44"/>
      <c r="S535" s="46">
        <v>20700</v>
      </c>
      <c r="T535" s="44"/>
    </row>
    <row r="536" spans="2:20" x14ac:dyDescent="0.2">
      <c r="B536" s="2"/>
      <c r="C536" s="42" t="s">
        <v>278</v>
      </c>
      <c r="D536" s="43"/>
      <c r="E536" s="43"/>
      <c r="F536" s="44"/>
      <c r="G536" s="31" t="str">
        <f>IF(AND(SUMPRODUCT(--ISNUMBER(SEARCH('Dropdown Selections'!E$2:E$52,C536)))&gt;0,SUMPRODUCT(--ISNUMBER(SEARCH("Non-Court",C536)))=0),'Dropdown Selections'!A$2,IF(SUMPRODUCT(--ISNUMBER(SEARCH('Dropdown Selections'!E$54:E$60,C536)))&gt;0,'Dropdown Selections'!A$3,IF(SUMPRODUCT(--ISNUMBER(SEARCH('Dropdown Selections'!E$62:E$66,C536)))&gt;0,'Dropdown Selections'!A$4,IF(SUMPRODUCT(--ISNUMBER(SEARCH('Dropdown Selections'!E$68:E$76,C536)))&gt;0,'Dropdown Selections'!A$5,IF(SUMPRODUCT(--ISNUMBER(SEARCH('Dropdown Selections'!E$78:E$83,C536)))&gt;0,'Dropdown Selections'!A$6,IF(SUMPRODUCT(--ISNUMBER(SEARCH('Dropdown Selections'!E$93:E$101,C536)))&gt;0,'Dropdown Selections'!A$7,IF(SUMPRODUCT(--ISNUMBER(SEARCH('Dropdown Selections'!E$103:E$111,C536)))&gt;0,'Dropdown Selections'!A$8,IF(SUMPRODUCT(--ISNUMBER(SEARCH('Dropdown Selections'!E$114:E$119,C536)))&gt;0,'Dropdown Selections'!A$9,"OTHER"))))))))</f>
        <v>ECONOMIC DEVELOPMENT</v>
      </c>
      <c r="H536" s="20" t="s">
        <v>5160</v>
      </c>
      <c r="I536" s="20"/>
      <c r="J536" s="20"/>
      <c r="K536" s="20"/>
      <c r="L536" s="20"/>
      <c r="M536" s="20"/>
      <c r="N536" s="20"/>
      <c r="O536" s="20"/>
      <c r="P536" s="20"/>
      <c r="Q536" s="45"/>
      <c r="R536" s="44"/>
      <c r="S536" s="46">
        <v>15413</v>
      </c>
      <c r="T536" s="44"/>
    </row>
    <row r="537" spans="2:20" x14ac:dyDescent="0.2">
      <c r="B537" s="2"/>
      <c r="C537" s="42" t="s">
        <v>280</v>
      </c>
      <c r="D537" s="43"/>
      <c r="E537" s="43"/>
      <c r="F537" s="44"/>
      <c r="G537" s="31" t="str">
        <f>IF(AND(SUMPRODUCT(--ISNUMBER(SEARCH('Dropdown Selections'!E$2:E$52,C537)))&gt;0,SUMPRODUCT(--ISNUMBER(SEARCH("Non-Court",C537)))=0),'Dropdown Selections'!A$2,IF(SUMPRODUCT(--ISNUMBER(SEARCH('Dropdown Selections'!E$54:E$60,C537)))&gt;0,'Dropdown Selections'!A$3,IF(SUMPRODUCT(--ISNUMBER(SEARCH('Dropdown Selections'!E$62:E$66,C537)))&gt;0,'Dropdown Selections'!A$4,IF(SUMPRODUCT(--ISNUMBER(SEARCH('Dropdown Selections'!E$68:E$76,C537)))&gt;0,'Dropdown Selections'!A$5,IF(SUMPRODUCT(--ISNUMBER(SEARCH('Dropdown Selections'!E$78:E$83,C537)))&gt;0,'Dropdown Selections'!A$6,IF(SUMPRODUCT(--ISNUMBER(SEARCH('Dropdown Selections'!E$93:E$101,C537)))&gt;0,'Dropdown Selections'!A$7,IF(SUMPRODUCT(--ISNUMBER(SEARCH('Dropdown Selections'!E$103:E$111,C537)))&gt;0,'Dropdown Selections'!A$8,IF(SUMPRODUCT(--ISNUMBER(SEARCH('Dropdown Selections'!E$114:E$119,C537)))&gt;0,'Dropdown Selections'!A$9,"OTHER"))))))))</f>
        <v>ECONOMIC DEVELOPMENT</v>
      </c>
      <c r="H537" s="20" t="s">
        <v>5161</v>
      </c>
      <c r="I537" s="20"/>
      <c r="J537" s="20"/>
      <c r="K537" s="20"/>
      <c r="L537" s="20"/>
      <c r="M537" s="20"/>
      <c r="N537" s="20"/>
      <c r="O537" s="20"/>
      <c r="P537" s="20"/>
      <c r="Q537" s="45"/>
      <c r="R537" s="44"/>
      <c r="S537" s="46">
        <v>18922</v>
      </c>
      <c r="T537" s="44"/>
    </row>
    <row r="538" spans="2:20" x14ac:dyDescent="0.2">
      <c r="B538" s="2"/>
      <c r="C538" s="42" t="s">
        <v>284</v>
      </c>
      <c r="D538" s="43"/>
      <c r="E538" s="43"/>
      <c r="F538" s="44"/>
      <c r="G538" s="31" t="str">
        <f>IF(AND(SUMPRODUCT(--ISNUMBER(SEARCH('Dropdown Selections'!E$2:E$52,C538)))&gt;0,SUMPRODUCT(--ISNUMBER(SEARCH("Non-Court",C538)))=0),'Dropdown Selections'!A$2,IF(SUMPRODUCT(--ISNUMBER(SEARCH('Dropdown Selections'!E$54:E$60,C538)))&gt;0,'Dropdown Selections'!A$3,IF(SUMPRODUCT(--ISNUMBER(SEARCH('Dropdown Selections'!E$62:E$66,C538)))&gt;0,'Dropdown Selections'!A$4,IF(SUMPRODUCT(--ISNUMBER(SEARCH('Dropdown Selections'!E$68:E$76,C538)))&gt;0,'Dropdown Selections'!A$5,IF(SUMPRODUCT(--ISNUMBER(SEARCH('Dropdown Selections'!E$78:E$83,C538)))&gt;0,'Dropdown Selections'!A$6,IF(SUMPRODUCT(--ISNUMBER(SEARCH('Dropdown Selections'!E$93:E$101,C538)))&gt;0,'Dropdown Selections'!A$7,IF(SUMPRODUCT(--ISNUMBER(SEARCH('Dropdown Selections'!E$103:E$111,C538)))&gt;0,'Dropdown Selections'!A$8,IF(SUMPRODUCT(--ISNUMBER(SEARCH('Dropdown Selections'!E$114:E$119,C538)))&gt;0,'Dropdown Selections'!A$9,"OTHER"))))))))</f>
        <v>ECONOMIC DEVELOPMENT</v>
      </c>
      <c r="H538" s="20" t="s">
        <v>2526</v>
      </c>
      <c r="I538" s="20"/>
      <c r="J538" s="20"/>
      <c r="K538" s="20"/>
      <c r="L538" s="20"/>
      <c r="M538" s="20"/>
      <c r="N538" s="20"/>
      <c r="O538" s="20"/>
      <c r="P538" s="20"/>
      <c r="Q538" s="45"/>
      <c r="R538" s="44"/>
      <c r="S538" s="46">
        <v>7500</v>
      </c>
      <c r="T538" s="44"/>
    </row>
    <row r="539" spans="2:20" x14ac:dyDescent="0.2">
      <c r="B539" s="2"/>
      <c r="C539" s="42" t="s">
        <v>286</v>
      </c>
      <c r="D539" s="43"/>
      <c r="E539" s="43"/>
      <c r="F539" s="44"/>
      <c r="G539" s="31" t="str">
        <f>IF(AND(SUMPRODUCT(--ISNUMBER(SEARCH('Dropdown Selections'!E$2:E$52,C539)))&gt;0,SUMPRODUCT(--ISNUMBER(SEARCH("Non-Court",C539)))=0),'Dropdown Selections'!A$2,IF(SUMPRODUCT(--ISNUMBER(SEARCH('Dropdown Selections'!E$54:E$60,C539)))&gt;0,'Dropdown Selections'!A$3,IF(SUMPRODUCT(--ISNUMBER(SEARCH('Dropdown Selections'!E$62:E$66,C539)))&gt;0,'Dropdown Selections'!A$4,IF(SUMPRODUCT(--ISNUMBER(SEARCH('Dropdown Selections'!E$68:E$76,C539)))&gt;0,'Dropdown Selections'!A$5,IF(SUMPRODUCT(--ISNUMBER(SEARCH('Dropdown Selections'!E$78:E$83,C539)))&gt;0,'Dropdown Selections'!A$6,IF(SUMPRODUCT(--ISNUMBER(SEARCH('Dropdown Selections'!E$93:E$101,C539)))&gt;0,'Dropdown Selections'!A$7,IF(SUMPRODUCT(--ISNUMBER(SEARCH('Dropdown Selections'!E$103:E$111,C539)))&gt;0,'Dropdown Selections'!A$8,IF(SUMPRODUCT(--ISNUMBER(SEARCH('Dropdown Selections'!E$114:E$119,C539)))&gt;0,'Dropdown Selections'!A$9,"OTHER"))))))))</f>
        <v>ECONOMIC DEVELOPMENT</v>
      </c>
      <c r="H539" s="20" t="s">
        <v>5162</v>
      </c>
      <c r="I539" s="20"/>
      <c r="J539" s="20"/>
      <c r="K539" s="20"/>
      <c r="L539" s="20"/>
      <c r="M539" s="20"/>
      <c r="N539" s="20"/>
      <c r="O539" s="20"/>
      <c r="P539" s="20"/>
      <c r="Q539" s="45"/>
      <c r="R539" s="44"/>
      <c r="S539" s="46">
        <v>43360</v>
      </c>
      <c r="T539" s="44"/>
    </row>
    <row r="540" spans="2:20" x14ac:dyDescent="0.2">
      <c r="B540" s="2"/>
      <c r="C540" s="42" t="s">
        <v>288</v>
      </c>
      <c r="D540" s="43"/>
      <c r="E540" s="43"/>
      <c r="F540" s="44"/>
      <c r="G540" s="31" t="str">
        <f>IF(AND(SUMPRODUCT(--ISNUMBER(SEARCH('Dropdown Selections'!E$2:E$52,C540)))&gt;0,SUMPRODUCT(--ISNUMBER(SEARCH("Non-Court",C540)))=0),'Dropdown Selections'!A$2,IF(SUMPRODUCT(--ISNUMBER(SEARCH('Dropdown Selections'!E$54:E$60,C540)))&gt;0,'Dropdown Selections'!A$3,IF(SUMPRODUCT(--ISNUMBER(SEARCH('Dropdown Selections'!E$62:E$66,C540)))&gt;0,'Dropdown Selections'!A$4,IF(SUMPRODUCT(--ISNUMBER(SEARCH('Dropdown Selections'!E$68:E$76,C540)))&gt;0,'Dropdown Selections'!A$5,IF(SUMPRODUCT(--ISNUMBER(SEARCH('Dropdown Selections'!E$78:E$83,C540)))&gt;0,'Dropdown Selections'!A$6,IF(SUMPRODUCT(--ISNUMBER(SEARCH('Dropdown Selections'!E$93:E$101,C540)))&gt;0,'Dropdown Selections'!A$7,IF(SUMPRODUCT(--ISNUMBER(SEARCH('Dropdown Selections'!E$103:E$111,C540)))&gt;0,'Dropdown Selections'!A$8,IF(SUMPRODUCT(--ISNUMBER(SEARCH('Dropdown Selections'!E$114:E$119,C540)))&gt;0,'Dropdown Selections'!A$9,"OTHER"))))))))</f>
        <v>ECONOMIC DEVELOPMENT</v>
      </c>
      <c r="H540" s="20" t="s">
        <v>5163</v>
      </c>
      <c r="I540" s="20"/>
      <c r="J540" s="20"/>
      <c r="K540" s="20"/>
      <c r="L540" s="20"/>
      <c r="M540" s="20"/>
      <c r="N540" s="20"/>
      <c r="O540" s="20"/>
      <c r="P540" s="20"/>
      <c r="Q540" s="45"/>
      <c r="R540" s="44"/>
      <c r="S540" s="46">
        <v>5484</v>
      </c>
      <c r="T540" s="44"/>
    </row>
    <row r="541" spans="2:20" x14ac:dyDescent="0.2">
      <c r="B541" s="2"/>
      <c r="C541" s="42" t="s">
        <v>580</v>
      </c>
      <c r="D541" s="43"/>
      <c r="E541" s="43"/>
      <c r="F541" s="44"/>
      <c r="G541" s="31" t="str">
        <f>IF(AND(SUMPRODUCT(--ISNUMBER(SEARCH('Dropdown Selections'!E$2:E$52,C541)))&gt;0,SUMPRODUCT(--ISNUMBER(SEARCH("Non-Court",C541)))=0),'Dropdown Selections'!A$2,IF(SUMPRODUCT(--ISNUMBER(SEARCH('Dropdown Selections'!E$54:E$60,C541)))&gt;0,'Dropdown Selections'!A$3,IF(SUMPRODUCT(--ISNUMBER(SEARCH('Dropdown Selections'!E$62:E$66,C541)))&gt;0,'Dropdown Selections'!A$4,IF(SUMPRODUCT(--ISNUMBER(SEARCH('Dropdown Selections'!E$68:E$76,C541)))&gt;0,'Dropdown Selections'!A$5,IF(SUMPRODUCT(--ISNUMBER(SEARCH('Dropdown Selections'!E$78:E$83,C541)))&gt;0,'Dropdown Selections'!A$6,IF(SUMPRODUCT(--ISNUMBER(SEARCH('Dropdown Selections'!E$93:E$101,C541)))&gt;0,'Dropdown Selections'!A$7,IF(SUMPRODUCT(--ISNUMBER(SEARCH('Dropdown Selections'!E$103:E$111,C541)))&gt;0,'Dropdown Selections'!A$8,IF(SUMPRODUCT(--ISNUMBER(SEARCH('Dropdown Selections'!E$114:E$119,C541)))&gt;0,'Dropdown Selections'!A$9,"OTHER"))))))))</f>
        <v>ECONOMIC DEVELOPMENT</v>
      </c>
      <c r="H541" s="20" t="s">
        <v>5164</v>
      </c>
      <c r="I541" s="20"/>
      <c r="J541" s="20"/>
      <c r="K541" s="20"/>
      <c r="L541" s="20"/>
      <c r="M541" s="20"/>
      <c r="N541" s="20"/>
      <c r="O541" s="20"/>
      <c r="P541" s="20"/>
      <c r="Q541" s="45"/>
      <c r="R541" s="44"/>
      <c r="S541" s="46">
        <v>3830</v>
      </c>
      <c r="T541" s="44"/>
    </row>
    <row r="542" spans="2:20" x14ac:dyDescent="0.2">
      <c r="B542" s="2"/>
      <c r="C542" s="42" t="s">
        <v>583</v>
      </c>
      <c r="D542" s="43"/>
      <c r="E542" s="43"/>
      <c r="F542" s="44"/>
      <c r="G542" s="31" t="str">
        <f>IF(AND(SUMPRODUCT(--ISNUMBER(SEARCH('Dropdown Selections'!E$2:E$52,C542)))&gt;0,SUMPRODUCT(--ISNUMBER(SEARCH("Non-Court",C542)))=0),'Dropdown Selections'!A$2,IF(SUMPRODUCT(--ISNUMBER(SEARCH('Dropdown Selections'!E$54:E$60,C542)))&gt;0,'Dropdown Selections'!A$3,IF(SUMPRODUCT(--ISNUMBER(SEARCH('Dropdown Selections'!E$62:E$66,C542)))&gt;0,'Dropdown Selections'!A$4,IF(SUMPRODUCT(--ISNUMBER(SEARCH('Dropdown Selections'!E$68:E$76,C542)))&gt;0,'Dropdown Selections'!A$5,IF(SUMPRODUCT(--ISNUMBER(SEARCH('Dropdown Selections'!E$78:E$83,C542)))&gt;0,'Dropdown Selections'!A$6,IF(SUMPRODUCT(--ISNUMBER(SEARCH('Dropdown Selections'!E$93:E$101,C542)))&gt;0,'Dropdown Selections'!A$7,IF(SUMPRODUCT(--ISNUMBER(SEARCH('Dropdown Selections'!E$103:E$111,C542)))&gt;0,'Dropdown Selections'!A$8,IF(SUMPRODUCT(--ISNUMBER(SEARCH('Dropdown Selections'!E$114:E$119,C542)))&gt;0,'Dropdown Selections'!A$9,"OTHER"))))))))</f>
        <v>ECONOMIC DEVELOPMENT</v>
      </c>
      <c r="H542" s="20" t="s">
        <v>5165</v>
      </c>
      <c r="I542" s="20" t="s">
        <v>5166</v>
      </c>
      <c r="J542" s="20"/>
      <c r="K542" s="20"/>
      <c r="L542" s="20"/>
      <c r="M542" s="20"/>
      <c r="N542" s="20"/>
      <c r="O542" s="20"/>
      <c r="P542" s="20"/>
      <c r="Q542" s="45"/>
      <c r="R542" s="44"/>
      <c r="S542" s="46">
        <v>334195</v>
      </c>
      <c r="T542" s="44"/>
    </row>
    <row r="543" spans="2:20" x14ac:dyDescent="0.2">
      <c r="B543" s="2"/>
      <c r="C543" s="42" t="s">
        <v>301</v>
      </c>
      <c r="D543" s="43"/>
      <c r="E543" s="43"/>
      <c r="F543" s="44"/>
      <c r="G543" s="31" t="str">
        <f>IF(AND(SUMPRODUCT(--ISNUMBER(SEARCH('Dropdown Selections'!E$2:E$52,C543)))&gt;0,SUMPRODUCT(--ISNUMBER(SEARCH("Non-Court",C543)))=0),'Dropdown Selections'!A$2,IF(SUMPRODUCT(--ISNUMBER(SEARCH('Dropdown Selections'!E$54:E$60,C543)))&gt;0,'Dropdown Selections'!A$3,IF(SUMPRODUCT(--ISNUMBER(SEARCH('Dropdown Selections'!E$62:E$66,C543)))&gt;0,'Dropdown Selections'!A$4,IF(SUMPRODUCT(--ISNUMBER(SEARCH('Dropdown Selections'!E$68:E$76,C543)))&gt;0,'Dropdown Selections'!A$5,IF(SUMPRODUCT(--ISNUMBER(SEARCH('Dropdown Selections'!E$78:E$83,C543)))&gt;0,'Dropdown Selections'!A$6,IF(SUMPRODUCT(--ISNUMBER(SEARCH('Dropdown Selections'!E$93:E$101,C543)))&gt;0,'Dropdown Selections'!A$7,IF(SUMPRODUCT(--ISNUMBER(SEARCH('Dropdown Selections'!E$103:E$111,C543)))&gt;0,'Dropdown Selections'!A$8,IF(SUMPRODUCT(--ISNUMBER(SEARCH('Dropdown Selections'!E$114:E$119,C543)))&gt;0,'Dropdown Selections'!A$9,"OTHER"))))))))</f>
        <v>COURTS</v>
      </c>
      <c r="H543" s="20"/>
      <c r="I543" s="20" t="s">
        <v>5167</v>
      </c>
      <c r="J543" s="20"/>
      <c r="K543" s="20"/>
      <c r="L543" s="20"/>
      <c r="M543" s="20"/>
      <c r="N543" s="20"/>
      <c r="O543" s="20"/>
      <c r="P543" s="20"/>
      <c r="Q543" s="45"/>
      <c r="R543" s="44"/>
      <c r="S543" s="46">
        <v>375842</v>
      </c>
      <c r="T543" s="44"/>
    </row>
    <row r="544" spans="2:20" x14ac:dyDescent="0.2">
      <c r="B544" s="2"/>
      <c r="C544" s="42" t="s">
        <v>304</v>
      </c>
      <c r="D544" s="43"/>
      <c r="E544" s="43"/>
      <c r="F544" s="44"/>
      <c r="G544" s="31" t="str">
        <f>IF(AND(SUMPRODUCT(--ISNUMBER(SEARCH('Dropdown Selections'!E$2:E$52,C544)))&gt;0,SUMPRODUCT(--ISNUMBER(SEARCH("Non-Court",C544)))=0),'Dropdown Selections'!A$2,IF(SUMPRODUCT(--ISNUMBER(SEARCH('Dropdown Selections'!E$54:E$60,C544)))&gt;0,'Dropdown Selections'!A$3,IF(SUMPRODUCT(--ISNUMBER(SEARCH('Dropdown Selections'!E$62:E$66,C544)))&gt;0,'Dropdown Selections'!A$4,IF(SUMPRODUCT(--ISNUMBER(SEARCH('Dropdown Selections'!E$68:E$76,C544)))&gt;0,'Dropdown Selections'!A$5,IF(SUMPRODUCT(--ISNUMBER(SEARCH('Dropdown Selections'!E$78:E$83,C544)))&gt;0,'Dropdown Selections'!A$6,IF(SUMPRODUCT(--ISNUMBER(SEARCH('Dropdown Selections'!E$93:E$101,C544)))&gt;0,'Dropdown Selections'!A$7,IF(SUMPRODUCT(--ISNUMBER(SEARCH('Dropdown Selections'!E$103:E$111,C544)))&gt;0,'Dropdown Selections'!A$8,IF(SUMPRODUCT(--ISNUMBER(SEARCH('Dropdown Selections'!E$114:E$119,C544)))&gt;0,'Dropdown Selections'!A$9,"OTHER"))))))))</f>
        <v>COURTS</v>
      </c>
      <c r="H544" s="20"/>
      <c r="I544" s="20" t="s">
        <v>5168</v>
      </c>
      <c r="J544" s="20"/>
      <c r="K544" s="20"/>
      <c r="L544" s="20"/>
      <c r="M544" s="20"/>
      <c r="N544" s="20"/>
      <c r="O544" s="20"/>
      <c r="P544" s="20"/>
      <c r="Q544" s="45"/>
      <c r="R544" s="44"/>
      <c r="S544" s="46">
        <v>70205</v>
      </c>
      <c r="T544" s="44"/>
    </row>
    <row r="545" spans="2:20" x14ac:dyDescent="0.2">
      <c r="B545" s="2"/>
      <c r="C545" s="42" t="s">
        <v>5169</v>
      </c>
      <c r="D545" s="43"/>
      <c r="E545" s="43"/>
      <c r="F545" s="44"/>
      <c r="G545" s="31" t="str">
        <f>IF(AND(SUMPRODUCT(--ISNUMBER(SEARCH('Dropdown Selections'!E$2:E$52,C545)))&gt;0,SUMPRODUCT(--ISNUMBER(SEARCH("Non-Court",C545)))=0),'Dropdown Selections'!A$2,IF(SUMPRODUCT(--ISNUMBER(SEARCH('Dropdown Selections'!E$54:E$60,C545)))&gt;0,'Dropdown Selections'!A$3,IF(SUMPRODUCT(--ISNUMBER(SEARCH('Dropdown Selections'!E$62:E$66,C545)))&gt;0,'Dropdown Selections'!A$4,IF(SUMPRODUCT(--ISNUMBER(SEARCH('Dropdown Selections'!E$68:E$76,C545)))&gt;0,'Dropdown Selections'!A$5,IF(SUMPRODUCT(--ISNUMBER(SEARCH('Dropdown Selections'!E$78:E$83,C545)))&gt;0,'Dropdown Selections'!A$6,IF(SUMPRODUCT(--ISNUMBER(SEARCH('Dropdown Selections'!E$93:E$101,C545)))&gt;0,'Dropdown Selections'!A$7,IF(SUMPRODUCT(--ISNUMBER(SEARCH('Dropdown Selections'!E$103:E$111,C545)))&gt;0,'Dropdown Selections'!A$8,IF(SUMPRODUCT(--ISNUMBER(SEARCH('Dropdown Selections'!E$114:E$119,C545)))&gt;0,'Dropdown Selections'!A$9,"OTHER"))))))))</f>
        <v>COURTS</v>
      </c>
      <c r="H545" s="20"/>
      <c r="I545" s="20" t="s">
        <v>5170</v>
      </c>
      <c r="J545" s="20"/>
      <c r="K545" s="20"/>
      <c r="L545" s="20"/>
      <c r="M545" s="20"/>
      <c r="N545" s="20"/>
      <c r="O545" s="20"/>
      <c r="P545" s="20"/>
      <c r="Q545" s="45"/>
      <c r="R545" s="44"/>
      <c r="S545" s="46">
        <v>52705</v>
      </c>
      <c r="T545" s="44"/>
    </row>
    <row r="546" spans="2:20" x14ac:dyDescent="0.2">
      <c r="B546" s="2"/>
      <c r="C546" s="42" t="s">
        <v>317</v>
      </c>
      <c r="D546" s="43"/>
      <c r="E546" s="43"/>
      <c r="F546" s="44"/>
      <c r="G546" s="31" t="str">
        <f>IF(AND(SUMPRODUCT(--ISNUMBER(SEARCH('Dropdown Selections'!E$2:E$52,C546)))&gt;0,SUMPRODUCT(--ISNUMBER(SEARCH("Non-Court",C546)))=0),'Dropdown Selections'!A$2,IF(SUMPRODUCT(--ISNUMBER(SEARCH('Dropdown Selections'!E$54:E$60,C546)))&gt;0,'Dropdown Selections'!A$3,IF(SUMPRODUCT(--ISNUMBER(SEARCH('Dropdown Selections'!E$62:E$66,C546)))&gt;0,'Dropdown Selections'!A$4,IF(SUMPRODUCT(--ISNUMBER(SEARCH('Dropdown Selections'!E$68:E$76,C546)))&gt;0,'Dropdown Selections'!A$5,IF(SUMPRODUCT(--ISNUMBER(SEARCH('Dropdown Selections'!E$78:E$83,C546)))&gt;0,'Dropdown Selections'!A$6,IF(SUMPRODUCT(--ISNUMBER(SEARCH('Dropdown Selections'!E$93:E$101,C546)))&gt;0,'Dropdown Selections'!A$7,IF(SUMPRODUCT(--ISNUMBER(SEARCH('Dropdown Selections'!E$103:E$111,C546)))&gt;0,'Dropdown Selections'!A$8,IF(SUMPRODUCT(--ISNUMBER(SEARCH('Dropdown Selections'!E$114:E$119,C546)))&gt;0,'Dropdown Selections'!A$9,"OTHER"))))))))</f>
        <v>COURTS</v>
      </c>
      <c r="H546" s="20" t="s">
        <v>5171</v>
      </c>
      <c r="I546" s="20"/>
      <c r="J546" s="20"/>
      <c r="K546" s="20"/>
      <c r="L546" s="20"/>
      <c r="M546" s="20"/>
      <c r="N546" s="20"/>
      <c r="O546" s="20"/>
      <c r="P546" s="20"/>
      <c r="Q546" s="45"/>
      <c r="R546" s="44"/>
      <c r="S546" s="46">
        <v>283732</v>
      </c>
      <c r="T546" s="44"/>
    </row>
    <row r="547" spans="2:20" x14ac:dyDescent="0.2">
      <c r="B547" s="2"/>
      <c r="C547" s="42" t="s">
        <v>320</v>
      </c>
      <c r="D547" s="43"/>
      <c r="E547" s="43"/>
      <c r="F547" s="44"/>
      <c r="G547" s="31" t="str">
        <f>IF(AND(SUMPRODUCT(--ISNUMBER(SEARCH('Dropdown Selections'!E$2:E$52,C547)))&gt;0,SUMPRODUCT(--ISNUMBER(SEARCH("Non-Court",C547)))=0),'Dropdown Selections'!A$2,IF(SUMPRODUCT(--ISNUMBER(SEARCH('Dropdown Selections'!E$54:E$60,C547)))&gt;0,'Dropdown Selections'!A$3,IF(SUMPRODUCT(--ISNUMBER(SEARCH('Dropdown Selections'!E$62:E$66,C547)))&gt;0,'Dropdown Selections'!A$4,IF(SUMPRODUCT(--ISNUMBER(SEARCH('Dropdown Selections'!E$68:E$76,C547)))&gt;0,'Dropdown Selections'!A$5,IF(SUMPRODUCT(--ISNUMBER(SEARCH('Dropdown Selections'!E$78:E$83,C547)))&gt;0,'Dropdown Selections'!A$6,IF(SUMPRODUCT(--ISNUMBER(SEARCH('Dropdown Selections'!E$93:E$101,C547)))&gt;0,'Dropdown Selections'!A$7,IF(SUMPRODUCT(--ISNUMBER(SEARCH('Dropdown Selections'!E$103:E$111,C547)))&gt;0,'Dropdown Selections'!A$8,IF(SUMPRODUCT(--ISNUMBER(SEARCH('Dropdown Selections'!E$114:E$119,C547)))&gt;0,'Dropdown Selections'!A$9,"OTHER"))))))))</f>
        <v>COURTS</v>
      </c>
      <c r="H547" s="20" t="s">
        <v>5172</v>
      </c>
      <c r="I547" s="20"/>
      <c r="J547" s="20"/>
      <c r="K547" s="20"/>
      <c r="L547" s="20"/>
      <c r="M547" s="20"/>
      <c r="N547" s="20"/>
      <c r="O547" s="20"/>
      <c r="P547" s="20"/>
      <c r="Q547" s="45"/>
      <c r="R547" s="44"/>
      <c r="S547" s="46">
        <v>35444</v>
      </c>
      <c r="T547" s="44"/>
    </row>
    <row r="548" spans="2:20" x14ac:dyDescent="0.2">
      <c r="B548" s="2"/>
      <c r="C548" s="42" t="s">
        <v>323</v>
      </c>
      <c r="D548" s="43"/>
      <c r="E548" s="43"/>
      <c r="F548" s="44"/>
      <c r="G548" s="31" t="str">
        <f>IF(AND(SUMPRODUCT(--ISNUMBER(SEARCH('Dropdown Selections'!E$2:E$52,C548)))&gt;0,SUMPRODUCT(--ISNUMBER(SEARCH("Non-Court",C548)))=0),'Dropdown Selections'!A$2,IF(SUMPRODUCT(--ISNUMBER(SEARCH('Dropdown Selections'!E$54:E$60,C548)))&gt;0,'Dropdown Selections'!A$3,IF(SUMPRODUCT(--ISNUMBER(SEARCH('Dropdown Selections'!E$62:E$66,C548)))&gt;0,'Dropdown Selections'!A$4,IF(SUMPRODUCT(--ISNUMBER(SEARCH('Dropdown Selections'!E$68:E$76,C548)))&gt;0,'Dropdown Selections'!A$5,IF(SUMPRODUCT(--ISNUMBER(SEARCH('Dropdown Selections'!E$78:E$83,C548)))&gt;0,'Dropdown Selections'!A$6,IF(SUMPRODUCT(--ISNUMBER(SEARCH('Dropdown Selections'!E$93:E$101,C548)))&gt;0,'Dropdown Selections'!A$7,IF(SUMPRODUCT(--ISNUMBER(SEARCH('Dropdown Selections'!E$103:E$111,C548)))&gt;0,'Dropdown Selections'!A$8,IF(SUMPRODUCT(--ISNUMBER(SEARCH('Dropdown Selections'!E$114:E$119,C548)))&gt;0,'Dropdown Selections'!A$9,"OTHER"))))))))</f>
        <v>COURTS</v>
      </c>
      <c r="H548" s="20" t="s">
        <v>5173</v>
      </c>
      <c r="I548" s="20" t="s">
        <v>5174</v>
      </c>
      <c r="J548" s="20"/>
      <c r="K548" s="20"/>
      <c r="L548" s="20"/>
      <c r="M548" s="20"/>
      <c r="N548" s="20"/>
      <c r="O548" s="20"/>
      <c r="P548" s="20"/>
      <c r="Q548" s="45"/>
      <c r="R548" s="44"/>
      <c r="S548" s="46">
        <v>82942</v>
      </c>
      <c r="T548" s="44"/>
    </row>
    <row r="549" spans="2:20" x14ac:dyDescent="0.2">
      <c r="B549" s="2"/>
      <c r="C549" s="42" t="s">
        <v>336</v>
      </c>
      <c r="D549" s="43"/>
      <c r="E549" s="43"/>
      <c r="F549" s="44"/>
      <c r="G549" s="31" t="str">
        <f>IF(AND(SUMPRODUCT(--ISNUMBER(SEARCH('Dropdown Selections'!E$2:E$52,C549)))&gt;0,SUMPRODUCT(--ISNUMBER(SEARCH("Non-Court",C549)))=0),'Dropdown Selections'!A$2,IF(SUMPRODUCT(--ISNUMBER(SEARCH('Dropdown Selections'!E$54:E$60,C549)))&gt;0,'Dropdown Selections'!A$3,IF(SUMPRODUCT(--ISNUMBER(SEARCH('Dropdown Selections'!E$62:E$66,C549)))&gt;0,'Dropdown Selections'!A$4,IF(SUMPRODUCT(--ISNUMBER(SEARCH('Dropdown Selections'!E$68:E$76,C549)))&gt;0,'Dropdown Selections'!A$5,IF(SUMPRODUCT(--ISNUMBER(SEARCH('Dropdown Selections'!E$78:E$83,C549)))&gt;0,'Dropdown Selections'!A$6,IF(SUMPRODUCT(--ISNUMBER(SEARCH('Dropdown Selections'!E$93:E$101,C549)))&gt;0,'Dropdown Selections'!A$7,IF(SUMPRODUCT(--ISNUMBER(SEARCH('Dropdown Selections'!E$103:E$111,C549)))&gt;0,'Dropdown Selections'!A$8,IF(SUMPRODUCT(--ISNUMBER(SEARCH('Dropdown Selections'!E$114:E$119,C549)))&gt;0,'Dropdown Selections'!A$9,"OTHER"))))))))</f>
        <v>COURTS</v>
      </c>
      <c r="H549" s="20"/>
      <c r="I549" s="20" t="s">
        <v>5175</v>
      </c>
      <c r="J549" s="20"/>
      <c r="K549" s="20"/>
      <c r="L549" s="20"/>
      <c r="M549" s="20"/>
      <c r="N549" s="20"/>
      <c r="O549" s="20"/>
      <c r="P549" s="20"/>
      <c r="Q549" s="45"/>
      <c r="R549" s="44"/>
      <c r="S549" s="46">
        <v>5605</v>
      </c>
      <c r="T549" s="44"/>
    </row>
    <row r="550" spans="2:20" x14ac:dyDescent="0.2">
      <c r="B550" s="2"/>
      <c r="C550" s="42" t="s">
        <v>344</v>
      </c>
      <c r="D550" s="43"/>
      <c r="E550" s="43"/>
      <c r="F550" s="44"/>
      <c r="G550" s="31" t="str">
        <f>IF(AND(SUMPRODUCT(--ISNUMBER(SEARCH('Dropdown Selections'!E$2:E$52,C550)))&gt;0,SUMPRODUCT(--ISNUMBER(SEARCH("Non-Court",C550)))=0),'Dropdown Selections'!A$2,IF(SUMPRODUCT(--ISNUMBER(SEARCH('Dropdown Selections'!E$54:E$60,C550)))&gt;0,'Dropdown Selections'!A$3,IF(SUMPRODUCT(--ISNUMBER(SEARCH('Dropdown Selections'!E$62:E$66,C550)))&gt;0,'Dropdown Selections'!A$4,IF(SUMPRODUCT(--ISNUMBER(SEARCH('Dropdown Selections'!E$68:E$76,C550)))&gt;0,'Dropdown Selections'!A$5,IF(SUMPRODUCT(--ISNUMBER(SEARCH('Dropdown Selections'!E$78:E$83,C550)))&gt;0,'Dropdown Selections'!A$6,IF(SUMPRODUCT(--ISNUMBER(SEARCH('Dropdown Selections'!E$93:E$101,C550)))&gt;0,'Dropdown Selections'!A$7,IF(SUMPRODUCT(--ISNUMBER(SEARCH('Dropdown Selections'!E$103:E$111,C550)))&gt;0,'Dropdown Selections'!A$8,IF(SUMPRODUCT(--ISNUMBER(SEARCH('Dropdown Selections'!E$114:E$119,C550)))&gt;0,'Dropdown Selections'!A$9,"OTHER"))))))))</f>
        <v>COURTS</v>
      </c>
      <c r="H550" s="20"/>
      <c r="I550" s="20" t="s">
        <v>5176</v>
      </c>
      <c r="J550" s="20"/>
      <c r="K550" s="20"/>
      <c r="L550" s="20"/>
      <c r="M550" s="20"/>
      <c r="N550" s="20"/>
      <c r="O550" s="20"/>
      <c r="P550" s="20"/>
      <c r="Q550" s="45"/>
      <c r="R550" s="44"/>
      <c r="S550" s="46">
        <v>25719</v>
      </c>
      <c r="T550" s="44"/>
    </row>
    <row r="551" spans="2:20" x14ac:dyDescent="0.2">
      <c r="B551" s="2"/>
      <c r="C551" s="42" t="s">
        <v>751</v>
      </c>
      <c r="D551" s="43"/>
      <c r="E551" s="43"/>
      <c r="F551" s="44"/>
      <c r="G551" s="31" t="str">
        <f>IF(AND(SUMPRODUCT(--ISNUMBER(SEARCH('Dropdown Selections'!E$2:E$52,C551)))&gt;0,SUMPRODUCT(--ISNUMBER(SEARCH("Non-Court",C551)))=0),'Dropdown Selections'!A$2,IF(SUMPRODUCT(--ISNUMBER(SEARCH('Dropdown Selections'!E$54:E$60,C551)))&gt;0,'Dropdown Selections'!A$3,IF(SUMPRODUCT(--ISNUMBER(SEARCH('Dropdown Selections'!E$62:E$66,C551)))&gt;0,'Dropdown Selections'!A$4,IF(SUMPRODUCT(--ISNUMBER(SEARCH('Dropdown Selections'!E$68:E$76,C551)))&gt;0,'Dropdown Selections'!A$5,IF(SUMPRODUCT(--ISNUMBER(SEARCH('Dropdown Selections'!E$78:E$83,C551)))&gt;0,'Dropdown Selections'!A$6,IF(SUMPRODUCT(--ISNUMBER(SEARCH('Dropdown Selections'!E$93:E$101,C551)))&gt;0,'Dropdown Selections'!A$7,IF(SUMPRODUCT(--ISNUMBER(SEARCH('Dropdown Selections'!E$103:E$111,C551)))&gt;0,'Dropdown Selections'!A$8,IF(SUMPRODUCT(--ISNUMBER(SEARCH('Dropdown Selections'!E$114:E$119,C551)))&gt;0,'Dropdown Selections'!A$9,"OTHER"))))))))</f>
        <v>COURTS</v>
      </c>
      <c r="H551" s="20"/>
      <c r="I551" s="20" t="s">
        <v>3732</v>
      </c>
      <c r="J551" s="20"/>
      <c r="K551" s="20"/>
      <c r="L551" s="20"/>
      <c r="M551" s="20"/>
      <c r="N551" s="20"/>
      <c r="O551" s="20"/>
      <c r="P551" s="20"/>
      <c r="Q551" s="45"/>
      <c r="R551" s="44"/>
      <c r="S551" s="46">
        <v>4555</v>
      </c>
      <c r="T551" s="44"/>
    </row>
    <row r="552" spans="2:20" x14ac:dyDescent="0.2">
      <c r="B552" s="2"/>
      <c r="C552" s="42" t="s">
        <v>359</v>
      </c>
      <c r="D552" s="43"/>
      <c r="E552" s="43"/>
      <c r="F552" s="44"/>
      <c r="G552" s="31" t="str">
        <f>IF(AND(SUMPRODUCT(--ISNUMBER(SEARCH('Dropdown Selections'!E$2:E$52,C552)))&gt;0,SUMPRODUCT(--ISNUMBER(SEARCH("Non-Court",C552)))=0),'Dropdown Selections'!A$2,IF(SUMPRODUCT(--ISNUMBER(SEARCH('Dropdown Selections'!E$54:E$60,C552)))&gt;0,'Dropdown Selections'!A$3,IF(SUMPRODUCT(--ISNUMBER(SEARCH('Dropdown Selections'!E$62:E$66,C552)))&gt;0,'Dropdown Selections'!A$4,IF(SUMPRODUCT(--ISNUMBER(SEARCH('Dropdown Selections'!E$68:E$76,C552)))&gt;0,'Dropdown Selections'!A$5,IF(SUMPRODUCT(--ISNUMBER(SEARCH('Dropdown Selections'!E$78:E$83,C552)))&gt;0,'Dropdown Selections'!A$6,IF(SUMPRODUCT(--ISNUMBER(SEARCH('Dropdown Selections'!E$93:E$101,C552)))&gt;0,'Dropdown Selections'!A$7,IF(SUMPRODUCT(--ISNUMBER(SEARCH('Dropdown Selections'!E$103:E$111,C552)))&gt;0,'Dropdown Selections'!A$8,IF(SUMPRODUCT(--ISNUMBER(SEARCH('Dropdown Selections'!E$114:E$119,C552)))&gt;0,'Dropdown Selections'!A$9,"OTHER"))))))))</f>
        <v>GENERAL GOVERNMENT</v>
      </c>
      <c r="H552" s="20" t="s">
        <v>5177</v>
      </c>
      <c r="I552" s="20"/>
      <c r="J552" s="20"/>
      <c r="K552" s="20"/>
      <c r="L552" s="20"/>
      <c r="M552" s="20"/>
      <c r="N552" s="20"/>
      <c r="O552" s="20"/>
      <c r="P552" s="20"/>
      <c r="Q552" s="45"/>
      <c r="R552" s="44"/>
      <c r="S552" s="46">
        <v>504047</v>
      </c>
      <c r="T552" s="44"/>
    </row>
    <row r="553" spans="2:20" x14ac:dyDescent="0.2">
      <c r="B553" s="2"/>
      <c r="C553" s="42" t="s">
        <v>361</v>
      </c>
      <c r="D553" s="43"/>
      <c r="E553" s="43"/>
      <c r="F553" s="44"/>
      <c r="G553" s="31" t="str">
        <f>IF(AND(SUMPRODUCT(--ISNUMBER(SEARCH('Dropdown Selections'!E$2:E$52,C553)))&gt;0,SUMPRODUCT(--ISNUMBER(SEARCH("Non-Court",C553)))=0),'Dropdown Selections'!A$2,IF(SUMPRODUCT(--ISNUMBER(SEARCH('Dropdown Selections'!E$54:E$60,C553)))&gt;0,'Dropdown Selections'!A$3,IF(SUMPRODUCT(--ISNUMBER(SEARCH('Dropdown Selections'!E$62:E$66,C553)))&gt;0,'Dropdown Selections'!A$4,IF(SUMPRODUCT(--ISNUMBER(SEARCH('Dropdown Selections'!E$68:E$76,C553)))&gt;0,'Dropdown Selections'!A$5,IF(SUMPRODUCT(--ISNUMBER(SEARCH('Dropdown Selections'!E$78:E$83,C553)))&gt;0,'Dropdown Selections'!A$6,IF(SUMPRODUCT(--ISNUMBER(SEARCH('Dropdown Selections'!E$93:E$101,C553)))&gt;0,'Dropdown Selections'!A$7,IF(SUMPRODUCT(--ISNUMBER(SEARCH('Dropdown Selections'!E$103:E$111,C553)))&gt;0,'Dropdown Selections'!A$8,IF(SUMPRODUCT(--ISNUMBER(SEARCH('Dropdown Selections'!E$114:E$119,C553)))&gt;0,'Dropdown Selections'!A$9,"OTHER"))))))))</f>
        <v>GENERAL GOVERNMENT</v>
      </c>
      <c r="H553" s="20" t="s">
        <v>5178</v>
      </c>
      <c r="I553" s="20"/>
      <c r="J553" s="20"/>
      <c r="K553" s="20"/>
      <c r="L553" s="20"/>
      <c r="M553" s="20"/>
      <c r="N553" s="20"/>
      <c r="O553" s="20"/>
      <c r="P553" s="20"/>
      <c r="Q553" s="45"/>
      <c r="R553" s="44"/>
      <c r="S553" s="46">
        <v>483595</v>
      </c>
      <c r="T553" s="44"/>
    </row>
    <row r="554" spans="2:20" x14ac:dyDescent="0.2">
      <c r="B554" s="2"/>
      <c r="C554" s="42" t="s">
        <v>757</v>
      </c>
      <c r="D554" s="43"/>
      <c r="E554" s="43"/>
      <c r="F554" s="44"/>
      <c r="G554" s="31" t="str">
        <f>IF(AND(SUMPRODUCT(--ISNUMBER(SEARCH('Dropdown Selections'!E$2:E$52,C554)))&gt;0,SUMPRODUCT(--ISNUMBER(SEARCH("Non-Court",C554)))=0),'Dropdown Selections'!A$2,IF(SUMPRODUCT(--ISNUMBER(SEARCH('Dropdown Selections'!E$54:E$60,C554)))&gt;0,'Dropdown Selections'!A$3,IF(SUMPRODUCT(--ISNUMBER(SEARCH('Dropdown Selections'!E$62:E$66,C554)))&gt;0,'Dropdown Selections'!A$4,IF(SUMPRODUCT(--ISNUMBER(SEARCH('Dropdown Selections'!E$68:E$76,C554)))&gt;0,'Dropdown Selections'!A$5,IF(SUMPRODUCT(--ISNUMBER(SEARCH('Dropdown Selections'!E$78:E$83,C554)))&gt;0,'Dropdown Selections'!A$6,IF(SUMPRODUCT(--ISNUMBER(SEARCH('Dropdown Selections'!E$93:E$101,C554)))&gt;0,'Dropdown Selections'!A$7,IF(SUMPRODUCT(--ISNUMBER(SEARCH('Dropdown Selections'!E$103:E$111,C554)))&gt;0,'Dropdown Selections'!A$8,IF(SUMPRODUCT(--ISNUMBER(SEARCH('Dropdown Selections'!E$114:E$119,C554)))&gt;0,'Dropdown Selections'!A$9,"OTHER"))))))))</f>
        <v>GENERAL GOVERNMENT</v>
      </c>
      <c r="H554" s="20" t="s">
        <v>5179</v>
      </c>
      <c r="I554" s="20"/>
      <c r="J554" s="20"/>
      <c r="K554" s="20"/>
      <c r="L554" s="20"/>
      <c r="M554" s="20"/>
      <c r="N554" s="20"/>
      <c r="O554" s="20"/>
      <c r="P554" s="20"/>
      <c r="Q554" s="45"/>
      <c r="R554" s="44"/>
      <c r="S554" s="46">
        <v>8006</v>
      </c>
      <c r="T554" s="44"/>
    </row>
    <row r="555" spans="2:20" x14ac:dyDescent="0.2">
      <c r="B555" s="2"/>
      <c r="C555" s="42" t="s">
        <v>2003</v>
      </c>
      <c r="D555" s="43"/>
      <c r="E555" s="43"/>
      <c r="F555" s="44"/>
      <c r="G555" s="31" t="str">
        <f>IF(AND(SUMPRODUCT(--ISNUMBER(SEARCH('Dropdown Selections'!E$2:E$52,C555)))&gt;0,SUMPRODUCT(--ISNUMBER(SEARCH("Non-Court",C555)))=0),'Dropdown Selections'!A$2,IF(SUMPRODUCT(--ISNUMBER(SEARCH('Dropdown Selections'!E$54:E$60,C555)))&gt;0,'Dropdown Selections'!A$3,IF(SUMPRODUCT(--ISNUMBER(SEARCH('Dropdown Selections'!E$62:E$66,C555)))&gt;0,'Dropdown Selections'!A$4,IF(SUMPRODUCT(--ISNUMBER(SEARCH('Dropdown Selections'!E$68:E$76,C555)))&gt;0,'Dropdown Selections'!A$5,IF(SUMPRODUCT(--ISNUMBER(SEARCH('Dropdown Selections'!E$78:E$83,C555)))&gt;0,'Dropdown Selections'!A$6,IF(SUMPRODUCT(--ISNUMBER(SEARCH('Dropdown Selections'!E$93:E$101,C555)))&gt;0,'Dropdown Selections'!A$7,IF(SUMPRODUCT(--ISNUMBER(SEARCH('Dropdown Selections'!E$103:E$111,C555)))&gt;0,'Dropdown Selections'!A$8,IF(SUMPRODUCT(--ISNUMBER(SEARCH('Dropdown Selections'!E$114:E$119,C555)))&gt;0,'Dropdown Selections'!A$9,"OTHER"))))))))</f>
        <v>GENERAL GOVERNMENT</v>
      </c>
      <c r="H555" s="20" t="s">
        <v>5180</v>
      </c>
      <c r="I555" s="20"/>
      <c r="J555" s="20"/>
      <c r="K555" s="20"/>
      <c r="L555" s="20"/>
      <c r="M555" s="20"/>
      <c r="N555" s="20"/>
      <c r="O555" s="20"/>
      <c r="P555" s="20"/>
      <c r="Q555" s="45"/>
      <c r="R555" s="44"/>
      <c r="S555" s="46">
        <v>1537</v>
      </c>
      <c r="T555" s="44"/>
    </row>
    <row r="556" spans="2:20" x14ac:dyDescent="0.2">
      <c r="B556" s="2"/>
      <c r="C556" s="42" t="s">
        <v>368</v>
      </c>
      <c r="D556" s="43"/>
      <c r="E556" s="43"/>
      <c r="F556" s="44"/>
      <c r="G556" s="31" t="str">
        <f>IF(AND(SUMPRODUCT(--ISNUMBER(SEARCH('Dropdown Selections'!E$2:E$52,C556)))&gt;0,SUMPRODUCT(--ISNUMBER(SEARCH("Non-Court",C556)))=0),'Dropdown Selections'!A$2,IF(SUMPRODUCT(--ISNUMBER(SEARCH('Dropdown Selections'!E$54:E$60,C556)))&gt;0,'Dropdown Selections'!A$3,IF(SUMPRODUCT(--ISNUMBER(SEARCH('Dropdown Selections'!E$62:E$66,C556)))&gt;0,'Dropdown Selections'!A$4,IF(SUMPRODUCT(--ISNUMBER(SEARCH('Dropdown Selections'!E$68:E$76,C556)))&gt;0,'Dropdown Selections'!A$5,IF(SUMPRODUCT(--ISNUMBER(SEARCH('Dropdown Selections'!E$78:E$83,C556)))&gt;0,'Dropdown Selections'!A$6,IF(SUMPRODUCT(--ISNUMBER(SEARCH('Dropdown Selections'!E$93:E$101,C556)))&gt;0,'Dropdown Selections'!A$7,IF(SUMPRODUCT(--ISNUMBER(SEARCH('Dropdown Selections'!E$103:E$111,C556)))&gt;0,'Dropdown Selections'!A$8,IF(SUMPRODUCT(--ISNUMBER(SEARCH('Dropdown Selections'!E$114:E$119,C556)))&gt;0,'Dropdown Selections'!A$9,"OTHER"))))))))</f>
        <v>GENERAL GOVERNMENT</v>
      </c>
      <c r="H556" s="20" t="s">
        <v>5181</v>
      </c>
      <c r="I556" s="20"/>
      <c r="J556" s="20"/>
      <c r="K556" s="20"/>
      <c r="L556" s="20"/>
      <c r="M556" s="20"/>
      <c r="N556" s="20"/>
      <c r="O556" s="20"/>
      <c r="P556" s="20"/>
      <c r="Q556" s="45"/>
      <c r="R556" s="44"/>
      <c r="S556" s="46">
        <v>1004851</v>
      </c>
      <c r="T556" s="44"/>
    </row>
    <row r="557" spans="2:20" x14ac:dyDescent="0.2">
      <c r="B557" s="2"/>
      <c r="C557" s="42" t="s">
        <v>371</v>
      </c>
      <c r="D557" s="43"/>
      <c r="E557" s="43"/>
      <c r="F557" s="44"/>
      <c r="G557" s="31" t="str">
        <f>IF(AND(SUMPRODUCT(--ISNUMBER(SEARCH('Dropdown Selections'!E$2:E$52,C557)))&gt;0,SUMPRODUCT(--ISNUMBER(SEARCH("Non-Court",C557)))=0),'Dropdown Selections'!A$2,IF(SUMPRODUCT(--ISNUMBER(SEARCH('Dropdown Selections'!E$54:E$60,C557)))&gt;0,'Dropdown Selections'!A$3,IF(SUMPRODUCT(--ISNUMBER(SEARCH('Dropdown Selections'!E$62:E$66,C557)))&gt;0,'Dropdown Selections'!A$4,IF(SUMPRODUCT(--ISNUMBER(SEARCH('Dropdown Selections'!E$68:E$76,C557)))&gt;0,'Dropdown Selections'!A$5,IF(SUMPRODUCT(--ISNUMBER(SEARCH('Dropdown Selections'!E$78:E$83,C557)))&gt;0,'Dropdown Selections'!A$6,IF(SUMPRODUCT(--ISNUMBER(SEARCH('Dropdown Selections'!E$93:E$101,C557)))&gt;0,'Dropdown Selections'!A$7,IF(SUMPRODUCT(--ISNUMBER(SEARCH('Dropdown Selections'!E$103:E$111,C557)))&gt;0,'Dropdown Selections'!A$8,IF(SUMPRODUCT(--ISNUMBER(SEARCH('Dropdown Selections'!E$114:E$119,C557)))&gt;0,'Dropdown Selections'!A$9,"OTHER"))))))))</f>
        <v>GENERAL GOVERNMENT</v>
      </c>
      <c r="H557" s="20" t="s">
        <v>5182</v>
      </c>
      <c r="I557" s="20"/>
      <c r="J557" s="20"/>
      <c r="K557" s="20"/>
      <c r="L557" s="20"/>
      <c r="M557" s="20"/>
      <c r="N557" s="20"/>
      <c r="O557" s="20"/>
      <c r="P557" s="20"/>
      <c r="Q557" s="45"/>
      <c r="R557" s="44"/>
      <c r="S557" s="46">
        <v>220776</v>
      </c>
      <c r="T557" s="44"/>
    </row>
    <row r="558" spans="2:20" x14ac:dyDescent="0.2">
      <c r="B558" s="2"/>
      <c r="C558" s="42" t="s">
        <v>375</v>
      </c>
      <c r="D558" s="43"/>
      <c r="E558" s="43"/>
      <c r="F558" s="44"/>
      <c r="G558" s="31" t="str">
        <f>IF(AND(SUMPRODUCT(--ISNUMBER(SEARCH('Dropdown Selections'!E$2:E$52,C558)))&gt;0,SUMPRODUCT(--ISNUMBER(SEARCH("Non-Court",C558)))=0),'Dropdown Selections'!A$2,IF(SUMPRODUCT(--ISNUMBER(SEARCH('Dropdown Selections'!E$54:E$60,C558)))&gt;0,'Dropdown Selections'!A$3,IF(SUMPRODUCT(--ISNUMBER(SEARCH('Dropdown Selections'!E$62:E$66,C558)))&gt;0,'Dropdown Selections'!A$4,IF(SUMPRODUCT(--ISNUMBER(SEARCH('Dropdown Selections'!E$68:E$76,C558)))&gt;0,'Dropdown Selections'!A$5,IF(SUMPRODUCT(--ISNUMBER(SEARCH('Dropdown Selections'!E$78:E$83,C558)))&gt;0,'Dropdown Selections'!A$6,IF(SUMPRODUCT(--ISNUMBER(SEARCH('Dropdown Selections'!E$93:E$101,C558)))&gt;0,'Dropdown Selections'!A$7,IF(SUMPRODUCT(--ISNUMBER(SEARCH('Dropdown Selections'!E$103:E$111,C558)))&gt;0,'Dropdown Selections'!A$8,IF(SUMPRODUCT(--ISNUMBER(SEARCH('Dropdown Selections'!E$114:E$119,C558)))&gt;0,'Dropdown Selections'!A$9,"OTHER"))))))))</f>
        <v>GENERAL GOVERNMENT</v>
      </c>
      <c r="H558" s="20" t="s">
        <v>5183</v>
      </c>
      <c r="I558" s="20" t="s">
        <v>5184</v>
      </c>
      <c r="J558" s="20"/>
      <c r="K558" s="20"/>
      <c r="L558" s="20"/>
      <c r="M558" s="20"/>
      <c r="N558" s="20"/>
      <c r="O558" s="20"/>
      <c r="P558" s="20"/>
      <c r="Q558" s="45"/>
      <c r="R558" s="44"/>
      <c r="S558" s="46">
        <v>123284</v>
      </c>
      <c r="T558" s="44"/>
    </row>
    <row r="559" spans="2:20" x14ac:dyDescent="0.2">
      <c r="B559" s="2"/>
      <c r="C559" s="42" t="s">
        <v>381</v>
      </c>
      <c r="D559" s="43"/>
      <c r="E559" s="43"/>
      <c r="F559" s="44"/>
      <c r="G559" s="31" t="str">
        <f>IF(AND(SUMPRODUCT(--ISNUMBER(SEARCH('Dropdown Selections'!E$2:E$52,C559)))&gt;0,SUMPRODUCT(--ISNUMBER(SEARCH("Non-Court",C559)))=0),'Dropdown Selections'!A$2,IF(SUMPRODUCT(--ISNUMBER(SEARCH('Dropdown Selections'!E$54:E$60,C559)))&gt;0,'Dropdown Selections'!A$3,IF(SUMPRODUCT(--ISNUMBER(SEARCH('Dropdown Selections'!E$62:E$66,C559)))&gt;0,'Dropdown Selections'!A$4,IF(SUMPRODUCT(--ISNUMBER(SEARCH('Dropdown Selections'!E$68:E$76,C559)))&gt;0,'Dropdown Selections'!A$5,IF(SUMPRODUCT(--ISNUMBER(SEARCH('Dropdown Selections'!E$78:E$83,C559)))&gt;0,'Dropdown Selections'!A$6,IF(SUMPRODUCT(--ISNUMBER(SEARCH('Dropdown Selections'!E$93:E$101,C559)))&gt;0,'Dropdown Selections'!A$7,IF(SUMPRODUCT(--ISNUMBER(SEARCH('Dropdown Selections'!E$103:E$111,C559)))&gt;0,'Dropdown Selections'!A$8,IF(SUMPRODUCT(--ISNUMBER(SEARCH('Dropdown Selections'!E$114:E$119,C559)))&gt;0,'Dropdown Selections'!A$9,"OTHER"))))))))</f>
        <v>GENERAL GOVERNMENT</v>
      </c>
      <c r="H559" s="20" t="s">
        <v>5185</v>
      </c>
      <c r="I559" s="20"/>
      <c r="J559" s="20"/>
      <c r="K559" s="20"/>
      <c r="L559" s="20"/>
      <c r="M559" s="20"/>
      <c r="N559" s="20"/>
      <c r="O559" s="20"/>
      <c r="P559" s="20"/>
      <c r="Q559" s="45"/>
      <c r="R559" s="44"/>
      <c r="S559" s="46">
        <v>41207</v>
      </c>
      <c r="T559" s="44"/>
    </row>
    <row r="560" spans="2:20" x14ac:dyDescent="0.2">
      <c r="B560" s="2"/>
      <c r="C560" s="42" t="s">
        <v>776</v>
      </c>
      <c r="D560" s="43"/>
      <c r="E560" s="43"/>
      <c r="F560" s="44"/>
      <c r="G560" s="31" t="str">
        <f>IF(AND(SUMPRODUCT(--ISNUMBER(SEARCH('Dropdown Selections'!E$2:E$52,C560)))&gt;0,SUMPRODUCT(--ISNUMBER(SEARCH("Non-Court",C560)))=0),'Dropdown Selections'!A$2,IF(SUMPRODUCT(--ISNUMBER(SEARCH('Dropdown Selections'!E$54:E$60,C560)))&gt;0,'Dropdown Selections'!A$3,IF(SUMPRODUCT(--ISNUMBER(SEARCH('Dropdown Selections'!E$62:E$66,C560)))&gt;0,'Dropdown Selections'!A$4,IF(SUMPRODUCT(--ISNUMBER(SEARCH('Dropdown Selections'!E$68:E$76,C560)))&gt;0,'Dropdown Selections'!A$5,IF(SUMPRODUCT(--ISNUMBER(SEARCH('Dropdown Selections'!E$78:E$83,C560)))&gt;0,'Dropdown Selections'!A$6,IF(SUMPRODUCT(--ISNUMBER(SEARCH('Dropdown Selections'!E$93:E$101,C560)))&gt;0,'Dropdown Selections'!A$7,IF(SUMPRODUCT(--ISNUMBER(SEARCH('Dropdown Selections'!E$103:E$111,C560)))&gt;0,'Dropdown Selections'!A$8,IF(SUMPRODUCT(--ISNUMBER(SEARCH('Dropdown Selections'!E$114:E$119,C560)))&gt;0,'Dropdown Selections'!A$9,"OTHER"))))))))</f>
        <v>GENERAL GOVERNMENT</v>
      </c>
      <c r="H560" s="20" t="s">
        <v>5186</v>
      </c>
      <c r="I560" s="20"/>
      <c r="J560" s="20"/>
      <c r="K560" s="20"/>
      <c r="L560" s="20"/>
      <c r="M560" s="20"/>
      <c r="N560" s="20"/>
      <c r="O560" s="20"/>
      <c r="P560" s="20"/>
      <c r="Q560" s="45"/>
      <c r="R560" s="44"/>
      <c r="S560" s="46">
        <v>28555</v>
      </c>
      <c r="T560" s="44"/>
    </row>
    <row r="561" spans="2:20" x14ac:dyDescent="0.2">
      <c r="B561" s="2"/>
      <c r="C561" s="42" t="s">
        <v>610</v>
      </c>
      <c r="D561" s="43"/>
      <c r="E561" s="43"/>
      <c r="F561" s="44"/>
      <c r="G561" s="31" t="str">
        <f>IF(AND(SUMPRODUCT(--ISNUMBER(SEARCH('Dropdown Selections'!E$2:E$52,C561)))&gt;0,SUMPRODUCT(--ISNUMBER(SEARCH("Non-Court",C561)))=0),'Dropdown Selections'!A$2,IF(SUMPRODUCT(--ISNUMBER(SEARCH('Dropdown Selections'!E$54:E$60,C561)))&gt;0,'Dropdown Selections'!A$3,IF(SUMPRODUCT(--ISNUMBER(SEARCH('Dropdown Selections'!E$62:E$66,C561)))&gt;0,'Dropdown Selections'!A$4,IF(SUMPRODUCT(--ISNUMBER(SEARCH('Dropdown Selections'!E$68:E$76,C561)))&gt;0,'Dropdown Selections'!A$5,IF(SUMPRODUCT(--ISNUMBER(SEARCH('Dropdown Selections'!E$78:E$83,C561)))&gt;0,'Dropdown Selections'!A$6,IF(SUMPRODUCT(--ISNUMBER(SEARCH('Dropdown Selections'!E$93:E$101,C561)))&gt;0,'Dropdown Selections'!A$7,IF(SUMPRODUCT(--ISNUMBER(SEARCH('Dropdown Selections'!E$103:E$111,C561)))&gt;0,'Dropdown Selections'!A$8,IF(SUMPRODUCT(--ISNUMBER(SEARCH('Dropdown Selections'!E$114:E$119,C561)))&gt;0,'Dropdown Selections'!A$9,"OTHER"))))))))</f>
        <v>GENERAL GOVERNMENT</v>
      </c>
      <c r="H561" s="20" t="s">
        <v>5187</v>
      </c>
      <c r="I561" s="20"/>
      <c r="J561" s="20"/>
      <c r="K561" s="20"/>
      <c r="L561" s="20"/>
      <c r="M561" s="20"/>
      <c r="N561" s="20"/>
      <c r="O561" s="20"/>
      <c r="P561" s="20"/>
      <c r="Q561" s="45"/>
      <c r="R561" s="44"/>
      <c r="S561" s="53">
        <v>588</v>
      </c>
      <c r="T561" s="44"/>
    </row>
    <row r="562" spans="2:20" x14ac:dyDescent="0.2">
      <c r="B562" s="2"/>
      <c r="C562" s="42" t="s">
        <v>614</v>
      </c>
      <c r="D562" s="43"/>
      <c r="E562" s="43"/>
      <c r="F562" s="44"/>
      <c r="G562" s="31" t="str">
        <f>IF(AND(SUMPRODUCT(--ISNUMBER(SEARCH('Dropdown Selections'!E$2:E$52,C562)))&gt;0,SUMPRODUCT(--ISNUMBER(SEARCH("Non-Court",C562)))=0),'Dropdown Selections'!A$2,IF(SUMPRODUCT(--ISNUMBER(SEARCH('Dropdown Selections'!E$54:E$60,C562)))&gt;0,'Dropdown Selections'!A$3,IF(SUMPRODUCT(--ISNUMBER(SEARCH('Dropdown Selections'!E$62:E$66,C562)))&gt;0,'Dropdown Selections'!A$4,IF(SUMPRODUCT(--ISNUMBER(SEARCH('Dropdown Selections'!E$68:E$76,C562)))&gt;0,'Dropdown Selections'!A$5,IF(SUMPRODUCT(--ISNUMBER(SEARCH('Dropdown Selections'!E$78:E$83,C562)))&gt;0,'Dropdown Selections'!A$6,IF(SUMPRODUCT(--ISNUMBER(SEARCH('Dropdown Selections'!E$93:E$101,C562)))&gt;0,'Dropdown Selections'!A$7,IF(SUMPRODUCT(--ISNUMBER(SEARCH('Dropdown Selections'!E$103:E$111,C562)))&gt;0,'Dropdown Selections'!A$8,IF(SUMPRODUCT(--ISNUMBER(SEARCH('Dropdown Selections'!E$114:E$119,C562)))&gt;0,'Dropdown Selections'!A$9,"OTHER"))))))))</f>
        <v>GENERAL GOVERNMENT</v>
      </c>
      <c r="H562" s="20" t="s">
        <v>5188</v>
      </c>
      <c r="I562" s="20"/>
      <c r="J562" s="20"/>
      <c r="K562" s="20"/>
      <c r="L562" s="20"/>
      <c r="M562" s="20"/>
      <c r="N562" s="20"/>
      <c r="O562" s="20"/>
      <c r="P562" s="20"/>
      <c r="Q562" s="45"/>
      <c r="R562" s="44"/>
      <c r="S562" s="46">
        <v>75838</v>
      </c>
      <c r="T562" s="44"/>
    </row>
    <row r="563" spans="2:20" x14ac:dyDescent="0.2">
      <c r="B563" s="2"/>
      <c r="C563" s="42" t="s">
        <v>616</v>
      </c>
      <c r="D563" s="43"/>
      <c r="E563" s="43"/>
      <c r="F563" s="44"/>
      <c r="G563" s="31" t="str">
        <f>IF(AND(SUMPRODUCT(--ISNUMBER(SEARCH('Dropdown Selections'!E$2:E$52,C563)))&gt;0,SUMPRODUCT(--ISNUMBER(SEARCH("Non-Court",C563)))=0),'Dropdown Selections'!A$2,IF(SUMPRODUCT(--ISNUMBER(SEARCH('Dropdown Selections'!E$54:E$60,C563)))&gt;0,'Dropdown Selections'!A$3,IF(SUMPRODUCT(--ISNUMBER(SEARCH('Dropdown Selections'!E$62:E$66,C563)))&gt;0,'Dropdown Selections'!A$4,IF(SUMPRODUCT(--ISNUMBER(SEARCH('Dropdown Selections'!E$68:E$76,C563)))&gt;0,'Dropdown Selections'!A$5,IF(SUMPRODUCT(--ISNUMBER(SEARCH('Dropdown Selections'!E$78:E$83,C563)))&gt;0,'Dropdown Selections'!A$6,IF(SUMPRODUCT(--ISNUMBER(SEARCH('Dropdown Selections'!E$93:E$101,C563)))&gt;0,'Dropdown Selections'!A$7,IF(SUMPRODUCT(--ISNUMBER(SEARCH('Dropdown Selections'!E$103:E$111,C563)))&gt;0,'Dropdown Selections'!A$8,IF(SUMPRODUCT(--ISNUMBER(SEARCH('Dropdown Selections'!E$114:E$119,C563)))&gt;0,'Dropdown Selections'!A$9,"OTHER"))))))))</f>
        <v>GENERAL GOVERNMENT</v>
      </c>
      <c r="H563" s="20" t="s">
        <v>5189</v>
      </c>
      <c r="I563" s="20"/>
      <c r="J563" s="20"/>
      <c r="K563" s="20"/>
      <c r="L563" s="20"/>
      <c r="M563" s="20"/>
      <c r="N563" s="20"/>
      <c r="O563" s="20"/>
      <c r="P563" s="20"/>
      <c r="Q563" s="45"/>
      <c r="R563" s="44"/>
      <c r="S563" s="46">
        <v>4025</v>
      </c>
      <c r="T563" s="44"/>
    </row>
    <row r="564" spans="2:20" x14ac:dyDescent="0.2">
      <c r="B564" s="2"/>
      <c r="C564" s="42" t="s">
        <v>390</v>
      </c>
      <c r="D564" s="43"/>
      <c r="E564" s="43"/>
      <c r="F564" s="44"/>
      <c r="G564" s="31" t="str">
        <f>IF(AND(SUMPRODUCT(--ISNUMBER(SEARCH('Dropdown Selections'!E$2:E$52,C564)))&gt;0,SUMPRODUCT(--ISNUMBER(SEARCH("Non-Court",C564)))=0),'Dropdown Selections'!A$2,IF(SUMPRODUCT(--ISNUMBER(SEARCH('Dropdown Selections'!E$54:E$60,C564)))&gt;0,'Dropdown Selections'!A$3,IF(SUMPRODUCT(--ISNUMBER(SEARCH('Dropdown Selections'!E$62:E$66,C564)))&gt;0,'Dropdown Selections'!A$4,IF(SUMPRODUCT(--ISNUMBER(SEARCH('Dropdown Selections'!E$68:E$76,C564)))&gt;0,'Dropdown Selections'!A$5,IF(SUMPRODUCT(--ISNUMBER(SEARCH('Dropdown Selections'!E$78:E$83,C564)))&gt;0,'Dropdown Selections'!A$6,IF(SUMPRODUCT(--ISNUMBER(SEARCH('Dropdown Selections'!E$93:E$101,C564)))&gt;0,'Dropdown Selections'!A$7,IF(SUMPRODUCT(--ISNUMBER(SEARCH('Dropdown Selections'!E$103:E$111,C564)))&gt;0,'Dropdown Selections'!A$8,IF(SUMPRODUCT(--ISNUMBER(SEARCH('Dropdown Selections'!E$114:E$119,C564)))&gt;0,'Dropdown Selections'!A$9,"OTHER"))))))))</f>
        <v>GENERAL GOVERNMENT</v>
      </c>
      <c r="H564" s="20"/>
      <c r="I564" s="20" t="s">
        <v>5190</v>
      </c>
      <c r="J564" s="20"/>
      <c r="K564" s="20"/>
      <c r="L564" s="20"/>
      <c r="M564" s="20"/>
      <c r="N564" s="20"/>
      <c r="O564" s="20"/>
      <c r="P564" s="20"/>
      <c r="Q564" s="45"/>
      <c r="R564" s="44"/>
      <c r="S564" s="46">
        <v>87125</v>
      </c>
      <c r="T564" s="44"/>
    </row>
    <row r="565" spans="2:20" x14ac:dyDescent="0.2">
      <c r="B565" s="2"/>
      <c r="C565" s="42" t="s">
        <v>786</v>
      </c>
      <c r="D565" s="43"/>
      <c r="E565" s="43"/>
      <c r="F565" s="44"/>
      <c r="G565" s="31" t="str">
        <f>IF(AND(SUMPRODUCT(--ISNUMBER(SEARCH('Dropdown Selections'!E$2:E$52,C565)))&gt;0,SUMPRODUCT(--ISNUMBER(SEARCH("Non-Court",C565)))=0),'Dropdown Selections'!A$2,IF(SUMPRODUCT(--ISNUMBER(SEARCH('Dropdown Selections'!E$54:E$60,C565)))&gt;0,'Dropdown Selections'!A$3,IF(SUMPRODUCT(--ISNUMBER(SEARCH('Dropdown Selections'!E$62:E$66,C565)))&gt;0,'Dropdown Selections'!A$4,IF(SUMPRODUCT(--ISNUMBER(SEARCH('Dropdown Selections'!E$68:E$76,C565)))&gt;0,'Dropdown Selections'!A$5,IF(SUMPRODUCT(--ISNUMBER(SEARCH('Dropdown Selections'!E$78:E$83,C565)))&gt;0,'Dropdown Selections'!A$6,IF(SUMPRODUCT(--ISNUMBER(SEARCH('Dropdown Selections'!E$93:E$101,C565)))&gt;0,'Dropdown Selections'!A$7,IF(SUMPRODUCT(--ISNUMBER(SEARCH('Dropdown Selections'!E$103:E$111,C565)))&gt;0,'Dropdown Selections'!A$8,IF(SUMPRODUCT(--ISNUMBER(SEARCH('Dropdown Selections'!E$114:E$119,C565)))&gt;0,'Dropdown Selections'!A$9,"OTHER"))))))))</f>
        <v>GENERAL GOVERNMENT</v>
      </c>
      <c r="H565" s="20" t="s">
        <v>5191</v>
      </c>
      <c r="I565" s="20"/>
      <c r="J565" s="20"/>
      <c r="K565" s="20"/>
      <c r="L565" s="20"/>
      <c r="M565" s="20"/>
      <c r="N565" s="20"/>
      <c r="O565" s="20"/>
      <c r="P565" s="20"/>
      <c r="Q565" s="45"/>
      <c r="R565" s="44"/>
      <c r="S565" s="53">
        <v>111</v>
      </c>
      <c r="T565" s="44"/>
    </row>
    <row r="566" spans="2:20" x14ac:dyDescent="0.2">
      <c r="B566" s="2"/>
      <c r="C566" s="42" t="s">
        <v>404</v>
      </c>
      <c r="D566" s="43"/>
      <c r="E566" s="43"/>
      <c r="F566" s="44"/>
      <c r="G566" s="31" t="str">
        <f>IF(AND(SUMPRODUCT(--ISNUMBER(SEARCH('Dropdown Selections'!E$2:E$52,C566)))&gt;0,SUMPRODUCT(--ISNUMBER(SEARCH("Non-Court",C566)))=0),'Dropdown Selections'!A$2,IF(SUMPRODUCT(--ISNUMBER(SEARCH('Dropdown Selections'!E$54:E$60,C566)))&gt;0,'Dropdown Selections'!A$3,IF(SUMPRODUCT(--ISNUMBER(SEARCH('Dropdown Selections'!E$62:E$66,C566)))&gt;0,'Dropdown Selections'!A$4,IF(SUMPRODUCT(--ISNUMBER(SEARCH('Dropdown Selections'!E$68:E$76,C566)))&gt;0,'Dropdown Selections'!A$5,IF(SUMPRODUCT(--ISNUMBER(SEARCH('Dropdown Selections'!E$78:E$83,C566)))&gt;0,'Dropdown Selections'!A$6,IF(SUMPRODUCT(--ISNUMBER(SEARCH('Dropdown Selections'!E$93:E$101,C566)))&gt;0,'Dropdown Selections'!A$7,IF(SUMPRODUCT(--ISNUMBER(SEARCH('Dropdown Selections'!E$103:E$111,C566)))&gt;0,'Dropdown Selections'!A$8,IF(SUMPRODUCT(--ISNUMBER(SEARCH('Dropdown Selections'!E$114:E$119,C566)))&gt;0,'Dropdown Selections'!A$9,"OTHER"))))))))</f>
        <v>HEALTH &amp; HUMAN SERVICES</v>
      </c>
      <c r="H566" s="20" t="s">
        <v>5192</v>
      </c>
      <c r="I566" s="20" t="s">
        <v>5193</v>
      </c>
      <c r="J566" s="20"/>
      <c r="K566" s="20"/>
      <c r="L566" s="20"/>
      <c r="M566" s="20"/>
      <c r="N566" s="20"/>
      <c r="O566" s="20"/>
      <c r="P566" s="20"/>
      <c r="Q566" s="45"/>
      <c r="R566" s="44"/>
      <c r="S566" s="46">
        <v>45753</v>
      </c>
      <c r="T566" s="44"/>
    </row>
    <row r="567" spans="2:20" x14ac:dyDescent="0.2">
      <c r="B567" s="2"/>
      <c r="C567" s="42" t="s">
        <v>794</v>
      </c>
      <c r="D567" s="43"/>
      <c r="E567" s="43"/>
      <c r="F567" s="44"/>
      <c r="G567" s="31" t="str">
        <f>IF(AND(SUMPRODUCT(--ISNUMBER(SEARCH('Dropdown Selections'!E$2:E$52,C567)))&gt;0,SUMPRODUCT(--ISNUMBER(SEARCH("Non-Court",C567)))=0),'Dropdown Selections'!A$2,IF(SUMPRODUCT(--ISNUMBER(SEARCH('Dropdown Selections'!E$54:E$60,C567)))&gt;0,'Dropdown Selections'!A$3,IF(SUMPRODUCT(--ISNUMBER(SEARCH('Dropdown Selections'!E$62:E$66,C567)))&gt;0,'Dropdown Selections'!A$4,IF(SUMPRODUCT(--ISNUMBER(SEARCH('Dropdown Selections'!E$68:E$76,C567)))&gt;0,'Dropdown Selections'!A$5,IF(SUMPRODUCT(--ISNUMBER(SEARCH('Dropdown Selections'!E$78:E$83,C567)))&gt;0,'Dropdown Selections'!A$6,IF(SUMPRODUCT(--ISNUMBER(SEARCH('Dropdown Selections'!E$93:E$101,C567)))&gt;0,'Dropdown Selections'!A$7,IF(SUMPRODUCT(--ISNUMBER(SEARCH('Dropdown Selections'!E$103:E$111,C567)))&gt;0,'Dropdown Selections'!A$8,IF(SUMPRODUCT(--ISNUMBER(SEARCH('Dropdown Selections'!E$114:E$119,C567)))&gt;0,'Dropdown Selections'!A$9,"OTHER"))))))))</f>
        <v>HEALTH &amp; HUMAN SERVICES</v>
      </c>
      <c r="H567" s="20" t="s">
        <v>5194</v>
      </c>
      <c r="I567" s="20"/>
      <c r="J567" s="20"/>
      <c r="K567" s="20"/>
      <c r="L567" s="20"/>
      <c r="M567" s="20"/>
      <c r="N567" s="20"/>
      <c r="O567" s="20"/>
      <c r="P567" s="20"/>
      <c r="Q567" s="45"/>
      <c r="R567" s="44"/>
      <c r="S567" s="46">
        <v>344791</v>
      </c>
      <c r="T567" s="44"/>
    </row>
    <row r="568" spans="2:20" x14ac:dyDescent="0.2">
      <c r="B568" s="2"/>
      <c r="C568" s="42" t="s">
        <v>1208</v>
      </c>
      <c r="D568" s="43"/>
      <c r="E568" s="43"/>
      <c r="F568" s="44"/>
      <c r="G568" s="31" t="str">
        <f>IF(AND(SUMPRODUCT(--ISNUMBER(SEARCH('Dropdown Selections'!E$2:E$52,C568)))&gt;0,SUMPRODUCT(--ISNUMBER(SEARCH("Non-Court",C568)))=0),'Dropdown Selections'!A$2,IF(SUMPRODUCT(--ISNUMBER(SEARCH('Dropdown Selections'!E$54:E$60,C568)))&gt;0,'Dropdown Selections'!A$3,IF(SUMPRODUCT(--ISNUMBER(SEARCH('Dropdown Selections'!E$62:E$66,C568)))&gt;0,'Dropdown Selections'!A$4,IF(SUMPRODUCT(--ISNUMBER(SEARCH('Dropdown Selections'!E$68:E$76,C568)))&gt;0,'Dropdown Selections'!A$5,IF(SUMPRODUCT(--ISNUMBER(SEARCH('Dropdown Selections'!E$78:E$83,C568)))&gt;0,'Dropdown Selections'!A$6,IF(SUMPRODUCT(--ISNUMBER(SEARCH('Dropdown Selections'!E$93:E$101,C568)))&gt;0,'Dropdown Selections'!A$7,IF(SUMPRODUCT(--ISNUMBER(SEARCH('Dropdown Selections'!E$103:E$111,C568)))&gt;0,'Dropdown Selections'!A$8,IF(SUMPRODUCT(--ISNUMBER(SEARCH('Dropdown Selections'!E$114:E$119,C568)))&gt;0,'Dropdown Selections'!A$9,"OTHER"))))))))</f>
        <v>HEALTH &amp; HUMAN SERVICES</v>
      </c>
      <c r="H568" s="20" t="s">
        <v>5195</v>
      </c>
      <c r="I568" s="20"/>
      <c r="J568" s="20"/>
      <c r="K568" s="20"/>
      <c r="L568" s="20"/>
      <c r="M568" s="20"/>
      <c r="N568" s="20"/>
      <c r="O568" s="20"/>
      <c r="P568" s="20"/>
      <c r="Q568" s="45"/>
      <c r="R568" s="44"/>
      <c r="S568" s="46">
        <v>21600</v>
      </c>
      <c r="T568" s="44"/>
    </row>
    <row r="569" spans="2:20" x14ac:dyDescent="0.2">
      <c r="B569" s="2"/>
      <c r="C569" s="42" t="s">
        <v>421</v>
      </c>
      <c r="D569" s="43"/>
      <c r="E569" s="43"/>
      <c r="F569" s="44"/>
      <c r="G569" s="31" t="str">
        <f>IF(AND(SUMPRODUCT(--ISNUMBER(SEARCH('Dropdown Selections'!E$2:E$52,C569)))&gt;0,SUMPRODUCT(--ISNUMBER(SEARCH("Non-Court",C569)))=0),'Dropdown Selections'!A$2,IF(SUMPRODUCT(--ISNUMBER(SEARCH('Dropdown Selections'!E$54:E$60,C569)))&gt;0,'Dropdown Selections'!A$3,IF(SUMPRODUCT(--ISNUMBER(SEARCH('Dropdown Selections'!E$62:E$66,C569)))&gt;0,'Dropdown Selections'!A$4,IF(SUMPRODUCT(--ISNUMBER(SEARCH('Dropdown Selections'!E$68:E$76,C569)))&gt;0,'Dropdown Selections'!A$5,IF(SUMPRODUCT(--ISNUMBER(SEARCH('Dropdown Selections'!E$78:E$83,C569)))&gt;0,'Dropdown Selections'!A$6,IF(SUMPRODUCT(--ISNUMBER(SEARCH('Dropdown Selections'!E$93:E$101,C569)))&gt;0,'Dropdown Selections'!A$7,IF(SUMPRODUCT(--ISNUMBER(SEARCH('Dropdown Selections'!E$103:E$111,C569)))&gt;0,'Dropdown Selections'!A$8,IF(SUMPRODUCT(--ISNUMBER(SEARCH('Dropdown Selections'!E$114:E$119,C569)))&gt;0,'Dropdown Selections'!A$9,"OTHER"))))))))</f>
        <v>HEALTH &amp; HUMAN SERVICES</v>
      </c>
      <c r="H569" s="20" t="s">
        <v>4681</v>
      </c>
      <c r="I569" s="20"/>
      <c r="J569" s="20"/>
      <c r="K569" s="20"/>
      <c r="L569" s="20"/>
      <c r="M569" s="20"/>
      <c r="N569" s="20"/>
      <c r="O569" s="20"/>
      <c r="P569" s="20"/>
      <c r="Q569" s="45"/>
      <c r="R569" s="44"/>
      <c r="S569" s="53">
        <v>400</v>
      </c>
      <c r="T569" s="44"/>
    </row>
    <row r="570" spans="2:20" x14ac:dyDescent="0.2">
      <c r="B570" s="2"/>
      <c r="C570" s="42" t="s">
        <v>427</v>
      </c>
      <c r="D570" s="43"/>
      <c r="E570" s="43"/>
      <c r="F570" s="44"/>
      <c r="G570" s="31" t="str">
        <f>IF(AND(SUMPRODUCT(--ISNUMBER(SEARCH('Dropdown Selections'!E$2:E$52,C570)))&gt;0,SUMPRODUCT(--ISNUMBER(SEARCH("Non-Court",C570)))=0),'Dropdown Selections'!A$2,IF(SUMPRODUCT(--ISNUMBER(SEARCH('Dropdown Selections'!E$54:E$60,C570)))&gt;0,'Dropdown Selections'!A$3,IF(SUMPRODUCT(--ISNUMBER(SEARCH('Dropdown Selections'!E$62:E$66,C570)))&gt;0,'Dropdown Selections'!A$4,IF(SUMPRODUCT(--ISNUMBER(SEARCH('Dropdown Selections'!E$68:E$76,C570)))&gt;0,'Dropdown Selections'!A$5,IF(SUMPRODUCT(--ISNUMBER(SEARCH('Dropdown Selections'!E$78:E$83,C570)))&gt;0,'Dropdown Selections'!A$6,IF(SUMPRODUCT(--ISNUMBER(SEARCH('Dropdown Selections'!E$93:E$101,C570)))&gt;0,'Dropdown Selections'!A$7,IF(SUMPRODUCT(--ISNUMBER(SEARCH('Dropdown Selections'!E$103:E$111,C570)))&gt;0,'Dropdown Selections'!A$8,IF(SUMPRODUCT(--ISNUMBER(SEARCH('Dropdown Selections'!E$114:E$119,C570)))&gt;0,'Dropdown Selections'!A$9,"OTHER"))))))))</f>
        <v>HEALTH &amp; HUMAN SERVICES</v>
      </c>
      <c r="H570" s="20" t="s">
        <v>1652</v>
      </c>
      <c r="I570" s="20"/>
      <c r="J570" s="20"/>
      <c r="K570" s="20"/>
      <c r="L570" s="20"/>
      <c r="M570" s="20"/>
      <c r="N570" s="20"/>
      <c r="O570" s="20"/>
      <c r="P570" s="20"/>
      <c r="Q570" s="45"/>
      <c r="R570" s="44"/>
      <c r="S570" s="46">
        <v>2000</v>
      </c>
      <c r="T570" s="44"/>
    </row>
    <row r="571" spans="2:20" x14ac:dyDescent="0.2">
      <c r="B571" s="2"/>
      <c r="C571" s="42" t="s">
        <v>5196</v>
      </c>
      <c r="D571" s="43"/>
      <c r="E571" s="43"/>
      <c r="F571" s="44"/>
      <c r="G571" s="31" t="str">
        <f>IF(AND(SUMPRODUCT(--ISNUMBER(SEARCH('Dropdown Selections'!E$2:E$52,C571)))&gt;0,SUMPRODUCT(--ISNUMBER(SEARCH("Non-Court",C571)))=0),'Dropdown Selections'!A$2,IF(SUMPRODUCT(--ISNUMBER(SEARCH('Dropdown Selections'!E$54:E$60,C571)))&gt;0,'Dropdown Selections'!A$3,IF(SUMPRODUCT(--ISNUMBER(SEARCH('Dropdown Selections'!E$62:E$66,C571)))&gt;0,'Dropdown Selections'!A$4,IF(SUMPRODUCT(--ISNUMBER(SEARCH('Dropdown Selections'!E$68:E$76,C571)))&gt;0,'Dropdown Selections'!A$5,IF(SUMPRODUCT(--ISNUMBER(SEARCH('Dropdown Selections'!E$78:E$83,C571)))&gt;0,'Dropdown Selections'!A$6,IF(SUMPRODUCT(--ISNUMBER(SEARCH('Dropdown Selections'!E$93:E$101,C571)))&gt;0,'Dropdown Selections'!A$7,IF(SUMPRODUCT(--ISNUMBER(SEARCH('Dropdown Selections'!E$103:E$111,C571)))&gt;0,'Dropdown Selections'!A$8,IF(SUMPRODUCT(--ISNUMBER(SEARCH('Dropdown Selections'!E$114:E$119,C571)))&gt;0,'Dropdown Selections'!A$9,"OTHER"))))))))</f>
        <v>OTHER</v>
      </c>
      <c r="H571" s="20" t="s">
        <v>5197</v>
      </c>
      <c r="I571" s="20" t="s">
        <v>5198</v>
      </c>
      <c r="J571" s="20"/>
      <c r="K571" s="20"/>
      <c r="L571" s="20"/>
      <c r="M571" s="20"/>
      <c r="N571" s="20"/>
      <c r="O571" s="20"/>
      <c r="P571" s="20"/>
      <c r="Q571" s="45"/>
      <c r="R571" s="44"/>
      <c r="S571" s="46">
        <v>1387943</v>
      </c>
      <c r="T571" s="44"/>
    </row>
    <row r="572" spans="2:20" x14ac:dyDescent="0.2">
      <c r="B572" s="2"/>
      <c r="C572" s="42" t="s">
        <v>442</v>
      </c>
      <c r="D572" s="43"/>
      <c r="E572" s="43"/>
      <c r="F572" s="44"/>
      <c r="G572" s="31" t="str">
        <f>IF(AND(SUMPRODUCT(--ISNUMBER(SEARCH('Dropdown Selections'!E$2:E$52,C572)))&gt;0,SUMPRODUCT(--ISNUMBER(SEARCH("Non-Court",C572)))=0),'Dropdown Selections'!A$2,IF(SUMPRODUCT(--ISNUMBER(SEARCH('Dropdown Selections'!E$54:E$60,C572)))&gt;0,'Dropdown Selections'!A$3,IF(SUMPRODUCT(--ISNUMBER(SEARCH('Dropdown Selections'!E$62:E$66,C572)))&gt;0,'Dropdown Selections'!A$4,IF(SUMPRODUCT(--ISNUMBER(SEARCH('Dropdown Selections'!E$68:E$76,C572)))&gt;0,'Dropdown Selections'!A$5,IF(SUMPRODUCT(--ISNUMBER(SEARCH('Dropdown Selections'!E$78:E$83,C572)))&gt;0,'Dropdown Selections'!A$6,IF(SUMPRODUCT(--ISNUMBER(SEARCH('Dropdown Selections'!E$93:E$101,C572)))&gt;0,'Dropdown Selections'!A$7,IF(SUMPRODUCT(--ISNUMBER(SEARCH('Dropdown Selections'!E$103:E$111,C572)))&gt;0,'Dropdown Selections'!A$8,IF(SUMPRODUCT(--ISNUMBER(SEARCH('Dropdown Selections'!E$114:E$119,C572)))&gt;0,'Dropdown Selections'!A$9,"OTHER"))))))))</f>
        <v>PHYSICAL ENVIRONMENT</v>
      </c>
      <c r="H572" s="20" t="s">
        <v>5199</v>
      </c>
      <c r="I572" s="20"/>
      <c r="J572" s="20"/>
      <c r="K572" s="20"/>
      <c r="L572" s="20"/>
      <c r="M572" s="20"/>
      <c r="N572" s="20"/>
      <c r="O572" s="20"/>
      <c r="P572" s="20"/>
      <c r="Q572" s="45"/>
      <c r="R572" s="44"/>
      <c r="S572" s="46">
        <v>117739</v>
      </c>
      <c r="T572" s="44"/>
    </row>
    <row r="573" spans="2:20" x14ac:dyDescent="0.2">
      <c r="B573" s="2"/>
      <c r="C573" s="42" t="s">
        <v>445</v>
      </c>
      <c r="D573" s="43"/>
      <c r="E573" s="43"/>
      <c r="F573" s="44"/>
      <c r="G573" s="31" t="str">
        <f>IF(AND(SUMPRODUCT(--ISNUMBER(SEARCH('Dropdown Selections'!E$2:E$52,C573)))&gt;0,SUMPRODUCT(--ISNUMBER(SEARCH("Non-Court",C573)))=0),'Dropdown Selections'!A$2,IF(SUMPRODUCT(--ISNUMBER(SEARCH('Dropdown Selections'!E$54:E$60,C573)))&gt;0,'Dropdown Selections'!A$3,IF(SUMPRODUCT(--ISNUMBER(SEARCH('Dropdown Selections'!E$62:E$66,C573)))&gt;0,'Dropdown Selections'!A$4,IF(SUMPRODUCT(--ISNUMBER(SEARCH('Dropdown Selections'!E$68:E$76,C573)))&gt;0,'Dropdown Selections'!A$5,IF(SUMPRODUCT(--ISNUMBER(SEARCH('Dropdown Selections'!E$78:E$83,C573)))&gt;0,'Dropdown Selections'!A$6,IF(SUMPRODUCT(--ISNUMBER(SEARCH('Dropdown Selections'!E$93:E$101,C573)))&gt;0,'Dropdown Selections'!A$7,IF(SUMPRODUCT(--ISNUMBER(SEARCH('Dropdown Selections'!E$103:E$111,C573)))&gt;0,'Dropdown Selections'!A$8,IF(SUMPRODUCT(--ISNUMBER(SEARCH('Dropdown Selections'!E$114:E$119,C573)))&gt;0,'Dropdown Selections'!A$9,"OTHER"))))))))</f>
        <v>PHYSICAL ENVIRONMENT</v>
      </c>
      <c r="H573" s="20" t="s">
        <v>5200</v>
      </c>
      <c r="I573" s="20"/>
      <c r="J573" s="20"/>
      <c r="K573" s="20"/>
      <c r="L573" s="20"/>
      <c r="M573" s="20"/>
      <c r="N573" s="20"/>
      <c r="O573" s="20"/>
      <c r="P573" s="20"/>
      <c r="Q573" s="45"/>
      <c r="R573" s="44"/>
      <c r="S573" s="46">
        <v>54716</v>
      </c>
      <c r="T573" s="44"/>
    </row>
    <row r="574" spans="2:20" x14ac:dyDescent="0.2">
      <c r="B574" s="2"/>
      <c r="C574" s="42" t="s">
        <v>451</v>
      </c>
      <c r="D574" s="43"/>
      <c r="E574" s="43"/>
      <c r="F574" s="44"/>
      <c r="G574" s="31" t="str">
        <f>IF(AND(SUMPRODUCT(--ISNUMBER(SEARCH('Dropdown Selections'!E$2:E$52,C574)))&gt;0,SUMPRODUCT(--ISNUMBER(SEARCH("Non-Court",C574)))=0),'Dropdown Selections'!A$2,IF(SUMPRODUCT(--ISNUMBER(SEARCH('Dropdown Selections'!E$54:E$60,C574)))&gt;0,'Dropdown Selections'!A$3,IF(SUMPRODUCT(--ISNUMBER(SEARCH('Dropdown Selections'!E$62:E$66,C574)))&gt;0,'Dropdown Selections'!A$4,IF(SUMPRODUCT(--ISNUMBER(SEARCH('Dropdown Selections'!E$68:E$76,C574)))&gt;0,'Dropdown Selections'!A$5,IF(SUMPRODUCT(--ISNUMBER(SEARCH('Dropdown Selections'!E$78:E$83,C574)))&gt;0,'Dropdown Selections'!A$6,IF(SUMPRODUCT(--ISNUMBER(SEARCH('Dropdown Selections'!E$93:E$101,C574)))&gt;0,'Dropdown Selections'!A$7,IF(SUMPRODUCT(--ISNUMBER(SEARCH('Dropdown Selections'!E$103:E$111,C574)))&gt;0,'Dropdown Selections'!A$8,IF(SUMPRODUCT(--ISNUMBER(SEARCH('Dropdown Selections'!E$114:E$119,C574)))&gt;0,'Dropdown Selections'!A$9,"OTHER"))))))))</f>
        <v>PHYSICAL ENVIRONMENT</v>
      </c>
      <c r="H574" s="20" t="s">
        <v>5201</v>
      </c>
      <c r="I574" s="20"/>
      <c r="J574" s="20"/>
      <c r="K574" s="20"/>
      <c r="L574" s="20"/>
      <c r="M574" s="20"/>
      <c r="N574" s="20"/>
      <c r="O574" s="20"/>
      <c r="P574" s="20"/>
      <c r="Q574" s="45"/>
      <c r="R574" s="44"/>
      <c r="S574" s="46">
        <v>122866</v>
      </c>
      <c r="T574" s="44"/>
    </row>
    <row r="575" spans="2:20" x14ac:dyDescent="0.2">
      <c r="B575" s="2"/>
      <c r="C575" s="42" t="s">
        <v>455</v>
      </c>
      <c r="D575" s="43"/>
      <c r="E575" s="43"/>
      <c r="F575" s="44"/>
      <c r="G575" s="31" t="str">
        <f>IF(AND(SUMPRODUCT(--ISNUMBER(SEARCH('Dropdown Selections'!E$2:E$52,C575)))&gt;0,SUMPRODUCT(--ISNUMBER(SEARCH("Non-Court",C575)))=0),'Dropdown Selections'!A$2,IF(SUMPRODUCT(--ISNUMBER(SEARCH('Dropdown Selections'!E$54:E$60,C575)))&gt;0,'Dropdown Selections'!A$3,IF(SUMPRODUCT(--ISNUMBER(SEARCH('Dropdown Selections'!E$62:E$66,C575)))&gt;0,'Dropdown Selections'!A$4,IF(SUMPRODUCT(--ISNUMBER(SEARCH('Dropdown Selections'!E$68:E$76,C575)))&gt;0,'Dropdown Selections'!A$5,IF(SUMPRODUCT(--ISNUMBER(SEARCH('Dropdown Selections'!E$78:E$83,C575)))&gt;0,'Dropdown Selections'!A$6,IF(SUMPRODUCT(--ISNUMBER(SEARCH('Dropdown Selections'!E$93:E$101,C575)))&gt;0,'Dropdown Selections'!A$7,IF(SUMPRODUCT(--ISNUMBER(SEARCH('Dropdown Selections'!E$103:E$111,C575)))&gt;0,'Dropdown Selections'!A$8,IF(SUMPRODUCT(--ISNUMBER(SEARCH('Dropdown Selections'!E$114:E$119,C575)))&gt;0,'Dropdown Selections'!A$9,"OTHER"))))))))</f>
        <v>PHYSICAL ENVIRONMENT</v>
      </c>
      <c r="H575" s="20" t="s">
        <v>5202</v>
      </c>
      <c r="I575" s="20"/>
      <c r="J575" s="20"/>
      <c r="K575" s="20"/>
      <c r="L575" s="20"/>
      <c r="M575" s="20"/>
      <c r="N575" s="20"/>
      <c r="O575" s="20"/>
      <c r="P575" s="20"/>
      <c r="Q575" s="45"/>
      <c r="R575" s="44"/>
      <c r="S575" s="46">
        <v>17589</v>
      </c>
      <c r="T575" s="44"/>
    </row>
    <row r="576" spans="2:20" x14ac:dyDescent="0.2">
      <c r="B576" s="2"/>
      <c r="C576" s="42" t="s">
        <v>837</v>
      </c>
      <c r="D576" s="43"/>
      <c r="E576" s="43"/>
      <c r="F576" s="44"/>
      <c r="G576" s="31" t="str">
        <f>IF(AND(SUMPRODUCT(--ISNUMBER(SEARCH('Dropdown Selections'!E$2:E$52,C576)))&gt;0,SUMPRODUCT(--ISNUMBER(SEARCH("Non-Court",C576)))=0),'Dropdown Selections'!A$2,IF(SUMPRODUCT(--ISNUMBER(SEARCH('Dropdown Selections'!E$54:E$60,C576)))&gt;0,'Dropdown Selections'!A$3,IF(SUMPRODUCT(--ISNUMBER(SEARCH('Dropdown Selections'!E$62:E$66,C576)))&gt;0,'Dropdown Selections'!A$4,IF(SUMPRODUCT(--ISNUMBER(SEARCH('Dropdown Selections'!E$68:E$76,C576)))&gt;0,'Dropdown Selections'!A$5,IF(SUMPRODUCT(--ISNUMBER(SEARCH('Dropdown Selections'!E$78:E$83,C576)))&gt;0,'Dropdown Selections'!A$6,IF(SUMPRODUCT(--ISNUMBER(SEARCH('Dropdown Selections'!E$93:E$101,C576)))&gt;0,'Dropdown Selections'!A$7,IF(SUMPRODUCT(--ISNUMBER(SEARCH('Dropdown Selections'!E$103:E$111,C576)))&gt;0,'Dropdown Selections'!A$8,IF(SUMPRODUCT(--ISNUMBER(SEARCH('Dropdown Selections'!E$114:E$119,C576)))&gt;0,'Dropdown Selections'!A$9,"OTHER"))))))))</f>
        <v>PHYSICAL ENVIRONMENT</v>
      </c>
      <c r="H576" s="20" t="s">
        <v>5203</v>
      </c>
      <c r="I576" s="20"/>
      <c r="J576" s="20"/>
      <c r="K576" s="20"/>
      <c r="L576" s="20"/>
      <c r="M576" s="20"/>
      <c r="N576" s="20"/>
      <c r="O576" s="20"/>
      <c r="P576" s="20"/>
      <c r="Q576" s="45"/>
      <c r="R576" s="44"/>
      <c r="S576" s="46">
        <v>3451</v>
      </c>
      <c r="T576" s="44"/>
    </row>
    <row r="577" spans="2:20" x14ac:dyDescent="0.2">
      <c r="B577" s="2"/>
      <c r="C577" s="42" t="s">
        <v>465</v>
      </c>
      <c r="D577" s="43"/>
      <c r="E577" s="43"/>
      <c r="F577" s="44"/>
      <c r="G577" s="31" t="str">
        <f>IF(AND(SUMPRODUCT(--ISNUMBER(SEARCH('Dropdown Selections'!E$2:E$52,C577)))&gt;0,SUMPRODUCT(--ISNUMBER(SEARCH("Non-Court",C577)))=0),'Dropdown Selections'!A$2,IF(SUMPRODUCT(--ISNUMBER(SEARCH('Dropdown Selections'!E$54:E$60,C577)))&gt;0,'Dropdown Selections'!A$3,IF(SUMPRODUCT(--ISNUMBER(SEARCH('Dropdown Selections'!E$62:E$66,C577)))&gt;0,'Dropdown Selections'!A$4,IF(SUMPRODUCT(--ISNUMBER(SEARCH('Dropdown Selections'!E$68:E$76,C577)))&gt;0,'Dropdown Selections'!A$5,IF(SUMPRODUCT(--ISNUMBER(SEARCH('Dropdown Selections'!E$78:E$83,C577)))&gt;0,'Dropdown Selections'!A$6,IF(SUMPRODUCT(--ISNUMBER(SEARCH('Dropdown Selections'!E$93:E$101,C577)))&gt;0,'Dropdown Selections'!A$7,IF(SUMPRODUCT(--ISNUMBER(SEARCH('Dropdown Selections'!E$103:E$111,C577)))&gt;0,'Dropdown Selections'!A$8,IF(SUMPRODUCT(--ISNUMBER(SEARCH('Dropdown Selections'!E$114:E$119,C577)))&gt;0,'Dropdown Selections'!A$9,"OTHER"))))))))</f>
        <v>PUBLIC SAFETY</v>
      </c>
      <c r="H577" s="20" t="s">
        <v>5204</v>
      </c>
      <c r="I577" s="20"/>
      <c r="J577" s="20"/>
      <c r="K577" s="20"/>
      <c r="L577" s="20"/>
      <c r="M577" s="20"/>
      <c r="N577" s="20"/>
      <c r="O577" s="20"/>
      <c r="P577" s="20"/>
      <c r="Q577" s="45"/>
      <c r="R577" s="44"/>
      <c r="S577" s="46">
        <v>2417089</v>
      </c>
      <c r="T577" s="44"/>
    </row>
    <row r="578" spans="2:20" x14ac:dyDescent="0.2">
      <c r="B578" s="2"/>
      <c r="C578" s="42" t="s">
        <v>468</v>
      </c>
      <c r="D578" s="43"/>
      <c r="E578" s="43"/>
      <c r="F578" s="44"/>
      <c r="G578" s="31" t="str">
        <f>IF(AND(SUMPRODUCT(--ISNUMBER(SEARCH('Dropdown Selections'!E$2:E$52,C578)))&gt;0,SUMPRODUCT(--ISNUMBER(SEARCH("Non-Court",C578)))=0),'Dropdown Selections'!A$2,IF(SUMPRODUCT(--ISNUMBER(SEARCH('Dropdown Selections'!E$54:E$60,C578)))&gt;0,'Dropdown Selections'!A$3,IF(SUMPRODUCT(--ISNUMBER(SEARCH('Dropdown Selections'!E$62:E$66,C578)))&gt;0,'Dropdown Selections'!A$4,IF(SUMPRODUCT(--ISNUMBER(SEARCH('Dropdown Selections'!E$68:E$76,C578)))&gt;0,'Dropdown Selections'!A$5,IF(SUMPRODUCT(--ISNUMBER(SEARCH('Dropdown Selections'!E$78:E$83,C578)))&gt;0,'Dropdown Selections'!A$6,IF(SUMPRODUCT(--ISNUMBER(SEARCH('Dropdown Selections'!E$93:E$101,C578)))&gt;0,'Dropdown Selections'!A$7,IF(SUMPRODUCT(--ISNUMBER(SEARCH('Dropdown Selections'!E$103:E$111,C578)))&gt;0,'Dropdown Selections'!A$8,IF(SUMPRODUCT(--ISNUMBER(SEARCH('Dropdown Selections'!E$114:E$119,C578)))&gt;0,'Dropdown Selections'!A$9,"OTHER"))))))))</f>
        <v>PUBLIC SAFETY</v>
      </c>
      <c r="H578" s="20" t="s">
        <v>5205</v>
      </c>
      <c r="I578" s="20" t="s">
        <v>5206</v>
      </c>
      <c r="J578" s="20"/>
      <c r="K578" s="20"/>
      <c r="L578" s="20"/>
      <c r="M578" s="20"/>
      <c r="N578" s="20"/>
      <c r="O578" s="20"/>
      <c r="P578" s="20"/>
      <c r="Q578" s="45"/>
      <c r="R578" s="44"/>
      <c r="S578" s="46">
        <v>819435</v>
      </c>
      <c r="T578" s="44"/>
    </row>
    <row r="579" spans="2:20" x14ac:dyDescent="0.2">
      <c r="B579" s="2"/>
      <c r="C579" s="42" t="s">
        <v>472</v>
      </c>
      <c r="D579" s="43"/>
      <c r="E579" s="43"/>
      <c r="F579" s="44"/>
      <c r="G579" s="31" t="str">
        <f>IF(AND(SUMPRODUCT(--ISNUMBER(SEARCH('Dropdown Selections'!E$2:E$52,C579)))&gt;0,SUMPRODUCT(--ISNUMBER(SEARCH("Non-Court",C579)))=0),'Dropdown Selections'!A$2,IF(SUMPRODUCT(--ISNUMBER(SEARCH('Dropdown Selections'!E$54:E$60,C579)))&gt;0,'Dropdown Selections'!A$3,IF(SUMPRODUCT(--ISNUMBER(SEARCH('Dropdown Selections'!E$62:E$66,C579)))&gt;0,'Dropdown Selections'!A$4,IF(SUMPRODUCT(--ISNUMBER(SEARCH('Dropdown Selections'!E$68:E$76,C579)))&gt;0,'Dropdown Selections'!A$5,IF(SUMPRODUCT(--ISNUMBER(SEARCH('Dropdown Selections'!E$78:E$83,C579)))&gt;0,'Dropdown Selections'!A$6,IF(SUMPRODUCT(--ISNUMBER(SEARCH('Dropdown Selections'!E$93:E$101,C579)))&gt;0,'Dropdown Selections'!A$7,IF(SUMPRODUCT(--ISNUMBER(SEARCH('Dropdown Selections'!E$103:E$111,C579)))&gt;0,'Dropdown Selections'!A$8,IF(SUMPRODUCT(--ISNUMBER(SEARCH('Dropdown Selections'!E$114:E$119,C579)))&gt;0,'Dropdown Selections'!A$9,"OTHER"))))))))</f>
        <v>PUBLIC SAFETY</v>
      </c>
      <c r="H579" s="20" t="s">
        <v>5207</v>
      </c>
      <c r="I579" s="20" t="s">
        <v>5208</v>
      </c>
      <c r="J579" s="20"/>
      <c r="K579" s="20"/>
      <c r="L579" s="20"/>
      <c r="M579" s="20"/>
      <c r="N579" s="20"/>
      <c r="O579" s="20"/>
      <c r="P579" s="20"/>
      <c r="Q579" s="45"/>
      <c r="R579" s="44"/>
      <c r="S579" s="46">
        <v>79030</v>
      </c>
      <c r="T579" s="44"/>
    </row>
    <row r="580" spans="2:20" x14ac:dyDescent="0.2">
      <c r="B580" s="2"/>
      <c r="C580" s="42" t="s">
        <v>851</v>
      </c>
      <c r="D580" s="43"/>
      <c r="E580" s="43"/>
      <c r="F580" s="44"/>
      <c r="G580" s="31" t="str">
        <f>IF(AND(SUMPRODUCT(--ISNUMBER(SEARCH('Dropdown Selections'!E$2:E$52,C580)))&gt;0,SUMPRODUCT(--ISNUMBER(SEARCH("Non-Court",C580)))=0),'Dropdown Selections'!A$2,IF(SUMPRODUCT(--ISNUMBER(SEARCH('Dropdown Selections'!E$54:E$60,C580)))&gt;0,'Dropdown Selections'!A$3,IF(SUMPRODUCT(--ISNUMBER(SEARCH('Dropdown Selections'!E$62:E$66,C580)))&gt;0,'Dropdown Selections'!A$4,IF(SUMPRODUCT(--ISNUMBER(SEARCH('Dropdown Selections'!E$68:E$76,C580)))&gt;0,'Dropdown Selections'!A$5,IF(SUMPRODUCT(--ISNUMBER(SEARCH('Dropdown Selections'!E$78:E$83,C580)))&gt;0,'Dropdown Selections'!A$6,IF(SUMPRODUCT(--ISNUMBER(SEARCH('Dropdown Selections'!E$93:E$101,C580)))&gt;0,'Dropdown Selections'!A$7,IF(SUMPRODUCT(--ISNUMBER(SEARCH('Dropdown Selections'!E$103:E$111,C580)))&gt;0,'Dropdown Selections'!A$8,IF(SUMPRODUCT(--ISNUMBER(SEARCH('Dropdown Selections'!E$114:E$119,C580)))&gt;0,'Dropdown Selections'!A$9,"OTHER"))))))))</f>
        <v>PUBLIC SAFETY</v>
      </c>
      <c r="H580" s="20" t="s">
        <v>1317</v>
      </c>
      <c r="I580" s="20"/>
      <c r="J580" s="20"/>
      <c r="K580" s="20"/>
      <c r="L580" s="20"/>
      <c r="M580" s="20"/>
      <c r="N580" s="20"/>
      <c r="O580" s="20"/>
      <c r="P580" s="20"/>
      <c r="Q580" s="45"/>
      <c r="R580" s="44"/>
      <c r="S580" s="46">
        <v>48000</v>
      </c>
      <c r="T580" s="44"/>
    </row>
    <row r="581" spans="2:20" x14ac:dyDescent="0.2">
      <c r="B581" s="2"/>
      <c r="C581" s="42" t="s">
        <v>479</v>
      </c>
      <c r="D581" s="43"/>
      <c r="E581" s="43"/>
      <c r="F581" s="44"/>
      <c r="G581" s="31" t="str">
        <f>IF(AND(SUMPRODUCT(--ISNUMBER(SEARCH('Dropdown Selections'!E$2:E$52,C581)))&gt;0,SUMPRODUCT(--ISNUMBER(SEARCH("Non-Court",C581)))=0),'Dropdown Selections'!A$2,IF(SUMPRODUCT(--ISNUMBER(SEARCH('Dropdown Selections'!E$54:E$60,C581)))&gt;0,'Dropdown Selections'!A$3,IF(SUMPRODUCT(--ISNUMBER(SEARCH('Dropdown Selections'!E$62:E$66,C581)))&gt;0,'Dropdown Selections'!A$4,IF(SUMPRODUCT(--ISNUMBER(SEARCH('Dropdown Selections'!E$68:E$76,C581)))&gt;0,'Dropdown Selections'!A$5,IF(SUMPRODUCT(--ISNUMBER(SEARCH('Dropdown Selections'!E$78:E$83,C581)))&gt;0,'Dropdown Selections'!A$6,IF(SUMPRODUCT(--ISNUMBER(SEARCH('Dropdown Selections'!E$93:E$101,C581)))&gt;0,'Dropdown Selections'!A$7,IF(SUMPRODUCT(--ISNUMBER(SEARCH('Dropdown Selections'!E$103:E$111,C581)))&gt;0,'Dropdown Selections'!A$8,IF(SUMPRODUCT(--ISNUMBER(SEARCH('Dropdown Selections'!E$114:E$119,C581)))&gt;0,'Dropdown Selections'!A$9,"OTHER"))))))))</f>
        <v>PUBLIC SAFETY</v>
      </c>
      <c r="H581" s="20" t="s">
        <v>4203</v>
      </c>
      <c r="I581" s="20"/>
      <c r="J581" s="20"/>
      <c r="K581" s="20"/>
      <c r="L581" s="20"/>
      <c r="M581" s="20"/>
      <c r="N581" s="20"/>
      <c r="O581" s="20"/>
      <c r="P581" s="20"/>
      <c r="Q581" s="45"/>
      <c r="R581" s="44"/>
      <c r="S581" s="53">
        <v>500</v>
      </c>
      <c r="T581" s="44"/>
    </row>
    <row r="582" spans="2:20" x14ac:dyDescent="0.2">
      <c r="B582" s="2"/>
      <c r="C582" s="42" t="s">
        <v>486</v>
      </c>
      <c r="D582" s="43"/>
      <c r="E582" s="43"/>
      <c r="F582" s="44"/>
      <c r="G582" s="31" t="str">
        <f>IF(AND(SUMPRODUCT(--ISNUMBER(SEARCH('Dropdown Selections'!E$2:E$52,C582)))&gt;0,SUMPRODUCT(--ISNUMBER(SEARCH("Non-Court",C582)))=0),'Dropdown Selections'!A$2,IF(SUMPRODUCT(--ISNUMBER(SEARCH('Dropdown Selections'!E$54:E$60,C582)))&gt;0,'Dropdown Selections'!A$3,IF(SUMPRODUCT(--ISNUMBER(SEARCH('Dropdown Selections'!E$62:E$66,C582)))&gt;0,'Dropdown Selections'!A$4,IF(SUMPRODUCT(--ISNUMBER(SEARCH('Dropdown Selections'!E$68:E$76,C582)))&gt;0,'Dropdown Selections'!A$5,IF(SUMPRODUCT(--ISNUMBER(SEARCH('Dropdown Selections'!E$78:E$83,C582)))&gt;0,'Dropdown Selections'!A$6,IF(SUMPRODUCT(--ISNUMBER(SEARCH('Dropdown Selections'!E$93:E$101,C582)))&gt;0,'Dropdown Selections'!A$7,IF(SUMPRODUCT(--ISNUMBER(SEARCH('Dropdown Selections'!E$103:E$111,C582)))&gt;0,'Dropdown Selections'!A$8,IF(SUMPRODUCT(--ISNUMBER(SEARCH('Dropdown Selections'!E$114:E$119,C582)))&gt;0,'Dropdown Selections'!A$9,"OTHER"))))))))</f>
        <v>PUBLIC SAFETY</v>
      </c>
      <c r="H582" s="20" t="s">
        <v>5209</v>
      </c>
      <c r="I582" s="20"/>
      <c r="J582" s="20"/>
      <c r="K582" s="20"/>
      <c r="L582" s="20"/>
      <c r="M582" s="20"/>
      <c r="N582" s="20"/>
      <c r="O582" s="20"/>
      <c r="P582" s="20"/>
      <c r="Q582" s="45"/>
      <c r="R582" s="44"/>
      <c r="S582" s="46">
        <v>82054</v>
      </c>
      <c r="T582" s="44"/>
    </row>
    <row r="583" spans="2:20" x14ac:dyDescent="0.2">
      <c r="B583" s="2"/>
      <c r="C583" s="42" t="s">
        <v>491</v>
      </c>
      <c r="D583" s="43"/>
      <c r="E583" s="43"/>
      <c r="F583" s="44"/>
      <c r="G583" s="31" t="str">
        <f>IF(AND(SUMPRODUCT(--ISNUMBER(SEARCH('Dropdown Selections'!E$2:E$52,C583)))&gt;0,SUMPRODUCT(--ISNUMBER(SEARCH("Non-Court",C583)))=0),'Dropdown Selections'!A$2,IF(SUMPRODUCT(--ISNUMBER(SEARCH('Dropdown Selections'!E$54:E$60,C583)))&gt;0,'Dropdown Selections'!A$3,IF(SUMPRODUCT(--ISNUMBER(SEARCH('Dropdown Selections'!E$62:E$66,C583)))&gt;0,'Dropdown Selections'!A$4,IF(SUMPRODUCT(--ISNUMBER(SEARCH('Dropdown Selections'!E$68:E$76,C583)))&gt;0,'Dropdown Selections'!A$5,IF(SUMPRODUCT(--ISNUMBER(SEARCH('Dropdown Selections'!E$78:E$83,C583)))&gt;0,'Dropdown Selections'!A$6,IF(SUMPRODUCT(--ISNUMBER(SEARCH('Dropdown Selections'!E$93:E$101,C583)))&gt;0,'Dropdown Selections'!A$7,IF(SUMPRODUCT(--ISNUMBER(SEARCH('Dropdown Selections'!E$103:E$111,C583)))&gt;0,'Dropdown Selections'!A$8,IF(SUMPRODUCT(--ISNUMBER(SEARCH('Dropdown Selections'!E$114:E$119,C583)))&gt;0,'Dropdown Selections'!A$9,"OTHER"))))))))</f>
        <v>PUBLIC SAFETY</v>
      </c>
      <c r="H583" s="20" t="s">
        <v>5210</v>
      </c>
      <c r="I583" s="20"/>
      <c r="J583" s="20"/>
      <c r="K583" s="20"/>
      <c r="L583" s="20"/>
      <c r="M583" s="20"/>
      <c r="N583" s="20"/>
      <c r="O583" s="20"/>
      <c r="P583" s="20"/>
      <c r="Q583" s="45"/>
      <c r="R583" s="44"/>
      <c r="S583" s="46">
        <v>39159</v>
      </c>
      <c r="T583" s="44"/>
    </row>
    <row r="584" spans="2:20" x14ac:dyDescent="0.2">
      <c r="B584" s="2"/>
      <c r="C584" s="42" t="s">
        <v>3797</v>
      </c>
      <c r="D584" s="43"/>
      <c r="E584" s="43"/>
      <c r="F584" s="44"/>
      <c r="G584" s="31" t="str">
        <f>IF(AND(SUMPRODUCT(--ISNUMBER(SEARCH('Dropdown Selections'!E$2:E$52,C584)))&gt;0,SUMPRODUCT(--ISNUMBER(SEARCH("Non-Court",C584)))=0),'Dropdown Selections'!A$2,IF(SUMPRODUCT(--ISNUMBER(SEARCH('Dropdown Selections'!E$54:E$60,C584)))&gt;0,'Dropdown Selections'!A$3,IF(SUMPRODUCT(--ISNUMBER(SEARCH('Dropdown Selections'!E$62:E$66,C584)))&gt;0,'Dropdown Selections'!A$4,IF(SUMPRODUCT(--ISNUMBER(SEARCH('Dropdown Selections'!E$68:E$76,C584)))&gt;0,'Dropdown Selections'!A$5,IF(SUMPRODUCT(--ISNUMBER(SEARCH('Dropdown Selections'!E$78:E$83,C584)))&gt;0,'Dropdown Selections'!A$6,IF(SUMPRODUCT(--ISNUMBER(SEARCH('Dropdown Selections'!E$93:E$101,C584)))&gt;0,'Dropdown Selections'!A$7,IF(SUMPRODUCT(--ISNUMBER(SEARCH('Dropdown Selections'!E$103:E$111,C584)))&gt;0,'Dropdown Selections'!A$8,IF(SUMPRODUCT(--ISNUMBER(SEARCH('Dropdown Selections'!E$114:E$119,C584)))&gt;0,'Dropdown Selections'!A$9,"OTHER"))))))))</f>
        <v>PUBLIC SAFETY</v>
      </c>
      <c r="H584" s="20"/>
      <c r="I584" s="20"/>
      <c r="J584" s="20" t="s">
        <v>5211</v>
      </c>
      <c r="K584" s="20"/>
      <c r="L584" s="20"/>
      <c r="M584" s="20"/>
      <c r="N584" s="20"/>
      <c r="O584" s="20"/>
      <c r="P584" s="20"/>
      <c r="Q584" s="45"/>
      <c r="R584" s="44"/>
      <c r="S584" s="46">
        <v>228687</v>
      </c>
      <c r="T584" s="44"/>
    </row>
    <row r="585" spans="2:20" x14ac:dyDescent="0.2">
      <c r="B585" s="2"/>
      <c r="C585" s="42" t="s">
        <v>498</v>
      </c>
      <c r="D585" s="43"/>
      <c r="E585" s="43"/>
      <c r="F585" s="44"/>
      <c r="G585" s="31" t="str">
        <f>IF(AND(SUMPRODUCT(--ISNUMBER(SEARCH('Dropdown Selections'!E$2:E$52,C585)))&gt;0,SUMPRODUCT(--ISNUMBER(SEARCH("Non-Court",C585)))=0),'Dropdown Selections'!A$2,IF(SUMPRODUCT(--ISNUMBER(SEARCH('Dropdown Selections'!E$54:E$60,C585)))&gt;0,'Dropdown Selections'!A$3,IF(SUMPRODUCT(--ISNUMBER(SEARCH('Dropdown Selections'!E$62:E$66,C585)))&gt;0,'Dropdown Selections'!A$4,IF(SUMPRODUCT(--ISNUMBER(SEARCH('Dropdown Selections'!E$68:E$76,C585)))&gt;0,'Dropdown Selections'!A$5,IF(SUMPRODUCT(--ISNUMBER(SEARCH('Dropdown Selections'!E$78:E$83,C585)))&gt;0,'Dropdown Selections'!A$6,IF(SUMPRODUCT(--ISNUMBER(SEARCH('Dropdown Selections'!E$93:E$101,C585)))&gt;0,'Dropdown Selections'!A$7,IF(SUMPRODUCT(--ISNUMBER(SEARCH('Dropdown Selections'!E$103:E$111,C585)))&gt;0,'Dropdown Selections'!A$8,IF(SUMPRODUCT(--ISNUMBER(SEARCH('Dropdown Selections'!E$114:E$119,C585)))&gt;0,'Dropdown Selections'!A$9,"OTHER"))))))))</f>
        <v>PUBLIC SAFETY</v>
      </c>
      <c r="H585" s="20" t="s">
        <v>5212</v>
      </c>
      <c r="I585" s="20"/>
      <c r="J585" s="20"/>
      <c r="K585" s="20"/>
      <c r="L585" s="20"/>
      <c r="M585" s="20"/>
      <c r="N585" s="20"/>
      <c r="O585" s="20"/>
      <c r="P585" s="20"/>
      <c r="Q585" s="45"/>
      <c r="R585" s="44"/>
      <c r="S585" s="46">
        <v>67027</v>
      </c>
      <c r="T585" s="44"/>
    </row>
    <row r="586" spans="2:20" x14ac:dyDescent="0.2">
      <c r="B586" s="2"/>
      <c r="C586" s="42" t="s">
        <v>501</v>
      </c>
      <c r="D586" s="43"/>
      <c r="E586" s="43"/>
      <c r="F586" s="44"/>
      <c r="G586" s="31" t="str">
        <f>IF(AND(SUMPRODUCT(--ISNUMBER(SEARCH('Dropdown Selections'!E$2:E$52,C586)))&gt;0,SUMPRODUCT(--ISNUMBER(SEARCH("Non-Court",C586)))=0),'Dropdown Selections'!A$2,IF(SUMPRODUCT(--ISNUMBER(SEARCH('Dropdown Selections'!E$54:E$60,C586)))&gt;0,'Dropdown Selections'!A$3,IF(SUMPRODUCT(--ISNUMBER(SEARCH('Dropdown Selections'!E$62:E$66,C586)))&gt;0,'Dropdown Selections'!A$4,IF(SUMPRODUCT(--ISNUMBER(SEARCH('Dropdown Selections'!E$68:E$76,C586)))&gt;0,'Dropdown Selections'!A$5,IF(SUMPRODUCT(--ISNUMBER(SEARCH('Dropdown Selections'!E$78:E$83,C586)))&gt;0,'Dropdown Selections'!A$6,IF(SUMPRODUCT(--ISNUMBER(SEARCH('Dropdown Selections'!E$93:E$101,C586)))&gt;0,'Dropdown Selections'!A$7,IF(SUMPRODUCT(--ISNUMBER(SEARCH('Dropdown Selections'!E$103:E$111,C586)))&gt;0,'Dropdown Selections'!A$8,IF(SUMPRODUCT(--ISNUMBER(SEARCH('Dropdown Selections'!E$114:E$119,C586)))&gt;0,'Dropdown Selections'!A$9,"OTHER"))))))))</f>
        <v>PUBLIC SAFETY</v>
      </c>
      <c r="H586" s="20" t="s">
        <v>5213</v>
      </c>
      <c r="I586" s="20"/>
      <c r="J586" s="20"/>
      <c r="K586" s="20"/>
      <c r="L586" s="20"/>
      <c r="M586" s="20"/>
      <c r="N586" s="20"/>
      <c r="O586" s="20"/>
      <c r="P586" s="20"/>
      <c r="Q586" s="45"/>
      <c r="R586" s="44"/>
      <c r="S586" s="46">
        <v>7456</v>
      </c>
      <c r="T586" s="44"/>
    </row>
    <row r="587" spans="2:20" x14ac:dyDescent="0.2">
      <c r="B587" s="2"/>
      <c r="C587" s="42" t="s">
        <v>504</v>
      </c>
      <c r="D587" s="43"/>
      <c r="E587" s="43"/>
      <c r="F587" s="44"/>
      <c r="G587" s="31" t="str">
        <f>IF(AND(SUMPRODUCT(--ISNUMBER(SEARCH('Dropdown Selections'!E$2:E$52,C587)))&gt;0,SUMPRODUCT(--ISNUMBER(SEARCH("Non-Court",C587)))=0),'Dropdown Selections'!A$2,IF(SUMPRODUCT(--ISNUMBER(SEARCH('Dropdown Selections'!E$54:E$60,C587)))&gt;0,'Dropdown Selections'!A$3,IF(SUMPRODUCT(--ISNUMBER(SEARCH('Dropdown Selections'!E$62:E$66,C587)))&gt;0,'Dropdown Selections'!A$4,IF(SUMPRODUCT(--ISNUMBER(SEARCH('Dropdown Selections'!E$68:E$76,C587)))&gt;0,'Dropdown Selections'!A$5,IF(SUMPRODUCT(--ISNUMBER(SEARCH('Dropdown Selections'!E$78:E$83,C587)))&gt;0,'Dropdown Selections'!A$6,IF(SUMPRODUCT(--ISNUMBER(SEARCH('Dropdown Selections'!E$93:E$101,C587)))&gt;0,'Dropdown Selections'!A$7,IF(SUMPRODUCT(--ISNUMBER(SEARCH('Dropdown Selections'!E$103:E$111,C587)))&gt;0,'Dropdown Selections'!A$8,IF(SUMPRODUCT(--ISNUMBER(SEARCH('Dropdown Selections'!E$114:E$119,C587)))&gt;0,'Dropdown Selections'!A$9,"OTHER"))))))))</f>
        <v>PUBLIC SAFETY</v>
      </c>
      <c r="H587" s="20" t="s">
        <v>5214</v>
      </c>
      <c r="I587" s="20"/>
      <c r="J587" s="20"/>
      <c r="K587" s="20"/>
      <c r="L587" s="20"/>
      <c r="M587" s="20"/>
      <c r="N587" s="20"/>
      <c r="O587" s="20"/>
      <c r="P587" s="20"/>
      <c r="Q587" s="45"/>
      <c r="R587" s="44"/>
      <c r="S587" s="46">
        <v>86387</v>
      </c>
      <c r="T587" s="44"/>
    </row>
    <row r="588" spans="2:20" x14ac:dyDescent="0.2">
      <c r="B588" s="2"/>
      <c r="C588" s="42" t="s">
        <v>508</v>
      </c>
      <c r="D588" s="43"/>
      <c r="E588" s="43"/>
      <c r="F588" s="44"/>
      <c r="G588" s="31" t="str">
        <f>IF(AND(SUMPRODUCT(--ISNUMBER(SEARCH('Dropdown Selections'!E$2:E$52,C588)))&gt;0,SUMPRODUCT(--ISNUMBER(SEARCH("Non-Court",C588)))=0),'Dropdown Selections'!A$2,IF(SUMPRODUCT(--ISNUMBER(SEARCH('Dropdown Selections'!E$54:E$60,C588)))&gt;0,'Dropdown Selections'!A$3,IF(SUMPRODUCT(--ISNUMBER(SEARCH('Dropdown Selections'!E$62:E$66,C588)))&gt;0,'Dropdown Selections'!A$4,IF(SUMPRODUCT(--ISNUMBER(SEARCH('Dropdown Selections'!E$68:E$76,C588)))&gt;0,'Dropdown Selections'!A$5,IF(SUMPRODUCT(--ISNUMBER(SEARCH('Dropdown Selections'!E$78:E$83,C588)))&gt;0,'Dropdown Selections'!A$6,IF(SUMPRODUCT(--ISNUMBER(SEARCH('Dropdown Selections'!E$93:E$101,C588)))&gt;0,'Dropdown Selections'!A$7,IF(SUMPRODUCT(--ISNUMBER(SEARCH('Dropdown Selections'!E$103:E$111,C588)))&gt;0,'Dropdown Selections'!A$8,IF(SUMPRODUCT(--ISNUMBER(SEARCH('Dropdown Selections'!E$114:E$119,C588)))&gt;0,'Dropdown Selections'!A$9,"OTHER"))))))))</f>
        <v>PUBLIC SAFETY</v>
      </c>
      <c r="H588" s="20" t="s">
        <v>5215</v>
      </c>
      <c r="I588" s="20"/>
      <c r="J588" s="20"/>
      <c r="K588" s="20"/>
      <c r="L588" s="20"/>
      <c r="M588" s="20"/>
      <c r="N588" s="20"/>
      <c r="O588" s="20"/>
      <c r="P588" s="20"/>
      <c r="Q588" s="45"/>
      <c r="R588" s="44"/>
      <c r="S588" s="46">
        <v>80021</v>
      </c>
      <c r="T588" s="44"/>
    </row>
    <row r="589" spans="2:20" x14ac:dyDescent="0.2">
      <c r="B589" s="2"/>
      <c r="C589" s="42" t="s">
        <v>512</v>
      </c>
      <c r="D589" s="43"/>
      <c r="E589" s="43"/>
      <c r="F589" s="44"/>
      <c r="G589" s="31" t="str">
        <f>IF(AND(SUMPRODUCT(--ISNUMBER(SEARCH('Dropdown Selections'!E$2:E$52,C589)))&gt;0,SUMPRODUCT(--ISNUMBER(SEARCH("Non-Court",C589)))=0),'Dropdown Selections'!A$2,IF(SUMPRODUCT(--ISNUMBER(SEARCH('Dropdown Selections'!E$54:E$60,C589)))&gt;0,'Dropdown Selections'!A$3,IF(SUMPRODUCT(--ISNUMBER(SEARCH('Dropdown Selections'!E$62:E$66,C589)))&gt;0,'Dropdown Selections'!A$4,IF(SUMPRODUCT(--ISNUMBER(SEARCH('Dropdown Selections'!E$68:E$76,C589)))&gt;0,'Dropdown Selections'!A$5,IF(SUMPRODUCT(--ISNUMBER(SEARCH('Dropdown Selections'!E$78:E$83,C589)))&gt;0,'Dropdown Selections'!A$6,IF(SUMPRODUCT(--ISNUMBER(SEARCH('Dropdown Selections'!E$93:E$101,C589)))&gt;0,'Dropdown Selections'!A$7,IF(SUMPRODUCT(--ISNUMBER(SEARCH('Dropdown Selections'!E$103:E$111,C589)))&gt;0,'Dropdown Selections'!A$8,IF(SUMPRODUCT(--ISNUMBER(SEARCH('Dropdown Selections'!E$114:E$119,C589)))&gt;0,'Dropdown Selections'!A$9,"OTHER"))))))))</f>
        <v>PUBLIC SAFETY</v>
      </c>
      <c r="H589" s="20" t="s">
        <v>5216</v>
      </c>
      <c r="I589" s="20"/>
      <c r="J589" s="20"/>
      <c r="K589" s="20"/>
      <c r="L589" s="20"/>
      <c r="M589" s="20"/>
      <c r="N589" s="20"/>
      <c r="O589" s="20"/>
      <c r="P589" s="20"/>
      <c r="Q589" s="45"/>
      <c r="R589" s="44"/>
      <c r="S589" s="46">
        <v>19888</v>
      </c>
      <c r="T589" s="44"/>
    </row>
    <row r="590" spans="2:20" x14ac:dyDescent="0.2">
      <c r="B590" s="2"/>
      <c r="C590" s="42" t="s">
        <v>515</v>
      </c>
      <c r="D590" s="43"/>
      <c r="E590" s="43"/>
      <c r="F590" s="44"/>
      <c r="G590" s="31" t="str">
        <f>IF(AND(SUMPRODUCT(--ISNUMBER(SEARCH('Dropdown Selections'!E$2:E$52,C590)))&gt;0,SUMPRODUCT(--ISNUMBER(SEARCH("Non-Court",C590)))=0),'Dropdown Selections'!A$2,IF(SUMPRODUCT(--ISNUMBER(SEARCH('Dropdown Selections'!E$54:E$60,C590)))&gt;0,'Dropdown Selections'!A$3,IF(SUMPRODUCT(--ISNUMBER(SEARCH('Dropdown Selections'!E$62:E$66,C590)))&gt;0,'Dropdown Selections'!A$4,IF(SUMPRODUCT(--ISNUMBER(SEARCH('Dropdown Selections'!E$68:E$76,C590)))&gt;0,'Dropdown Selections'!A$5,IF(SUMPRODUCT(--ISNUMBER(SEARCH('Dropdown Selections'!E$78:E$83,C590)))&gt;0,'Dropdown Selections'!A$6,IF(SUMPRODUCT(--ISNUMBER(SEARCH('Dropdown Selections'!E$93:E$101,C590)))&gt;0,'Dropdown Selections'!A$7,IF(SUMPRODUCT(--ISNUMBER(SEARCH('Dropdown Selections'!E$103:E$111,C590)))&gt;0,'Dropdown Selections'!A$8,IF(SUMPRODUCT(--ISNUMBER(SEARCH('Dropdown Selections'!E$114:E$119,C590)))&gt;0,'Dropdown Selections'!A$9,"OTHER"))))))))</f>
        <v>PUBLIC SAFETY</v>
      </c>
      <c r="H590" s="20" t="s">
        <v>5217</v>
      </c>
      <c r="I590" s="20"/>
      <c r="J590" s="20"/>
      <c r="K590" s="20"/>
      <c r="L590" s="20"/>
      <c r="M590" s="20"/>
      <c r="N590" s="20"/>
      <c r="O590" s="20"/>
      <c r="P590" s="20"/>
      <c r="Q590" s="45"/>
      <c r="R590" s="44"/>
      <c r="S590" s="46">
        <v>1039119</v>
      </c>
      <c r="T590" s="44"/>
    </row>
    <row r="591" spans="2:20" x14ac:dyDescent="0.2">
      <c r="B591" s="2"/>
      <c r="C591" s="42" t="s">
        <v>517</v>
      </c>
      <c r="D591" s="43"/>
      <c r="E591" s="43"/>
      <c r="F591" s="44"/>
      <c r="G591" s="31" t="str">
        <f>IF(AND(SUMPRODUCT(--ISNUMBER(SEARCH('Dropdown Selections'!E$2:E$52,C591)))&gt;0,SUMPRODUCT(--ISNUMBER(SEARCH("Non-Court",C591)))=0),'Dropdown Selections'!A$2,IF(SUMPRODUCT(--ISNUMBER(SEARCH('Dropdown Selections'!E$54:E$60,C591)))&gt;0,'Dropdown Selections'!A$3,IF(SUMPRODUCT(--ISNUMBER(SEARCH('Dropdown Selections'!E$62:E$66,C591)))&gt;0,'Dropdown Selections'!A$4,IF(SUMPRODUCT(--ISNUMBER(SEARCH('Dropdown Selections'!E$68:E$76,C591)))&gt;0,'Dropdown Selections'!A$5,IF(SUMPRODUCT(--ISNUMBER(SEARCH('Dropdown Selections'!E$78:E$83,C591)))&gt;0,'Dropdown Selections'!A$6,IF(SUMPRODUCT(--ISNUMBER(SEARCH('Dropdown Selections'!E$93:E$101,C591)))&gt;0,'Dropdown Selections'!A$7,IF(SUMPRODUCT(--ISNUMBER(SEARCH('Dropdown Selections'!E$103:E$111,C591)))&gt;0,'Dropdown Selections'!A$8,IF(SUMPRODUCT(--ISNUMBER(SEARCH('Dropdown Selections'!E$114:E$119,C591)))&gt;0,'Dropdown Selections'!A$9,"OTHER"))))))))</f>
        <v>PUBLIC SAFETY</v>
      </c>
      <c r="H591" s="20" t="s">
        <v>5218</v>
      </c>
      <c r="I591" s="20" t="s">
        <v>5219</v>
      </c>
      <c r="J591" s="20"/>
      <c r="K591" s="20"/>
      <c r="L591" s="20"/>
      <c r="M591" s="20"/>
      <c r="N591" s="20"/>
      <c r="O591" s="20"/>
      <c r="P591" s="20"/>
      <c r="Q591" s="45"/>
      <c r="R591" s="44"/>
      <c r="S591" s="46">
        <v>194107</v>
      </c>
      <c r="T591" s="44"/>
    </row>
    <row r="592" spans="2:20" x14ac:dyDescent="0.2">
      <c r="B592" s="2"/>
      <c r="C592" s="42" t="s">
        <v>520</v>
      </c>
      <c r="D592" s="43"/>
      <c r="E592" s="43"/>
      <c r="F592" s="44"/>
      <c r="G592" s="31" t="str">
        <f>IF(AND(SUMPRODUCT(--ISNUMBER(SEARCH('Dropdown Selections'!E$2:E$52,C592)))&gt;0,SUMPRODUCT(--ISNUMBER(SEARCH("Non-Court",C592)))=0),'Dropdown Selections'!A$2,IF(SUMPRODUCT(--ISNUMBER(SEARCH('Dropdown Selections'!E$54:E$60,C592)))&gt;0,'Dropdown Selections'!A$3,IF(SUMPRODUCT(--ISNUMBER(SEARCH('Dropdown Selections'!E$62:E$66,C592)))&gt;0,'Dropdown Selections'!A$4,IF(SUMPRODUCT(--ISNUMBER(SEARCH('Dropdown Selections'!E$68:E$76,C592)))&gt;0,'Dropdown Selections'!A$5,IF(SUMPRODUCT(--ISNUMBER(SEARCH('Dropdown Selections'!E$78:E$83,C592)))&gt;0,'Dropdown Selections'!A$6,IF(SUMPRODUCT(--ISNUMBER(SEARCH('Dropdown Selections'!E$93:E$101,C592)))&gt;0,'Dropdown Selections'!A$7,IF(SUMPRODUCT(--ISNUMBER(SEARCH('Dropdown Selections'!E$103:E$111,C592)))&gt;0,'Dropdown Selections'!A$8,IF(SUMPRODUCT(--ISNUMBER(SEARCH('Dropdown Selections'!E$114:E$119,C592)))&gt;0,'Dropdown Selections'!A$9,"OTHER"))))))))</f>
        <v>PUBLIC SAFETY</v>
      </c>
      <c r="H592" s="20" t="s">
        <v>5220</v>
      </c>
      <c r="I592" s="20" t="s">
        <v>5221</v>
      </c>
      <c r="J592" s="20"/>
      <c r="K592" s="20"/>
      <c r="L592" s="20"/>
      <c r="M592" s="20"/>
      <c r="N592" s="20"/>
      <c r="O592" s="20"/>
      <c r="P592" s="20"/>
      <c r="Q592" s="45"/>
      <c r="R592" s="44"/>
      <c r="S592" s="46">
        <v>160193</v>
      </c>
      <c r="T592" s="44"/>
    </row>
    <row r="593" spans="2:20" x14ac:dyDescent="0.2">
      <c r="B593" s="2"/>
      <c r="C593" s="42" t="s">
        <v>524</v>
      </c>
      <c r="D593" s="43"/>
      <c r="E593" s="43"/>
      <c r="F593" s="44"/>
      <c r="G593" s="31" t="str">
        <f>IF(AND(SUMPRODUCT(--ISNUMBER(SEARCH('Dropdown Selections'!E$2:E$52,C593)))&gt;0,SUMPRODUCT(--ISNUMBER(SEARCH("Non-Court",C593)))=0),'Dropdown Selections'!A$2,IF(SUMPRODUCT(--ISNUMBER(SEARCH('Dropdown Selections'!E$54:E$60,C593)))&gt;0,'Dropdown Selections'!A$3,IF(SUMPRODUCT(--ISNUMBER(SEARCH('Dropdown Selections'!E$62:E$66,C593)))&gt;0,'Dropdown Selections'!A$4,IF(SUMPRODUCT(--ISNUMBER(SEARCH('Dropdown Selections'!E$68:E$76,C593)))&gt;0,'Dropdown Selections'!A$5,IF(SUMPRODUCT(--ISNUMBER(SEARCH('Dropdown Selections'!E$78:E$83,C593)))&gt;0,'Dropdown Selections'!A$6,IF(SUMPRODUCT(--ISNUMBER(SEARCH('Dropdown Selections'!E$93:E$101,C593)))&gt;0,'Dropdown Selections'!A$7,IF(SUMPRODUCT(--ISNUMBER(SEARCH('Dropdown Selections'!E$103:E$111,C593)))&gt;0,'Dropdown Selections'!A$8,IF(SUMPRODUCT(--ISNUMBER(SEARCH('Dropdown Selections'!E$114:E$119,C593)))&gt;0,'Dropdown Selections'!A$9,"OTHER"))))))))</f>
        <v>PUBLIC SAFETY</v>
      </c>
      <c r="H593" s="20" t="s">
        <v>4911</v>
      </c>
      <c r="I593" s="20"/>
      <c r="J593" s="20"/>
      <c r="K593" s="20"/>
      <c r="L593" s="20"/>
      <c r="M593" s="20"/>
      <c r="N593" s="20"/>
      <c r="O593" s="20"/>
      <c r="P593" s="20"/>
      <c r="Q593" s="45"/>
      <c r="R593" s="44"/>
      <c r="S593" s="46">
        <v>51216</v>
      </c>
      <c r="T593" s="44"/>
    </row>
    <row r="594" spans="2:20" x14ac:dyDescent="0.2">
      <c r="B594" s="2"/>
      <c r="C594" s="42" t="s">
        <v>526</v>
      </c>
      <c r="D594" s="43"/>
      <c r="E594" s="43"/>
      <c r="F594" s="44"/>
      <c r="G594" s="31" t="str">
        <f>IF(AND(SUMPRODUCT(--ISNUMBER(SEARCH('Dropdown Selections'!E$2:E$52,C594)))&gt;0,SUMPRODUCT(--ISNUMBER(SEARCH("Non-Court",C594)))=0),'Dropdown Selections'!A$2,IF(SUMPRODUCT(--ISNUMBER(SEARCH('Dropdown Selections'!E$54:E$60,C594)))&gt;0,'Dropdown Selections'!A$3,IF(SUMPRODUCT(--ISNUMBER(SEARCH('Dropdown Selections'!E$62:E$66,C594)))&gt;0,'Dropdown Selections'!A$4,IF(SUMPRODUCT(--ISNUMBER(SEARCH('Dropdown Selections'!E$68:E$76,C594)))&gt;0,'Dropdown Selections'!A$5,IF(SUMPRODUCT(--ISNUMBER(SEARCH('Dropdown Selections'!E$78:E$83,C594)))&gt;0,'Dropdown Selections'!A$6,IF(SUMPRODUCT(--ISNUMBER(SEARCH('Dropdown Selections'!E$93:E$101,C594)))&gt;0,'Dropdown Selections'!A$7,IF(SUMPRODUCT(--ISNUMBER(SEARCH('Dropdown Selections'!E$103:E$111,C594)))&gt;0,'Dropdown Selections'!A$8,IF(SUMPRODUCT(--ISNUMBER(SEARCH('Dropdown Selections'!E$114:E$119,C594)))&gt;0,'Dropdown Selections'!A$9,"OTHER"))))))))</f>
        <v>PUBLIC SAFETY</v>
      </c>
      <c r="H594" s="20"/>
      <c r="I594" s="20" t="s">
        <v>5222</v>
      </c>
      <c r="J594" s="20"/>
      <c r="K594" s="20"/>
      <c r="L594" s="20"/>
      <c r="M594" s="20"/>
      <c r="N594" s="20"/>
      <c r="O594" s="20"/>
      <c r="P594" s="20"/>
      <c r="Q594" s="45"/>
      <c r="R594" s="44"/>
      <c r="S594" s="46">
        <v>41872</v>
      </c>
      <c r="T594" s="44"/>
    </row>
    <row r="595" spans="2:20" x14ac:dyDescent="0.2">
      <c r="B595" s="2"/>
      <c r="C595" s="42" t="s">
        <v>529</v>
      </c>
      <c r="D595" s="43"/>
      <c r="E595" s="43"/>
      <c r="F595" s="44"/>
      <c r="G595" s="31" t="str">
        <f>IF(AND(SUMPRODUCT(--ISNUMBER(SEARCH('Dropdown Selections'!E$2:E$52,C595)))&gt;0,SUMPRODUCT(--ISNUMBER(SEARCH("Non-Court",C595)))=0),'Dropdown Selections'!A$2,IF(SUMPRODUCT(--ISNUMBER(SEARCH('Dropdown Selections'!E$54:E$60,C595)))&gt;0,'Dropdown Selections'!A$3,IF(SUMPRODUCT(--ISNUMBER(SEARCH('Dropdown Selections'!E$62:E$66,C595)))&gt;0,'Dropdown Selections'!A$4,IF(SUMPRODUCT(--ISNUMBER(SEARCH('Dropdown Selections'!E$68:E$76,C595)))&gt;0,'Dropdown Selections'!A$5,IF(SUMPRODUCT(--ISNUMBER(SEARCH('Dropdown Selections'!E$78:E$83,C595)))&gt;0,'Dropdown Selections'!A$6,IF(SUMPRODUCT(--ISNUMBER(SEARCH('Dropdown Selections'!E$93:E$101,C595)))&gt;0,'Dropdown Selections'!A$7,IF(SUMPRODUCT(--ISNUMBER(SEARCH('Dropdown Selections'!E$103:E$111,C595)))&gt;0,'Dropdown Selections'!A$8,IF(SUMPRODUCT(--ISNUMBER(SEARCH('Dropdown Selections'!E$114:E$119,C595)))&gt;0,'Dropdown Selections'!A$9,"OTHER"))))))))</f>
        <v>PUBLIC SAFETY</v>
      </c>
      <c r="H595" s="20"/>
      <c r="I595" s="20" t="s">
        <v>5223</v>
      </c>
      <c r="J595" s="20"/>
      <c r="K595" s="20"/>
      <c r="L595" s="20"/>
      <c r="M595" s="20"/>
      <c r="N595" s="20"/>
      <c r="O595" s="20"/>
      <c r="P595" s="20"/>
      <c r="Q595" s="45"/>
      <c r="R595" s="44"/>
      <c r="S595" s="46">
        <v>101827</v>
      </c>
      <c r="T595" s="44"/>
    </row>
    <row r="596" spans="2:20" x14ac:dyDescent="0.2">
      <c r="B596" s="2"/>
      <c r="C596" s="42" t="s">
        <v>534</v>
      </c>
      <c r="D596" s="43"/>
      <c r="E596" s="43"/>
      <c r="F596" s="44"/>
      <c r="G596" s="31" t="str">
        <f>IF(AND(SUMPRODUCT(--ISNUMBER(SEARCH('Dropdown Selections'!E$2:E$52,C596)))&gt;0,SUMPRODUCT(--ISNUMBER(SEARCH("Non-Court",C596)))=0),'Dropdown Selections'!A$2,IF(SUMPRODUCT(--ISNUMBER(SEARCH('Dropdown Selections'!E$54:E$60,C596)))&gt;0,'Dropdown Selections'!A$3,IF(SUMPRODUCT(--ISNUMBER(SEARCH('Dropdown Selections'!E$62:E$66,C596)))&gt;0,'Dropdown Selections'!A$4,IF(SUMPRODUCT(--ISNUMBER(SEARCH('Dropdown Selections'!E$68:E$76,C596)))&gt;0,'Dropdown Selections'!A$5,IF(SUMPRODUCT(--ISNUMBER(SEARCH('Dropdown Selections'!E$78:E$83,C596)))&gt;0,'Dropdown Selections'!A$6,IF(SUMPRODUCT(--ISNUMBER(SEARCH('Dropdown Selections'!E$93:E$101,C596)))&gt;0,'Dropdown Selections'!A$7,IF(SUMPRODUCT(--ISNUMBER(SEARCH('Dropdown Selections'!E$103:E$111,C596)))&gt;0,'Dropdown Selections'!A$8,IF(SUMPRODUCT(--ISNUMBER(SEARCH('Dropdown Selections'!E$114:E$119,C596)))&gt;0,'Dropdown Selections'!A$9,"OTHER"))))))))</f>
        <v>TRANSPORTATION</v>
      </c>
      <c r="H596" s="20"/>
      <c r="I596" s="20" t="s">
        <v>5224</v>
      </c>
      <c r="J596" s="20"/>
      <c r="K596" s="20"/>
      <c r="L596" s="20"/>
      <c r="M596" s="20"/>
      <c r="N596" s="20"/>
      <c r="O596" s="20"/>
      <c r="P596" s="20"/>
      <c r="Q596" s="45"/>
      <c r="R596" s="44"/>
      <c r="S596" s="46">
        <v>1386296</v>
      </c>
      <c r="T596" s="44"/>
    </row>
    <row r="597" spans="2:20" x14ac:dyDescent="0.2">
      <c r="B597" s="2"/>
      <c r="C597" s="42" t="s">
        <v>537</v>
      </c>
      <c r="D597" s="43"/>
      <c r="E597" s="43"/>
      <c r="F597" s="44"/>
      <c r="G597" s="31" t="str">
        <f>IF(AND(SUMPRODUCT(--ISNUMBER(SEARCH('Dropdown Selections'!E$2:E$52,C597)))&gt;0,SUMPRODUCT(--ISNUMBER(SEARCH("Non-Court",C597)))=0),'Dropdown Selections'!A$2,IF(SUMPRODUCT(--ISNUMBER(SEARCH('Dropdown Selections'!E$54:E$60,C597)))&gt;0,'Dropdown Selections'!A$3,IF(SUMPRODUCT(--ISNUMBER(SEARCH('Dropdown Selections'!E$62:E$66,C597)))&gt;0,'Dropdown Selections'!A$4,IF(SUMPRODUCT(--ISNUMBER(SEARCH('Dropdown Selections'!E$68:E$76,C597)))&gt;0,'Dropdown Selections'!A$5,IF(SUMPRODUCT(--ISNUMBER(SEARCH('Dropdown Selections'!E$78:E$83,C597)))&gt;0,'Dropdown Selections'!A$6,IF(SUMPRODUCT(--ISNUMBER(SEARCH('Dropdown Selections'!E$93:E$101,C597)))&gt;0,'Dropdown Selections'!A$7,IF(SUMPRODUCT(--ISNUMBER(SEARCH('Dropdown Selections'!E$103:E$111,C597)))&gt;0,'Dropdown Selections'!A$8,IF(SUMPRODUCT(--ISNUMBER(SEARCH('Dropdown Selections'!E$114:E$119,C597)))&gt;0,'Dropdown Selections'!A$9,"OTHER"))))))))</f>
        <v>TRANSPORTATION</v>
      </c>
      <c r="H597" s="20"/>
      <c r="I597" s="20" t="s">
        <v>5225</v>
      </c>
      <c r="J597" s="20"/>
      <c r="K597" s="20"/>
      <c r="L597" s="20"/>
      <c r="M597" s="20"/>
      <c r="N597" s="20"/>
      <c r="O597" s="20"/>
      <c r="P597" s="20"/>
      <c r="Q597" s="45"/>
      <c r="R597" s="44"/>
      <c r="S597" s="46">
        <v>881582</v>
      </c>
      <c r="T597" s="44"/>
    </row>
    <row r="598" spans="2:20" x14ac:dyDescent="0.2">
      <c r="B598" s="2"/>
      <c r="C598" s="42" t="s">
        <v>541</v>
      </c>
      <c r="D598" s="43"/>
      <c r="E598" s="43"/>
      <c r="F598" s="44"/>
      <c r="G598" s="31" t="str">
        <f>IF(AND(SUMPRODUCT(--ISNUMBER(SEARCH('Dropdown Selections'!E$2:E$52,C598)))&gt;0,SUMPRODUCT(--ISNUMBER(SEARCH("Non-Court",C598)))=0),'Dropdown Selections'!A$2,IF(SUMPRODUCT(--ISNUMBER(SEARCH('Dropdown Selections'!E$54:E$60,C598)))&gt;0,'Dropdown Selections'!A$3,IF(SUMPRODUCT(--ISNUMBER(SEARCH('Dropdown Selections'!E$62:E$66,C598)))&gt;0,'Dropdown Selections'!A$4,IF(SUMPRODUCT(--ISNUMBER(SEARCH('Dropdown Selections'!E$68:E$76,C598)))&gt;0,'Dropdown Selections'!A$5,IF(SUMPRODUCT(--ISNUMBER(SEARCH('Dropdown Selections'!E$78:E$83,C598)))&gt;0,'Dropdown Selections'!A$6,IF(SUMPRODUCT(--ISNUMBER(SEARCH('Dropdown Selections'!E$93:E$101,C598)))&gt;0,'Dropdown Selections'!A$7,IF(SUMPRODUCT(--ISNUMBER(SEARCH('Dropdown Selections'!E$103:E$111,C598)))&gt;0,'Dropdown Selections'!A$8,IF(SUMPRODUCT(--ISNUMBER(SEARCH('Dropdown Selections'!E$114:E$119,C598)))&gt;0,'Dropdown Selections'!A$9,"OTHER"))))))))</f>
        <v>TRANSPORTATION</v>
      </c>
      <c r="H598" s="20"/>
      <c r="I598" s="20" t="s">
        <v>5226</v>
      </c>
      <c r="J598" s="20"/>
      <c r="K598" s="20"/>
      <c r="L598" s="20"/>
      <c r="M598" s="20"/>
      <c r="N598" s="20"/>
      <c r="O598" s="20"/>
      <c r="P598" s="20"/>
      <c r="Q598" s="45"/>
      <c r="R598" s="44"/>
      <c r="S598" s="46">
        <v>5163004</v>
      </c>
      <c r="T598" s="44"/>
    </row>
    <row r="599" spans="2:20" x14ac:dyDescent="0.2">
      <c r="B599" s="2"/>
      <c r="C599" s="42" t="s">
        <v>904</v>
      </c>
      <c r="D599" s="43"/>
      <c r="E599" s="43"/>
      <c r="F599" s="44"/>
      <c r="G599" s="31" t="str">
        <f>IF(AND(SUMPRODUCT(--ISNUMBER(SEARCH('Dropdown Selections'!E$2:E$52,C599)))&gt;0,SUMPRODUCT(--ISNUMBER(SEARCH("Non-Court",C599)))=0),'Dropdown Selections'!A$2,IF(SUMPRODUCT(--ISNUMBER(SEARCH('Dropdown Selections'!E$54:E$60,C599)))&gt;0,'Dropdown Selections'!A$3,IF(SUMPRODUCT(--ISNUMBER(SEARCH('Dropdown Selections'!E$62:E$66,C599)))&gt;0,'Dropdown Selections'!A$4,IF(SUMPRODUCT(--ISNUMBER(SEARCH('Dropdown Selections'!E$68:E$76,C599)))&gt;0,'Dropdown Selections'!A$5,IF(SUMPRODUCT(--ISNUMBER(SEARCH('Dropdown Selections'!E$78:E$83,C599)))&gt;0,'Dropdown Selections'!A$6,IF(SUMPRODUCT(--ISNUMBER(SEARCH('Dropdown Selections'!E$93:E$101,C599)))&gt;0,'Dropdown Selections'!A$7,IF(SUMPRODUCT(--ISNUMBER(SEARCH('Dropdown Selections'!E$103:E$111,C599)))&gt;0,'Dropdown Selections'!A$8,IF(SUMPRODUCT(--ISNUMBER(SEARCH('Dropdown Selections'!E$114:E$119,C599)))&gt;0,'Dropdown Selections'!A$9,"OTHER"))))))))</f>
        <v>TRANSPORTATION</v>
      </c>
      <c r="H599" s="20"/>
      <c r="I599" s="20" t="s">
        <v>5227</v>
      </c>
      <c r="J599" s="20"/>
      <c r="K599" s="20"/>
      <c r="L599" s="20"/>
      <c r="M599" s="20"/>
      <c r="N599" s="20"/>
      <c r="O599" s="20"/>
      <c r="P599" s="20"/>
      <c r="Q599" s="45"/>
      <c r="R599" s="44"/>
      <c r="S599" s="46">
        <v>390474</v>
      </c>
      <c r="T599" s="44"/>
    </row>
    <row r="600" spans="2:20" x14ac:dyDescent="0.2">
      <c r="B600" s="2"/>
      <c r="C600" s="42" t="s">
        <v>2110</v>
      </c>
      <c r="D600" s="43"/>
      <c r="E600" s="43"/>
      <c r="F600" s="44"/>
      <c r="G600" s="31" t="str">
        <f>IF(AND(SUMPRODUCT(--ISNUMBER(SEARCH('Dropdown Selections'!E$2:E$52,C600)))&gt;0,SUMPRODUCT(--ISNUMBER(SEARCH("Non-Court",C600)))=0),'Dropdown Selections'!A$2,IF(SUMPRODUCT(--ISNUMBER(SEARCH('Dropdown Selections'!E$54:E$60,C600)))&gt;0,'Dropdown Selections'!A$3,IF(SUMPRODUCT(--ISNUMBER(SEARCH('Dropdown Selections'!E$62:E$66,C600)))&gt;0,'Dropdown Selections'!A$4,IF(SUMPRODUCT(--ISNUMBER(SEARCH('Dropdown Selections'!E$68:E$76,C600)))&gt;0,'Dropdown Selections'!A$5,IF(SUMPRODUCT(--ISNUMBER(SEARCH('Dropdown Selections'!E$78:E$83,C600)))&gt;0,'Dropdown Selections'!A$6,IF(SUMPRODUCT(--ISNUMBER(SEARCH('Dropdown Selections'!E$93:E$101,C600)))&gt;0,'Dropdown Selections'!A$7,IF(SUMPRODUCT(--ISNUMBER(SEARCH('Dropdown Selections'!E$103:E$111,C600)))&gt;0,'Dropdown Selections'!A$8,IF(SUMPRODUCT(--ISNUMBER(SEARCH('Dropdown Selections'!E$114:E$119,C600)))&gt;0,'Dropdown Selections'!A$9,"OTHER"))))))))</f>
        <v>TRANSPORTATION</v>
      </c>
      <c r="H600" s="20" t="s">
        <v>5228</v>
      </c>
      <c r="I600" s="20"/>
      <c r="J600" s="20"/>
      <c r="K600" s="20"/>
      <c r="L600" s="20"/>
      <c r="M600" s="20"/>
      <c r="N600" s="20"/>
      <c r="O600" s="20"/>
      <c r="P600" s="20"/>
      <c r="Q600" s="45"/>
      <c r="R600" s="44"/>
      <c r="S600" s="46">
        <v>22497</v>
      </c>
      <c r="T600" s="44"/>
    </row>
    <row r="601" spans="2:20" x14ac:dyDescent="0.2">
      <c r="B601" s="22"/>
      <c r="C601" s="49"/>
      <c r="D601" s="48"/>
      <c r="E601" s="50" t="s">
        <v>3</v>
      </c>
      <c r="F601" s="44"/>
      <c r="G601" s="26"/>
      <c r="H601" s="23" t="s">
        <v>5229</v>
      </c>
      <c r="I601" s="23" t="s">
        <v>5230</v>
      </c>
      <c r="J601" s="23" t="s">
        <v>5211</v>
      </c>
      <c r="K601" s="23"/>
      <c r="L601" s="23"/>
      <c r="M601" s="23"/>
      <c r="N601" s="23"/>
      <c r="O601" s="23"/>
      <c r="P601" s="23"/>
      <c r="Q601" s="51"/>
      <c r="R601" s="44"/>
      <c r="S601" s="52">
        <v>19855961</v>
      </c>
      <c r="T601" s="44"/>
    </row>
    <row r="602" spans="2:20" x14ac:dyDescent="0.2">
      <c r="B602" s="54" t="s">
        <v>5231</v>
      </c>
      <c r="C602" s="43"/>
      <c r="D602" s="43"/>
      <c r="E602" s="43"/>
      <c r="F602" s="43"/>
      <c r="G602" s="43"/>
      <c r="H602" s="43"/>
      <c r="I602" s="43"/>
      <c r="J602" s="44"/>
      <c r="K602" s="1"/>
      <c r="L602" s="1"/>
      <c r="M602" s="1"/>
      <c r="N602" s="1"/>
      <c r="O602" s="1"/>
      <c r="P602" s="1"/>
      <c r="Q602" s="55"/>
      <c r="R602" s="44"/>
      <c r="S602" s="55"/>
      <c r="T602" s="44"/>
    </row>
    <row r="603" spans="2:20" ht="18" x14ac:dyDescent="0.2">
      <c r="B603" s="56" t="s">
        <v>159</v>
      </c>
      <c r="C603" s="48"/>
      <c r="D603" s="48"/>
      <c r="E603" s="48"/>
      <c r="F603" s="48"/>
      <c r="G603" s="27" t="s">
        <v>11817</v>
      </c>
      <c r="H603" s="24" t="s">
        <v>160</v>
      </c>
      <c r="I603" s="24" t="s">
        <v>161</v>
      </c>
      <c r="J603" s="24" t="s">
        <v>162</v>
      </c>
      <c r="K603" s="24" t="s">
        <v>163</v>
      </c>
      <c r="L603" s="24" t="s">
        <v>164</v>
      </c>
      <c r="M603" s="24" t="s">
        <v>165</v>
      </c>
      <c r="N603" s="24" t="s">
        <v>166</v>
      </c>
      <c r="O603" s="24" t="s">
        <v>167</v>
      </c>
      <c r="P603" s="24" t="s">
        <v>168</v>
      </c>
      <c r="Q603" s="57" t="s">
        <v>169</v>
      </c>
      <c r="R603" s="44"/>
      <c r="S603" s="57" t="s">
        <v>3</v>
      </c>
      <c r="T603" s="44"/>
    </row>
    <row r="604" spans="2:20" x14ac:dyDescent="0.2">
      <c r="B604" s="2"/>
      <c r="C604" s="42" t="s">
        <v>170</v>
      </c>
      <c r="D604" s="43"/>
      <c r="E604" s="43"/>
      <c r="F604" s="44"/>
      <c r="G604" s="31" t="str">
        <f>IF(AND(SUMPRODUCT(--ISNUMBER(SEARCH('Dropdown Selections'!E$2:E$52,C604)))&gt;0,SUMPRODUCT(--ISNUMBER(SEARCH("Non-Court",C604)))=0),'Dropdown Selections'!A$2,IF(SUMPRODUCT(--ISNUMBER(SEARCH('Dropdown Selections'!E$54:E$60,C604)))&gt;0,'Dropdown Selections'!A$3,IF(SUMPRODUCT(--ISNUMBER(SEARCH('Dropdown Selections'!E$62:E$66,C604)))&gt;0,'Dropdown Selections'!A$4,IF(SUMPRODUCT(--ISNUMBER(SEARCH('Dropdown Selections'!E$68:E$76,C604)))&gt;0,'Dropdown Selections'!A$5,IF(SUMPRODUCT(--ISNUMBER(SEARCH('Dropdown Selections'!E$78:E$83,C604)))&gt;0,'Dropdown Selections'!A$6,IF(SUMPRODUCT(--ISNUMBER(SEARCH('Dropdown Selections'!E$93:E$101,C604)))&gt;0,'Dropdown Selections'!A$7,IF(SUMPRODUCT(--ISNUMBER(SEARCH('Dropdown Selections'!E$103:E$111,C604)))&gt;0,'Dropdown Selections'!A$8,IF(SUMPRODUCT(--ISNUMBER(SEARCH('Dropdown Selections'!E$114:E$119,C604)))&gt;0,'Dropdown Selections'!A$9,"OTHER"))))))))</f>
        <v>COURTS</v>
      </c>
      <c r="H604" s="20" t="s">
        <v>5232</v>
      </c>
      <c r="I604" s="20"/>
      <c r="J604" s="20"/>
      <c r="K604" s="20"/>
      <c r="L604" s="20"/>
      <c r="M604" s="20"/>
      <c r="N604" s="20"/>
      <c r="O604" s="20"/>
      <c r="P604" s="20"/>
      <c r="Q604" s="45"/>
      <c r="R604" s="44"/>
      <c r="S604" s="46">
        <v>426011</v>
      </c>
      <c r="T604" s="44"/>
    </row>
    <row r="605" spans="2:20" x14ac:dyDescent="0.2">
      <c r="B605" s="2"/>
      <c r="C605" s="42" t="s">
        <v>172</v>
      </c>
      <c r="D605" s="43"/>
      <c r="E605" s="43"/>
      <c r="F605" s="44"/>
      <c r="G605" s="31" t="str">
        <f>IF(AND(SUMPRODUCT(--ISNUMBER(SEARCH('Dropdown Selections'!E$2:E$52,C605)))&gt;0,SUMPRODUCT(--ISNUMBER(SEARCH("Non-Court",C605)))=0),'Dropdown Selections'!A$2,IF(SUMPRODUCT(--ISNUMBER(SEARCH('Dropdown Selections'!E$54:E$60,C605)))&gt;0,'Dropdown Selections'!A$3,IF(SUMPRODUCT(--ISNUMBER(SEARCH('Dropdown Selections'!E$62:E$66,C605)))&gt;0,'Dropdown Selections'!A$4,IF(SUMPRODUCT(--ISNUMBER(SEARCH('Dropdown Selections'!E$68:E$76,C605)))&gt;0,'Dropdown Selections'!A$5,IF(SUMPRODUCT(--ISNUMBER(SEARCH('Dropdown Selections'!E$78:E$83,C605)))&gt;0,'Dropdown Selections'!A$6,IF(SUMPRODUCT(--ISNUMBER(SEARCH('Dropdown Selections'!E$93:E$101,C605)))&gt;0,'Dropdown Selections'!A$7,IF(SUMPRODUCT(--ISNUMBER(SEARCH('Dropdown Selections'!E$103:E$111,C605)))&gt;0,'Dropdown Selections'!A$8,IF(SUMPRODUCT(--ISNUMBER(SEARCH('Dropdown Selections'!E$114:E$119,C605)))&gt;0,'Dropdown Selections'!A$9,"OTHER"))))))))</f>
        <v>COURTS</v>
      </c>
      <c r="H605" s="20" t="s">
        <v>5233</v>
      </c>
      <c r="I605" s="20"/>
      <c r="J605" s="20"/>
      <c r="K605" s="20"/>
      <c r="L605" s="20"/>
      <c r="M605" s="20"/>
      <c r="N605" s="20"/>
      <c r="O605" s="20"/>
      <c r="P605" s="20"/>
      <c r="Q605" s="45"/>
      <c r="R605" s="44"/>
      <c r="S605" s="46">
        <v>46873</v>
      </c>
      <c r="T605" s="44"/>
    </row>
    <row r="606" spans="2:20" x14ac:dyDescent="0.2">
      <c r="B606" s="2"/>
      <c r="C606" s="42" t="s">
        <v>5234</v>
      </c>
      <c r="D606" s="43"/>
      <c r="E606" s="43"/>
      <c r="F606" s="44"/>
      <c r="G606" s="31" t="str">
        <f>IF(AND(SUMPRODUCT(--ISNUMBER(SEARCH('Dropdown Selections'!E$2:E$52,C606)))&gt;0,SUMPRODUCT(--ISNUMBER(SEARCH("Non-Court",C606)))=0),'Dropdown Selections'!A$2,IF(SUMPRODUCT(--ISNUMBER(SEARCH('Dropdown Selections'!E$54:E$60,C606)))&gt;0,'Dropdown Selections'!A$3,IF(SUMPRODUCT(--ISNUMBER(SEARCH('Dropdown Selections'!E$62:E$66,C606)))&gt;0,'Dropdown Selections'!A$4,IF(SUMPRODUCT(--ISNUMBER(SEARCH('Dropdown Selections'!E$68:E$76,C606)))&gt;0,'Dropdown Selections'!A$5,IF(SUMPRODUCT(--ISNUMBER(SEARCH('Dropdown Selections'!E$78:E$83,C606)))&gt;0,'Dropdown Selections'!A$6,IF(SUMPRODUCT(--ISNUMBER(SEARCH('Dropdown Selections'!E$93:E$101,C606)))&gt;0,'Dropdown Selections'!A$7,IF(SUMPRODUCT(--ISNUMBER(SEARCH('Dropdown Selections'!E$103:E$111,C606)))&gt;0,'Dropdown Selections'!A$8,IF(SUMPRODUCT(--ISNUMBER(SEARCH('Dropdown Selections'!E$114:E$119,C606)))&gt;0,'Dropdown Selections'!A$9,"OTHER"))))))))</f>
        <v>COURTS</v>
      </c>
      <c r="H606" s="20" t="s">
        <v>5235</v>
      </c>
      <c r="I606" s="20"/>
      <c r="J606" s="20"/>
      <c r="K606" s="20"/>
      <c r="L606" s="20"/>
      <c r="M606" s="20"/>
      <c r="N606" s="20"/>
      <c r="O606" s="20"/>
      <c r="P606" s="20"/>
      <c r="Q606" s="45"/>
      <c r="R606" s="44"/>
      <c r="S606" s="46">
        <v>42350</v>
      </c>
      <c r="T606" s="44"/>
    </row>
    <row r="607" spans="2:20" x14ac:dyDescent="0.2">
      <c r="B607" s="2"/>
      <c r="C607" s="42" t="s">
        <v>11808</v>
      </c>
      <c r="D607" s="43"/>
      <c r="E607" s="43"/>
      <c r="F607" s="44"/>
      <c r="G607" s="31" t="str">
        <f>IF(AND(SUMPRODUCT(--ISNUMBER(SEARCH('Dropdown Selections'!E$2:E$52,C607)))&gt;0,SUMPRODUCT(--ISNUMBER(SEARCH("Non-Court",C607)))=0),'Dropdown Selections'!A$2,IF(SUMPRODUCT(--ISNUMBER(SEARCH('Dropdown Selections'!E$54:E$60,C607)))&gt;0,'Dropdown Selections'!A$3,IF(SUMPRODUCT(--ISNUMBER(SEARCH('Dropdown Selections'!E$62:E$66,C607)))&gt;0,'Dropdown Selections'!A$4,IF(SUMPRODUCT(--ISNUMBER(SEARCH('Dropdown Selections'!E$68:E$76,C607)))&gt;0,'Dropdown Selections'!A$5,IF(SUMPRODUCT(--ISNUMBER(SEARCH('Dropdown Selections'!E$78:E$83,C607)))&gt;0,'Dropdown Selections'!A$6,IF(SUMPRODUCT(--ISNUMBER(SEARCH('Dropdown Selections'!E$93:E$101,C607)))&gt;0,'Dropdown Selections'!A$7,IF(SUMPRODUCT(--ISNUMBER(SEARCH('Dropdown Selections'!E$103:E$111,C607)))&gt;0,'Dropdown Selections'!A$8,IF(SUMPRODUCT(--ISNUMBER(SEARCH('Dropdown Selections'!E$114:E$119,C607)))&gt;0,'Dropdown Selections'!A$9,"OTHER"))))))))</f>
        <v>COURTS</v>
      </c>
      <c r="H607" s="20" t="s">
        <v>5236</v>
      </c>
      <c r="I607" s="20"/>
      <c r="J607" s="20"/>
      <c r="K607" s="20"/>
      <c r="L607" s="20"/>
      <c r="M607" s="20"/>
      <c r="N607" s="20"/>
      <c r="O607" s="20"/>
      <c r="P607" s="20"/>
      <c r="Q607" s="45"/>
      <c r="R607" s="44"/>
      <c r="S607" s="46">
        <v>477877</v>
      </c>
      <c r="T607" s="44"/>
    </row>
    <row r="608" spans="2:20" x14ac:dyDescent="0.2">
      <c r="B608" s="2"/>
      <c r="C608" s="42" t="s">
        <v>11809</v>
      </c>
      <c r="D608" s="43"/>
      <c r="E608" s="43"/>
      <c r="F608" s="44"/>
      <c r="G608" s="31" t="str">
        <f>IF(AND(SUMPRODUCT(--ISNUMBER(SEARCH('Dropdown Selections'!E$2:E$52,C608)))&gt;0,SUMPRODUCT(--ISNUMBER(SEARCH("Non-Court",C608)))=0),'Dropdown Selections'!A$2,IF(SUMPRODUCT(--ISNUMBER(SEARCH('Dropdown Selections'!E$54:E$60,C608)))&gt;0,'Dropdown Selections'!A$3,IF(SUMPRODUCT(--ISNUMBER(SEARCH('Dropdown Selections'!E$62:E$66,C608)))&gt;0,'Dropdown Selections'!A$4,IF(SUMPRODUCT(--ISNUMBER(SEARCH('Dropdown Selections'!E$68:E$76,C608)))&gt;0,'Dropdown Selections'!A$5,IF(SUMPRODUCT(--ISNUMBER(SEARCH('Dropdown Selections'!E$78:E$83,C608)))&gt;0,'Dropdown Selections'!A$6,IF(SUMPRODUCT(--ISNUMBER(SEARCH('Dropdown Selections'!E$93:E$101,C608)))&gt;0,'Dropdown Selections'!A$7,IF(SUMPRODUCT(--ISNUMBER(SEARCH('Dropdown Selections'!E$103:E$111,C608)))&gt;0,'Dropdown Selections'!A$8,IF(SUMPRODUCT(--ISNUMBER(SEARCH('Dropdown Selections'!E$114:E$119,C608)))&gt;0,'Dropdown Selections'!A$9,"OTHER"))))))))</f>
        <v>COURTS</v>
      </c>
      <c r="H608" s="20" t="s">
        <v>5237</v>
      </c>
      <c r="I608" s="20"/>
      <c r="J608" s="20"/>
      <c r="K608" s="20"/>
      <c r="L608" s="20"/>
      <c r="M608" s="20"/>
      <c r="N608" s="20"/>
      <c r="O608" s="20"/>
      <c r="P608" s="20"/>
      <c r="Q608" s="45"/>
      <c r="R608" s="44"/>
      <c r="S608" s="46">
        <v>36374</v>
      </c>
      <c r="T608" s="44"/>
    </row>
    <row r="609" spans="2:20" x14ac:dyDescent="0.2">
      <c r="B609" s="2"/>
      <c r="C609" s="42" t="s">
        <v>4819</v>
      </c>
      <c r="D609" s="43"/>
      <c r="E609" s="43"/>
      <c r="F609" s="44"/>
      <c r="G609" s="31" t="str">
        <f>IF(AND(SUMPRODUCT(--ISNUMBER(SEARCH('Dropdown Selections'!E$2:E$52,C609)))&gt;0,SUMPRODUCT(--ISNUMBER(SEARCH("Non-Court",C609)))=0),'Dropdown Selections'!A$2,IF(SUMPRODUCT(--ISNUMBER(SEARCH('Dropdown Selections'!E$54:E$60,C609)))&gt;0,'Dropdown Selections'!A$3,IF(SUMPRODUCT(--ISNUMBER(SEARCH('Dropdown Selections'!E$62:E$66,C609)))&gt;0,'Dropdown Selections'!A$4,IF(SUMPRODUCT(--ISNUMBER(SEARCH('Dropdown Selections'!E$68:E$76,C609)))&gt;0,'Dropdown Selections'!A$5,IF(SUMPRODUCT(--ISNUMBER(SEARCH('Dropdown Selections'!E$78:E$83,C609)))&gt;0,'Dropdown Selections'!A$6,IF(SUMPRODUCT(--ISNUMBER(SEARCH('Dropdown Selections'!E$93:E$101,C609)))&gt;0,'Dropdown Selections'!A$7,IF(SUMPRODUCT(--ISNUMBER(SEARCH('Dropdown Selections'!E$103:E$111,C609)))&gt;0,'Dropdown Selections'!A$8,IF(SUMPRODUCT(--ISNUMBER(SEARCH('Dropdown Selections'!E$114:E$119,C609)))&gt;0,'Dropdown Selections'!A$9,"OTHER"))))))))</f>
        <v>COURTS</v>
      </c>
      <c r="H609" s="20" t="s">
        <v>5238</v>
      </c>
      <c r="I609" s="20"/>
      <c r="J609" s="20"/>
      <c r="K609" s="20"/>
      <c r="L609" s="20"/>
      <c r="M609" s="20"/>
      <c r="N609" s="20"/>
      <c r="O609" s="20"/>
      <c r="P609" s="20"/>
      <c r="Q609" s="45"/>
      <c r="R609" s="44"/>
      <c r="S609" s="46">
        <v>36602</v>
      </c>
      <c r="T609" s="44"/>
    </row>
    <row r="610" spans="2:20" x14ac:dyDescent="0.2">
      <c r="B610" s="2"/>
      <c r="C610" s="42" t="s">
        <v>1691</v>
      </c>
      <c r="D610" s="43"/>
      <c r="E610" s="43"/>
      <c r="F610" s="44"/>
      <c r="G610" s="31" t="str">
        <f>IF(AND(SUMPRODUCT(--ISNUMBER(SEARCH('Dropdown Selections'!E$2:E$52,C610)))&gt;0,SUMPRODUCT(--ISNUMBER(SEARCH("Non-Court",C610)))=0),'Dropdown Selections'!A$2,IF(SUMPRODUCT(--ISNUMBER(SEARCH('Dropdown Selections'!E$54:E$60,C610)))&gt;0,'Dropdown Selections'!A$3,IF(SUMPRODUCT(--ISNUMBER(SEARCH('Dropdown Selections'!E$62:E$66,C610)))&gt;0,'Dropdown Selections'!A$4,IF(SUMPRODUCT(--ISNUMBER(SEARCH('Dropdown Selections'!E$68:E$76,C610)))&gt;0,'Dropdown Selections'!A$5,IF(SUMPRODUCT(--ISNUMBER(SEARCH('Dropdown Selections'!E$78:E$83,C610)))&gt;0,'Dropdown Selections'!A$6,IF(SUMPRODUCT(--ISNUMBER(SEARCH('Dropdown Selections'!E$93:E$101,C610)))&gt;0,'Dropdown Selections'!A$7,IF(SUMPRODUCT(--ISNUMBER(SEARCH('Dropdown Selections'!E$103:E$111,C610)))&gt;0,'Dropdown Selections'!A$8,IF(SUMPRODUCT(--ISNUMBER(SEARCH('Dropdown Selections'!E$114:E$119,C610)))&gt;0,'Dropdown Selections'!A$9,"OTHER"))))))))</f>
        <v>COURTS</v>
      </c>
      <c r="H610" s="20" t="s">
        <v>5239</v>
      </c>
      <c r="I610" s="20"/>
      <c r="J610" s="20"/>
      <c r="K610" s="20"/>
      <c r="L610" s="20"/>
      <c r="M610" s="20"/>
      <c r="N610" s="20"/>
      <c r="O610" s="20"/>
      <c r="P610" s="20"/>
      <c r="Q610" s="45"/>
      <c r="R610" s="44"/>
      <c r="S610" s="46">
        <v>24252</v>
      </c>
      <c r="T610" s="44"/>
    </row>
    <row r="611" spans="2:20" x14ac:dyDescent="0.2">
      <c r="B611" s="2"/>
      <c r="C611" s="42" t="s">
        <v>4820</v>
      </c>
      <c r="D611" s="43"/>
      <c r="E611" s="43"/>
      <c r="F611" s="44"/>
      <c r="G611" s="31" t="str">
        <f>IF(AND(SUMPRODUCT(--ISNUMBER(SEARCH('Dropdown Selections'!E$2:E$52,C611)))&gt;0,SUMPRODUCT(--ISNUMBER(SEARCH("Non-Court",C611)))=0),'Dropdown Selections'!A$2,IF(SUMPRODUCT(--ISNUMBER(SEARCH('Dropdown Selections'!E$54:E$60,C611)))&gt;0,'Dropdown Selections'!A$3,IF(SUMPRODUCT(--ISNUMBER(SEARCH('Dropdown Selections'!E$62:E$66,C611)))&gt;0,'Dropdown Selections'!A$4,IF(SUMPRODUCT(--ISNUMBER(SEARCH('Dropdown Selections'!E$68:E$76,C611)))&gt;0,'Dropdown Selections'!A$5,IF(SUMPRODUCT(--ISNUMBER(SEARCH('Dropdown Selections'!E$78:E$83,C611)))&gt;0,'Dropdown Selections'!A$6,IF(SUMPRODUCT(--ISNUMBER(SEARCH('Dropdown Selections'!E$93:E$101,C611)))&gt;0,'Dropdown Selections'!A$7,IF(SUMPRODUCT(--ISNUMBER(SEARCH('Dropdown Selections'!E$103:E$111,C611)))&gt;0,'Dropdown Selections'!A$8,IF(SUMPRODUCT(--ISNUMBER(SEARCH('Dropdown Selections'!E$114:E$119,C611)))&gt;0,'Dropdown Selections'!A$9,"OTHER"))))))))</f>
        <v>COURTS</v>
      </c>
      <c r="H611" s="20" t="s">
        <v>5240</v>
      </c>
      <c r="I611" s="20"/>
      <c r="J611" s="20"/>
      <c r="K611" s="20"/>
      <c r="L611" s="20"/>
      <c r="M611" s="20"/>
      <c r="N611" s="20"/>
      <c r="O611" s="20"/>
      <c r="P611" s="20"/>
      <c r="Q611" s="45"/>
      <c r="R611" s="44"/>
      <c r="S611" s="46">
        <v>1476</v>
      </c>
      <c r="T611" s="44"/>
    </row>
    <row r="612" spans="2:20" x14ac:dyDescent="0.2">
      <c r="B612" s="2"/>
      <c r="C612" s="42" t="s">
        <v>194</v>
      </c>
      <c r="D612" s="43"/>
      <c r="E612" s="43"/>
      <c r="F612" s="44"/>
      <c r="G612" s="31" t="str">
        <f>IF(AND(SUMPRODUCT(--ISNUMBER(SEARCH('Dropdown Selections'!E$2:E$52,C612)))&gt;0,SUMPRODUCT(--ISNUMBER(SEARCH("Non-Court",C612)))=0),'Dropdown Selections'!A$2,IF(SUMPRODUCT(--ISNUMBER(SEARCH('Dropdown Selections'!E$54:E$60,C612)))&gt;0,'Dropdown Selections'!A$3,IF(SUMPRODUCT(--ISNUMBER(SEARCH('Dropdown Selections'!E$62:E$66,C612)))&gt;0,'Dropdown Selections'!A$4,IF(SUMPRODUCT(--ISNUMBER(SEARCH('Dropdown Selections'!E$68:E$76,C612)))&gt;0,'Dropdown Selections'!A$5,IF(SUMPRODUCT(--ISNUMBER(SEARCH('Dropdown Selections'!E$78:E$83,C612)))&gt;0,'Dropdown Selections'!A$6,IF(SUMPRODUCT(--ISNUMBER(SEARCH('Dropdown Selections'!E$93:E$101,C612)))&gt;0,'Dropdown Selections'!A$7,IF(SUMPRODUCT(--ISNUMBER(SEARCH('Dropdown Selections'!E$103:E$111,C612)))&gt;0,'Dropdown Selections'!A$8,IF(SUMPRODUCT(--ISNUMBER(SEARCH('Dropdown Selections'!E$114:E$119,C612)))&gt;0,'Dropdown Selections'!A$9,"OTHER"))))))))</f>
        <v>COURTS</v>
      </c>
      <c r="H612" s="20" t="s">
        <v>5241</v>
      </c>
      <c r="I612" s="20"/>
      <c r="J612" s="20"/>
      <c r="K612" s="20"/>
      <c r="L612" s="20"/>
      <c r="M612" s="20"/>
      <c r="N612" s="20"/>
      <c r="O612" s="20"/>
      <c r="P612" s="20"/>
      <c r="Q612" s="45"/>
      <c r="R612" s="44"/>
      <c r="S612" s="46">
        <v>278292</v>
      </c>
      <c r="T612" s="44"/>
    </row>
    <row r="613" spans="2:20" x14ac:dyDescent="0.2">
      <c r="B613" s="2"/>
      <c r="C613" s="42" t="s">
        <v>196</v>
      </c>
      <c r="D613" s="43"/>
      <c r="E613" s="43"/>
      <c r="F613" s="44"/>
      <c r="G613" s="31" t="str">
        <f>IF(AND(SUMPRODUCT(--ISNUMBER(SEARCH('Dropdown Selections'!E$2:E$52,C613)))&gt;0,SUMPRODUCT(--ISNUMBER(SEARCH("Non-Court",C613)))=0),'Dropdown Selections'!A$2,IF(SUMPRODUCT(--ISNUMBER(SEARCH('Dropdown Selections'!E$54:E$60,C613)))&gt;0,'Dropdown Selections'!A$3,IF(SUMPRODUCT(--ISNUMBER(SEARCH('Dropdown Selections'!E$62:E$66,C613)))&gt;0,'Dropdown Selections'!A$4,IF(SUMPRODUCT(--ISNUMBER(SEARCH('Dropdown Selections'!E$68:E$76,C613)))&gt;0,'Dropdown Selections'!A$5,IF(SUMPRODUCT(--ISNUMBER(SEARCH('Dropdown Selections'!E$78:E$83,C613)))&gt;0,'Dropdown Selections'!A$6,IF(SUMPRODUCT(--ISNUMBER(SEARCH('Dropdown Selections'!E$93:E$101,C613)))&gt;0,'Dropdown Selections'!A$7,IF(SUMPRODUCT(--ISNUMBER(SEARCH('Dropdown Selections'!E$103:E$111,C613)))&gt;0,'Dropdown Selections'!A$8,IF(SUMPRODUCT(--ISNUMBER(SEARCH('Dropdown Selections'!E$114:E$119,C613)))&gt;0,'Dropdown Selections'!A$9,"OTHER"))))))))</f>
        <v>COURTS</v>
      </c>
      <c r="H613" s="20" t="s">
        <v>5242</v>
      </c>
      <c r="I613" s="20"/>
      <c r="J613" s="20"/>
      <c r="K613" s="20"/>
      <c r="L613" s="20"/>
      <c r="M613" s="20"/>
      <c r="N613" s="20"/>
      <c r="O613" s="20"/>
      <c r="P613" s="20"/>
      <c r="Q613" s="45"/>
      <c r="R613" s="44"/>
      <c r="S613" s="46">
        <v>45853</v>
      </c>
      <c r="T613" s="44"/>
    </row>
    <row r="614" spans="2:20" x14ac:dyDescent="0.2">
      <c r="B614" s="2"/>
      <c r="C614" s="42" t="s">
        <v>4830</v>
      </c>
      <c r="D614" s="43"/>
      <c r="E614" s="43"/>
      <c r="F614" s="44"/>
      <c r="G614" s="31" t="str">
        <f>IF(AND(SUMPRODUCT(--ISNUMBER(SEARCH('Dropdown Selections'!E$2:E$52,C614)))&gt;0,SUMPRODUCT(--ISNUMBER(SEARCH("Non-Court",C614)))=0),'Dropdown Selections'!A$2,IF(SUMPRODUCT(--ISNUMBER(SEARCH('Dropdown Selections'!E$54:E$60,C614)))&gt;0,'Dropdown Selections'!A$3,IF(SUMPRODUCT(--ISNUMBER(SEARCH('Dropdown Selections'!E$62:E$66,C614)))&gt;0,'Dropdown Selections'!A$4,IF(SUMPRODUCT(--ISNUMBER(SEARCH('Dropdown Selections'!E$68:E$76,C614)))&gt;0,'Dropdown Selections'!A$5,IF(SUMPRODUCT(--ISNUMBER(SEARCH('Dropdown Selections'!E$78:E$83,C614)))&gt;0,'Dropdown Selections'!A$6,IF(SUMPRODUCT(--ISNUMBER(SEARCH('Dropdown Selections'!E$93:E$101,C614)))&gt;0,'Dropdown Selections'!A$7,IF(SUMPRODUCT(--ISNUMBER(SEARCH('Dropdown Selections'!E$103:E$111,C614)))&gt;0,'Dropdown Selections'!A$8,IF(SUMPRODUCT(--ISNUMBER(SEARCH('Dropdown Selections'!E$114:E$119,C614)))&gt;0,'Dropdown Selections'!A$9,"OTHER"))))))))</f>
        <v>COURTS</v>
      </c>
      <c r="H614" s="20"/>
      <c r="I614" s="20" t="s">
        <v>5243</v>
      </c>
      <c r="J614" s="20"/>
      <c r="K614" s="20"/>
      <c r="L614" s="20"/>
      <c r="M614" s="20"/>
      <c r="N614" s="20"/>
      <c r="O614" s="20"/>
      <c r="P614" s="20"/>
      <c r="Q614" s="45"/>
      <c r="R614" s="44"/>
      <c r="S614" s="46">
        <v>27938</v>
      </c>
      <c r="T614" s="44"/>
    </row>
    <row r="615" spans="2:20" x14ac:dyDescent="0.2">
      <c r="B615" s="2"/>
      <c r="C615" s="42" t="s">
        <v>5244</v>
      </c>
      <c r="D615" s="43"/>
      <c r="E615" s="43"/>
      <c r="F615" s="44"/>
      <c r="G615" s="31" t="str">
        <f>IF(AND(SUMPRODUCT(--ISNUMBER(SEARCH('Dropdown Selections'!E$2:E$52,C615)))&gt;0,SUMPRODUCT(--ISNUMBER(SEARCH("Non-Court",C615)))=0),'Dropdown Selections'!A$2,IF(SUMPRODUCT(--ISNUMBER(SEARCH('Dropdown Selections'!E$54:E$60,C615)))&gt;0,'Dropdown Selections'!A$3,IF(SUMPRODUCT(--ISNUMBER(SEARCH('Dropdown Selections'!E$62:E$66,C615)))&gt;0,'Dropdown Selections'!A$4,IF(SUMPRODUCT(--ISNUMBER(SEARCH('Dropdown Selections'!E$68:E$76,C615)))&gt;0,'Dropdown Selections'!A$5,IF(SUMPRODUCT(--ISNUMBER(SEARCH('Dropdown Selections'!E$78:E$83,C615)))&gt;0,'Dropdown Selections'!A$6,IF(SUMPRODUCT(--ISNUMBER(SEARCH('Dropdown Selections'!E$93:E$101,C615)))&gt;0,'Dropdown Selections'!A$7,IF(SUMPRODUCT(--ISNUMBER(SEARCH('Dropdown Selections'!E$103:E$111,C615)))&gt;0,'Dropdown Selections'!A$8,IF(SUMPRODUCT(--ISNUMBER(SEARCH('Dropdown Selections'!E$114:E$119,C615)))&gt;0,'Dropdown Selections'!A$9,"OTHER"))))))))</f>
        <v>COURTS</v>
      </c>
      <c r="H615" s="20" t="s">
        <v>5245</v>
      </c>
      <c r="I615" s="20"/>
      <c r="J615" s="20"/>
      <c r="K615" s="20"/>
      <c r="L615" s="20"/>
      <c r="M615" s="20"/>
      <c r="N615" s="20"/>
      <c r="O615" s="20"/>
      <c r="P615" s="20"/>
      <c r="Q615" s="45"/>
      <c r="R615" s="44"/>
      <c r="S615" s="46">
        <v>66823</v>
      </c>
      <c r="T615" s="44"/>
    </row>
    <row r="616" spans="2:20" x14ac:dyDescent="0.2">
      <c r="B616" s="2"/>
      <c r="C616" s="42" t="s">
        <v>214</v>
      </c>
      <c r="D616" s="43"/>
      <c r="E616" s="43"/>
      <c r="F616" s="44"/>
      <c r="G616" s="31" t="str">
        <f>IF(AND(SUMPRODUCT(--ISNUMBER(SEARCH('Dropdown Selections'!E$2:E$52,C616)))&gt;0,SUMPRODUCT(--ISNUMBER(SEARCH("Non-Court",C616)))=0),'Dropdown Selections'!A$2,IF(SUMPRODUCT(--ISNUMBER(SEARCH('Dropdown Selections'!E$54:E$60,C616)))&gt;0,'Dropdown Selections'!A$3,IF(SUMPRODUCT(--ISNUMBER(SEARCH('Dropdown Selections'!E$62:E$66,C616)))&gt;0,'Dropdown Selections'!A$4,IF(SUMPRODUCT(--ISNUMBER(SEARCH('Dropdown Selections'!E$68:E$76,C616)))&gt;0,'Dropdown Selections'!A$5,IF(SUMPRODUCT(--ISNUMBER(SEARCH('Dropdown Selections'!E$78:E$83,C616)))&gt;0,'Dropdown Selections'!A$6,IF(SUMPRODUCT(--ISNUMBER(SEARCH('Dropdown Selections'!E$93:E$101,C616)))&gt;0,'Dropdown Selections'!A$7,IF(SUMPRODUCT(--ISNUMBER(SEARCH('Dropdown Selections'!E$103:E$111,C616)))&gt;0,'Dropdown Selections'!A$8,IF(SUMPRODUCT(--ISNUMBER(SEARCH('Dropdown Selections'!E$114:E$119,C616)))&gt;0,'Dropdown Selections'!A$9,"OTHER"))))))))</f>
        <v>COURTS</v>
      </c>
      <c r="H616" s="20" t="s">
        <v>5246</v>
      </c>
      <c r="I616" s="20"/>
      <c r="J616" s="20"/>
      <c r="K616" s="20"/>
      <c r="L616" s="20"/>
      <c r="M616" s="20"/>
      <c r="N616" s="20"/>
      <c r="O616" s="20"/>
      <c r="P616" s="20"/>
      <c r="Q616" s="45"/>
      <c r="R616" s="44"/>
      <c r="S616" s="46">
        <v>232160</v>
      </c>
      <c r="T616" s="44"/>
    </row>
    <row r="617" spans="2:20" x14ac:dyDescent="0.2">
      <c r="B617" s="2"/>
      <c r="C617" s="42" t="s">
        <v>216</v>
      </c>
      <c r="D617" s="43"/>
      <c r="E617" s="43"/>
      <c r="F617" s="44"/>
      <c r="G617" s="31" t="str">
        <f>IF(AND(SUMPRODUCT(--ISNUMBER(SEARCH('Dropdown Selections'!E$2:E$52,C617)))&gt;0,SUMPRODUCT(--ISNUMBER(SEARCH("Non-Court",C617)))=0),'Dropdown Selections'!A$2,IF(SUMPRODUCT(--ISNUMBER(SEARCH('Dropdown Selections'!E$54:E$60,C617)))&gt;0,'Dropdown Selections'!A$3,IF(SUMPRODUCT(--ISNUMBER(SEARCH('Dropdown Selections'!E$62:E$66,C617)))&gt;0,'Dropdown Selections'!A$4,IF(SUMPRODUCT(--ISNUMBER(SEARCH('Dropdown Selections'!E$68:E$76,C617)))&gt;0,'Dropdown Selections'!A$5,IF(SUMPRODUCT(--ISNUMBER(SEARCH('Dropdown Selections'!E$78:E$83,C617)))&gt;0,'Dropdown Selections'!A$6,IF(SUMPRODUCT(--ISNUMBER(SEARCH('Dropdown Selections'!E$93:E$101,C617)))&gt;0,'Dropdown Selections'!A$7,IF(SUMPRODUCT(--ISNUMBER(SEARCH('Dropdown Selections'!E$103:E$111,C617)))&gt;0,'Dropdown Selections'!A$8,IF(SUMPRODUCT(--ISNUMBER(SEARCH('Dropdown Selections'!E$114:E$119,C617)))&gt;0,'Dropdown Selections'!A$9,"OTHER"))))))))</f>
        <v>COURTS</v>
      </c>
      <c r="H617" s="20" t="s">
        <v>5247</v>
      </c>
      <c r="I617" s="20"/>
      <c r="J617" s="20"/>
      <c r="K617" s="20"/>
      <c r="L617" s="20"/>
      <c r="M617" s="20"/>
      <c r="N617" s="20"/>
      <c r="O617" s="20"/>
      <c r="P617" s="20"/>
      <c r="Q617" s="45"/>
      <c r="R617" s="44"/>
      <c r="S617" s="46">
        <v>21289</v>
      </c>
      <c r="T617" s="44"/>
    </row>
    <row r="618" spans="2:20" x14ac:dyDescent="0.2">
      <c r="B618" s="2"/>
      <c r="C618" s="42" t="s">
        <v>223</v>
      </c>
      <c r="D618" s="43"/>
      <c r="E618" s="43"/>
      <c r="F618" s="44"/>
      <c r="G618" s="31" t="str">
        <f>IF(AND(SUMPRODUCT(--ISNUMBER(SEARCH('Dropdown Selections'!E$2:E$52,C618)))&gt;0,SUMPRODUCT(--ISNUMBER(SEARCH("Non-Court",C618)))=0),'Dropdown Selections'!A$2,IF(SUMPRODUCT(--ISNUMBER(SEARCH('Dropdown Selections'!E$54:E$60,C618)))&gt;0,'Dropdown Selections'!A$3,IF(SUMPRODUCT(--ISNUMBER(SEARCH('Dropdown Selections'!E$62:E$66,C618)))&gt;0,'Dropdown Selections'!A$4,IF(SUMPRODUCT(--ISNUMBER(SEARCH('Dropdown Selections'!E$68:E$76,C618)))&gt;0,'Dropdown Selections'!A$5,IF(SUMPRODUCT(--ISNUMBER(SEARCH('Dropdown Selections'!E$78:E$83,C618)))&gt;0,'Dropdown Selections'!A$6,IF(SUMPRODUCT(--ISNUMBER(SEARCH('Dropdown Selections'!E$93:E$101,C618)))&gt;0,'Dropdown Selections'!A$7,IF(SUMPRODUCT(--ISNUMBER(SEARCH('Dropdown Selections'!E$103:E$111,C618)))&gt;0,'Dropdown Selections'!A$8,IF(SUMPRODUCT(--ISNUMBER(SEARCH('Dropdown Selections'!E$114:E$119,C618)))&gt;0,'Dropdown Selections'!A$9,"OTHER"))))))))</f>
        <v>COURTS</v>
      </c>
      <c r="H618" s="20" t="s">
        <v>5248</v>
      </c>
      <c r="I618" s="20" t="s">
        <v>5249</v>
      </c>
      <c r="J618" s="20"/>
      <c r="K618" s="20"/>
      <c r="L618" s="20"/>
      <c r="M618" s="20"/>
      <c r="N618" s="20"/>
      <c r="O618" s="20"/>
      <c r="P618" s="20"/>
      <c r="Q618" s="45"/>
      <c r="R618" s="44"/>
      <c r="S618" s="46">
        <v>77410</v>
      </c>
      <c r="T618" s="44"/>
    </row>
    <row r="619" spans="2:20" x14ac:dyDescent="0.2">
      <c r="B619" s="2"/>
      <c r="C619" s="42" t="s">
        <v>233</v>
      </c>
      <c r="D619" s="43"/>
      <c r="E619" s="43"/>
      <c r="F619" s="44"/>
      <c r="G619" s="31" t="str">
        <f>IF(AND(SUMPRODUCT(--ISNUMBER(SEARCH('Dropdown Selections'!E$2:E$52,C619)))&gt;0,SUMPRODUCT(--ISNUMBER(SEARCH("Non-Court",C619)))=0),'Dropdown Selections'!A$2,IF(SUMPRODUCT(--ISNUMBER(SEARCH('Dropdown Selections'!E$54:E$60,C619)))&gt;0,'Dropdown Selections'!A$3,IF(SUMPRODUCT(--ISNUMBER(SEARCH('Dropdown Selections'!E$62:E$66,C619)))&gt;0,'Dropdown Selections'!A$4,IF(SUMPRODUCT(--ISNUMBER(SEARCH('Dropdown Selections'!E$68:E$76,C619)))&gt;0,'Dropdown Selections'!A$5,IF(SUMPRODUCT(--ISNUMBER(SEARCH('Dropdown Selections'!E$78:E$83,C619)))&gt;0,'Dropdown Selections'!A$6,IF(SUMPRODUCT(--ISNUMBER(SEARCH('Dropdown Selections'!E$93:E$101,C619)))&gt;0,'Dropdown Selections'!A$7,IF(SUMPRODUCT(--ISNUMBER(SEARCH('Dropdown Selections'!E$103:E$111,C619)))&gt;0,'Dropdown Selections'!A$8,IF(SUMPRODUCT(--ISNUMBER(SEARCH('Dropdown Selections'!E$114:E$119,C619)))&gt;0,'Dropdown Selections'!A$9,"OTHER"))))))))</f>
        <v>COURTS</v>
      </c>
      <c r="H619" s="20" t="s">
        <v>5250</v>
      </c>
      <c r="I619" s="20"/>
      <c r="J619" s="20"/>
      <c r="K619" s="20"/>
      <c r="L619" s="20"/>
      <c r="M619" s="20"/>
      <c r="N619" s="20"/>
      <c r="O619" s="20"/>
      <c r="P619" s="20"/>
      <c r="Q619" s="45"/>
      <c r="R619" s="44"/>
      <c r="S619" s="46">
        <v>126736</v>
      </c>
      <c r="T619" s="44"/>
    </row>
    <row r="620" spans="2:20" x14ac:dyDescent="0.2">
      <c r="B620" s="2"/>
      <c r="C620" s="42" t="s">
        <v>235</v>
      </c>
      <c r="D620" s="43"/>
      <c r="E620" s="43"/>
      <c r="F620" s="44"/>
      <c r="G620" s="31" t="str">
        <f>IF(AND(SUMPRODUCT(--ISNUMBER(SEARCH('Dropdown Selections'!E$2:E$52,C620)))&gt;0,SUMPRODUCT(--ISNUMBER(SEARCH("Non-Court",C620)))=0),'Dropdown Selections'!A$2,IF(SUMPRODUCT(--ISNUMBER(SEARCH('Dropdown Selections'!E$54:E$60,C620)))&gt;0,'Dropdown Selections'!A$3,IF(SUMPRODUCT(--ISNUMBER(SEARCH('Dropdown Selections'!E$62:E$66,C620)))&gt;0,'Dropdown Selections'!A$4,IF(SUMPRODUCT(--ISNUMBER(SEARCH('Dropdown Selections'!E$68:E$76,C620)))&gt;0,'Dropdown Selections'!A$5,IF(SUMPRODUCT(--ISNUMBER(SEARCH('Dropdown Selections'!E$78:E$83,C620)))&gt;0,'Dropdown Selections'!A$6,IF(SUMPRODUCT(--ISNUMBER(SEARCH('Dropdown Selections'!E$93:E$101,C620)))&gt;0,'Dropdown Selections'!A$7,IF(SUMPRODUCT(--ISNUMBER(SEARCH('Dropdown Selections'!E$103:E$111,C620)))&gt;0,'Dropdown Selections'!A$8,IF(SUMPRODUCT(--ISNUMBER(SEARCH('Dropdown Selections'!E$114:E$119,C620)))&gt;0,'Dropdown Selections'!A$9,"OTHER"))))))))</f>
        <v>COURTS</v>
      </c>
      <c r="H620" s="20" t="s">
        <v>5251</v>
      </c>
      <c r="I620" s="20"/>
      <c r="J620" s="20"/>
      <c r="K620" s="20"/>
      <c r="L620" s="20"/>
      <c r="M620" s="20"/>
      <c r="N620" s="20"/>
      <c r="O620" s="20"/>
      <c r="P620" s="20"/>
      <c r="Q620" s="45"/>
      <c r="R620" s="44"/>
      <c r="S620" s="46">
        <v>14879</v>
      </c>
      <c r="T620" s="44"/>
    </row>
    <row r="621" spans="2:20" x14ac:dyDescent="0.2">
      <c r="B621" s="2"/>
      <c r="C621" s="42" t="s">
        <v>238</v>
      </c>
      <c r="D621" s="43"/>
      <c r="E621" s="43"/>
      <c r="F621" s="44"/>
      <c r="G621" s="31" t="str">
        <f>IF(AND(SUMPRODUCT(--ISNUMBER(SEARCH('Dropdown Selections'!E$2:E$52,C621)))&gt;0,SUMPRODUCT(--ISNUMBER(SEARCH("Non-Court",C621)))=0),'Dropdown Selections'!A$2,IF(SUMPRODUCT(--ISNUMBER(SEARCH('Dropdown Selections'!E$54:E$60,C621)))&gt;0,'Dropdown Selections'!A$3,IF(SUMPRODUCT(--ISNUMBER(SEARCH('Dropdown Selections'!E$62:E$66,C621)))&gt;0,'Dropdown Selections'!A$4,IF(SUMPRODUCT(--ISNUMBER(SEARCH('Dropdown Selections'!E$68:E$76,C621)))&gt;0,'Dropdown Selections'!A$5,IF(SUMPRODUCT(--ISNUMBER(SEARCH('Dropdown Selections'!E$78:E$83,C621)))&gt;0,'Dropdown Selections'!A$6,IF(SUMPRODUCT(--ISNUMBER(SEARCH('Dropdown Selections'!E$93:E$101,C621)))&gt;0,'Dropdown Selections'!A$7,IF(SUMPRODUCT(--ISNUMBER(SEARCH('Dropdown Selections'!E$103:E$111,C621)))&gt;0,'Dropdown Selections'!A$8,IF(SUMPRODUCT(--ISNUMBER(SEARCH('Dropdown Selections'!E$114:E$119,C621)))&gt;0,'Dropdown Selections'!A$9,"OTHER"))))))))</f>
        <v>COURTS</v>
      </c>
      <c r="H621" s="20" t="s">
        <v>5252</v>
      </c>
      <c r="I621" s="20"/>
      <c r="J621" s="20"/>
      <c r="K621" s="20"/>
      <c r="L621" s="20"/>
      <c r="M621" s="20"/>
      <c r="N621" s="20"/>
      <c r="O621" s="20"/>
      <c r="P621" s="20"/>
      <c r="Q621" s="45"/>
      <c r="R621" s="44"/>
      <c r="S621" s="46">
        <v>196617</v>
      </c>
      <c r="T621" s="44"/>
    </row>
    <row r="622" spans="2:20" x14ac:dyDescent="0.2">
      <c r="B622" s="2"/>
      <c r="C622" s="42" t="s">
        <v>240</v>
      </c>
      <c r="D622" s="43"/>
      <c r="E622" s="43"/>
      <c r="F622" s="44"/>
      <c r="G622" s="31" t="str">
        <f>IF(AND(SUMPRODUCT(--ISNUMBER(SEARCH('Dropdown Selections'!E$2:E$52,C622)))&gt;0,SUMPRODUCT(--ISNUMBER(SEARCH("Non-Court",C622)))=0),'Dropdown Selections'!A$2,IF(SUMPRODUCT(--ISNUMBER(SEARCH('Dropdown Selections'!E$54:E$60,C622)))&gt;0,'Dropdown Selections'!A$3,IF(SUMPRODUCT(--ISNUMBER(SEARCH('Dropdown Selections'!E$62:E$66,C622)))&gt;0,'Dropdown Selections'!A$4,IF(SUMPRODUCT(--ISNUMBER(SEARCH('Dropdown Selections'!E$68:E$76,C622)))&gt;0,'Dropdown Selections'!A$5,IF(SUMPRODUCT(--ISNUMBER(SEARCH('Dropdown Selections'!E$78:E$83,C622)))&gt;0,'Dropdown Selections'!A$6,IF(SUMPRODUCT(--ISNUMBER(SEARCH('Dropdown Selections'!E$93:E$101,C622)))&gt;0,'Dropdown Selections'!A$7,IF(SUMPRODUCT(--ISNUMBER(SEARCH('Dropdown Selections'!E$103:E$111,C622)))&gt;0,'Dropdown Selections'!A$8,IF(SUMPRODUCT(--ISNUMBER(SEARCH('Dropdown Selections'!E$114:E$119,C622)))&gt;0,'Dropdown Selections'!A$9,"OTHER"))))))))</f>
        <v>COURTS</v>
      </c>
      <c r="H622" s="20" t="s">
        <v>5253</v>
      </c>
      <c r="I622" s="20"/>
      <c r="J622" s="20"/>
      <c r="K622" s="20"/>
      <c r="L622" s="20"/>
      <c r="M622" s="20"/>
      <c r="N622" s="20"/>
      <c r="O622" s="20"/>
      <c r="P622" s="20"/>
      <c r="Q622" s="45"/>
      <c r="R622" s="44"/>
      <c r="S622" s="46">
        <v>14133</v>
      </c>
      <c r="T622" s="44"/>
    </row>
    <row r="623" spans="2:20" x14ac:dyDescent="0.2">
      <c r="B623" s="2"/>
      <c r="C623" s="42" t="s">
        <v>247</v>
      </c>
      <c r="D623" s="43"/>
      <c r="E623" s="43"/>
      <c r="F623" s="44"/>
      <c r="G623" s="31" t="str">
        <f>IF(AND(SUMPRODUCT(--ISNUMBER(SEARCH('Dropdown Selections'!E$2:E$52,C623)))&gt;0,SUMPRODUCT(--ISNUMBER(SEARCH("Non-Court",C623)))=0),'Dropdown Selections'!A$2,IF(SUMPRODUCT(--ISNUMBER(SEARCH('Dropdown Selections'!E$54:E$60,C623)))&gt;0,'Dropdown Selections'!A$3,IF(SUMPRODUCT(--ISNUMBER(SEARCH('Dropdown Selections'!E$62:E$66,C623)))&gt;0,'Dropdown Selections'!A$4,IF(SUMPRODUCT(--ISNUMBER(SEARCH('Dropdown Selections'!E$68:E$76,C623)))&gt;0,'Dropdown Selections'!A$5,IF(SUMPRODUCT(--ISNUMBER(SEARCH('Dropdown Selections'!E$78:E$83,C623)))&gt;0,'Dropdown Selections'!A$6,IF(SUMPRODUCT(--ISNUMBER(SEARCH('Dropdown Selections'!E$93:E$101,C623)))&gt;0,'Dropdown Selections'!A$7,IF(SUMPRODUCT(--ISNUMBER(SEARCH('Dropdown Selections'!E$103:E$111,C623)))&gt;0,'Dropdown Selections'!A$8,IF(SUMPRODUCT(--ISNUMBER(SEARCH('Dropdown Selections'!E$114:E$119,C623)))&gt;0,'Dropdown Selections'!A$9,"OTHER"))))))))</f>
        <v>COURTS</v>
      </c>
      <c r="H623" s="20" t="s">
        <v>5254</v>
      </c>
      <c r="I623" s="20"/>
      <c r="J623" s="20"/>
      <c r="K623" s="20"/>
      <c r="L623" s="20"/>
      <c r="M623" s="20"/>
      <c r="N623" s="20"/>
      <c r="O623" s="20"/>
      <c r="P623" s="20"/>
      <c r="Q623" s="45"/>
      <c r="R623" s="44"/>
      <c r="S623" s="46">
        <v>263119</v>
      </c>
      <c r="T623" s="44"/>
    </row>
    <row r="624" spans="2:20" x14ac:dyDescent="0.2">
      <c r="B624" s="2"/>
      <c r="C624" s="42" t="s">
        <v>249</v>
      </c>
      <c r="D624" s="43"/>
      <c r="E624" s="43"/>
      <c r="F624" s="44"/>
      <c r="G624" s="31" t="str">
        <f>IF(AND(SUMPRODUCT(--ISNUMBER(SEARCH('Dropdown Selections'!E$2:E$52,C624)))&gt;0,SUMPRODUCT(--ISNUMBER(SEARCH("Non-Court",C624)))=0),'Dropdown Selections'!A$2,IF(SUMPRODUCT(--ISNUMBER(SEARCH('Dropdown Selections'!E$54:E$60,C624)))&gt;0,'Dropdown Selections'!A$3,IF(SUMPRODUCT(--ISNUMBER(SEARCH('Dropdown Selections'!E$62:E$66,C624)))&gt;0,'Dropdown Selections'!A$4,IF(SUMPRODUCT(--ISNUMBER(SEARCH('Dropdown Selections'!E$68:E$76,C624)))&gt;0,'Dropdown Selections'!A$5,IF(SUMPRODUCT(--ISNUMBER(SEARCH('Dropdown Selections'!E$78:E$83,C624)))&gt;0,'Dropdown Selections'!A$6,IF(SUMPRODUCT(--ISNUMBER(SEARCH('Dropdown Selections'!E$93:E$101,C624)))&gt;0,'Dropdown Selections'!A$7,IF(SUMPRODUCT(--ISNUMBER(SEARCH('Dropdown Selections'!E$103:E$111,C624)))&gt;0,'Dropdown Selections'!A$8,IF(SUMPRODUCT(--ISNUMBER(SEARCH('Dropdown Selections'!E$114:E$119,C624)))&gt;0,'Dropdown Selections'!A$9,"OTHER"))))))))</f>
        <v>COURTS</v>
      </c>
      <c r="H624" s="20" t="s">
        <v>5255</v>
      </c>
      <c r="I624" s="20"/>
      <c r="J624" s="20"/>
      <c r="K624" s="20"/>
      <c r="L624" s="20"/>
      <c r="M624" s="20"/>
      <c r="N624" s="20"/>
      <c r="O624" s="20"/>
      <c r="P624" s="20"/>
      <c r="Q624" s="45"/>
      <c r="R624" s="44"/>
      <c r="S624" s="46">
        <v>23346</v>
      </c>
      <c r="T624" s="44"/>
    </row>
    <row r="625" spans="2:20" x14ac:dyDescent="0.2">
      <c r="B625" s="2"/>
      <c r="C625" s="42" t="s">
        <v>256</v>
      </c>
      <c r="D625" s="43"/>
      <c r="E625" s="43"/>
      <c r="F625" s="44"/>
      <c r="G625" s="31" t="str">
        <f>IF(AND(SUMPRODUCT(--ISNUMBER(SEARCH('Dropdown Selections'!E$2:E$52,C625)))&gt;0,SUMPRODUCT(--ISNUMBER(SEARCH("Non-Court",C625)))=0),'Dropdown Selections'!A$2,IF(SUMPRODUCT(--ISNUMBER(SEARCH('Dropdown Selections'!E$54:E$60,C625)))&gt;0,'Dropdown Selections'!A$3,IF(SUMPRODUCT(--ISNUMBER(SEARCH('Dropdown Selections'!E$62:E$66,C625)))&gt;0,'Dropdown Selections'!A$4,IF(SUMPRODUCT(--ISNUMBER(SEARCH('Dropdown Selections'!E$68:E$76,C625)))&gt;0,'Dropdown Selections'!A$5,IF(SUMPRODUCT(--ISNUMBER(SEARCH('Dropdown Selections'!E$78:E$83,C625)))&gt;0,'Dropdown Selections'!A$6,IF(SUMPRODUCT(--ISNUMBER(SEARCH('Dropdown Selections'!E$93:E$101,C625)))&gt;0,'Dropdown Selections'!A$7,IF(SUMPRODUCT(--ISNUMBER(SEARCH('Dropdown Selections'!E$103:E$111,C625)))&gt;0,'Dropdown Selections'!A$8,IF(SUMPRODUCT(--ISNUMBER(SEARCH('Dropdown Selections'!E$114:E$119,C625)))&gt;0,'Dropdown Selections'!A$9,"OTHER"))))))))</f>
        <v>COURTS</v>
      </c>
      <c r="H625" s="20" t="s">
        <v>5256</v>
      </c>
      <c r="I625" s="20"/>
      <c r="J625" s="20"/>
      <c r="K625" s="20"/>
      <c r="L625" s="20"/>
      <c r="M625" s="20"/>
      <c r="N625" s="20"/>
      <c r="O625" s="20"/>
      <c r="P625" s="20"/>
      <c r="Q625" s="45"/>
      <c r="R625" s="44"/>
      <c r="S625" s="46">
        <v>364657</v>
      </c>
      <c r="T625" s="44"/>
    </row>
    <row r="626" spans="2:20" x14ac:dyDescent="0.2">
      <c r="B626" s="2"/>
      <c r="C626" s="42" t="s">
        <v>258</v>
      </c>
      <c r="D626" s="43"/>
      <c r="E626" s="43"/>
      <c r="F626" s="44"/>
      <c r="G626" s="31" t="str">
        <f>IF(AND(SUMPRODUCT(--ISNUMBER(SEARCH('Dropdown Selections'!E$2:E$52,C626)))&gt;0,SUMPRODUCT(--ISNUMBER(SEARCH("Non-Court",C626)))=0),'Dropdown Selections'!A$2,IF(SUMPRODUCT(--ISNUMBER(SEARCH('Dropdown Selections'!E$54:E$60,C626)))&gt;0,'Dropdown Selections'!A$3,IF(SUMPRODUCT(--ISNUMBER(SEARCH('Dropdown Selections'!E$62:E$66,C626)))&gt;0,'Dropdown Selections'!A$4,IF(SUMPRODUCT(--ISNUMBER(SEARCH('Dropdown Selections'!E$68:E$76,C626)))&gt;0,'Dropdown Selections'!A$5,IF(SUMPRODUCT(--ISNUMBER(SEARCH('Dropdown Selections'!E$78:E$83,C626)))&gt;0,'Dropdown Selections'!A$6,IF(SUMPRODUCT(--ISNUMBER(SEARCH('Dropdown Selections'!E$93:E$101,C626)))&gt;0,'Dropdown Selections'!A$7,IF(SUMPRODUCT(--ISNUMBER(SEARCH('Dropdown Selections'!E$103:E$111,C626)))&gt;0,'Dropdown Selections'!A$8,IF(SUMPRODUCT(--ISNUMBER(SEARCH('Dropdown Selections'!E$114:E$119,C626)))&gt;0,'Dropdown Selections'!A$9,"OTHER"))))))))</f>
        <v>COURTS</v>
      </c>
      <c r="H626" s="20" t="s">
        <v>5257</v>
      </c>
      <c r="I626" s="20"/>
      <c r="J626" s="20"/>
      <c r="K626" s="20"/>
      <c r="L626" s="20"/>
      <c r="M626" s="20"/>
      <c r="N626" s="20"/>
      <c r="O626" s="20"/>
      <c r="P626" s="20"/>
      <c r="Q626" s="45"/>
      <c r="R626" s="44"/>
      <c r="S626" s="46">
        <v>37508</v>
      </c>
      <c r="T626" s="44"/>
    </row>
    <row r="627" spans="2:20" x14ac:dyDescent="0.2">
      <c r="B627" s="2"/>
      <c r="C627" s="42" t="s">
        <v>566</v>
      </c>
      <c r="D627" s="43"/>
      <c r="E627" s="43"/>
      <c r="F627" s="44"/>
      <c r="G627" s="31" t="str">
        <f>IF(AND(SUMPRODUCT(--ISNUMBER(SEARCH('Dropdown Selections'!E$2:E$52,C627)))&gt;0,SUMPRODUCT(--ISNUMBER(SEARCH("Non-Court",C627)))=0),'Dropdown Selections'!A$2,IF(SUMPRODUCT(--ISNUMBER(SEARCH('Dropdown Selections'!E$54:E$60,C627)))&gt;0,'Dropdown Selections'!A$3,IF(SUMPRODUCT(--ISNUMBER(SEARCH('Dropdown Selections'!E$62:E$66,C627)))&gt;0,'Dropdown Selections'!A$4,IF(SUMPRODUCT(--ISNUMBER(SEARCH('Dropdown Selections'!E$68:E$76,C627)))&gt;0,'Dropdown Selections'!A$5,IF(SUMPRODUCT(--ISNUMBER(SEARCH('Dropdown Selections'!E$78:E$83,C627)))&gt;0,'Dropdown Selections'!A$6,IF(SUMPRODUCT(--ISNUMBER(SEARCH('Dropdown Selections'!E$93:E$101,C627)))&gt;0,'Dropdown Selections'!A$7,IF(SUMPRODUCT(--ISNUMBER(SEARCH('Dropdown Selections'!E$103:E$111,C627)))&gt;0,'Dropdown Selections'!A$8,IF(SUMPRODUCT(--ISNUMBER(SEARCH('Dropdown Selections'!E$114:E$119,C627)))&gt;0,'Dropdown Selections'!A$9,"OTHER"))))))))</f>
        <v>CULTURE &amp; RECREATION</v>
      </c>
      <c r="H627" s="20" t="s">
        <v>5258</v>
      </c>
      <c r="I627" s="20"/>
      <c r="J627" s="20"/>
      <c r="K627" s="20"/>
      <c r="L627" s="20"/>
      <c r="M627" s="20"/>
      <c r="N627" s="20"/>
      <c r="O627" s="20"/>
      <c r="P627" s="20"/>
      <c r="Q627" s="45"/>
      <c r="R627" s="44"/>
      <c r="S627" s="46">
        <v>2037365</v>
      </c>
      <c r="T627" s="44"/>
    </row>
    <row r="628" spans="2:20" x14ac:dyDescent="0.2">
      <c r="B628" s="2"/>
      <c r="C628" s="42" t="s">
        <v>568</v>
      </c>
      <c r="D628" s="43"/>
      <c r="E628" s="43"/>
      <c r="F628" s="44"/>
      <c r="G628" s="31" t="str">
        <f>IF(AND(SUMPRODUCT(--ISNUMBER(SEARCH('Dropdown Selections'!E$2:E$52,C628)))&gt;0,SUMPRODUCT(--ISNUMBER(SEARCH("Non-Court",C628)))=0),'Dropdown Selections'!A$2,IF(SUMPRODUCT(--ISNUMBER(SEARCH('Dropdown Selections'!E$54:E$60,C628)))&gt;0,'Dropdown Selections'!A$3,IF(SUMPRODUCT(--ISNUMBER(SEARCH('Dropdown Selections'!E$62:E$66,C628)))&gt;0,'Dropdown Selections'!A$4,IF(SUMPRODUCT(--ISNUMBER(SEARCH('Dropdown Selections'!E$68:E$76,C628)))&gt;0,'Dropdown Selections'!A$5,IF(SUMPRODUCT(--ISNUMBER(SEARCH('Dropdown Selections'!E$78:E$83,C628)))&gt;0,'Dropdown Selections'!A$6,IF(SUMPRODUCT(--ISNUMBER(SEARCH('Dropdown Selections'!E$93:E$101,C628)))&gt;0,'Dropdown Selections'!A$7,IF(SUMPRODUCT(--ISNUMBER(SEARCH('Dropdown Selections'!E$103:E$111,C628)))&gt;0,'Dropdown Selections'!A$8,IF(SUMPRODUCT(--ISNUMBER(SEARCH('Dropdown Selections'!E$114:E$119,C628)))&gt;0,'Dropdown Selections'!A$9,"OTHER"))))))))</f>
        <v>CULTURE &amp; RECREATION</v>
      </c>
      <c r="H628" s="20" t="s">
        <v>5259</v>
      </c>
      <c r="I628" s="20" t="s">
        <v>5260</v>
      </c>
      <c r="J628" s="20"/>
      <c r="K628" s="20"/>
      <c r="L628" s="20"/>
      <c r="M628" s="20"/>
      <c r="N628" s="20"/>
      <c r="O628" s="20"/>
      <c r="P628" s="20"/>
      <c r="Q628" s="45"/>
      <c r="R628" s="44"/>
      <c r="S628" s="46">
        <v>1370610</v>
      </c>
      <c r="T628" s="44"/>
    </row>
    <row r="629" spans="2:20" x14ac:dyDescent="0.2">
      <c r="B629" s="2"/>
      <c r="C629" s="42" t="s">
        <v>570</v>
      </c>
      <c r="D629" s="43"/>
      <c r="E629" s="43"/>
      <c r="F629" s="44"/>
      <c r="G629" s="31" t="str">
        <f>IF(AND(SUMPRODUCT(--ISNUMBER(SEARCH('Dropdown Selections'!E$2:E$52,C629)))&gt;0,SUMPRODUCT(--ISNUMBER(SEARCH("Non-Court",C629)))=0),'Dropdown Selections'!A$2,IF(SUMPRODUCT(--ISNUMBER(SEARCH('Dropdown Selections'!E$54:E$60,C629)))&gt;0,'Dropdown Selections'!A$3,IF(SUMPRODUCT(--ISNUMBER(SEARCH('Dropdown Selections'!E$62:E$66,C629)))&gt;0,'Dropdown Selections'!A$4,IF(SUMPRODUCT(--ISNUMBER(SEARCH('Dropdown Selections'!E$68:E$76,C629)))&gt;0,'Dropdown Selections'!A$5,IF(SUMPRODUCT(--ISNUMBER(SEARCH('Dropdown Selections'!E$78:E$83,C629)))&gt;0,'Dropdown Selections'!A$6,IF(SUMPRODUCT(--ISNUMBER(SEARCH('Dropdown Selections'!E$93:E$101,C629)))&gt;0,'Dropdown Selections'!A$7,IF(SUMPRODUCT(--ISNUMBER(SEARCH('Dropdown Selections'!E$103:E$111,C629)))&gt;0,'Dropdown Selections'!A$8,IF(SUMPRODUCT(--ISNUMBER(SEARCH('Dropdown Selections'!E$114:E$119,C629)))&gt;0,'Dropdown Selections'!A$9,"OTHER"))))))))</f>
        <v>CULTURE &amp; RECREATION</v>
      </c>
      <c r="H629" s="20" t="s">
        <v>5261</v>
      </c>
      <c r="I629" s="20"/>
      <c r="J629" s="20"/>
      <c r="K629" s="20" t="s">
        <v>5262</v>
      </c>
      <c r="L629" s="20"/>
      <c r="M629" s="20"/>
      <c r="N629" s="20"/>
      <c r="O629" s="20"/>
      <c r="P629" s="20"/>
      <c r="Q629" s="45"/>
      <c r="R629" s="44"/>
      <c r="S629" s="46">
        <v>226077</v>
      </c>
      <c r="T629" s="44"/>
    </row>
    <row r="630" spans="2:20" x14ac:dyDescent="0.2">
      <c r="B630" s="2"/>
      <c r="C630" s="42" t="s">
        <v>261</v>
      </c>
      <c r="D630" s="43"/>
      <c r="E630" s="43"/>
      <c r="F630" s="44"/>
      <c r="G630" s="31" t="str">
        <f>IF(AND(SUMPRODUCT(--ISNUMBER(SEARCH('Dropdown Selections'!E$2:E$52,C630)))&gt;0,SUMPRODUCT(--ISNUMBER(SEARCH("Non-Court",C630)))=0),'Dropdown Selections'!A$2,IF(SUMPRODUCT(--ISNUMBER(SEARCH('Dropdown Selections'!E$54:E$60,C630)))&gt;0,'Dropdown Selections'!A$3,IF(SUMPRODUCT(--ISNUMBER(SEARCH('Dropdown Selections'!E$62:E$66,C630)))&gt;0,'Dropdown Selections'!A$4,IF(SUMPRODUCT(--ISNUMBER(SEARCH('Dropdown Selections'!E$68:E$76,C630)))&gt;0,'Dropdown Selections'!A$5,IF(SUMPRODUCT(--ISNUMBER(SEARCH('Dropdown Selections'!E$78:E$83,C630)))&gt;0,'Dropdown Selections'!A$6,IF(SUMPRODUCT(--ISNUMBER(SEARCH('Dropdown Selections'!E$93:E$101,C630)))&gt;0,'Dropdown Selections'!A$7,IF(SUMPRODUCT(--ISNUMBER(SEARCH('Dropdown Selections'!E$103:E$111,C630)))&gt;0,'Dropdown Selections'!A$8,IF(SUMPRODUCT(--ISNUMBER(SEARCH('Dropdown Selections'!E$114:E$119,C630)))&gt;0,'Dropdown Selections'!A$9,"OTHER"))))))))</f>
        <v>CULTURE &amp; RECREATION</v>
      </c>
      <c r="H630" s="20" t="s">
        <v>5263</v>
      </c>
      <c r="I630" s="20" t="s">
        <v>5264</v>
      </c>
      <c r="J630" s="20"/>
      <c r="K630" s="20"/>
      <c r="L630" s="20"/>
      <c r="M630" s="20" t="s">
        <v>5265</v>
      </c>
      <c r="N630" s="20"/>
      <c r="O630" s="20"/>
      <c r="P630" s="20"/>
      <c r="Q630" s="45"/>
      <c r="R630" s="44"/>
      <c r="S630" s="46">
        <v>4219151</v>
      </c>
      <c r="T630" s="44"/>
    </row>
    <row r="631" spans="2:20" x14ac:dyDescent="0.2">
      <c r="B631" s="2"/>
      <c r="C631" s="42" t="s">
        <v>265</v>
      </c>
      <c r="D631" s="43"/>
      <c r="E631" s="43"/>
      <c r="F631" s="44"/>
      <c r="G631" s="31" t="str">
        <f>IF(AND(SUMPRODUCT(--ISNUMBER(SEARCH('Dropdown Selections'!E$2:E$52,C631)))&gt;0,SUMPRODUCT(--ISNUMBER(SEARCH("Non-Court",C631)))=0),'Dropdown Selections'!A$2,IF(SUMPRODUCT(--ISNUMBER(SEARCH('Dropdown Selections'!E$54:E$60,C631)))&gt;0,'Dropdown Selections'!A$3,IF(SUMPRODUCT(--ISNUMBER(SEARCH('Dropdown Selections'!E$62:E$66,C631)))&gt;0,'Dropdown Selections'!A$4,IF(SUMPRODUCT(--ISNUMBER(SEARCH('Dropdown Selections'!E$68:E$76,C631)))&gt;0,'Dropdown Selections'!A$5,IF(SUMPRODUCT(--ISNUMBER(SEARCH('Dropdown Selections'!E$78:E$83,C631)))&gt;0,'Dropdown Selections'!A$6,IF(SUMPRODUCT(--ISNUMBER(SEARCH('Dropdown Selections'!E$93:E$101,C631)))&gt;0,'Dropdown Selections'!A$7,IF(SUMPRODUCT(--ISNUMBER(SEARCH('Dropdown Selections'!E$103:E$111,C631)))&gt;0,'Dropdown Selections'!A$8,IF(SUMPRODUCT(--ISNUMBER(SEARCH('Dropdown Selections'!E$114:E$119,C631)))&gt;0,'Dropdown Selections'!A$9,"OTHER"))))))))</f>
        <v>CULTURE &amp; RECREATION</v>
      </c>
      <c r="H631" s="20" t="s">
        <v>5266</v>
      </c>
      <c r="I631" s="20" t="s">
        <v>5267</v>
      </c>
      <c r="J631" s="20"/>
      <c r="K631" s="20" t="s">
        <v>5268</v>
      </c>
      <c r="L631" s="20"/>
      <c r="M631" s="20" t="s">
        <v>5269</v>
      </c>
      <c r="N631" s="20"/>
      <c r="O631" s="20"/>
      <c r="P631" s="20"/>
      <c r="Q631" s="45"/>
      <c r="R631" s="44"/>
      <c r="S631" s="46">
        <v>4321248</v>
      </c>
      <c r="T631" s="44"/>
    </row>
    <row r="632" spans="2:20" x14ac:dyDescent="0.2">
      <c r="B632" s="2"/>
      <c r="C632" s="42" t="s">
        <v>269</v>
      </c>
      <c r="D632" s="43"/>
      <c r="E632" s="43"/>
      <c r="F632" s="44"/>
      <c r="G632" s="31" t="str">
        <f>IF(AND(SUMPRODUCT(--ISNUMBER(SEARCH('Dropdown Selections'!E$2:E$52,C632)))&gt;0,SUMPRODUCT(--ISNUMBER(SEARCH("Non-Court",C632)))=0),'Dropdown Selections'!A$2,IF(SUMPRODUCT(--ISNUMBER(SEARCH('Dropdown Selections'!E$54:E$60,C632)))&gt;0,'Dropdown Selections'!A$3,IF(SUMPRODUCT(--ISNUMBER(SEARCH('Dropdown Selections'!E$62:E$66,C632)))&gt;0,'Dropdown Selections'!A$4,IF(SUMPRODUCT(--ISNUMBER(SEARCH('Dropdown Selections'!E$68:E$76,C632)))&gt;0,'Dropdown Selections'!A$5,IF(SUMPRODUCT(--ISNUMBER(SEARCH('Dropdown Selections'!E$78:E$83,C632)))&gt;0,'Dropdown Selections'!A$6,IF(SUMPRODUCT(--ISNUMBER(SEARCH('Dropdown Selections'!E$93:E$101,C632)))&gt;0,'Dropdown Selections'!A$7,IF(SUMPRODUCT(--ISNUMBER(SEARCH('Dropdown Selections'!E$103:E$111,C632)))&gt;0,'Dropdown Selections'!A$8,IF(SUMPRODUCT(--ISNUMBER(SEARCH('Dropdown Selections'!E$114:E$119,C632)))&gt;0,'Dropdown Selections'!A$9,"OTHER"))))))))</f>
        <v>CULTURE &amp; RECREATION</v>
      </c>
      <c r="H632" s="20" t="s">
        <v>5270</v>
      </c>
      <c r="I632" s="20" t="s">
        <v>5271</v>
      </c>
      <c r="J632" s="20"/>
      <c r="K632" s="20" t="s">
        <v>5272</v>
      </c>
      <c r="L632" s="20"/>
      <c r="M632" s="20"/>
      <c r="N632" s="20"/>
      <c r="O632" s="20"/>
      <c r="P632" s="20"/>
      <c r="Q632" s="45"/>
      <c r="R632" s="44"/>
      <c r="S632" s="46">
        <v>6299773</v>
      </c>
      <c r="T632" s="44"/>
    </row>
    <row r="633" spans="2:20" x14ac:dyDescent="0.2">
      <c r="B633" s="2"/>
      <c r="C633" s="42" t="s">
        <v>1958</v>
      </c>
      <c r="D633" s="43"/>
      <c r="E633" s="43"/>
      <c r="F633" s="44"/>
      <c r="G633" s="31" t="str">
        <f>IF(AND(SUMPRODUCT(--ISNUMBER(SEARCH('Dropdown Selections'!E$2:E$52,C633)))&gt;0,SUMPRODUCT(--ISNUMBER(SEARCH("Non-Court",C633)))=0),'Dropdown Selections'!A$2,IF(SUMPRODUCT(--ISNUMBER(SEARCH('Dropdown Selections'!E$54:E$60,C633)))&gt;0,'Dropdown Selections'!A$3,IF(SUMPRODUCT(--ISNUMBER(SEARCH('Dropdown Selections'!E$62:E$66,C633)))&gt;0,'Dropdown Selections'!A$4,IF(SUMPRODUCT(--ISNUMBER(SEARCH('Dropdown Selections'!E$68:E$76,C633)))&gt;0,'Dropdown Selections'!A$5,IF(SUMPRODUCT(--ISNUMBER(SEARCH('Dropdown Selections'!E$78:E$83,C633)))&gt;0,'Dropdown Selections'!A$6,IF(SUMPRODUCT(--ISNUMBER(SEARCH('Dropdown Selections'!E$93:E$101,C633)))&gt;0,'Dropdown Selections'!A$7,IF(SUMPRODUCT(--ISNUMBER(SEARCH('Dropdown Selections'!E$103:E$111,C633)))&gt;0,'Dropdown Selections'!A$8,IF(SUMPRODUCT(--ISNUMBER(SEARCH('Dropdown Selections'!E$114:E$119,C633)))&gt;0,'Dropdown Selections'!A$9,"OTHER"))))))))</f>
        <v>CULTURE &amp; RECREATION</v>
      </c>
      <c r="H633" s="20"/>
      <c r="I633" s="20"/>
      <c r="J633" s="20"/>
      <c r="K633" s="20"/>
      <c r="L633" s="20"/>
      <c r="M633" s="20" t="s">
        <v>5273</v>
      </c>
      <c r="N633" s="20"/>
      <c r="O633" s="20"/>
      <c r="P633" s="20"/>
      <c r="Q633" s="45"/>
      <c r="R633" s="44"/>
      <c r="S633" s="46">
        <v>33828</v>
      </c>
      <c r="T633" s="44"/>
    </row>
    <row r="634" spans="2:20" x14ac:dyDescent="0.2">
      <c r="B634" s="2"/>
      <c r="C634" s="42" t="s">
        <v>715</v>
      </c>
      <c r="D634" s="43"/>
      <c r="E634" s="43"/>
      <c r="F634" s="44"/>
      <c r="G634" s="31" t="str">
        <f>IF(AND(SUMPRODUCT(--ISNUMBER(SEARCH('Dropdown Selections'!E$2:E$52,C634)))&gt;0,SUMPRODUCT(--ISNUMBER(SEARCH("Non-Court",C634)))=0),'Dropdown Selections'!A$2,IF(SUMPRODUCT(--ISNUMBER(SEARCH('Dropdown Selections'!E$54:E$60,C634)))&gt;0,'Dropdown Selections'!A$3,IF(SUMPRODUCT(--ISNUMBER(SEARCH('Dropdown Selections'!E$62:E$66,C634)))&gt;0,'Dropdown Selections'!A$4,IF(SUMPRODUCT(--ISNUMBER(SEARCH('Dropdown Selections'!E$68:E$76,C634)))&gt;0,'Dropdown Selections'!A$5,IF(SUMPRODUCT(--ISNUMBER(SEARCH('Dropdown Selections'!E$78:E$83,C634)))&gt;0,'Dropdown Selections'!A$6,IF(SUMPRODUCT(--ISNUMBER(SEARCH('Dropdown Selections'!E$93:E$101,C634)))&gt;0,'Dropdown Selections'!A$7,IF(SUMPRODUCT(--ISNUMBER(SEARCH('Dropdown Selections'!E$103:E$111,C634)))&gt;0,'Dropdown Selections'!A$8,IF(SUMPRODUCT(--ISNUMBER(SEARCH('Dropdown Selections'!E$114:E$119,C634)))&gt;0,'Dropdown Selections'!A$9,"OTHER"))))))))</f>
        <v>CULTURE &amp; RECREATION</v>
      </c>
      <c r="H634" s="20" t="s">
        <v>5274</v>
      </c>
      <c r="I634" s="20" t="s">
        <v>5275</v>
      </c>
      <c r="J634" s="20"/>
      <c r="K634" s="20"/>
      <c r="L634" s="20"/>
      <c r="M634" s="20"/>
      <c r="N634" s="20"/>
      <c r="O634" s="20"/>
      <c r="P634" s="20"/>
      <c r="Q634" s="45"/>
      <c r="R634" s="44"/>
      <c r="S634" s="46">
        <v>769663</v>
      </c>
      <c r="T634" s="44"/>
    </row>
    <row r="635" spans="2:20" x14ac:dyDescent="0.2">
      <c r="B635" s="2"/>
      <c r="C635" s="42" t="s">
        <v>274</v>
      </c>
      <c r="D635" s="43"/>
      <c r="E635" s="43"/>
      <c r="F635" s="44"/>
      <c r="G635" s="31" t="str">
        <f>IF(AND(SUMPRODUCT(--ISNUMBER(SEARCH('Dropdown Selections'!E$2:E$52,C635)))&gt;0,SUMPRODUCT(--ISNUMBER(SEARCH("Non-Court",C635)))=0),'Dropdown Selections'!A$2,IF(SUMPRODUCT(--ISNUMBER(SEARCH('Dropdown Selections'!E$54:E$60,C635)))&gt;0,'Dropdown Selections'!A$3,IF(SUMPRODUCT(--ISNUMBER(SEARCH('Dropdown Selections'!E$62:E$66,C635)))&gt;0,'Dropdown Selections'!A$4,IF(SUMPRODUCT(--ISNUMBER(SEARCH('Dropdown Selections'!E$68:E$76,C635)))&gt;0,'Dropdown Selections'!A$5,IF(SUMPRODUCT(--ISNUMBER(SEARCH('Dropdown Selections'!E$78:E$83,C635)))&gt;0,'Dropdown Selections'!A$6,IF(SUMPRODUCT(--ISNUMBER(SEARCH('Dropdown Selections'!E$93:E$101,C635)))&gt;0,'Dropdown Selections'!A$7,IF(SUMPRODUCT(--ISNUMBER(SEARCH('Dropdown Selections'!E$103:E$111,C635)))&gt;0,'Dropdown Selections'!A$8,IF(SUMPRODUCT(--ISNUMBER(SEARCH('Dropdown Selections'!E$114:E$119,C635)))&gt;0,'Dropdown Selections'!A$9,"OTHER"))))))))</f>
        <v>CULTURE &amp; RECREATION</v>
      </c>
      <c r="H635" s="20"/>
      <c r="I635" s="20" t="s">
        <v>5276</v>
      </c>
      <c r="J635" s="20"/>
      <c r="K635" s="20"/>
      <c r="L635" s="20"/>
      <c r="M635" s="20"/>
      <c r="N635" s="20"/>
      <c r="O635" s="20"/>
      <c r="P635" s="20"/>
      <c r="Q635" s="45"/>
      <c r="R635" s="44"/>
      <c r="S635" s="46">
        <v>215214</v>
      </c>
      <c r="T635" s="44"/>
    </row>
    <row r="636" spans="2:20" x14ac:dyDescent="0.2">
      <c r="B636" s="2"/>
      <c r="C636" s="42" t="s">
        <v>277</v>
      </c>
      <c r="D636" s="43"/>
      <c r="E636" s="43"/>
      <c r="F636" s="44"/>
      <c r="G636" s="31" t="str">
        <f>IF(AND(SUMPRODUCT(--ISNUMBER(SEARCH('Dropdown Selections'!E$2:E$52,C636)))&gt;0,SUMPRODUCT(--ISNUMBER(SEARCH("Non-Court",C636)))=0),'Dropdown Selections'!A$2,IF(SUMPRODUCT(--ISNUMBER(SEARCH('Dropdown Selections'!E$54:E$60,C636)))&gt;0,'Dropdown Selections'!A$3,IF(SUMPRODUCT(--ISNUMBER(SEARCH('Dropdown Selections'!E$62:E$66,C636)))&gt;0,'Dropdown Selections'!A$4,IF(SUMPRODUCT(--ISNUMBER(SEARCH('Dropdown Selections'!E$68:E$76,C636)))&gt;0,'Dropdown Selections'!A$5,IF(SUMPRODUCT(--ISNUMBER(SEARCH('Dropdown Selections'!E$78:E$83,C636)))&gt;0,'Dropdown Selections'!A$6,IF(SUMPRODUCT(--ISNUMBER(SEARCH('Dropdown Selections'!E$93:E$101,C636)))&gt;0,'Dropdown Selections'!A$7,IF(SUMPRODUCT(--ISNUMBER(SEARCH('Dropdown Selections'!E$103:E$111,C636)))&gt;0,'Dropdown Selections'!A$8,IF(SUMPRODUCT(--ISNUMBER(SEARCH('Dropdown Selections'!E$114:E$119,C636)))&gt;0,'Dropdown Selections'!A$9,"OTHER"))))))))</f>
        <v>CULTURE &amp; RECREATION</v>
      </c>
      <c r="H636" s="20"/>
      <c r="I636" s="20" t="s">
        <v>5277</v>
      </c>
      <c r="J636" s="20"/>
      <c r="K636" s="20"/>
      <c r="L636" s="20"/>
      <c r="M636" s="20"/>
      <c r="N636" s="20"/>
      <c r="O636" s="20"/>
      <c r="P636" s="20"/>
      <c r="Q636" s="45"/>
      <c r="R636" s="44"/>
      <c r="S636" s="46">
        <v>287513</v>
      </c>
      <c r="T636" s="44"/>
    </row>
    <row r="637" spans="2:20" x14ac:dyDescent="0.2">
      <c r="B637" s="2"/>
      <c r="C637" s="42" t="s">
        <v>2885</v>
      </c>
      <c r="D637" s="43"/>
      <c r="E637" s="43"/>
      <c r="F637" s="44"/>
      <c r="G637" s="31" t="str">
        <f>IF(AND(SUMPRODUCT(--ISNUMBER(SEARCH('Dropdown Selections'!E$2:E$52,C637)))&gt;0,SUMPRODUCT(--ISNUMBER(SEARCH("Non-Court",C637)))=0),'Dropdown Selections'!A$2,IF(SUMPRODUCT(--ISNUMBER(SEARCH('Dropdown Selections'!E$54:E$60,C637)))&gt;0,'Dropdown Selections'!A$3,IF(SUMPRODUCT(--ISNUMBER(SEARCH('Dropdown Selections'!E$62:E$66,C637)))&gt;0,'Dropdown Selections'!A$4,IF(SUMPRODUCT(--ISNUMBER(SEARCH('Dropdown Selections'!E$68:E$76,C637)))&gt;0,'Dropdown Selections'!A$5,IF(SUMPRODUCT(--ISNUMBER(SEARCH('Dropdown Selections'!E$78:E$83,C637)))&gt;0,'Dropdown Selections'!A$6,IF(SUMPRODUCT(--ISNUMBER(SEARCH('Dropdown Selections'!E$93:E$101,C637)))&gt;0,'Dropdown Selections'!A$7,IF(SUMPRODUCT(--ISNUMBER(SEARCH('Dropdown Selections'!E$103:E$111,C637)))&gt;0,'Dropdown Selections'!A$8,IF(SUMPRODUCT(--ISNUMBER(SEARCH('Dropdown Selections'!E$114:E$119,C637)))&gt;0,'Dropdown Selections'!A$9,"OTHER"))))))))</f>
        <v>CULTURE &amp; RECREATION</v>
      </c>
      <c r="H637" s="20"/>
      <c r="I637" s="20" t="s">
        <v>5278</v>
      </c>
      <c r="J637" s="20"/>
      <c r="K637" s="20"/>
      <c r="L637" s="20"/>
      <c r="M637" s="20"/>
      <c r="N637" s="20"/>
      <c r="O637" s="20"/>
      <c r="P637" s="20"/>
      <c r="Q637" s="45"/>
      <c r="R637" s="44"/>
      <c r="S637" s="46">
        <v>76903</v>
      </c>
      <c r="T637" s="44"/>
    </row>
    <row r="638" spans="2:20" x14ac:dyDescent="0.2">
      <c r="B638" s="2"/>
      <c r="C638" s="42" t="s">
        <v>284</v>
      </c>
      <c r="D638" s="43"/>
      <c r="E638" s="43"/>
      <c r="F638" s="44"/>
      <c r="G638" s="31" t="str">
        <f>IF(AND(SUMPRODUCT(--ISNUMBER(SEARCH('Dropdown Selections'!E$2:E$52,C638)))&gt;0,SUMPRODUCT(--ISNUMBER(SEARCH("Non-Court",C638)))=0),'Dropdown Selections'!A$2,IF(SUMPRODUCT(--ISNUMBER(SEARCH('Dropdown Selections'!E$54:E$60,C638)))&gt;0,'Dropdown Selections'!A$3,IF(SUMPRODUCT(--ISNUMBER(SEARCH('Dropdown Selections'!E$62:E$66,C638)))&gt;0,'Dropdown Selections'!A$4,IF(SUMPRODUCT(--ISNUMBER(SEARCH('Dropdown Selections'!E$68:E$76,C638)))&gt;0,'Dropdown Selections'!A$5,IF(SUMPRODUCT(--ISNUMBER(SEARCH('Dropdown Selections'!E$78:E$83,C638)))&gt;0,'Dropdown Selections'!A$6,IF(SUMPRODUCT(--ISNUMBER(SEARCH('Dropdown Selections'!E$93:E$101,C638)))&gt;0,'Dropdown Selections'!A$7,IF(SUMPRODUCT(--ISNUMBER(SEARCH('Dropdown Selections'!E$103:E$111,C638)))&gt;0,'Dropdown Selections'!A$8,IF(SUMPRODUCT(--ISNUMBER(SEARCH('Dropdown Selections'!E$114:E$119,C638)))&gt;0,'Dropdown Selections'!A$9,"OTHER"))))))))</f>
        <v>ECONOMIC DEVELOPMENT</v>
      </c>
      <c r="H638" s="20" t="s">
        <v>5279</v>
      </c>
      <c r="I638" s="20"/>
      <c r="J638" s="20"/>
      <c r="K638" s="20"/>
      <c r="L638" s="20"/>
      <c r="M638" s="20"/>
      <c r="N638" s="20"/>
      <c r="O638" s="20"/>
      <c r="P638" s="20"/>
      <c r="Q638" s="45"/>
      <c r="R638" s="44"/>
      <c r="S638" s="46">
        <v>46000</v>
      </c>
      <c r="T638" s="44"/>
    </row>
    <row r="639" spans="2:20" x14ac:dyDescent="0.2">
      <c r="B639" s="2"/>
      <c r="C639" s="42" t="s">
        <v>286</v>
      </c>
      <c r="D639" s="43"/>
      <c r="E639" s="43"/>
      <c r="F639" s="44"/>
      <c r="G639" s="31" t="str">
        <f>IF(AND(SUMPRODUCT(--ISNUMBER(SEARCH('Dropdown Selections'!E$2:E$52,C639)))&gt;0,SUMPRODUCT(--ISNUMBER(SEARCH("Non-Court",C639)))=0),'Dropdown Selections'!A$2,IF(SUMPRODUCT(--ISNUMBER(SEARCH('Dropdown Selections'!E$54:E$60,C639)))&gt;0,'Dropdown Selections'!A$3,IF(SUMPRODUCT(--ISNUMBER(SEARCH('Dropdown Selections'!E$62:E$66,C639)))&gt;0,'Dropdown Selections'!A$4,IF(SUMPRODUCT(--ISNUMBER(SEARCH('Dropdown Selections'!E$68:E$76,C639)))&gt;0,'Dropdown Selections'!A$5,IF(SUMPRODUCT(--ISNUMBER(SEARCH('Dropdown Selections'!E$78:E$83,C639)))&gt;0,'Dropdown Selections'!A$6,IF(SUMPRODUCT(--ISNUMBER(SEARCH('Dropdown Selections'!E$93:E$101,C639)))&gt;0,'Dropdown Selections'!A$7,IF(SUMPRODUCT(--ISNUMBER(SEARCH('Dropdown Selections'!E$103:E$111,C639)))&gt;0,'Dropdown Selections'!A$8,IF(SUMPRODUCT(--ISNUMBER(SEARCH('Dropdown Selections'!E$114:E$119,C639)))&gt;0,'Dropdown Selections'!A$9,"OTHER"))))))))</f>
        <v>ECONOMIC DEVELOPMENT</v>
      </c>
      <c r="H639" s="20" t="s">
        <v>5280</v>
      </c>
      <c r="I639" s="20"/>
      <c r="J639" s="20"/>
      <c r="K639" s="20"/>
      <c r="L639" s="20"/>
      <c r="M639" s="20"/>
      <c r="N639" s="20"/>
      <c r="O639" s="20"/>
      <c r="P639" s="20"/>
      <c r="Q639" s="45"/>
      <c r="R639" s="44"/>
      <c r="S639" s="46">
        <v>160477</v>
      </c>
      <c r="T639" s="44"/>
    </row>
    <row r="640" spans="2:20" x14ac:dyDescent="0.2">
      <c r="B640" s="2"/>
      <c r="C640" s="42" t="s">
        <v>288</v>
      </c>
      <c r="D640" s="43"/>
      <c r="E640" s="43"/>
      <c r="F640" s="44"/>
      <c r="G640" s="31" t="str">
        <f>IF(AND(SUMPRODUCT(--ISNUMBER(SEARCH('Dropdown Selections'!E$2:E$52,C640)))&gt;0,SUMPRODUCT(--ISNUMBER(SEARCH("Non-Court",C640)))=0),'Dropdown Selections'!A$2,IF(SUMPRODUCT(--ISNUMBER(SEARCH('Dropdown Selections'!E$54:E$60,C640)))&gt;0,'Dropdown Selections'!A$3,IF(SUMPRODUCT(--ISNUMBER(SEARCH('Dropdown Selections'!E$62:E$66,C640)))&gt;0,'Dropdown Selections'!A$4,IF(SUMPRODUCT(--ISNUMBER(SEARCH('Dropdown Selections'!E$68:E$76,C640)))&gt;0,'Dropdown Selections'!A$5,IF(SUMPRODUCT(--ISNUMBER(SEARCH('Dropdown Selections'!E$78:E$83,C640)))&gt;0,'Dropdown Selections'!A$6,IF(SUMPRODUCT(--ISNUMBER(SEARCH('Dropdown Selections'!E$93:E$101,C640)))&gt;0,'Dropdown Selections'!A$7,IF(SUMPRODUCT(--ISNUMBER(SEARCH('Dropdown Selections'!E$103:E$111,C640)))&gt;0,'Dropdown Selections'!A$8,IF(SUMPRODUCT(--ISNUMBER(SEARCH('Dropdown Selections'!E$114:E$119,C640)))&gt;0,'Dropdown Selections'!A$9,"OTHER"))))))))</f>
        <v>ECONOMIC DEVELOPMENT</v>
      </c>
      <c r="H640" s="20" t="s">
        <v>5281</v>
      </c>
      <c r="I640" s="20"/>
      <c r="J640" s="20"/>
      <c r="K640" s="20"/>
      <c r="L640" s="20"/>
      <c r="M640" s="20"/>
      <c r="N640" s="20"/>
      <c r="O640" s="20"/>
      <c r="P640" s="20"/>
      <c r="Q640" s="45"/>
      <c r="R640" s="44"/>
      <c r="S640" s="46">
        <v>4325</v>
      </c>
      <c r="T640" s="44"/>
    </row>
    <row r="641" spans="2:20" x14ac:dyDescent="0.2">
      <c r="B641" s="2"/>
      <c r="C641" s="42" t="s">
        <v>2911</v>
      </c>
      <c r="D641" s="43"/>
      <c r="E641" s="43"/>
      <c r="F641" s="44"/>
      <c r="G641" s="31" t="str">
        <f>IF(AND(SUMPRODUCT(--ISNUMBER(SEARCH('Dropdown Selections'!E$2:E$52,C641)))&gt;0,SUMPRODUCT(--ISNUMBER(SEARCH("Non-Court",C641)))=0),'Dropdown Selections'!A$2,IF(SUMPRODUCT(--ISNUMBER(SEARCH('Dropdown Selections'!E$54:E$60,C641)))&gt;0,'Dropdown Selections'!A$3,IF(SUMPRODUCT(--ISNUMBER(SEARCH('Dropdown Selections'!E$62:E$66,C641)))&gt;0,'Dropdown Selections'!A$4,IF(SUMPRODUCT(--ISNUMBER(SEARCH('Dropdown Selections'!E$68:E$76,C641)))&gt;0,'Dropdown Selections'!A$5,IF(SUMPRODUCT(--ISNUMBER(SEARCH('Dropdown Selections'!E$78:E$83,C641)))&gt;0,'Dropdown Selections'!A$6,IF(SUMPRODUCT(--ISNUMBER(SEARCH('Dropdown Selections'!E$93:E$101,C641)))&gt;0,'Dropdown Selections'!A$7,IF(SUMPRODUCT(--ISNUMBER(SEARCH('Dropdown Selections'!E$103:E$111,C641)))&gt;0,'Dropdown Selections'!A$8,IF(SUMPRODUCT(--ISNUMBER(SEARCH('Dropdown Selections'!E$114:E$119,C641)))&gt;0,'Dropdown Selections'!A$9,"OTHER"))))))))</f>
        <v>ECONOMIC DEVELOPMENT</v>
      </c>
      <c r="H641" s="20" t="s">
        <v>5282</v>
      </c>
      <c r="I641" s="20"/>
      <c r="J641" s="20"/>
      <c r="K641" s="20"/>
      <c r="L641" s="20"/>
      <c r="M641" s="20"/>
      <c r="N641" s="20"/>
      <c r="O641" s="20"/>
      <c r="P641" s="20"/>
      <c r="Q641" s="45"/>
      <c r="R641" s="44"/>
      <c r="S641" s="46">
        <v>215988</v>
      </c>
      <c r="T641" s="44"/>
    </row>
    <row r="642" spans="2:20" x14ac:dyDescent="0.2">
      <c r="B642" s="2"/>
      <c r="C642" s="42" t="s">
        <v>290</v>
      </c>
      <c r="D642" s="43"/>
      <c r="E642" s="43"/>
      <c r="F642" s="44"/>
      <c r="G642" s="31" t="str">
        <f>IF(AND(SUMPRODUCT(--ISNUMBER(SEARCH('Dropdown Selections'!E$2:E$52,C642)))&gt;0,SUMPRODUCT(--ISNUMBER(SEARCH("Non-Court",C642)))=0),'Dropdown Selections'!A$2,IF(SUMPRODUCT(--ISNUMBER(SEARCH('Dropdown Selections'!E$54:E$60,C642)))&gt;0,'Dropdown Selections'!A$3,IF(SUMPRODUCT(--ISNUMBER(SEARCH('Dropdown Selections'!E$62:E$66,C642)))&gt;0,'Dropdown Selections'!A$4,IF(SUMPRODUCT(--ISNUMBER(SEARCH('Dropdown Selections'!E$68:E$76,C642)))&gt;0,'Dropdown Selections'!A$5,IF(SUMPRODUCT(--ISNUMBER(SEARCH('Dropdown Selections'!E$78:E$83,C642)))&gt;0,'Dropdown Selections'!A$6,IF(SUMPRODUCT(--ISNUMBER(SEARCH('Dropdown Selections'!E$93:E$101,C642)))&gt;0,'Dropdown Selections'!A$7,IF(SUMPRODUCT(--ISNUMBER(SEARCH('Dropdown Selections'!E$103:E$111,C642)))&gt;0,'Dropdown Selections'!A$8,IF(SUMPRODUCT(--ISNUMBER(SEARCH('Dropdown Selections'!E$114:E$119,C642)))&gt;0,'Dropdown Selections'!A$9,"OTHER"))))))))</f>
        <v>ECONOMIC DEVELOPMENT</v>
      </c>
      <c r="H642" s="20"/>
      <c r="I642" s="20"/>
      <c r="J642" s="20"/>
      <c r="K642" s="20"/>
      <c r="L642" s="20"/>
      <c r="M642" s="20"/>
      <c r="N642" s="20"/>
      <c r="O642" s="20"/>
      <c r="P642" s="20"/>
      <c r="Q642" s="45"/>
      <c r="R642" s="44"/>
      <c r="S642" s="53">
        <v>0</v>
      </c>
      <c r="T642" s="44"/>
    </row>
    <row r="643" spans="2:20" x14ac:dyDescent="0.2">
      <c r="B643" s="2"/>
      <c r="C643" s="42" t="s">
        <v>294</v>
      </c>
      <c r="D643" s="43"/>
      <c r="E643" s="43"/>
      <c r="F643" s="44"/>
      <c r="G643" s="31" t="str">
        <f>IF(AND(SUMPRODUCT(--ISNUMBER(SEARCH('Dropdown Selections'!E$2:E$52,C643)))&gt;0,SUMPRODUCT(--ISNUMBER(SEARCH("Non-Court",C643)))=0),'Dropdown Selections'!A$2,IF(SUMPRODUCT(--ISNUMBER(SEARCH('Dropdown Selections'!E$54:E$60,C643)))&gt;0,'Dropdown Selections'!A$3,IF(SUMPRODUCT(--ISNUMBER(SEARCH('Dropdown Selections'!E$62:E$66,C643)))&gt;0,'Dropdown Selections'!A$4,IF(SUMPRODUCT(--ISNUMBER(SEARCH('Dropdown Selections'!E$68:E$76,C643)))&gt;0,'Dropdown Selections'!A$5,IF(SUMPRODUCT(--ISNUMBER(SEARCH('Dropdown Selections'!E$78:E$83,C643)))&gt;0,'Dropdown Selections'!A$6,IF(SUMPRODUCT(--ISNUMBER(SEARCH('Dropdown Selections'!E$93:E$101,C643)))&gt;0,'Dropdown Selections'!A$7,IF(SUMPRODUCT(--ISNUMBER(SEARCH('Dropdown Selections'!E$103:E$111,C643)))&gt;0,'Dropdown Selections'!A$8,IF(SUMPRODUCT(--ISNUMBER(SEARCH('Dropdown Selections'!E$114:E$119,C643)))&gt;0,'Dropdown Selections'!A$9,"OTHER"))))))))</f>
        <v>ECONOMIC DEVELOPMENT</v>
      </c>
      <c r="H643" s="20"/>
      <c r="I643" s="20" t="s">
        <v>5283</v>
      </c>
      <c r="J643" s="20"/>
      <c r="K643" s="20"/>
      <c r="L643" s="20"/>
      <c r="M643" s="20"/>
      <c r="N643" s="20"/>
      <c r="O643" s="20"/>
      <c r="P643" s="20"/>
      <c r="Q643" s="45"/>
      <c r="R643" s="44"/>
      <c r="S643" s="46">
        <v>9520</v>
      </c>
      <c r="T643" s="44"/>
    </row>
    <row r="644" spans="2:20" x14ac:dyDescent="0.2">
      <c r="B644" s="2"/>
      <c r="C644" s="42" t="s">
        <v>300</v>
      </c>
      <c r="D644" s="43"/>
      <c r="E644" s="43"/>
      <c r="F644" s="44"/>
      <c r="G644" s="31" t="str">
        <f>IF(AND(SUMPRODUCT(--ISNUMBER(SEARCH('Dropdown Selections'!E$2:E$52,C644)))&gt;0,SUMPRODUCT(--ISNUMBER(SEARCH("Non-Court",C644)))=0),'Dropdown Selections'!A$2,IF(SUMPRODUCT(--ISNUMBER(SEARCH('Dropdown Selections'!E$54:E$60,C644)))&gt;0,'Dropdown Selections'!A$3,IF(SUMPRODUCT(--ISNUMBER(SEARCH('Dropdown Selections'!E$62:E$66,C644)))&gt;0,'Dropdown Selections'!A$4,IF(SUMPRODUCT(--ISNUMBER(SEARCH('Dropdown Selections'!E$68:E$76,C644)))&gt;0,'Dropdown Selections'!A$5,IF(SUMPRODUCT(--ISNUMBER(SEARCH('Dropdown Selections'!E$78:E$83,C644)))&gt;0,'Dropdown Selections'!A$6,IF(SUMPRODUCT(--ISNUMBER(SEARCH('Dropdown Selections'!E$93:E$101,C644)))&gt;0,'Dropdown Selections'!A$7,IF(SUMPRODUCT(--ISNUMBER(SEARCH('Dropdown Selections'!E$103:E$111,C644)))&gt;0,'Dropdown Selections'!A$8,IF(SUMPRODUCT(--ISNUMBER(SEARCH('Dropdown Selections'!E$114:E$119,C644)))&gt;0,'Dropdown Selections'!A$9,"OTHER"))))))))</f>
        <v>ECONOMIC DEVELOPMENT</v>
      </c>
      <c r="H644" s="20"/>
      <c r="I644" s="20" t="s">
        <v>4506</v>
      </c>
      <c r="J644" s="20"/>
      <c r="K644" s="20"/>
      <c r="L644" s="20"/>
      <c r="M644" s="20"/>
      <c r="N644" s="20"/>
      <c r="O644" s="20"/>
      <c r="P644" s="20"/>
      <c r="Q644" s="45"/>
      <c r="R644" s="44"/>
      <c r="S644" s="53">
        <v>10</v>
      </c>
      <c r="T644" s="44"/>
    </row>
    <row r="645" spans="2:20" x14ac:dyDescent="0.2">
      <c r="B645" s="2"/>
      <c r="C645" s="42" t="s">
        <v>304</v>
      </c>
      <c r="D645" s="43"/>
      <c r="E645" s="43"/>
      <c r="F645" s="44"/>
      <c r="G645" s="31" t="str">
        <f>IF(AND(SUMPRODUCT(--ISNUMBER(SEARCH('Dropdown Selections'!E$2:E$52,C645)))&gt;0,SUMPRODUCT(--ISNUMBER(SEARCH("Non-Court",C645)))=0),'Dropdown Selections'!A$2,IF(SUMPRODUCT(--ISNUMBER(SEARCH('Dropdown Selections'!E$54:E$60,C645)))&gt;0,'Dropdown Selections'!A$3,IF(SUMPRODUCT(--ISNUMBER(SEARCH('Dropdown Selections'!E$62:E$66,C645)))&gt;0,'Dropdown Selections'!A$4,IF(SUMPRODUCT(--ISNUMBER(SEARCH('Dropdown Selections'!E$68:E$76,C645)))&gt;0,'Dropdown Selections'!A$5,IF(SUMPRODUCT(--ISNUMBER(SEARCH('Dropdown Selections'!E$78:E$83,C645)))&gt;0,'Dropdown Selections'!A$6,IF(SUMPRODUCT(--ISNUMBER(SEARCH('Dropdown Selections'!E$93:E$101,C645)))&gt;0,'Dropdown Selections'!A$7,IF(SUMPRODUCT(--ISNUMBER(SEARCH('Dropdown Selections'!E$103:E$111,C645)))&gt;0,'Dropdown Selections'!A$8,IF(SUMPRODUCT(--ISNUMBER(SEARCH('Dropdown Selections'!E$114:E$119,C645)))&gt;0,'Dropdown Selections'!A$9,"OTHER"))))))))</f>
        <v>COURTS</v>
      </c>
      <c r="H645" s="20"/>
      <c r="I645" s="20"/>
      <c r="J645" s="20"/>
      <c r="K645" s="20"/>
      <c r="L645" s="20"/>
      <c r="M645" s="20"/>
      <c r="N645" s="20"/>
      <c r="O645" s="20"/>
      <c r="P645" s="20"/>
      <c r="Q645" s="45"/>
      <c r="R645" s="44"/>
      <c r="S645" s="53">
        <v>0</v>
      </c>
      <c r="T645" s="44"/>
    </row>
    <row r="646" spans="2:20" x14ac:dyDescent="0.2">
      <c r="B646" s="2"/>
      <c r="C646" s="42" t="s">
        <v>5284</v>
      </c>
      <c r="D646" s="43"/>
      <c r="E646" s="43"/>
      <c r="F646" s="44"/>
      <c r="G646" s="31" t="str">
        <f>IF(AND(SUMPRODUCT(--ISNUMBER(SEARCH('Dropdown Selections'!E$2:E$52,C646)))&gt;0,SUMPRODUCT(--ISNUMBER(SEARCH("Non-Court",C646)))=0),'Dropdown Selections'!A$2,IF(SUMPRODUCT(--ISNUMBER(SEARCH('Dropdown Selections'!E$54:E$60,C646)))&gt;0,'Dropdown Selections'!A$3,IF(SUMPRODUCT(--ISNUMBER(SEARCH('Dropdown Selections'!E$62:E$66,C646)))&gt;0,'Dropdown Selections'!A$4,IF(SUMPRODUCT(--ISNUMBER(SEARCH('Dropdown Selections'!E$68:E$76,C646)))&gt;0,'Dropdown Selections'!A$5,IF(SUMPRODUCT(--ISNUMBER(SEARCH('Dropdown Selections'!E$78:E$83,C646)))&gt;0,'Dropdown Selections'!A$6,IF(SUMPRODUCT(--ISNUMBER(SEARCH('Dropdown Selections'!E$93:E$101,C646)))&gt;0,'Dropdown Selections'!A$7,IF(SUMPRODUCT(--ISNUMBER(SEARCH('Dropdown Selections'!E$103:E$111,C646)))&gt;0,'Dropdown Selections'!A$8,IF(SUMPRODUCT(--ISNUMBER(SEARCH('Dropdown Selections'!E$114:E$119,C646)))&gt;0,'Dropdown Selections'!A$9,"OTHER"))))))))</f>
        <v>COURTS</v>
      </c>
      <c r="H646" s="20"/>
      <c r="I646" s="20" t="s">
        <v>5285</v>
      </c>
      <c r="J646" s="20"/>
      <c r="K646" s="20"/>
      <c r="L646" s="20"/>
      <c r="M646" s="20"/>
      <c r="N646" s="20"/>
      <c r="O646" s="20"/>
      <c r="P646" s="20"/>
      <c r="Q646" s="45"/>
      <c r="R646" s="44"/>
      <c r="S646" s="46">
        <v>295404</v>
      </c>
      <c r="T646" s="44"/>
    </row>
    <row r="647" spans="2:20" x14ac:dyDescent="0.2">
      <c r="B647" s="2"/>
      <c r="C647" s="42" t="s">
        <v>5286</v>
      </c>
      <c r="D647" s="43"/>
      <c r="E647" s="43"/>
      <c r="F647" s="44"/>
      <c r="G647" s="31" t="str">
        <f>IF(AND(SUMPRODUCT(--ISNUMBER(SEARCH('Dropdown Selections'!E$2:E$52,C647)))&gt;0,SUMPRODUCT(--ISNUMBER(SEARCH("Non-Court",C647)))=0),'Dropdown Selections'!A$2,IF(SUMPRODUCT(--ISNUMBER(SEARCH('Dropdown Selections'!E$54:E$60,C647)))&gt;0,'Dropdown Selections'!A$3,IF(SUMPRODUCT(--ISNUMBER(SEARCH('Dropdown Selections'!E$62:E$66,C647)))&gt;0,'Dropdown Selections'!A$4,IF(SUMPRODUCT(--ISNUMBER(SEARCH('Dropdown Selections'!E$68:E$76,C647)))&gt;0,'Dropdown Selections'!A$5,IF(SUMPRODUCT(--ISNUMBER(SEARCH('Dropdown Selections'!E$78:E$83,C647)))&gt;0,'Dropdown Selections'!A$6,IF(SUMPRODUCT(--ISNUMBER(SEARCH('Dropdown Selections'!E$93:E$101,C647)))&gt;0,'Dropdown Selections'!A$7,IF(SUMPRODUCT(--ISNUMBER(SEARCH('Dropdown Selections'!E$103:E$111,C647)))&gt;0,'Dropdown Selections'!A$8,IF(SUMPRODUCT(--ISNUMBER(SEARCH('Dropdown Selections'!E$114:E$119,C647)))&gt;0,'Dropdown Selections'!A$9,"OTHER"))))))))</f>
        <v>COURTS</v>
      </c>
      <c r="H647" s="20" t="s">
        <v>5287</v>
      </c>
      <c r="I647" s="20" t="s">
        <v>5288</v>
      </c>
      <c r="J647" s="20"/>
      <c r="K647" s="20"/>
      <c r="L647" s="20"/>
      <c r="M647" s="20"/>
      <c r="N647" s="20"/>
      <c r="O647" s="20"/>
      <c r="P647" s="20"/>
      <c r="Q647" s="45"/>
      <c r="R647" s="44"/>
      <c r="S647" s="46">
        <v>146828</v>
      </c>
      <c r="T647" s="44"/>
    </row>
    <row r="648" spans="2:20" x14ac:dyDescent="0.2">
      <c r="B648" s="2"/>
      <c r="C648" s="42" t="s">
        <v>4920</v>
      </c>
      <c r="D648" s="43"/>
      <c r="E648" s="43"/>
      <c r="F648" s="44"/>
      <c r="G648" s="31" t="str">
        <f>IF(AND(SUMPRODUCT(--ISNUMBER(SEARCH('Dropdown Selections'!E$2:E$52,C648)))&gt;0,SUMPRODUCT(--ISNUMBER(SEARCH("Non-Court",C648)))=0),'Dropdown Selections'!A$2,IF(SUMPRODUCT(--ISNUMBER(SEARCH('Dropdown Selections'!E$54:E$60,C648)))&gt;0,'Dropdown Selections'!A$3,IF(SUMPRODUCT(--ISNUMBER(SEARCH('Dropdown Selections'!E$62:E$66,C648)))&gt;0,'Dropdown Selections'!A$4,IF(SUMPRODUCT(--ISNUMBER(SEARCH('Dropdown Selections'!E$68:E$76,C648)))&gt;0,'Dropdown Selections'!A$5,IF(SUMPRODUCT(--ISNUMBER(SEARCH('Dropdown Selections'!E$78:E$83,C648)))&gt;0,'Dropdown Selections'!A$6,IF(SUMPRODUCT(--ISNUMBER(SEARCH('Dropdown Selections'!E$93:E$101,C648)))&gt;0,'Dropdown Selections'!A$7,IF(SUMPRODUCT(--ISNUMBER(SEARCH('Dropdown Selections'!E$103:E$111,C648)))&gt;0,'Dropdown Selections'!A$8,IF(SUMPRODUCT(--ISNUMBER(SEARCH('Dropdown Selections'!E$114:E$119,C648)))&gt;0,'Dropdown Selections'!A$9,"OTHER"))))))))</f>
        <v>COURTS</v>
      </c>
      <c r="H648" s="20" t="s">
        <v>5289</v>
      </c>
      <c r="I648" s="20" t="s">
        <v>5290</v>
      </c>
      <c r="J648" s="20"/>
      <c r="K648" s="20"/>
      <c r="L648" s="20"/>
      <c r="M648" s="20"/>
      <c r="N648" s="20"/>
      <c r="O648" s="20"/>
      <c r="P648" s="20"/>
      <c r="Q648" s="45"/>
      <c r="R648" s="44"/>
      <c r="S648" s="46">
        <v>79998</v>
      </c>
      <c r="T648" s="44"/>
    </row>
    <row r="649" spans="2:20" x14ac:dyDescent="0.2">
      <c r="B649" s="2"/>
      <c r="C649" s="42" t="s">
        <v>317</v>
      </c>
      <c r="D649" s="43"/>
      <c r="E649" s="43"/>
      <c r="F649" s="44"/>
      <c r="G649" s="31" t="str">
        <f>IF(AND(SUMPRODUCT(--ISNUMBER(SEARCH('Dropdown Selections'!E$2:E$52,C649)))&gt;0,SUMPRODUCT(--ISNUMBER(SEARCH("Non-Court",C649)))=0),'Dropdown Selections'!A$2,IF(SUMPRODUCT(--ISNUMBER(SEARCH('Dropdown Selections'!E$54:E$60,C649)))&gt;0,'Dropdown Selections'!A$3,IF(SUMPRODUCT(--ISNUMBER(SEARCH('Dropdown Selections'!E$62:E$66,C649)))&gt;0,'Dropdown Selections'!A$4,IF(SUMPRODUCT(--ISNUMBER(SEARCH('Dropdown Selections'!E$68:E$76,C649)))&gt;0,'Dropdown Selections'!A$5,IF(SUMPRODUCT(--ISNUMBER(SEARCH('Dropdown Selections'!E$78:E$83,C649)))&gt;0,'Dropdown Selections'!A$6,IF(SUMPRODUCT(--ISNUMBER(SEARCH('Dropdown Selections'!E$93:E$101,C649)))&gt;0,'Dropdown Selections'!A$7,IF(SUMPRODUCT(--ISNUMBER(SEARCH('Dropdown Selections'!E$103:E$111,C649)))&gt;0,'Dropdown Selections'!A$8,IF(SUMPRODUCT(--ISNUMBER(SEARCH('Dropdown Selections'!E$114:E$119,C649)))&gt;0,'Dropdown Selections'!A$9,"OTHER"))))))))</f>
        <v>COURTS</v>
      </c>
      <c r="H649" s="20" t="s">
        <v>5291</v>
      </c>
      <c r="I649" s="20"/>
      <c r="J649" s="20"/>
      <c r="K649" s="20"/>
      <c r="L649" s="20"/>
      <c r="M649" s="20"/>
      <c r="N649" s="20"/>
      <c r="O649" s="20"/>
      <c r="P649" s="20"/>
      <c r="Q649" s="45"/>
      <c r="R649" s="44"/>
      <c r="S649" s="46">
        <v>739020</v>
      </c>
      <c r="T649" s="44"/>
    </row>
    <row r="650" spans="2:20" x14ac:dyDescent="0.2">
      <c r="B650" s="2"/>
      <c r="C650" s="42" t="s">
        <v>320</v>
      </c>
      <c r="D650" s="43"/>
      <c r="E650" s="43"/>
      <c r="F650" s="44"/>
      <c r="G650" s="31" t="str">
        <f>IF(AND(SUMPRODUCT(--ISNUMBER(SEARCH('Dropdown Selections'!E$2:E$52,C650)))&gt;0,SUMPRODUCT(--ISNUMBER(SEARCH("Non-Court",C650)))=0),'Dropdown Selections'!A$2,IF(SUMPRODUCT(--ISNUMBER(SEARCH('Dropdown Selections'!E$54:E$60,C650)))&gt;0,'Dropdown Selections'!A$3,IF(SUMPRODUCT(--ISNUMBER(SEARCH('Dropdown Selections'!E$62:E$66,C650)))&gt;0,'Dropdown Selections'!A$4,IF(SUMPRODUCT(--ISNUMBER(SEARCH('Dropdown Selections'!E$68:E$76,C650)))&gt;0,'Dropdown Selections'!A$5,IF(SUMPRODUCT(--ISNUMBER(SEARCH('Dropdown Selections'!E$78:E$83,C650)))&gt;0,'Dropdown Selections'!A$6,IF(SUMPRODUCT(--ISNUMBER(SEARCH('Dropdown Selections'!E$93:E$101,C650)))&gt;0,'Dropdown Selections'!A$7,IF(SUMPRODUCT(--ISNUMBER(SEARCH('Dropdown Selections'!E$103:E$111,C650)))&gt;0,'Dropdown Selections'!A$8,IF(SUMPRODUCT(--ISNUMBER(SEARCH('Dropdown Selections'!E$114:E$119,C650)))&gt;0,'Dropdown Selections'!A$9,"OTHER"))))))))</f>
        <v>COURTS</v>
      </c>
      <c r="H650" s="20" t="s">
        <v>5292</v>
      </c>
      <c r="I650" s="20"/>
      <c r="J650" s="20"/>
      <c r="K650" s="20"/>
      <c r="L650" s="20"/>
      <c r="M650" s="20"/>
      <c r="N650" s="20"/>
      <c r="O650" s="20"/>
      <c r="P650" s="20"/>
      <c r="Q650" s="45"/>
      <c r="R650" s="44"/>
      <c r="S650" s="46">
        <v>40288</v>
      </c>
      <c r="T650" s="44"/>
    </row>
    <row r="651" spans="2:20" x14ac:dyDescent="0.2">
      <c r="B651" s="2"/>
      <c r="C651" s="42" t="s">
        <v>593</v>
      </c>
      <c r="D651" s="43"/>
      <c r="E651" s="43"/>
      <c r="F651" s="44"/>
      <c r="G651" s="31" t="str">
        <f>IF(AND(SUMPRODUCT(--ISNUMBER(SEARCH('Dropdown Selections'!E$2:E$52,C651)))&gt;0,SUMPRODUCT(--ISNUMBER(SEARCH("Non-Court",C651)))=0),'Dropdown Selections'!A$2,IF(SUMPRODUCT(--ISNUMBER(SEARCH('Dropdown Selections'!E$54:E$60,C651)))&gt;0,'Dropdown Selections'!A$3,IF(SUMPRODUCT(--ISNUMBER(SEARCH('Dropdown Selections'!E$62:E$66,C651)))&gt;0,'Dropdown Selections'!A$4,IF(SUMPRODUCT(--ISNUMBER(SEARCH('Dropdown Selections'!E$68:E$76,C651)))&gt;0,'Dropdown Selections'!A$5,IF(SUMPRODUCT(--ISNUMBER(SEARCH('Dropdown Selections'!E$78:E$83,C651)))&gt;0,'Dropdown Selections'!A$6,IF(SUMPRODUCT(--ISNUMBER(SEARCH('Dropdown Selections'!E$93:E$101,C651)))&gt;0,'Dropdown Selections'!A$7,IF(SUMPRODUCT(--ISNUMBER(SEARCH('Dropdown Selections'!E$103:E$111,C651)))&gt;0,'Dropdown Selections'!A$8,IF(SUMPRODUCT(--ISNUMBER(SEARCH('Dropdown Selections'!E$114:E$119,C651)))&gt;0,'Dropdown Selections'!A$9,"OTHER"))))))))</f>
        <v>COURTS</v>
      </c>
      <c r="H651" s="20" t="s">
        <v>5293</v>
      </c>
      <c r="I651" s="20"/>
      <c r="J651" s="20"/>
      <c r="K651" s="20"/>
      <c r="L651" s="20"/>
      <c r="M651" s="20"/>
      <c r="N651" s="20"/>
      <c r="O651" s="20"/>
      <c r="P651" s="20"/>
      <c r="Q651" s="45"/>
      <c r="R651" s="44"/>
      <c r="S651" s="46">
        <v>13142</v>
      </c>
      <c r="T651" s="44"/>
    </row>
    <row r="652" spans="2:20" x14ac:dyDescent="0.2">
      <c r="B652" s="2"/>
      <c r="C652" s="42" t="s">
        <v>324</v>
      </c>
      <c r="D652" s="43"/>
      <c r="E652" s="43"/>
      <c r="F652" s="44"/>
      <c r="G652" s="31" t="str">
        <f>IF(AND(SUMPRODUCT(--ISNUMBER(SEARCH('Dropdown Selections'!E$2:E$52,C652)))&gt;0,SUMPRODUCT(--ISNUMBER(SEARCH("Non-Court",C652)))=0),'Dropdown Selections'!A$2,IF(SUMPRODUCT(--ISNUMBER(SEARCH('Dropdown Selections'!E$54:E$60,C652)))&gt;0,'Dropdown Selections'!A$3,IF(SUMPRODUCT(--ISNUMBER(SEARCH('Dropdown Selections'!E$62:E$66,C652)))&gt;0,'Dropdown Selections'!A$4,IF(SUMPRODUCT(--ISNUMBER(SEARCH('Dropdown Selections'!E$68:E$76,C652)))&gt;0,'Dropdown Selections'!A$5,IF(SUMPRODUCT(--ISNUMBER(SEARCH('Dropdown Selections'!E$78:E$83,C652)))&gt;0,'Dropdown Selections'!A$6,IF(SUMPRODUCT(--ISNUMBER(SEARCH('Dropdown Selections'!E$93:E$101,C652)))&gt;0,'Dropdown Selections'!A$7,IF(SUMPRODUCT(--ISNUMBER(SEARCH('Dropdown Selections'!E$103:E$111,C652)))&gt;0,'Dropdown Selections'!A$8,IF(SUMPRODUCT(--ISNUMBER(SEARCH('Dropdown Selections'!E$114:E$119,C652)))&gt;0,'Dropdown Selections'!A$9,"OTHER"))))))))</f>
        <v>COURTS</v>
      </c>
      <c r="H652" s="20" t="s">
        <v>5294</v>
      </c>
      <c r="I652" s="20"/>
      <c r="J652" s="20"/>
      <c r="K652" s="20"/>
      <c r="L652" s="20"/>
      <c r="M652" s="20"/>
      <c r="N652" s="20"/>
      <c r="O652" s="20"/>
      <c r="P652" s="20"/>
      <c r="Q652" s="45"/>
      <c r="R652" s="44"/>
      <c r="S652" s="46">
        <v>80052</v>
      </c>
      <c r="T652" s="44"/>
    </row>
    <row r="653" spans="2:20" x14ac:dyDescent="0.2">
      <c r="B653" s="2"/>
      <c r="C653" s="42" t="s">
        <v>326</v>
      </c>
      <c r="D653" s="43"/>
      <c r="E653" s="43"/>
      <c r="F653" s="44"/>
      <c r="G653" s="31" t="str">
        <f>IF(AND(SUMPRODUCT(--ISNUMBER(SEARCH('Dropdown Selections'!E$2:E$52,C653)))&gt;0,SUMPRODUCT(--ISNUMBER(SEARCH("Non-Court",C653)))=0),'Dropdown Selections'!A$2,IF(SUMPRODUCT(--ISNUMBER(SEARCH('Dropdown Selections'!E$54:E$60,C653)))&gt;0,'Dropdown Selections'!A$3,IF(SUMPRODUCT(--ISNUMBER(SEARCH('Dropdown Selections'!E$62:E$66,C653)))&gt;0,'Dropdown Selections'!A$4,IF(SUMPRODUCT(--ISNUMBER(SEARCH('Dropdown Selections'!E$68:E$76,C653)))&gt;0,'Dropdown Selections'!A$5,IF(SUMPRODUCT(--ISNUMBER(SEARCH('Dropdown Selections'!E$78:E$83,C653)))&gt;0,'Dropdown Selections'!A$6,IF(SUMPRODUCT(--ISNUMBER(SEARCH('Dropdown Selections'!E$93:E$101,C653)))&gt;0,'Dropdown Selections'!A$7,IF(SUMPRODUCT(--ISNUMBER(SEARCH('Dropdown Selections'!E$103:E$111,C653)))&gt;0,'Dropdown Selections'!A$8,IF(SUMPRODUCT(--ISNUMBER(SEARCH('Dropdown Selections'!E$114:E$119,C653)))&gt;0,'Dropdown Selections'!A$9,"OTHER"))))))))</f>
        <v>COURTS</v>
      </c>
      <c r="H653" s="20" t="s">
        <v>5295</v>
      </c>
      <c r="I653" s="20"/>
      <c r="J653" s="20"/>
      <c r="K653" s="20"/>
      <c r="L653" s="20"/>
      <c r="M653" s="20"/>
      <c r="N653" s="20"/>
      <c r="O653" s="20"/>
      <c r="P653" s="20"/>
      <c r="Q653" s="45"/>
      <c r="R653" s="44"/>
      <c r="S653" s="46">
        <v>71866</v>
      </c>
      <c r="T653" s="44"/>
    </row>
    <row r="654" spans="2:20" x14ac:dyDescent="0.2">
      <c r="B654" s="2"/>
      <c r="C654" s="42" t="s">
        <v>742</v>
      </c>
      <c r="D654" s="43"/>
      <c r="E654" s="43"/>
      <c r="F654" s="44"/>
      <c r="G654" s="31" t="str">
        <f>IF(AND(SUMPRODUCT(--ISNUMBER(SEARCH('Dropdown Selections'!E$2:E$52,C654)))&gt;0,SUMPRODUCT(--ISNUMBER(SEARCH("Non-Court",C654)))=0),'Dropdown Selections'!A$2,IF(SUMPRODUCT(--ISNUMBER(SEARCH('Dropdown Selections'!E$54:E$60,C654)))&gt;0,'Dropdown Selections'!A$3,IF(SUMPRODUCT(--ISNUMBER(SEARCH('Dropdown Selections'!E$62:E$66,C654)))&gt;0,'Dropdown Selections'!A$4,IF(SUMPRODUCT(--ISNUMBER(SEARCH('Dropdown Selections'!E$68:E$76,C654)))&gt;0,'Dropdown Selections'!A$5,IF(SUMPRODUCT(--ISNUMBER(SEARCH('Dropdown Selections'!E$78:E$83,C654)))&gt;0,'Dropdown Selections'!A$6,IF(SUMPRODUCT(--ISNUMBER(SEARCH('Dropdown Selections'!E$93:E$101,C654)))&gt;0,'Dropdown Selections'!A$7,IF(SUMPRODUCT(--ISNUMBER(SEARCH('Dropdown Selections'!E$103:E$111,C654)))&gt;0,'Dropdown Selections'!A$8,IF(SUMPRODUCT(--ISNUMBER(SEARCH('Dropdown Selections'!E$114:E$119,C654)))&gt;0,'Dropdown Selections'!A$9,"OTHER"))))))))</f>
        <v>COURTS</v>
      </c>
      <c r="H654" s="20" t="s">
        <v>3718</v>
      </c>
      <c r="I654" s="20"/>
      <c r="J654" s="20"/>
      <c r="K654" s="20"/>
      <c r="L654" s="20"/>
      <c r="M654" s="20"/>
      <c r="N654" s="20"/>
      <c r="O654" s="20"/>
      <c r="P654" s="20"/>
      <c r="Q654" s="45"/>
      <c r="R654" s="44"/>
      <c r="S654" s="46">
        <v>40000</v>
      </c>
      <c r="T654" s="44"/>
    </row>
    <row r="655" spans="2:20" x14ac:dyDescent="0.2">
      <c r="B655" s="2"/>
      <c r="C655" s="42" t="s">
        <v>328</v>
      </c>
      <c r="D655" s="43"/>
      <c r="E655" s="43"/>
      <c r="F655" s="44"/>
      <c r="G655" s="31" t="str">
        <f>IF(AND(SUMPRODUCT(--ISNUMBER(SEARCH('Dropdown Selections'!E$2:E$52,C655)))&gt;0,SUMPRODUCT(--ISNUMBER(SEARCH("Non-Court",C655)))=0),'Dropdown Selections'!A$2,IF(SUMPRODUCT(--ISNUMBER(SEARCH('Dropdown Selections'!E$54:E$60,C655)))&gt;0,'Dropdown Selections'!A$3,IF(SUMPRODUCT(--ISNUMBER(SEARCH('Dropdown Selections'!E$62:E$66,C655)))&gt;0,'Dropdown Selections'!A$4,IF(SUMPRODUCT(--ISNUMBER(SEARCH('Dropdown Selections'!E$68:E$76,C655)))&gt;0,'Dropdown Selections'!A$5,IF(SUMPRODUCT(--ISNUMBER(SEARCH('Dropdown Selections'!E$78:E$83,C655)))&gt;0,'Dropdown Selections'!A$6,IF(SUMPRODUCT(--ISNUMBER(SEARCH('Dropdown Selections'!E$93:E$101,C655)))&gt;0,'Dropdown Selections'!A$7,IF(SUMPRODUCT(--ISNUMBER(SEARCH('Dropdown Selections'!E$103:E$111,C655)))&gt;0,'Dropdown Selections'!A$8,IF(SUMPRODUCT(--ISNUMBER(SEARCH('Dropdown Selections'!E$114:E$119,C655)))&gt;0,'Dropdown Selections'!A$9,"OTHER"))))))))</f>
        <v>COURTS</v>
      </c>
      <c r="H655" s="20" t="s">
        <v>5296</v>
      </c>
      <c r="I655" s="20"/>
      <c r="J655" s="20"/>
      <c r="K655" s="20"/>
      <c r="L655" s="20"/>
      <c r="M655" s="20"/>
      <c r="N655" s="20"/>
      <c r="O655" s="20"/>
      <c r="P655" s="20"/>
      <c r="Q655" s="45"/>
      <c r="R655" s="44"/>
      <c r="S655" s="46">
        <v>2136534</v>
      </c>
      <c r="T655" s="44"/>
    </row>
    <row r="656" spans="2:20" x14ac:dyDescent="0.2">
      <c r="B656" s="2"/>
      <c r="C656" s="42" t="s">
        <v>330</v>
      </c>
      <c r="D656" s="43"/>
      <c r="E656" s="43"/>
      <c r="F656" s="44"/>
      <c r="G656" s="31" t="str">
        <f>IF(AND(SUMPRODUCT(--ISNUMBER(SEARCH('Dropdown Selections'!E$2:E$52,C656)))&gt;0,SUMPRODUCT(--ISNUMBER(SEARCH("Non-Court",C656)))=0),'Dropdown Selections'!A$2,IF(SUMPRODUCT(--ISNUMBER(SEARCH('Dropdown Selections'!E$54:E$60,C656)))&gt;0,'Dropdown Selections'!A$3,IF(SUMPRODUCT(--ISNUMBER(SEARCH('Dropdown Selections'!E$62:E$66,C656)))&gt;0,'Dropdown Selections'!A$4,IF(SUMPRODUCT(--ISNUMBER(SEARCH('Dropdown Selections'!E$68:E$76,C656)))&gt;0,'Dropdown Selections'!A$5,IF(SUMPRODUCT(--ISNUMBER(SEARCH('Dropdown Selections'!E$78:E$83,C656)))&gt;0,'Dropdown Selections'!A$6,IF(SUMPRODUCT(--ISNUMBER(SEARCH('Dropdown Selections'!E$93:E$101,C656)))&gt;0,'Dropdown Selections'!A$7,IF(SUMPRODUCT(--ISNUMBER(SEARCH('Dropdown Selections'!E$103:E$111,C656)))&gt;0,'Dropdown Selections'!A$8,IF(SUMPRODUCT(--ISNUMBER(SEARCH('Dropdown Selections'!E$114:E$119,C656)))&gt;0,'Dropdown Selections'!A$9,"OTHER"))))))))</f>
        <v>COURTS</v>
      </c>
      <c r="H656" s="20" t="s">
        <v>5297</v>
      </c>
      <c r="I656" s="20"/>
      <c r="J656" s="20"/>
      <c r="K656" s="20"/>
      <c r="L656" s="20"/>
      <c r="M656" s="20"/>
      <c r="N656" s="20"/>
      <c r="O656" s="20"/>
      <c r="P656" s="20"/>
      <c r="Q656" s="45"/>
      <c r="R656" s="44"/>
      <c r="S656" s="46">
        <v>106528</v>
      </c>
      <c r="T656" s="44"/>
    </row>
    <row r="657" spans="2:20" x14ac:dyDescent="0.2">
      <c r="B657" s="2"/>
      <c r="C657" s="42" t="s">
        <v>350</v>
      </c>
      <c r="D657" s="43"/>
      <c r="E657" s="43"/>
      <c r="F657" s="44"/>
      <c r="G657" s="31" t="str">
        <f>IF(AND(SUMPRODUCT(--ISNUMBER(SEARCH('Dropdown Selections'!E$2:E$52,C657)))&gt;0,SUMPRODUCT(--ISNUMBER(SEARCH("Non-Court",C657)))=0),'Dropdown Selections'!A$2,IF(SUMPRODUCT(--ISNUMBER(SEARCH('Dropdown Selections'!E$54:E$60,C657)))&gt;0,'Dropdown Selections'!A$3,IF(SUMPRODUCT(--ISNUMBER(SEARCH('Dropdown Selections'!E$62:E$66,C657)))&gt;0,'Dropdown Selections'!A$4,IF(SUMPRODUCT(--ISNUMBER(SEARCH('Dropdown Selections'!E$68:E$76,C657)))&gt;0,'Dropdown Selections'!A$5,IF(SUMPRODUCT(--ISNUMBER(SEARCH('Dropdown Selections'!E$78:E$83,C657)))&gt;0,'Dropdown Selections'!A$6,IF(SUMPRODUCT(--ISNUMBER(SEARCH('Dropdown Selections'!E$93:E$101,C657)))&gt;0,'Dropdown Selections'!A$7,IF(SUMPRODUCT(--ISNUMBER(SEARCH('Dropdown Selections'!E$103:E$111,C657)))&gt;0,'Dropdown Selections'!A$8,IF(SUMPRODUCT(--ISNUMBER(SEARCH('Dropdown Selections'!E$114:E$119,C657)))&gt;0,'Dropdown Selections'!A$9,"OTHER"))))))))</f>
        <v>COURTS</v>
      </c>
      <c r="H657" s="20" t="s">
        <v>5298</v>
      </c>
      <c r="I657" s="20"/>
      <c r="J657" s="20"/>
      <c r="K657" s="20"/>
      <c r="L657" s="20"/>
      <c r="M657" s="20"/>
      <c r="N657" s="20"/>
      <c r="O657" s="20"/>
      <c r="P657" s="20"/>
      <c r="Q657" s="45"/>
      <c r="R657" s="44"/>
      <c r="S657" s="53">
        <v>698</v>
      </c>
      <c r="T657" s="44"/>
    </row>
    <row r="658" spans="2:20" x14ac:dyDescent="0.2">
      <c r="B658" s="2"/>
      <c r="C658" s="42" t="s">
        <v>351</v>
      </c>
      <c r="D658" s="43"/>
      <c r="E658" s="43"/>
      <c r="F658" s="44"/>
      <c r="G658" s="31" t="str">
        <f>IF(AND(SUMPRODUCT(--ISNUMBER(SEARCH('Dropdown Selections'!E$2:E$52,C658)))&gt;0,SUMPRODUCT(--ISNUMBER(SEARCH("Non-Court",C658)))=0),'Dropdown Selections'!A$2,IF(SUMPRODUCT(--ISNUMBER(SEARCH('Dropdown Selections'!E$54:E$60,C658)))&gt;0,'Dropdown Selections'!A$3,IF(SUMPRODUCT(--ISNUMBER(SEARCH('Dropdown Selections'!E$62:E$66,C658)))&gt;0,'Dropdown Selections'!A$4,IF(SUMPRODUCT(--ISNUMBER(SEARCH('Dropdown Selections'!E$68:E$76,C658)))&gt;0,'Dropdown Selections'!A$5,IF(SUMPRODUCT(--ISNUMBER(SEARCH('Dropdown Selections'!E$78:E$83,C658)))&gt;0,'Dropdown Selections'!A$6,IF(SUMPRODUCT(--ISNUMBER(SEARCH('Dropdown Selections'!E$93:E$101,C658)))&gt;0,'Dropdown Selections'!A$7,IF(SUMPRODUCT(--ISNUMBER(SEARCH('Dropdown Selections'!E$103:E$111,C658)))&gt;0,'Dropdown Selections'!A$8,IF(SUMPRODUCT(--ISNUMBER(SEARCH('Dropdown Selections'!E$114:E$119,C658)))&gt;0,'Dropdown Selections'!A$9,"OTHER"))))))))</f>
        <v>COURTS</v>
      </c>
      <c r="H658" s="20" t="s">
        <v>5299</v>
      </c>
      <c r="I658" s="20"/>
      <c r="J658" s="20"/>
      <c r="K658" s="20"/>
      <c r="L658" s="20"/>
      <c r="M658" s="20"/>
      <c r="N658" s="20"/>
      <c r="O658" s="20"/>
      <c r="P658" s="20"/>
      <c r="Q658" s="45"/>
      <c r="R658" s="44"/>
      <c r="S658" s="46">
        <v>44976</v>
      </c>
      <c r="T658" s="44"/>
    </row>
    <row r="659" spans="2:20" x14ac:dyDescent="0.2">
      <c r="B659" s="2"/>
      <c r="C659" s="42" t="s">
        <v>359</v>
      </c>
      <c r="D659" s="43"/>
      <c r="E659" s="43"/>
      <c r="F659" s="44"/>
      <c r="G659" s="31" t="str">
        <f>IF(AND(SUMPRODUCT(--ISNUMBER(SEARCH('Dropdown Selections'!E$2:E$52,C659)))&gt;0,SUMPRODUCT(--ISNUMBER(SEARCH("Non-Court",C659)))=0),'Dropdown Selections'!A$2,IF(SUMPRODUCT(--ISNUMBER(SEARCH('Dropdown Selections'!E$54:E$60,C659)))&gt;0,'Dropdown Selections'!A$3,IF(SUMPRODUCT(--ISNUMBER(SEARCH('Dropdown Selections'!E$62:E$66,C659)))&gt;0,'Dropdown Selections'!A$4,IF(SUMPRODUCT(--ISNUMBER(SEARCH('Dropdown Selections'!E$68:E$76,C659)))&gt;0,'Dropdown Selections'!A$5,IF(SUMPRODUCT(--ISNUMBER(SEARCH('Dropdown Selections'!E$78:E$83,C659)))&gt;0,'Dropdown Selections'!A$6,IF(SUMPRODUCT(--ISNUMBER(SEARCH('Dropdown Selections'!E$93:E$101,C659)))&gt;0,'Dropdown Selections'!A$7,IF(SUMPRODUCT(--ISNUMBER(SEARCH('Dropdown Selections'!E$103:E$111,C659)))&gt;0,'Dropdown Selections'!A$8,IF(SUMPRODUCT(--ISNUMBER(SEARCH('Dropdown Selections'!E$114:E$119,C659)))&gt;0,'Dropdown Selections'!A$9,"OTHER"))))))))</f>
        <v>GENERAL GOVERNMENT</v>
      </c>
      <c r="H659" s="20" t="s">
        <v>5300</v>
      </c>
      <c r="I659" s="20"/>
      <c r="J659" s="20"/>
      <c r="K659" s="20"/>
      <c r="L659" s="20"/>
      <c r="M659" s="20"/>
      <c r="N659" s="20"/>
      <c r="O659" s="20"/>
      <c r="P659" s="20"/>
      <c r="Q659" s="45"/>
      <c r="R659" s="44"/>
      <c r="S659" s="46">
        <v>734670</v>
      </c>
      <c r="T659" s="44"/>
    </row>
    <row r="660" spans="2:20" x14ac:dyDescent="0.2">
      <c r="B660" s="2"/>
      <c r="C660" s="42" t="s">
        <v>361</v>
      </c>
      <c r="D660" s="43"/>
      <c r="E660" s="43"/>
      <c r="F660" s="44"/>
      <c r="G660" s="31" t="str">
        <f>IF(AND(SUMPRODUCT(--ISNUMBER(SEARCH('Dropdown Selections'!E$2:E$52,C660)))&gt;0,SUMPRODUCT(--ISNUMBER(SEARCH("Non-Court",C660)))=0),'Dropdown Selections'!A$2,IF(SUMPRODUCT(--ISNUMBER(SEARCH('Dropdown Selections'!E$54:E$60,C660)))&gt;0,'Dropdown Selections'!A$3,IF(SUMPRODUCT(--ISNUMBER(SEARCH('Dropdown Selections'!E$62:E$66,C660)))&gt;0,'Dropdown Selections'!A$4,IF(SUMPRODUCT(--ISNUMBER(SEARCH('Dropdown Selections'!E$68:E$76,C660)))&gt;0,'Dropdown Selections'!A$5,IF(SUMPRODUCT(--ISNUMBER(SEARCH('Dropdown Selections'!E$78:E$83,C660)))&gt;0,'Dropdown Selections'!A$6,IF(SUMPRODUCT(--ISNUMBER(SEARCH('Dropdown Selections'!E$93:E$101,C660)))&gt;0,'Dropdown Selections'!A$7,IF(SUMPRODUCT(--ISNUMBER(SEARCH('Dropdown Selections'!E$103:E$111,C660)))&gt;0,'Dropdown Selections'!A$8,IF(SUMPRODUCT(--ISNUMBER(SEARCH('Dropdown Selections'!E$114:E$119,C660)))&gt;0,'Dropdown Selections'!A$9,"OTHER"))))))))</f>
        <v>GENERAL GOVERNMENT</v>
      </c>
      <c r="H660" s="20" t="s">
        <v>5301</v>
      </c>
      <c r="I660" s="20"/>
      <c r="J660" s="20"/>
      <c r="K660" s="20"/>
      <c r="L660" s="20"/>
      <c r="M660" s="20"/>
      <c r="N660" s="20"/>
      <c r="O660" s="20"/>
      <c r="P660" s="20"/>
      <c r="Q660" s="45"/>
      <c r="R660" s="44"/>
      <c r="S660" s="46">
        <v>159452</v>
      </c>
      <c r="T660" s="44"/>
    </row>
    <row r="661" spans="2:20" x14ac:dyDescent="0.2">
      <c r="B661" s="2"/>
      <c r="C661" s="42" t="s">
        <v>757</v>
      </c>
      <c r="D661" s="43"/>
      <c r="E661" s="43"/>
      <c r="F661" s="44"/>
      <c r="G661" s="31" t="str">
        <f>IF(AND(SUMPRODUCT(--ISNUMBER(SEARCH('Dropdown Selections'!E$2:E$52,C661)))&gt;0,SUMPRODUCT(--ISNUMBER(SEARCH("Non-Court",C661)))=0),'Dropdown Selections'!A$2,IF(SUMPRODUCT(--ISNUMBER(SEARCH('Dropdown Selections'!E$54:E$60,C661)))&gt;0,'Dropdown Selections'!A$3,IF(SUMPRODUCT(--ISNUMBER(SEARCH('Dropdown Selections'!E$62:E$66,C661)))&gt;0,'Dropdown Selections'!A$4,IF(SUMPRODUCT(--ISNUMBER(SEARCH('Dropdown Selections'!E$68:E$76,C661)))&gt;0,'Dropdown Selections'!A$5,IF(SUMPRODUCT(--ISNUMBER(SEARCH('Dropdown Selections'!E$78:E$83,C661)))&gt;0,'Dropdown Selections'!A$6,IF(SUMPRODUCT(--ISNUMBER(SEARCH('Dropdown Selections'!E$93:E$101,C661)))&gt;0,'Dropdown Selections'!A$7,IF(SUMPRODUCT(--ISNUMBER(SEARCH('Dropdown Selections'!E$103:E$111,C661)))&gt;0,'Dropdown Selections'!A$8,IF(SUMPRODUCT(--ISNUMBER(SEARCH('Dropdown Selections'!E$114:E$119,C661)))&gt;0,'Dropdown Selections'!A$9,"OTHER"))))))))</f>
        <v>GENERAL GOVERNMENT</v>
      </c>
      <c r="H661" s="20" t="s">
        <v>5302</v>
      </c>
      <c r="I661" s="20"/>
      <c r="J661" s="20"/>
      <c r="K661" s="20"/>
      <c r="L661" s="20"/>
      <c r="M661" s="20"/>
      <c r="N661" s="20"/>
      <c r="O661" s="20"/>
      <c r="P661" s="20"/>
      <c r="Q661" s="45"/>
      <c r="R661" s="44"/>
      <c r="S661" s="46">
        <v>5285</v>
      </c>
      <c r="T661" s="44"/>
    </row>
    <row r="662" spans="2:20" x14ac:dyDescent="0.2">
      <c r="B662" s="2"/>
      <c r="C662" s="42" t="s">
        <v>363</v>
      </c>
      <c r="D662" s="43"/>
      <c r="E662" s="43"/>
      <c r="F662" s="44"/>
      <c r="G662" s="31" t="str">
        <f>IF(AND(SUMPRODUCT(--ISNUMBER(SEARCH('Dropdown Selections'!E$2:E$52,C662)))&gt;0,SUMPRODUCT(--ISNUMBER(SEARCH("Non-Court",C662)))=0),'Dropdown Selections'!A$2,IF(SUMPRODUCT(--ISNUMBER(SEARCH('Dropdown Selections'!E$54:E$60,C662)))&gt;0,'Dropdown Selections'!A$3,IF(SUMPRODUCT(--ISNUMBER(SEARCH('Dropdown Selections'!E$62:E$66,C662)))&gt;0,'Dropdown Selections'!A$4,IF(SUMPRODUCT(--ISNUMBER(SEARCH('Dropdown Selections'!E$68:E$76,C662)))&gt;0,'Dropdown Selections'!A$5,IF(SUMPRODUCT(--ISNUMBER(SEARCH('Dropdown Selections'!E$78:E$83,C662)))&gt;0,'Dropdown Selections'!A$6,IF(SUMPRODUCT(--ISNUMBER(SEARCH('Dropdown Selections'!E$93:E$101,C662)))&gt;0,'Dropdown Selections'!A$7,IF(SUMPRODUCT(--ISNUMBER(SEARCH('Dropdown Selections'!E$103:E$111,C662)))&gt;0,'Dropdown Selections'!A$8,IF(SUMPRODUCT(--ISNUMBER(SEARCH('Dropdown Selections'!E$114:E$119,C662)))&gt;0,'Dropdown Selections'!A$9,"OTHER"))))))))</f>
        <v>GENERAL GOVERNMENT</v>
      </c>
      <c r="H662" s="20" t="s">
        <v>5303</v>
      </c>
      <c r="I662" s="20"/>
      <c r="J662" s="20"/>
      <c r="K662" s="20"/>
      <c r="L662" s="20"/>
      <c r="M662" s="20"/>
      <c r="N662" s="20"/>
      <c r="O662" s="20"/>
      <c r="P662" s="20"/>
      <c r="Q662" s="45"/>
      <c r="R662" s="44"/>
      <c r="S662" s="46">
        <v>431169</v>
      </c>
      <c r="T662" s="44"/>
    </row>
    <row r="663" spans="2:20" x14ac:dyDescent="0.2">
      <c r="B663" s="2"/>
      <c r="C663" s="42" t="s">
        <v>365</v>
      </c>
      <c r="D663" s="43"/>
      <c r="E663" s="43"/>
      <c r="F663" s="44"/>
      <c r="G663" s="31" t="str">
        <f>IF(AND(SUMPRODUCT(--ISNUMBER(SEARCH('Dropdown Selections'!E$2:E$52,C663)))&gt;0,SUMPRODUCT(--ISNUMBER(SEARCH("Non-Court",C663)))=0),'Dropdown Selections'!A$2,IF(SUMPRODUCT(--ISNUMBER(SEARCH('Dropdown Selections'!E$54:E$60,C663)))&gt;0,'Dropdown Selections'!A$3,IF(SUMPRODUCT(--ISNUMBER(SEARCH('Dropdown Selections'!E$62:E$66,C663)))&gt;0,'Dropdown Selections'!A$4,IF(SUMPRODUCT(--ISNUMBER(SEARCH('Dropdown Selections'!E$68:E$76,C663)))&gt;0,'Dropdown Selections'!A$5,IF(SUMPRODUCT(--ISNUMBER(SEARCH('Dropdown Selections'!E$78:E$83,C663)))&gt;0,'Dropdown Selections'!A$6,IF(SUMPRODUCT(--ISNUMBER(SEARCH('Dropdown Selections'!E$93:E$101,C663)))&gt;0,'Dropdown Selections'!A$7,IF(SUMPRODUCT(--ISNUMBER(SEARCH('Dropdown Selections'!E$103:E$111,C663)))&gt;0,'Dropdown Selections'!A$8,IF(SUMPRODUCT(--ISNUMBER(SEARCH('Dropdown Selections'!E$114:E$119,C663)))&gt;0,'Dropdown Selections'!A$9,"OTHER"))))))))</f>
        <v>GENERAL GOVERNMENT</v>
      </c>
      <c r="H663" s="20" t="s">
        <v>5304</v>
      </c>
      <c r="I663" s="20"/>
      <c r="J663" s="20"/>
      <c r="K663" s="20"/>
      <c r="L663" s="20"/>
      <c r="M663" s="20"/>
      <c r="N663" s="20"/>
      <c r="O663" s="20"/>
      <c r="P663" s="20"/>
      <c r="Q663" s="45"/>
      <c r="R663" s="44"/>
      <c r="S663" s="46">
        <v>43212</v>
      </c>
      <c r="T663" s="44"/>
    </row>
    <row r="664" spans="2:20" x14ac:dyDescent="0.2">
      <c r="B664" s="2"/>
      <c r="C664" s="42" t="s">
        <v>367</v>
      </c>
      <c r="D664" s="43"/>
      <c r="E664" s="43"/>
      <c r="F664" s="44"/>
      <c r="G664" s="31" t="str">
        <f>IF(AND(SUMPRODUCT(--ISNUMBER(SEARCH('Dropdown Selections'!E$2:E$52,C664)))&gt;0,SUMPRODUCT(--ISNUMBER(SEARCH("Non-Court",C664)))=0),'Dropdown Selections'!A$2,IF(SUMPRODUCT(--ISNUMBER(SEARCH('Dropdown Selections'!E$54:E$60,C664)))&gt;0,'Dropdown Selections'!A$3,IF(SUMPRODUCT(--ISNUMBER(SEARCH('Dropdown Selections'!E$62:E$66,C664)))&gt;0,'Dropdown Selections'!A$4,IF(SUMPRODUCT(--ISNUMBER(SEARCH('Dropdown Selections'!E$68:E$76,C664)))&gt;0,'Dropdown Selections'!A$5,IF(SUMPRODUCT(--ISNUMBER(SEARCH('Dropdown Selections'!E$78:E$83,C664)))&gt;0,'Dropdown Selections'!A$6,IF(SUMPRODUCT(--ISNUMBER(SEARCH('Dropdown Selections'!E$93:E$101,C664)))&gt;0,'Dropdown Selections'!A$7,IF(SUMPRODUCT(--ISNUMBER(SEARCH('Dropdown Selections'!E$103:E$111,C664)))&gt;0,'Dropdown Selections'!A$8,IF(SUMPRODUCT(--ISNUMBER(SEARCH('Dropdown Selections'!E$114:E$119,C664)))&gt;0,'Dropdown Selections'!A$9,"OTHER"))))))))</f>
        <v>GENERAL GOVERNMENT</v>
      </c>
      <c r="H664" s="20"/>
      <c r="I664" s="20"/>
      <c r="J664" s="20"/>
      <c r="K664" s="20"/>
      <c r="L664" s="20"/>
      <c r="M664" s="20"/>
      <c r="N664" s="20"/>
      <c r="O664" s="20"/>
      <c r="P664" s="20"/>
      <c r="Q664" s="45"/>
      <c r="R664" s="44"/>
      <c r="S664" s="53">
        <v>0</v>
      </c>
      <c r="T664" s="44"/>
    </row>
    <row r="665" spans="2:20" x14ac:dyDescent="0.2">
      <c r="B665" s="2"/>
      <c r="C665" s="42" t="s">
        <v>368</v>
      </c>
      <c r="D665" s="43"/>
      <c r="E665" s="43"/>
      <c r="F665" s="44"/>
      <c r="G665" s="31" t="str">
        <f>IF(AND(SUMPRODUCT(--ISNUMBER(SEARCH('Dropdown Selections'!E$2:E$52,C665)))&gt;0,SUMPRODUCT(--ISNUMBER(SEARCH("Non-Court",C665)))=0),'Dropdown Selections'!A$2,IF(SUMPRODUCT(--ISNUMBER(SEARCH('Dropdown Selections'!E$54:E$60,C665)))&gt;0,'Dropdown Selections'!A$3,IF(SUMPRODUCT(--ISNUMBER(SEARCH('Dropdown Selections'!E$62:E$66,C665)))&gt;0,'Dropdown Selections'!A$4,IF(SUMPRODUCT(--ISNUMBER(SEARCH('Dropdown Selections'!E$68:E$76,C665)))&gt;0,'Dropdown Selections'!A$5,IF(SUMPRODUCT(--ISNUMBER(SEARCH('Dropdown Selections'!E$78:E$83,C665)))&gt;0,'Dropdown Selections'!A$6,IF(SUMPRODUCT(--ISNUMBER(SEARCH('Dropdown Selections'!E$93:E$101,C665)))&gt;0,'Dropdown Selections'!A$7,IF(SUMPRODUCT(--ISNUMBER(SEARCH('Dropdown Selections'!E$103:E$111,C665)))&gt;0,'Dropdown Selections'!A$8,IF(SUMPRODUCT(--ISNUMBER(SEARCH('Dropdown Selections'!E$114:E$119,C665)))&gt;0,'Dropdown Selections'!A$9,"OTHER"))))))))</f>
        <v>GENERAL GOVERNMENT</v>
      </c>
      <c r="H665" s="20" t="s">
        <v>5305</v>
      </c>
      <c r="I665" s="20"/>
      <c r="J665" s="20"/>
      <c r="K665" s="20"/>
      <c r="L665" s="20"/>
      <c r="M665" s="20"/>
      <c r="N665" s="20" t="s">
        <v>5306</v>
      </c>
      <c r="O665" s="20"/>
      <c r="P665" s="20"/>
      <c r="Q665" s="45"/>
      <c r="R665" s="44"/>
      <c r="S665" s="46">
        <v>7591486</v>
      </c>
      <c r="T665" s="44"/>
    </row>
    <row r="666" spans="2:20" x14ac:dyDescent="0.2">
      <c r="B666" s="2"/>
      <c r="C666" s="42" t="s">
        <v>371</v>
      </c>
      <c r="D666" s="43"/>
      <c r="E666" s="43"/>
      <c r="F666" s="44"/>
      <c r="G666" s="31" t="str">
        <f>IF(AND(SUMPRODUCT(--ISNUMBER(SEARCH('Dropdown Selections'!E$2:E$52,C666)))&gt;0,SUMPRODUCT(--ISNUMBER(SEARCH("Non-Court",C666)))=0),'Dropdown Selections'!A$2,IF(SUMPRODUCT(--ISNUMBER(SEARCH('Dropdown Selections'!E$54:E$60,C666)))&gt;0,'Dropdown Selections'!A$3,IF(SUMPRODUCT(--ISNUMBER(SEARCH('Dropdown Selections'!E$62:E$66,C666)))&gt;0,'Dropdown Selections'!A$4,IF(SUMPRODUCT(--ISNUMBER(SEARCH('Dropdown Selections'!E$68:E$76,C666)))&gt;0,'Dropdown Selections'!A$5,IF(SUMPRODUCT(--ISNUMBER(SEARCH('Dropdown Selections'!E$78:E$83,C666)))&gt;0,'Dropdown Selections'!A$6,IF(SUMPRODUCT(--ISNUMBER(SEARCH('Dropdown Selections'!E$93:E$101,C666)))&gt;0,'Dropdown Selections'!A$7,IF(SUMPRODUCT(--ISNUMBER(SEARCH('Dropdown Selections'!E$103:E$111,C666)))&gt;0,'Dropdown Selections'!A$8,IF(SUMPRODUCT(--ISNUMBER(SEARCH('Dropdown Selections'!E$114:E$119,C666)))&gt;0,'Dropdown Selections'!A$9,"OTHER"))))))))</f>
        <v>GENERAL GOVERNMENT</v>
      </c>
      <c r="H666" s="20" t="s">
        <v>5307</v>
      </c>
      <c r="I666" s="20" t="s">
        <v>5308</v>
      </c>
      <c r="J666" s="20"/>
      <c r="K666" s="20" t="s">
        <v>5309</v>
      </c>
      <c r="L666" s="20"/>
      <c r="M666" s="20"/>
      <c r="N666" s="20" t="s">
        <v>5310</v>
      </c>
      <c r="O666" s="20"/>
      <c r="P666" s="20"/>
      <c r="Q666" s="45"/>
      <c r="R666" s="44"/>
      <c r="S666" s="46">
        <v>4986840</v>
      </c>
      <c r="T666" s="44"/>
    </row>
    <row r="667" spans="2:20" x14ac:dyDescent="0.2">
      <c r="B667" s="2"/>
      <c r="C667" s="42" t="s">
        <v>375</v>
      </c>
      <c r="D667" s="43"/>
      <c r="E667" s="43"/>
      <c r="F667" s="44"/>
      <c r="G667" s="31" t="str">
        <f>IF(AND(SUMPRODUCT(--ISNUMBER(SEARCH('Dropdown Selections'!E$2:E$52,C667)))&gt;0,SUMPRODUCT(--ISNUMBER(SEARCH("Non-Court",C667)))=0),'Dropdown Selections'!A$2,IF(SUMPRODUCT(--ISNUMBER(SEARCH('Dropdown Selections'!E$54:E$60,C667)))&gt;0,'Dropdown Selections'!A$3,IF(SUMPRODUCT(--ISNUMBER(SEARCH('Dropdown Selections'!E$62:E$66,C667)))&gt;0,'Dropdown Selections'!A$4,IF(SUMPRODUCT(--ISNUMBER(SEARCH('Dropdown Selections'!E$68:E$76,C667)))&gt;0,'Dropdown Selections'!A$5,IF(SUMPRODUCT(--ISNUMBER(SEARCH('Dropdown Selections'!E$78:E$83,C667)))&gt;0,'Dropdown Selections'!A$6,IF(SUMPRODUCT(--ISNUMBER(SEARCH('Dropdown Selections'!E$93:E$101,C667)))&gt;0,'Dropdown Selections'!A$7,IF(SUMPRODUCT(--ISNUMBER(SEARCH('Dropdown Selections'!E$103:E$111,C667)))&gt;0,'Dropdown Selections'!A$8,IF(SUMPRODUCT(--ISNUMBER(SEARCH('Dropdown Selections'!E$114:E$119,C667)))&gt;0,'Dropdown Selections'!A$9,"OTHER"))))))))</f>
        <v>GENERAL GOVERNMENT</v>
      </c>
      <c r="H667" s="20" t="s">
        <v>5311</v>
      </c>
      <c r="I667" s="20"/>
      <c r="J667" s="20"/>
      <c r="K667" s="20"/>
      <c r="L667" s="20"/>
      <c r="M667" s="20"/>
      <c r="N667" s="20"/>
      <c r="O667" s="20"/>
      <c r="P667" s="20"/>
      <c r="Q667" s="45"/>
      <c r="R667" s="44"/>
      <c r="S667" s="46">
        <v>338074</v>
      </c>
      <c r="T667" s="44"/>
    </row>
    <row r="668" spans="2:20" x14ac:dyDescent="0.2">
      <c r="B668" s="2"/>
      <c r="C668" s="42" t="s">
        <v>379</v>
      </c>
      <c r="D668" s="43"/>
      <c r="E668" s="43"/>
      <c r="F668" s="44"/>
      <c r="G668" s="31" t="str">
        <f>IF(AND(SUMPRODUCT(--ISNUMBER(SEARCH('Dropdown Selections'!E$2:E$52,C668)))&gt;0,SUMPRODUCT(--ISNUMBER(SEARCH("Non-Court",C668)))=0),'Dropdown Selections'!A$2,IF(SUMPRODUCT(--ISNUMBER(SEARCH('Dropdown Selections'!E$54:E$60,C668)))&gt;0,'Dropdown Selections'!A$3,IF(SUMPRODUCT(--ISNUMBER(SEARCH('Dropdown Selections'!E$62:E$66,C668)))&gt;0,'Dropdown Selections'!A$4,IF(SUMPRODUCT(--ISNUMBER(SEARCH('Dropdown Selections'!E$68:E$76,C668)))&gt;0,'Dropdown Selections'!A$5,IF(SUMPRODUCT(--ISNUMBER(SEARCH('Dropdown Selections'!E$78:E$83,C668)))&gt;0,'Dropdown Selections'!A$6,IF(SUMPRODUCT(--ISNUMBER(SEARCH('Dropdown Selections'!E$93:E$101,C668)))&gt;0,'Dropdown Selections'!A$7,IF(SUMPRODUCT(--ISNUMBER(SEARCH('Dropdown Selections'!E$103:E$111,C668)))&gt;0,'Dropdown Selections'!A$8,IF(SUMPRODUCT(--ISNUMBER(SEARCH('Dropdown Selections'!E$114:E$119,C668)))&gt;0,'Dropdown Selections'!A$9,"OTHER"))))))))</f>
        <v>GENERAL GOVERNMENT</v>
      </c>
      <c r="H668" s="20" t="s">
        <v>5312</v>
      </c>
      <c r="I668" s="20"/>
      <c r="J668" s="20"/>
      <c r="K668" s="20"/>
      <c r="L668" s="20"/>
      <c r="M668" s="20"/>
      <c r="N668" s="20"/>
      <c r="O668" s="20"/>
      <c r="P668" s="20"/>
      <c r="Q668" s="45"/>
      <c r="R668" s="44"/>
      <c r="S668" s="46">
        <v>673386</v>
      </c>
      <c r="T668" s="44"/>
    </row>
    <row r="669" spans="2:20" x14ac:dyDescent="0.2">
      <c r="B669" s="2"/>
      <c r="C669" s="42" t="s">
        <v>381</v>
      </c>
      <c r="D669" s="43"/>
      <c r="E669" s="43"/>
      <c r="F669" s="44"/>
      <c r="G669" s="31" t="str">
        <f>IF(AND(SUMPRODUCT(--ISNUMBER(SEARCH('Dropdown Selections'!E$2:E$52,C669)))&gt;0,SUMPRODUCT(--ISNUMBER(SEARCH("Non-Court",C669)))=0),'Dropdown Selections'!A$2,IF(SUMPRODUCT(--ISNUMBER(SEARCH('Dropdown Selections'!E$54:E$60,C669)))&gt;0,'Dropdown Selections'!A$3,IF(SUMPRODUCT(--ISNUMBER(SEARCH('Dropdown Selections'!E$62:E$66,C669)))&gt;0,'Dropdown Selections'!A$4,IF(SUMPRODUCT(--ISNUMBER(SEARCH('Dropdown Selections'!E$68:E$76,C669)))&gt;0,'Dropdown Selections'!A$5,IF(SUMPRODUCT(--ISNUMBER(SEARCH('Dropdown Selections'!E$78:E$83,C669)))&gt;0,'Dropdown Selections'!A$6,IF(SUMPRODUCT(--ISNUMBER(SEARCH('Dropdown Selections'!E$93:E$101,C669)))&gt;0,'Dropdown Selections'!A$7,IF(SUMPRODUCT(--ISNUMBER(SEARCH('Dropdown Selections'!E$103:E$111,C669)))&gt;0,'Dropdown Selections'!A$8,IF(SUMPRODUCT(--ISNUMBER(SEARCH('Dropdown Selections'!E$114:E$119,C669)))&gt;0,'Dropdown Selections'!A$9,"OTHER"))))))))</f>
        <v>GENERAL GOVERNMENT</v>
      </c>
      <c r="H669" s="20" t="s">
        <v>5313</v>
      </c>
      <c r="I669" s="20"/>
      <c r="J669" s="20"/>
      <c r="K669" s="20"/>
      <c r="L669" s="20"/>
      <c r="M669" s="20"/>
      <c r="N669" s="20"/>
      <c r="O669" s="20"/>
      <c r="P669" s="20"/>
      <c r="Q669" s="45"/>
      <c r="R669" s="44"/>
      <c r="S669" s="46">
        <v>1371170</v>
      </c>
      <c r="T669" s="44"/>
    </row>
    <row r="670" spans="2:20" x14ac:dyDescent="0.2">
      <c r="B670" s="2"/>
      <c r="C670" s="42" t="s">
        <v>775</v>
      </c>
      <c r="D670" s="43"/>
      <c r="E670" s="43"/>
      <c r="F670" s="44"/>
      <c r="G670" s="31" t="str">
        <f>IF(AND(SUMPRODUCT(--ISNUMBER(SEARCH('Dropdown Selections'!E$2:E$52,C670)))&gt;0,SUMPRODUCT(--ISNUMBER(SEARCH("Non-Court",C670)))=0),'Dropdown Selections'!A$2,IF(SUMPRODUCT(--ISNUMBER(SEARCH('Dropdown Selections'!E$54:E$60,C670)))&gt;0,'Dropdown Selections'!A$3,IF(SUMPRODUCT(--ISNUMBER(SEARCH('Dropdown Selections'!E$62:E$66,C670)))&gt;0,'Dropdown Selections'!A$4,IF(SUMPRODUCT(--ISNUMBER(SEARCH('Dropdown Selections'!E$68:E$76,C670)))&gt;0,'Dropdown Selections'!A$5,IF(SUMPRODUCT(--ISNUMBER(SEARCH('Dropdown Selections'!E$78:E$83,C670)))&gt;0,'Dropdown Selections'!A$6,IF(SUMPRODUCT(--ISNUMBER(SEARCH('Dropdown Selections'!E$93:E$101,C670)))&gt;0,'Dropdown Selections'!A$7,IF(SUMPRODUCT(--ISNUMBER(SEARCH('Dropdown Selections'!E$103:E$111,C670)))&gt;0,'Dropdown Selections'!A$8,IF(SUMPRODUCT(--ISNUMBER(SEARCH('Dropdown Selections'!E$114:E$119,C670)))&gt;0,'Dropdown Selections'!A$9,"OTHER"))))))))</f>
        <v>GENERAL GOVERNMENT</v>
      </c>
      <c r="H670" s="20"/>
      <c r="I670" s="20"/>
      <c r="J670" s="20"/>
      <c r="K670" s="20"/>
      <c r="L670" s="20"/>
      <c r="M670" s="20"/>
      <c r="N670" s="20"/>
      <c r="O670" s="20"/>
      <c r="P670" s="20"/>
      <c r="Q670" s="45"/>
      <c r="R670" s="44"/>
      <c r="S670" s="53">
        <v>0</v>
      </c>
      <c r="T670" s="44"/>
    </row>
    <row r="671" spans="2:20" x14ac:dyDescent="0.2">
      <c r="B671" s="2"/>
      <c r="C671" s="42" t="s">
        <v>776</v>
      </c>
      <c r="D671" s="43"/>
      <c r="E671" s="43"/>
      <c r="F671" s="44"/>
      <c r="G671" s="31" t="str">
        <f>IF(AND(SUMPRODUCT(--ISNUMBER(SEARCH('Dropdown Selections'!E$2:E$52,C671)))&gt;0,SUMPRODUCT(--ISNUMBER(SEARCH("Non-Court",C671)))=0),'Dropdown Selections'!A$2,IF(SUMPRODUCT(--ISNUMBER(SEARCH('Dropdown Selections'!E$54:E$60,C671)))&gt;0,'Dropdown Selections'!A$3,IF(SUMPRODUCT(--ISNUMBER(SEARCH('Dropdown Selections'!E$62:E$66,C671)))&gt;0,'Dropdown Selections'!A$4,IF(SUMPRODUCT(--ISNUMBER(SEARCH('Dropdown Selections'!E$68:E$76,C671)))&gt;0,'Dropdown Selections'!A$5,IF(SUMPRODUCT(--ISNUMBER(SEARCH('Dropdown Selections'!E$78:E$83,C671)))&gt;0,'Dropdown Selections'!A$6,IF(SUMPRODUCT(--ISNUMBER(SEARCH('Dropdown Selections'!E$93:E$101,C671)))&gt;0,'Dropdown Selections'!A$7,IF(SUMPRODUCT(--ISNUMBER(SEARCH('Dropdown Selections'!E$103:E$111,C671)))&gt;0,'Dropdown Selections'!A$8,IF(SUMPRODUCT(--ISNUMBER(SEARCH('Dropdown Selections'!E$114:E$119,C671)))&gt;0,'Dropdown Selections'!A$9,"OTHER"))))))))</f>
        <v>GENERAL GOVERNMENT</v>
      </c>
      <c r="H671" s="20" t="s">
        <v>5314</v>
      </c>
      <c r="I671" s="20" t="s">
        <v>5315</v>
      </c>
      <c r="J671" s="20"/>
      <c r="K671" s="20"/>
      <c r="L671" s="20"/>
      <c r="M671" s="20"/>
      <c r="N671" s="20"/>
      <c r="O671" s="20"/>
      <c r="P671" s="20"/>
      <c r="Q671" s="45"/>
      <c r="R671" s="44"/>
      <c r="S671" s="46">
        <v>1346041</v>
      </c>
      <c r="T671" s="44"/>
    </row>
    <row r="672" spans="2:20" x14ac:dyDescent="0.2">
      <c r="B672" s="2"/>
      <c r="C672" s="42" t="s">
        <v>610</v>
      </c>
      <c r="D672" s="43"/>
      <c r="E672" s="43"/>
      <c r="F672" s="44"/>
      <c r="G672" s="31" t="str">
        <f>IF(AND(SUMPRODUCT(--ISNUMBER(SEARCH('Dropdown Selections'!E$2:E$52,C672)))&gt;0,SUMPRODUCT(--ISNUMBER(SEARCH("Non-Court",C672)))=0),'Dropdown Selections'!A$2,IF(SUMPRODUCT(--ISNUMBER(SEARCH('Dropdown Selections'!E$54:E$60,C672)))&gt;0,'Dropdown Selections'!A$3,IF(SUMPRODUCT(--ISNUMBER(SEARCH('Dropdown Selections'!E$62:E$66,C672)))&gt;0,'Dropdown Selections'!A$4,IF(SUMPRODUCT(--ISNUMBER(SEARCH('Dropdown Selections'!E$68:E$76,C672)))&gt;0,'Dropdown Selections'!A$5,IF(SUMPRODUCT(--ISNUMBER(SEARCH('Dropdown Selections'!E$78:E$83,C672)))&gt;0,'Dropdown Selections'!A$6,IF(SUMPRODUCT(--ISNUMBER(SEARCH('Dropdown Selections'!E$93:E$101,C672)))&gt;0,'Dropdown Selections'!A$7,IF(SUMPRODUCT(--ISNUMBER(SEARCH('Dropdown Selections'!E$103:E$111,C672)))&gt;0,'Dropdown Selections'!A$8,IF(SUMPRODUCT(--ISNUMBER(SEARCH('Dropdown Selections'!E$114:E$119,C672)))&gt;0,'Dropdown Selections'!A$9,"OTHER"))))))))</f>
        <v>GENERAL GOVERNMENT</v>
      </c>
      <c r="H672" s="20" t="s">
        <v>5316</v>
      </c>
      <c r="I672" s="20" t="s">
        <v>5317</v>
      </c>
      <c r="J672" s="20"/>
      <c r="K672" s="20"/>
      <c r="L672" s="20"/>
      <c r="M672" s="20"/>
      <c r="N672" s="20"/>
      <c r="O672" s="20"/>
      <c r="P672" s="20"/>
      <c r="Q672" s="45"/>
      <c r="R672" s="44"/>
      <c r="S672" s="46">
        <v>582961</v>
      </c>
      <c r="T672" s="44"/>
    </row>
    <row r="673" spans="2:20" x14ac:dyDescent="0.2">
      <c r="B673" s="2"/>
      <c r="C673" s="42" t="s">
        <v>383</v>
      </c>
      <c r="D673" s="43"/>
      <c r="E673" s="43"/>
      <c r="F673" s="44"/>
      <c r="G673" s="31" t="str">
        <f>IF(AND(SUMPRODUCT(--ISNUMBER(SEARCH('Dropdown Selections'!E$2:E$52,C673)))&gt;0,SUMPRODUCT(--ISNUMBER(SEARCH("Non-Court",C673)))=0),'Dropdown Selections'!A$2,IF(SUMPRODUCT(--ISNUMBER(SEARCH('Dropdown Selections'!E$54:E$60,C673)))&gt;0,'Dropdown Selections'!A$3,IF(SUMPRODUCT(--ISNUMBER(SEARCH('Dropdown Selections'!E$62:E$66,C673)))&gt;0,'Dropdown Selections'!A$4,IF(SUMPRODUCT(--ISNUMBER(SEARCH('Dropdown Selections'!E$68:E$76,C673)))&gt;0,'Dropdown Selections'!A$5,IF(SUMPRODUCT(--ISNUMBER(SEARCH('Dropdown Selections'!E$78:E$83,C673)))&gt;0,'Dropdown Selections'!A$6,IF(SUMPRODUCT(--ISNUMBER(SEARCH('Dropdown Selections'!E$93:E$101,C673)))&gt;0,'Dropdown Selections'!A$7,IF(SUMPRODUCT(--ISNUMBER(SEARCH('Dropdown Selections'!E$103:E$111,C673)))&gt;0,'Dropdown Selections'!A$8,IF(SUMPRODUCT(--ISNUMBER(SEARCH('Dropdown Selections'!E$114:E$119,C673)))&gt;0,'Dropdown Selections'!A$9,"OTHER"))))))))</f>
        <v>GENERAL GOVERNMENT</v>
      </c>
      <c r="H673" s="20" t="s">
        <v>5318</v>
      </c>
      <c r="I673" s="20" t="s">
        <v>5319</v>
      </c>
      <c r="J673" s="20"/>
      <c r="K673" s="20"/>
      <c r="L673" s="20"/>
      <c r="M673" s="20"/>
      <c r="N673" s="20"/>
      <c r="O673" s="20"/>
      <c r="P673" s="20"/>
      <c r="Q673" s="45"/>
      <c r="R673" s="44"/>
      <c r="S673" s="46">
        <v>231415</v>
      </c>
      <c r="T673" s="44"/>
    </row>
    <row r="674" spans="2:20" x14ac:dyDescent="0.2">
      <c r="B674" s="2"/>
      <c r="C674" s="42" t="s">
        <v>780</v>
      </c>
      <c r="D674" s="43"/>
      <c r="E674" s="43"/>
      <c r="F674" s="44"/>
      <c r="G674" s="31" t="str">
        <f>IF(AND(SUMPRODUCT(--ISNUMBER(SEARCH('Dropdown Selections'!E$2:E$52,C674)))&gt;0,SUMPRODUCT(--ISNUMBER(SEARCH("Non-Court",C674)))=0),'Dropdown Selections'!A$2,IF(SUMPRODUCT(--ISNUMBER(SEARCH('Dropdown Selections'!E$54:E$60,C674)))&gt;0,'Dropdown Selections'!A$3,IF(SUMPRODUCT(--ISNUMBER(SEARCH('Dropdown Selections'!E$62:E$66,C674)))&gt;0,'Dropdown Selections'!A$4,IF(SUMPRODUCT(--ISNUMBER(SEARCH('Dropdown Selections'!E$68:E$76,C674)))&gt;0,'Dropdown Selections'!A$5,IF(SUMPRODUCT(--ISNUMBER(SEARCH('Dropdown Selections'!E$78:E$83,C674)))&gt;0,'Dropdown Selections'!A$6,IF(SUMPRODUCT(--ISNUMBER(SEARCH('Dropdown Selections'!E$93:E$101,C674)))&gt;0,'Dropdown Selections'!A$7,IF(SUMPRODUCT(--ISNUMBER(SEARCH('Dropdown Selections'!E$103:E$111,C674)))&gt;0,'Dropdown Selections'!A$8,IF(SUMPRODUCT(--ISNUMBER(SEARCH('Dropdown Selections'!E$114:E$119,C674)))&gt;0,'Dropdown Selections'!A$9,"OTHER"))))))))</f>
        <v>GENERAL GOVERNMENT</v>
      </c>
      <c r="H674" s="20" t="s">
        <v>5320</v>
      </c>
      <c r="I674" s="20"/>
      <c r="J674" s="20"/>
      <c r="K674" s="20"/>
      <c r="L674" s="20"/>
      <c r="M674" s="20"/>
      <c r="N674" s="20"/>
      <c r="O674" s="20"/>
      <c r="P674" s="20"/>
      <c r="Q674" s="45"/>
      <c r="R674" s="44"/>
      <c r="S674" s="46">
        <v>209497</v>
      </c>
      <c r="T674" s="44"/>
    </row>
    <row r="675" spans="2:20" x14ac:dyDescent="0.2">
      <c r="B675" s="2"/>
      <c r="C675" s="42" t="s">
        <v>384</v>
      </c>
      <c r="D675" s="43"/>
      <c r="E675" s="43"/>
      <c r="F675" s="44"/>
      <c r="G675" s="31" t="str">
        <f>IF(AND(SUMPRODUCT(--ISNUMBER(SEARCH('Dropdown Selections'!E$2:E$52,C675)))&gt;0,SUMPRODUCT(--ISNUMBER(SEARCH("Non-Court",C675)))=0),'Dropdown Selections'!A$2,IF(SUMPRODUCT(--ISNUMBER(SEARCH('Dropdown Selections'!E$54:E$60,C675)))&gt;0,'Dropdown Selections'!A$3,IF(SUMPRODUCT(--ISNUMBER(SEARCH('Dropdown Selections'!E$62:E$66,C675)))&gt;0,'Dropdown Selections'!A$4,IF(SUMPRODUCT(--ISNUMBER(SEARCH('Dropdown Selections'!E$68:E$76,C675)))&gt;0,'Dropdown Selections'!A$5,IF(SUMPRODUCT(--ISNUMBER(SEARCH('Dropdown Selections'!E$78:E$83,C675)))&gt;0,'Dropdown Selections'!A$6,IF(SUMPRODUCT(--ISNUMBER(SEARCH('Dropdown Selections'!E$93:E$101,C675)))&gt;0,'Dropdown Selections'!A$7,IF(SUMPRODUCT(--ISNUMBER(SEARCH('Dropdown Selections'!E$103:E$111,C675)))&gt;0,'Dropdown Selections'!A$8,IF(SUMPRODUCT(--ISNUMBER(SEARCH('Dropdown Selections'!E$114:E$119,C675)))&gt;0,'Dropdown Selections'!A$9,"OTHER"))))))))</f>
        <v>GENERAL GOVERNMENT</v>
      </c>
      <c r="H675" s="20"/>
      <c r="I675" s="20"/>
      <c r="J675" s="20" t="s">
        <v>5321</v>
      </c>
      <c r="K675" s="20"/>
      <c r="L675" s="20"/>
      <c r="M675" s="20"/>
      <c r="N675" s="20"/>
      <c r="O675" s="20"/>
      <c r="P675" s="20"/>
      <c r="Q675" s="45"/>
      <c r="R675" s="44"/>
      <c r="S675" s="46">
        <v>5446070</v>
      </c>
      <c r="T675" s="44"/>
    </row>
    <row r="676" spans="2:20" x14ac:dyDescent="0.2">
      <c r="B676" s="2"/>
      <c r="C676" s="42" t="s">
        <v>387</v>
      </c>
      <c r="D676" s="43"/>
      <c r="E676" s="43"/>
      <c r="F676" s="44"/>
      <c r="G676" s="31" t="str">
        <f>IF(AND(SUMPRODUCT(--ISNUMBER(SEARCH('Dropdown Selections'!E$2:E$52,C676)))&gt;0,SUMPRODUCT(--ISNUMBER(SEARCH("Non-Court",C676)))=0),'Dropdown Selections'!A$2,IF(SUMPRODUCT(--ISNUMBER(SEARCH('Dropdown Selections'!E$54:E$60,C676)))&gt;0,'Dropdown Selections'!A$3,IF(SUMPRODUCT(--ISNUMBER(SEARCH('Dropdown Selections'!E$62:E$66,C676)))&gt;0,'Dropdown Selections'!A$4,IF(SUMPRODUCT(--ISNUMBER(SEARCH('Dropdown Selections'!E$68:E$76,C676)))&gt;0,'Dropdown Selections'!A$5,IF(SUMPRODUCT(--ISNUMBER(SEARCH('Dropdown Selections'!E$78:E$83,C676)))&gt;0,'Dropdown Selections'!A$6,IF(SUMPRODUCT(--ISNUMBER(SEARCH('Dropdown Selections'!E$93:E$101,C676)))&gt;0,'Dropdown Selections'!A$7,IF(SUMPRODUCT(--ISNUMBER(SEARCH('Dropdown Selections'!E$103:E$111,C676)))&gt;0,'Dropdown Selections'!A$8,IF(SUMPRODUCT(--ISNUMBER(SEARCH('Dropdown Selections'!E$114:E$119,C676)))&gt;0,'Dropdown Selections'!A$9,"OTHER"))))))))</f>
        <v>GENERAL GOVERNMENT</v>
      </c>
      <c r="H676" s="20" t="s">
        <v>5322</v>
      </c>
      <c r="I676" s="20" t="s">
        <v>5323</v>
      </c>
      <c r="J676" s="20"/>
      <c r="K676" s="20"/>
      <c r="L676" s="20"/>
      <c r="M676" s="20"/>
      <c r="N676" s="20" t="s">
        <v>5324</v>
      </c>
      <c r="O676" s="20"/>
      <c r="P676" s="20"/>
      <c r="Q676" s="45"/>
      <c r="R676" s="44"/>
      <c r="S676" s="46">
        <v>4438325</v>
      </c>
      <c r="T676" s="44"/>
    </row>
    <row r="677" spans="2:20" x14ac:dyDescent="0.2">
      <c r="B677" s="2"/>
      <c r="C677" s="42" t="s">
        <v>390</v>
      </c>
      <c r="D677" s="43"/>
      <c r="E677" s="43"/>
      <c r="F677" s="44"/>
      <c r="G677" s="31" t="str">
        <f>IF(AND(SUMPRODUCT(--ISNUMBER(SEARCH('Dropdown Selections'!E$2:E$52,C677)))&gt;0,SUMPRODUCT(--ISNUMBER(SEARCH("Non-Court",C677)))=0),'Dropdown Selections'!A$2,IF(SUMPRODUCT(--ISNUMBER(SEARCH('Dropdown Selections'!E$54:E$60,C677)))&gt;0,'Dropdown Selections'!A$3,IF(SUMPRODUCT(--ISNUMBER(SEARCH('Dropdown Selections'!E$62:E$66,C677)))&gt;0,'Dropdown Selections'!A$4,IF(SUMPRODUCT(--ISNUMBER(SEARCH('Dropdown Selections'!E$68:E$76,C677)))&gt;0,'Dropdown Selections'!A$5,IF(SUMPRODUCT(--ISNUMBER(SEARCH('Dropdown Selections'!E$78:E$83,C677)))&gt;0,'Dropdown Selections'!A$6,IF(SUMPRODUCT(--ISNUMBER(SEARCH('Dropdown Selections'!E$93:E$101,C677)))&gt;0,'Dropdown Selections'!A$7,IF(SUMPRODUCT(--ISNUMBER(SEARCH('Dropdown Selections'!E$103:E$111,C677)))&gt;0,'Dropdown Selections'!A$8,IF(SUMPRODUCT(--ISNUMBER(SEARCH('Dropdown Selections'!E$114:E$119,C677)))&gt;0,'Dropdown Selections'!A$9,"OTHER"))))))))</f>
        <v>GENERAL GOVERNMENT</v>
      </c>
      <c r="H677" s="20" t="s">
        <v>5325</v>
      </c>
      <c r="I677" s="20" t="s">
        <v>5326</v>
      </c>
      <c r="J677" s="20"/>
      <c r="K677" s="20"/>
      <c r="L677" s="20"/>
      <c r="M677" s="20"/>
      <c r="N677" s="20" t="s">
        <v>5327</v>
      </c>
      <c r="O677" s="20" t="s">
        <v>5328</v>
      </c>
      <c r="P677" s="20"/>
      <c r="Q677" s="45"/>
      <c r="R677" s="44"/>
      <c r="S677" s="46">
        <v>25315514</v>
      </c>
      <c r="T677" s="44"/>
    </row>
    <row r="678" spans="2:20" x14ac:dyDescent="0.2">
      <c r="B678" s="2"/>
      <c r="C678" s="42" t="s">
        <v>396</v>
      </c>
      <c r="D678" s="43"/>
      <c r="E678" s="43"/>
      <c r="F678" s="44"/>
      <c r="G678" s="31" t="str">
        <f>IF(AND(SUMPRODUCT(--ISNUMBER(SEARCH('Dropdown Selections'!E$2:E$52,C678)))&gt;0,SUMPRODUCT(--ISNUMBER(SEARCH("Non-Court",C678)))=0),'Dropdown Selections'!A$2,IF(SUMPRODUCT(--ISNUMBER(SEARCH('Dropdown Selections'!E$54:E$60,C678)))&gt;0,'Dropdown Selections'!A$3,IF(SUMPRODUCT(--ISNUMBER(SEARCH('Dropdown Selections'!E$62:E$66,C678)))&gt;0,'Dropdown Selections'!A$4,IF(SUMPRODUCT(--ISNUMBER(SEARCH('Dropdown Selections'!E$68:E$76,C678)))&gt;0,'Dropdown Selections'!A$5,IF(SUMPRODUCT(--ISNUMBER(SEARCH('Dropdown Selections'!E$78:E$83,C678)))&gt;0,'Dropdown Selections'!A$6,IF(SUMPRODUCT(--ISNUMBER(SEARCH('Dropdown Selections'!E$93:E$101,C678)))&gt;0,'Dropdown Selections'!A$7,IF(SUMPRODUCT(--ISNUMBER(SEARCH('Dropdown Selections'!E$103:E$111,C678)))&gt;0,'Dropdown Selections'!A$8,IF(SUMPRODUCT(--ISNUMBER(SEARCH('Dropdown Selections'!E$114:E$119,C678)))&gt;0,'Dropdown Selections'!A$9,"OTHER"))))))))</f>
        <v>GENERAL GOVERNMENT</v>
      </c>
      <c r="H678" s="20" t="s">
        <v>5329</v>
      </c>
      <c r="I678" s="20" t="s">
        <v>5330</v>
      </c>
      <c r="J678" s="20"/>
      <c r="K678" s="20" t="s">
        <v>5331</v>
      </c>
      <c r="L678" s="20"/>
      <c r="M678" s="20"/>
      <c r="N678" s="20"/>
      <c r="O678" s="20"/>
      <c r="P678" s="20"/>
      <c r="Q678" s="45"/>
      <c r="R678" s="44"/>
      <c r="S678" s="46">
        <v>994710</v>
      </c>
      <c r="T678" s="44"/>
    </row>
    <row r="679" spans="2:20" x14ac:dyDescent="0.2">
      <c r="B679" s="2"/>
      <c r="C679" s="42" t="s">
        <v>399</v>
      </c>
      <c r="D679" s="43"/>
      <c r="E679" s="43"/>
      <c r="F679" s="44"/>
      <c r="G679" s="31" t="str">
        <f>IF(AND(SUMPRODUCT(--ISNUMBER(SEARCH('Dropdown Selections'!E$2:E$52,C679)))&gt;0,SUMPRODUCT(--ISNUMBER(SEARCH("Non-Court",C679)))=0),'Dropdown Selections'!A$2,IF(SUMPRODUCT(--ISNUMBER(SEARCH('Dropdown Selections'!E$54:E$60,C679)))&gt;0,'Dropdown Selections'!A$3,IF(SUMPRODUCT(--ISNUMBER(SEARCH('Dropdown Selections'!E$62:E$66,C679)))&gt;0,'Dropdown Selections'!A$4,IF(SUMPRODUCT(--ISNUMBER(SEARCH('Dropdown Selections'!E$68:E$76,C679)))&gt;0,'Dropdown Selections'!A$5,IF(SUMPRODUCT(--ISNUMBER(SEARCH('Dropdown Selections'!E$78:E$83,C679)))&gt;0,'Dropdown Selections'!A$6,IF(SUMPRODUCT(--ISNUMBER(SEARCH('Dropdown Selections'!E$93:E$101,C679)))&gt;0,'Dropdown Selections'!A$7,IF(SUMPRODUCT(--ISNUMBER(SEARCH('Dropdown Selections'!E$103:E$111,C679)))&gt;0,'Dropdown Selections'!A$8,IF(SUMPRODUCT(--ISNUMBER(SEARCH('Dropdown Selections'!E$114:E$119,C679)))&gt;0,'Dropdown Selections'!A$9,"OTHER"))))))))</f>
        <v>GENERAL GOVERNMENT</v>
      </c>
      <c r="H679" s="20" t="s">
        <v>5332</v>
      </c>
      <c r="I679" s="20"/>
      <c r="J679" s="20"/>
      <c r="K679" s="20"/>
      <c r="L679" s="20"/>
      <c r="M679" s="20"/>
      <c r="N679" s="20"/>
      <c r="O679" s="20"/>
      <c r="P679" s="20"/>
      <c r="Q679" s="45"/>
      <c r="R679" s="44"/>
      <c r="S679" s="46">
        <v>138434</v>
      </c>
      <c r="T679" s="44"/>
    </row>
    <row r="680" spans="2:20" x14ac:dyDescent="0.2">
      <c r="B680" s="2"/>
      <c r="C680" s="42" t="s">
        <v>401</v>
      </c>
      <c r="D680" s="43"/>
      <c r="E680" s="43"/>
      <c r="F680" s="44"/>
      <c r="G680" s="31" t="str">
        <f>IF(AND(SUMPRODUCT(--ISNUMBER(SEARCH('Dropdown Selections'!E$2:E$52,C680)))&gt;0,SUMPRODUCT(--ISNUMBER(SEARCH("Non-Court",C680)))=0),'Dropdown Selections'!A$2,IF(SUMPRODUCT(--ISNUMBER(SEARCH('Dropdown Selections'!E$54:E$60,C680)))&gt;0,'Dropdown Selections'!A$3,IF(SUMPRODUCT(--ISNUMBER(SEARCH('Dropdown Selections'!E$62:E$66,C680)))&gt;0,'Dropdown Selections'!A$4,IF(SUMPRODUCT(--ISNUMBER(SEARCH('Dropdown Selections'!E$68:E$76,C680)))&gt;0,'Dropdown Selections'!A$5,IF(SUMPRODUCT(--ISNUMBER(SEARCH('Dropdown Selections'!E$78:E$83,C680)))&gt;0,'Dropdown Selections'!A$6,IF(SUMPRODUCT(--ISNUMBER(SEARCH('Dropdown Selections'!E$93:E$101,C680)))&gt;0,'Dropdown Selections'!A$7,IF(SUMPRODUCT(--ISNUMBER(SEARCH('Dropdown Selections'!E$103:E$111,C680)))&gt;0,'Dropdown Selections'!A$8,IF(SUMPRODUCT(--ISNUMBER(SEARCH('Dropdown Selections'!E$114:E$119,C680)))&gt;0,'Dropdown Selections'!A$9,"OTHER"))))))))</f>
        <v>HEALTH &amp; HUMAN SERVICES</v>
      </c>
      <c r="H680" s="20" t="s">
        <v>5333</v>
      </c>
      <c r="I680" s="20"/>
      <c r="J680" s="20"/>
      <c r="K680" s="20"/>
      <c r="L680" s="20"/>
      <c r="M680" s="20"/>
      <c r="N680" s="20"/>
      <c r="O680" s="20"/>
      <c r="P680" s="20"/>
      <c r="Q680" s="45"/>
      <c r="R680" s="44"/>
      <c r="S680" s="46">
        <v>384694</v>
      </c>
      <c r="T680" s="44"/>
    </row>
    <row r="681" spans="2:20" x14ac:dyDescent="0.2">
      <c r="B681" s="2"/>
      <c r="C681" s="42" t="s">
        <v>404</v>
      </c>
      <c r="D681" s="43"/>
      <c r="E681" s="43"/>
      <c r="F681" s="44"/>
      <c r="G681" s="31" t="str">
        <f>IF(AND(SUMPRODUCT(--ISNUMBER(SEARCH('Dropdown Selections'!E$2:E$52,C681)))&gt;0,SUMPRODUCT(--ISNUMBER(SEARCH("Non-Court",C681)))=0),'Dropdown Selections'!A$2,IF(SUMPRODUCT(--ISNUMBER(SEARCH('Dropdown Selections'!E$54:E$60,C681)))&gt;0,'Dropdown Selections'!A$3,IF(SUMPRODUCT(--ISNUMBER(SEARCH('Dropdown Selections'!E$62:E$66,C681)))&gt;0,'Dropdown Selections'!A$4,IF(SUMPRODUCT(--ISNUMBER(SEARCH('Dropdown Selections'!E$68:E$76,C681)))&gt;0,'Dropdown Selections'!A$5,IF(SUMPRODUCT(--ISNUMBER(SEARCH('Dropdown Selections'!E$78:E$83,C681)))&gt;0,'Dropdown Selections'!A$6,IF(SUMPRODUCT(--ISNUMBER(SEARCH('Dropdown Selections'!E$93:E$101,C681)))&gt;0,'Dropdown Selections'!A$7,IF(SUMPRODUCT(--ISNUMBER(SEARCH('Dropdown Selections'!E$103:E$111,C681)))&gt;0,'Dropdown Selections'!A$8,IF(SUMPRODUCT(--ISNUMBER(SEARCH('Dropdown Selections'!E$114:E$119,C681)))&gt;0,'Dropdown Selections'!A$9,"OTHER"))))))))</f>
        <v>HEALTH &amp; HUMAN SERVICES</v>
      </c>
      <c r="H681" s="20" t="s">
        <v>5334</v>
      </c>
      <c r="I681" s="20"/>
      <c r="J681" s="20"/>
      <c r="K681" s="20"/>
      <c r="L681" s="20"/>
      <c r="M681" s="20"/>
      <c r="N681" s="20"/>
      <c r="O681" s="20"/>
      <c r="P681" s="20"/>
      <c r="Q681" s="45"/>
      <c r="R681" s="44"/>
      <c r="S681" s="46">
        <v>64001</v>
      </c>
      <c r="T681" s="44"/>
    </row>
    <row r="682" spans="2:20" x14ac:dyDescent="0.2">
      <c r="B682" s="2"/>
      <c r="C682" s="42" t="s">
        <v>407</v>
      </c>
      <c r="D682" s="43"/>
      <c r="E682" s="43"/>
      <c r="F682" s="44"/>
      <c r="G682" s="31" t="str">
        <f>IF(AND(SUMPRODUCT(--ISNUMBER(SEARCH('Dropdown Selections'!E$2:E$52,C682)))&gt;0,SUMPRODUCT(--ISNUMBER(SEARCH("Non-Court",C682)))=0),'Dropdown Selections'!A$2,IF(SUMPRODUCT(--ISNUMBER(SEARCH('Dropdown Selections'!E$54:E$60,C682)))&gt;0,'Dropdown Selections'!A$3,IF(SUMPRODUCT(--ISNUMBER(SEARCH('Dropdown Selections'!E$62:E$66,C682)))&gt;0,'Dropdown Selections'!A$4,IF(SUMPRODUCT(--ISNUMBER(SEARCH('Dropdown Selections'!E$68:E$76,C682)))&gt;0,'Dropdown Selections'!A$5,IF(SUMPRODUCT(--ISNUMBER(SEARCH('Dropdown Selections'!E$78:E$83,C682)))&gt;0,'Dropdown Selections'!A$6,IF(SUMPRODUCT(--ISNUMBER(SEARCH('Dropdown Selections'!E$93:E$101,C682)))&gt;0,'Dropdown Selections'!A$7,IF(SUMPRODUCT(--ISNUMBER(SEARCH('Dropdown Selections'!E$103:E$111,C682)))&gt;0,'Dropdown Selections'!A$8,IF(SUMPRODUCT(--ISNUMBER(SEARCH('Dropdown Selections'!E$114:E$119,C682)))&gt;0,'Dropdown Selections'!A$9,"OTHER"))))))))</f>
        <v>HEALTH &amp; HUMAN SERVICES</v>
      </c>
      <c r="H682" s="20" t="s">
        <v>5335</v>
      </c>
      <c r="I682" s="20"/>
      <c r="J682" s="20"/>
      <c r="K682" s="20"/>
      <c r="L682" s="20"/>
      <c r="M682" s="20"/>
      <c r="N682" s="20"/>
      <c r="O682" s="20"/>
      <c r="P682" s="20"/>
      <c r="Q682" s="45"/>
      <c r="R682" s="44"/>
      <c r="S682" s="46">
        <v>2712</v>
      </c>
      <c r="T682" s="44"/>
    </row>
    <row r="683" spans="2:20" x14ac:dyDescent="0.2">
      <c r="B683" s="2"/>
      <c r="C683" s="42" t="s">
        <v>794</v>
      </c>
      <c r="D683" s="43"/>
      <c r="E683" s="43"/>
      <c r="F683" s="44"/>
      <c r="G683" s="31" t="str">
        <f>IF(AND(SUMPRODUCT(--ISNUMBER(SEARCH('Dropdown Selections'!E$2:E$52,C683)))&gt;0,SUMPRODUCT(--ISNUMBER(SEARCH("Non-Court",C683)))=0),'Dropdown Selections'!A$2,IF(SUMPRODUCT(--ISNUMBER(SEARCH('Dropdown Selections'!E$54:E$60,C683)))&gt;0,'Dropdown Selections'!A$3,IF(SUMPRODUCT(--ISNUMBER(SEARCH('Dropdown Selections'!E$62:E$66,C683)))&gt;0,'Dropdown Selections'!A$4,IF(SUMPRODUCT(--ISNUMBER(SEARCH('Dropdown Selections'!E$68:E$76,C683)))&gt;0,'Dropdown Selections'!A$5,IF(SUMPRODUCT(--ISNUMBER(SEARCH('Dropdown Selections'!E$78:E$83,C683)))&gt;0,'Dropdown Selections'!A$6,IF(SUMPRODUCT(--ISNUMBER(SEARCH('Dropdown Selections'!E$93:E$101,C683)))&gt;0,'Dropdown Selections'!A$7,IF(SUMPRODUCT(--ISNUMBER(SEARCH('Dropdown Selections'!E$103:E$111,C683)))&gt;0,'Dropdown Selections'!A$8,IF(SUMPRODUCT(--ISNUMBER(SEARCH('Dropdown Selections'!E$114:E$119,C683)))&gt;0,'Dropdown Selections'!A$9,"OTHER"))))))))</f>
        <v>HEALTH &amp; HUMAN SERVICES</v>
      </c>
      <c r="H683" s="20" t="s">
        <v>5336</v>
      </c>
      <c r="I683" s="20" t="s">
        <v>5337</v>
      </c>
      <c r="J683" s="20"/>
      <c r="K683" s="20"/>
      <c r="L683" s="20"/>
      <c r="M683" s="20"/>
      <c r="N683" s="20"/>
      <c r="O683" s="20"/>
      <c r="P683" s="20"/>
      <c r="Q683" s="45"/>
      <c r="R683" s="44"/>
      <c r="S683" s="46">
        <v>338951</v>
      </c>
      <c r="T683" s="44"/>
    </row>
    <row r="684" spans="2:20" x14ac:dyDescent="0.2">
      <c r="B684" s="2"/>
      <c r="C684" s="42" t="s">
        <v>1461</v>
      </c>
      <c r="D684" s="43"/>
      <c r="E684" s="43"/>
      <c r="F684" s="44"/>
      <c r="G684" s="31" t="str">
        <f>IF(AND(SUMPRODUCT(--ISNUMBER(SEARCH('Dropdown Selections'!E$2:E$52,C684)))&gt;0,SUMPRODUCT(--ISNUMBER(SEARCH("Non-Court",C684)))=0),'Dropdown Selections'!A$2,IF(SUMPRODUCT(--ISNUMBER(SEARCH('Dropdown Selections'!E$54:E$60,C684)))&gt;0,'Dropdown Selections'!A$3,IF(SUMPRODUCT(--ISNUMBER(SEARCH('Dropdown Selections'!E$62:E$66,C684)))&gt;0,'Dropdown Selections'!A$4,IF(SUMPRODUCT(--ISNUMBER(SEARCH('Dropdown Selections'!E$68:E$76,C684)))&gt;0,'Dropdown Selections'!A$5,IF(SUMPRODUCT(--ISNUMBER(SEARCH('Dropdown Selections'!E$78:E$83,C684)))&gt;0,'Dropdown Selections'!A$6,IF(SUMPRODUCT(--ISNUMBER(SEARCH('Dropdown Selections'!E$93:E$101,C684)))&gt;0,'Dropdown Selections'!A$7,IF(SUMPRODUCT(--ISNUMBER(SEARCH('Dropdown Selections'!E$103:E$111,C684)))&gt;0,'Dropdown Selections'!A$8,IF(SUMPRODUCT(--ISNUMBER(SEARCH('Dropdown Selections'!E$114:E$119,C684)))&gt;0,'Dropdown Selections'!A$9,"OTHER"))))))))</f>
        <v>HEALTH &amp; HUMAN SERVICES</v>
      </c>
      <c r="H684" s="20" t="s">
        <v>5338</v>
      </c>
      <c r="I684" s="20"/>
      <c r="J684" s="20"/>
      <c r="K684" s="20"/>
      <c r="L684" s="20"/>
      <c r="M684" s="20"/>
      <c r="N684" s="20"/>
      <c r="O684" s="20"/>
      <c r="P684" s="20"/>
      <c r="Q684" s="45"/>
      <c r="R684" s="44"/>
      <c r="S684" s="46">
        <v>298754</v>
      </c>
      <c r="T684" s="44"/>
    </row>
    <row r="685" spans="2:20" x14ac:dyDescent="0.2">
      <c r="B685" s="2"/>
      <c r="C685" s="42" t="s">
        <v>410</v>
      </c>
      <c r="D685" s="43"/>
      <c r="E685" s="43"/>
      <c r="F685" s="44"/>
      <c r="G685" s="31" t="str">
        <f>IF(AND(SUMPRODUCT(--ISNUMBER(SEARCH('Dropdown Selections'!E$2:E$52,C685)))&gt;0,SUMPRODUCT(--ISNUMBER(SEARCH("Non-Court",C685)))=0),'Dropdown Selections'!A$2,IF(SUMPRODUCT(--ISNUMBER(SEARCH('Dropdown Selections'!E$54:E$60,C685)))&gt;0,'Dropdown Selections'!A$3,IF(SUMPRODUCT(--ISNUMBER(SEARCH('Dropdown Selections'!E$62:E$66,C685)))&gt;0,'Dropdown Selections'!A$4,IF(SUMPRODUCT(--ISNUMBER(SEARCH('Dropdown Selections'!E$68:E$76,C685)))&gt;0,'Dropdown Selections'!A$5,IF(SUMPRODUCT(--ISNUMBER(SEARCH('Dropdown Selections'!E$78:E$83,C685)))&gt;0,'Dropdown Selections'!A$6,IF(SUMPRODUCT(--ISNUMBER(SEARCH('Dropdown Selections'!E$93:E$101,C685)))&gt;0,'Dropdown Selections'!A$7,IF(SUMPRODUCT(--ISNUMBER(SEARCH('Dropdown Selections'!E$103:E$111,C685)))&gt;0,'Dropdown Selections'!A$8,IF(SUMPRODUCT(--ISNUMBER(SEARCH('Dropdown Selections'!E$114:E$119,C685)))&gt;0,'Dropdown Selections'!A$9,"OTHER"))))))))</f>
        <v>HEALTH &amp; HUMAN SERVICES</v>
      </c>
      <c r="H685" s="20" t="s">
        <v>3303</v>
      </c>
      <c r="I685" s="20" t="s">
        <v>5339</v>
      </c>
      <c r="J685" s="20"/>
      <c r="K685" s="20"/>
      <c r="L685" s="20"/>
      <c r="M685" s="20"/>
      <c r="N685" s="20"/>
      <c r="O685" s="20"/>
      <c r="P685" s="20"/>
      <c r="Q685" s="45"/>
      <c r="R685" s="44"/>
      <c r="S685" s="46">
        <v>223471</v>
      </c>
      <c r="T685" s="44"/>
    </row>
    <row r="686" spans="2:20" x14ac:dyDescent="0.2">
      <c r="B686" s="2"/>
      <c r="C686" s="42" t="s">
        <v>413</v>
      </c>
      <c r="D686" s="43"/>
      <c r="E686" s="43"/>
      <c r="F686" s="44"/>
      <c r="G686" s="31" t="str">
        <f>IF(AND(SUMPRODUCT(--ISNUMBER(SEARCH('Dropdown Selections'!E$2:E$52,C686)))&gt;0,SUMPRODUCT(--ISNUMBER(SEARCH("Non-Court",C686)))=0),'Dropdown Selections'!A$2,IF(SUMPRODUCT(--ISNUMBER(SEARCH('Dropdown Selections'!E$54:E$60,C686)))&gt;0,'Dropdown Selections'!A$3,IF(SUMPRODUCT(--ISNUMBER(SEARCH('Dropdown Selections'!E$62:E$66,C686)))&gt;0,'Dropdown Selections'!A$4,IF(SUMPRODUCT(--ISNUMBER(SEARCH('Dropdown Selections'!E$68:E$76,C686)))&gt;0,'Dropdown Selections'!A$5,IF(SUMPRODUCT(--ISNUMBER(SEARCH('Dropdown Selections'!E$78:E$83,C686)))&gt;0,'Dropdown Selections'!A$6,IF(SUMPRODUCT(--ISNUMBER(SEARCH('Dropdown Selections'!E$93:E$101,C686)))&gt;0,'Dropdown Selections'!A$7,IF(SUMPRODUCT(--ISNUMBER(SEARCH('Dropdown Selections'!E$103:E$111,C686)))&gt;0,'Dropdown Selections'!A$8,IF(SUMPRODUCT(--ISNUMBER(SEARCH('Dropdown Selections'!E$114:E$119,C686)))&gt;0,'Dropdown Selections'!A$9,"OTHER"))))))))</f>
        <v>HEALTH &amp; HUMAN SERVICES</v>
      </c>
      <c r="H686" s="20" t="s">
        <v>5340</v>
      </c>
      <c r="I686" s="20" t="s">
        <v>5341</v>
      </c>
      <c r="J686" s="20"/>
      <c r="K686" s="20"/>
      <c r="L686" s="20"/>
      <c r="M686" s="20"/>
      <c r="N686" s="20"/>
      <c r="O686" s="20"/>
      <c r="P686" s="20"/>
      <c r="Q686" s="45"/>
      <c r="R686" s="44"/>
      <c r="S686" s="46">
        <v>3529269</v>
      </c>
      <c r="T686" s="44"/>
    </row>
    <row r="687" spans="2:20" x14ac:dyDescent="0.2">
      <c r="B687" s="2"/>
      <c r="C687" s="42" t="s">
        <v>416</v>
      </c>
      <c r="D687" s="43"/>
      <c r="E687" s="43"/>
      <c r="F687" s="44"/>
      <c r="G687" s="31" t="str">
        <f>IF(AND(SUMPRODUCT(--ISNUMBER(SEARCH('Dropdown Selections'!E$2:E$52,C687)))&gt;0,SUMPRODUCT(--ISNUMBER(SEARCH("Non-Court",C687)))=0),'Dropdown Selections'!A$2,IF(SUMPRODUCT(--ISNUMBER(SEARCH('Dropdown Selections'!E$54:E$60,C687)))&gt;0,'Dropdown Selections'!A$3,IF(SUMPRODUCT(--ISNUMBER(SEARCH('Dropdown Selections'!E$62:E$66,C687)))&gt;0,'Dropdown Selections'!A$4,IF(SUMPRODUCT(--ISNUMBER(SEARCH('Dropdown Selections'!E$68:E$76,C687)))&gt;0,'Dropdown Selections'!A$5,IF(SUMPRODUCT(--ISNUMBER(SEARCH('Dropdown Selections'!E$78:E$83,C687)))&gt;0,'Dropdown Selections'!A$6,IF(SUMPRODUCT(--ISNUMBER(SEARCH('Dropdown Selections'!E$93:E$101,C687)))&gt;0,'Dropdown Selections'!A$7,IF(SUMPRODUCT(--ISNUMBER(SEARCH('Dropdown Selections'!E$103:E$111,C687)))&gt;0,'Dropdown Selections'!A$8,IF(SUMPRODUCT(--ISNUMBER(SEARCH('Dropdown Selections'!E$114:E$119,C687)))&gt;0,'Dropdown Selections'!A$9,"OTHER"))))))))</f>
        <v>HEALTH &amp; HUMAN SERVICES</v>
      </c>
      <c r="H687" s="20"/>
      <c r="I687" s="20"/>
      <c r="J687" s="20"/>
      <c r="K687" s="20"/>
      <c r="L687" s="20"/>
      <c r="M687" s="20"/>
      <c r="N687" s="20"/>
      <c r="O687" s="20"/>
      <c r="P687" s="20"/>
      <c r="Q687" s="45"/>
      <c r="R687" s="44"/>
      <c r="S687" s="53">
        <v>0</v>
      </c>
      <c r="T687" s="44"/>
    </row>
    <row r="688" spans="2:20" x14ac:dyDescent="0.2">
      <c r="B688" s="2"/>
      <c r="C688" s="42" t="s">
        <v>1208</v>
      </c>
      <c r="D688" s="43"/>
      <c r="E688" s="43"/>
      <c r="F688" s="44"/>
      <c r="G688" s="31" t="str">
        <f>IF(AND(SUMPRODUCT(--ISNUMBER(SEARCH('Dropdown Selections'!E$2:E$52,C688)))&gt;0,SUMPRODUCT(--ISNUMBER(SEARCH("Non-Court",C688)))=0),'Dropdown Selections'!A$2,IF(SUMPRODUCT(--ISNUMBER(SEARCH('Dropdown Selections'!E$54:E$60,C688)))&gt;0,'Dropdown Selections'!A$3,IF(SUMPRODUCT(--ISNUMBER(SEARCH('Dropdown Selections'!E$62:E$66,C688)))&gt;0,'Dropdown Selections'!A$4,IF(SUMPRODUCT(--ISNUMBER(SEARCH('Dropdown Selections'!E$68:E$76,C688)))&gt;0,'Dropdown Selections'!A$5,IF(SUMPRODUCT(--ISNUMBER(SEARCH('Dropdown Selections'!E$78:E$83,C688)))&gt;0,'Dropdown Selections'!A$6,IF(SUMPRODUCT(--ISNUMBER(SEARCH('Dropdown Selections'!E$93:E$101,C688)))&gt;0,'Dropdown Selections'!A$7,IF(SUMPRODUCT(--ISNUMBER(SEARCH('Dropdown Selections'!E$103:E$111,C688)))&gt;0,'Dropdown Selections'!A$8,IF(SUMPRODUCT(--ISNUMBER(SEARCH('Dropdown Selections'!E$114:E$119,C688)))&gt;0,'Dropdown Selections'!A$9,"OTHER"))))))))</f>
        <v>HEALTH &amp; HUMAN SERVICES</v>
      </c>
      <c r="H688" s="20" t="s">
        <v>5342</v>
      </c>
      <c r="I688" s="20" t="s">
        <v>5343</v>
      </c>
      <c r="J688" s="20"/>
      <c r="K688" s="20"/>
      <c r="L688" s="20"/>
      <c r="M688" s="20"/>
      <c r="N688" s="20"/>
      <c r="O688" s="20"/>
      <c r="P688" s="20"/>
      <c r="Q688" s="45"/>
      <c r="R688" s="44"/>
      <c r="S688" s="46">
        <v>577402</v>
      </c>
      <c r="T688" s="44"/>
    </row>
    <row r="689" spans="2:20" x14ac:dyDescent="0.2">
      <c r="B689" s="2"/>
      <c r="C689" s="42" t="s">
        <v>418</v>
      </c>
      <c r="D689" s="43"/>
      <c r="E689" s="43"/>
      <c r="F689" s="44"/>
      <c r="G689" s="31" t="str">
        <f>IF(AND(SUMPRODUCT(--ISNUMBER(SEARCH('Dropdown Selections'!E$2:E$52,C689)))&gt;0,SUMPRODUCT(--ISNUMBER(SEARCH("Non-Court",C689)))=0),'Dropdown Selections'!A$2,IF(SUMPRODUCT(--ISNUMBER(SEARCH('Dropdown Selections'!E$54:E$60,C689)))&gt;0,'Dropdown Selections'!A$3,IF(SUMPRODUCT(--ISNUMBER(SEARCH('Dropdown Selections'!E$62:E$66,C689)))&gt;0,'Dropdown Selections'!A$4,IF(SUMPRODUCT(--ISNUMBER(SEARCH('Dropdown Selections'!E$68:E$76,C689)))&gt;0,'Dropdown Selections'!A$5,IF(SUMPRODUCT(--ISNUMBER(SEARCH('Dropdown Selections'!E$78:E$83,C689)))&gt;0,'Dropdown Selections'!A$6,IF(SUMPRODUCT(--ISNUMBER(SEARCH('Dropdown Selections'!E$93:E$101,C689)))&gt;0,'Dropdown Selections'!A$7,IF(SUMPRODUCT(--ISNUMBER(SEARCH('Dropdown Selections'!E$103:E$111,C689)))&gt;0,'Dropdown Selections'!A$8,IF(SUMPRODUCT(--ISNUMBER(SEARCH('Dropdown Selections'!E$114:E$119,C689)))&gt;0,'Dropdown Selections'!A$9,"OTHER"))))))))</f>
        <v>HEALTH &amp; HUMAN SERVICES</v>
      </c>
      <c r="H689" s="20"/>
      <c r="I689" s="20" t="s">
        <v>5344</v>
      </c>
      <c r="J689" s="20"/>
      <c r="K689" s="20"/>
      <c r="L689" s="20"/>
      <c r="M689" s="20"/>
      <c r="N689" s="20"/>
      <c r="O689" s="20"/>
      <c r="P689" s="20"/>
      <c r="Q689" s="45"/>
      <c r="R689" s="44"/>
      <c r="S689" s="46">
        <v>51708</v>
      </c>
      <c r="T689" s="44"/>
    </row>
    <row r="690" spans="2:20" x14ac:dyDescent="0.2">
      <c r="B690" s="2"/>
      <c r="C690" s="42" t="s">
        <v>421</v>
      </c>
      <c r="D690" s="43"/>
      <c r="E690" s="43"/>
      <c r="F690" s="44"/>
      <c r="G690" s="31" t="str">
        <f>IF(AND(SUMPRODUCT(--ISNUMBER(SEARCH('Dropdown Selections'!E$2:E$52,C690)))&gt;0,SUMPRODUCT(--ISNUMBER(SEARCH("Non-Court",C690)))=0),'Dropdown Selections'!A$2,IF(SUMPRODUCT(--ISNUMBER(SEARCH('Dropdown Selections'!E$54:E$60,C690)))&gt;0,'Dropdown Selections'!A$3,IF(SUMPRODUCT(--ISNUMBER(SEARCH('Dropdown Selections'!E$62:E$66,C690)))&gt;0,'Dropdown Selections'!A$4,IF(SUMPRODUCT(--ISNUMBER(SEARCH('Dropdown Selections'!E$68:E$76,C690)))&gt;0,'Dropdown Selections'!A$5,IF(SUMPRODUCT(--ISNUMBER(SEARCH('Dropdown Selections'!E$78:E$83,C690)))&gt;0,'Dropdown Selections'!A$6,IF(SUMPRODUCT(--ISNUMBER(SEARCH('Dropdown Selections'!E$93:E$101,C690)))&gt;0,'Dropdown Selections'!A$7,IF(SUMPRODUCT(--ISNUMBER(SEARCH('Dropdown Selections'!E$103:E$111,C690)))&gt;0,'Dropdown Selections'!A$8,IF(SUMPRODUCT(--ISNUMBER(SEARCH('Dropdown Selections'!E$114:E$119,C690)))&gt;0,'Dropdown Selections'!A$9,"OTHER"))))))))</f>
        <v>HEALTH &amp; HUMAN SERVICES</v>
      </c>
      <c r="H690" s="20" t="s">
        <v>1403</v>
      </c>
      <c r="I690" s="20" t="s">
        <v>5345</v>
      </c>
      <c r="J690" s="20"/>
      <c r="K690" s="20"/>
      <c r="L690" s="20"/>
      <c r="M690" s="20"/>
      <c r="N690" s="20"/>
      <c r="O690" s="20"/>
      <c r="P690" s="20"/>
      <c r="Q690" s="45"/>
      <c r="R690" s="44"/>
      <c r="S690" s="46">
        <v>60134</v>
      </c>
      <c r="T690" s="44"/>
    </row>
    <row r="691" spans="2:20" x14ac:dyDescent="0.2">
      <c r="B691" s="2"/>
      <c r="C691" s="42" t="s">
        <v>427</v>
      </c>
      <c r="D691" s="43"/>
      <c r="E691" s="43"/>
      <c r="F691" s="44"/>
      <c r="G691" s="31" t="str">
        <f>IF(AND(SUMPRODUCT(--ISNUMBER(SEARCH('Dropdown Selections'!E$2:E$52,C691)))&gt;0,SUMPRODUCT(--ISNUMBER(SEARCH("Non-Court",C691)))=0),'Dropdown Selections'!A$2,IF(SUMPRODUCT(--ISNUMBER(SEARCH('Dropdown Selections'!E$54:E$60,C691)))&gt;0,'Dropdown Selections'!A$3,IF(SUMPRODUCT(--ISNUMBER(SEARCH('Dropdown Selections'!E$62:E$66,C691)))&gt;0,'Dropdown Selections'!A$4,IF(SUMPRODUCT(--ISNUMBER(SEARCH('Dropdown Selections'!E$68:E$76,C691)))&gt;0,'Dropdown Selections'!A$5,IF(SUMPRODUCT(--ISNUMBER(SEARCH('Dropdown Selections'!E$78:E$83,C691)))&gt;0,'Dropdown Selections'!A$6,IF(SUMPRODUCT(--ISNUMBER(SEARCH('Dropdown Selections'!E$93:E$101,C691)))&gt;0,'Dropdown Selections'!A$7,IF(SUMPRODUCT(--ISNUMBER(SEARCH('Dropdown Selections'!E$103:E$111,C691)))&gt;0,'Dropdown Selections'!A$8,IF(SUMPRODUCT(--ISNUMBER(SEARCH('Dropdown Selections'!E$114:E$119,C691)))&gt;0,'Dropdown Selections'!A$9,"OTHER"))))))))</f>
        <v>HEALTH &amp; HUMAN SERVICES</v>
      </c>
      <c r="H691" s="20" t="s">
        <v>5346</v>
      </c>
      <c r="I691" s="20" t="s">
        <v>5347</v>
      </c>
      <c r="J691" s="20"/>
      <c r="K691" s="20"/>
      <c r="L691" s="20"/>
      <c r="M691" s="20"/>
      <c r="N691" s="20"/>
      <c r="O691" s="20"/>
      <c r="P691" s="20"/>
      <c r="Q691" s="45"/>
      <c r="R691" s="44"/>
      <c r="S691" s="46">
        <v>1988660</v>
      </c>
      <c r="T691" s="44"/>
    </row>
    <row r="692" spans="2:20" x14ac:dyDescent="0.2">
      <c r="B692" s="2"/>
      <c r="C692" s="42" t="s">
        <v>430</v>
      </c>
      <c r="D692" s="43"/>
      <c r="E692" s="43"/>
      <c r="F692" s="44"/>
      <c r="G692" s="31" t="str">
        <f>IF(AND(SUMPRODUCT(--ISNUMBER(SEARCH('Dropdown Selections'!E$2:E$52,C692)))&gt;0,SUMPRODUCT(--ISNUMBER(SEARCH("Non-Court",C692)))=0),'Dropdown Selections'!A$2,IF(SUMPRODUCT(--ISNUMBER(SEARCH('Dropdown Selections'!E$54:E$60,C692)))&gt;0,'Dropdown Selections'!A$3,IF(SUMPRODUCT(--ISNUMBER(SEARCH('Dropdown Selections'!E$62:E$66,C692)))&gt;0,'Dropdown Selections'!A$4,IF(SUMPRODUCT(--ISNUMBER(SEARCH('Dropdown Selections'!E$68:E$76,C692)))&gt;0,'Dropdown Selections'!A$5,IF(SUMPRODUCT(--ISNUMBER(SEARCH('Dropdown Selections'!E$78:E$83,C692)))&gt;0,'Dropdown Selections'!A$6,IF(SUMPRODUCT(--ISNUMBER(SEARCH('Dropdown Selections'!E$93:E$101,C692)))&gt;0,'Dropdown Selections'!A$7,IF(SUMPRODUCT(--ISNUMBER(SEARCH('Dropdown Selections'!E$103:E$111,C692)))&gt;0,'Dropdown Selections'!A$8,IF(SUMPRODUCT(--ISNUMBER(SEARCH('Dropdown Selections'!E$114:E$119,C692)))&gt;0,'Dropdown Selections'!A$9,"OTHER"))))))))</f>
        <v>OTHER</v>
      </c>
      <c r="H692" s="20" t="s">
        <v>5348</v>
      </c>
      <c r="I692" s="20" t="s">
        <v>5349</v>
      </c>
      <c r="J692" s="20" t="s">
        <v>5350</v>
      </c>
      <c r="K692" s="20" t="s">
        <v>5351</v>
      </c>
      <c r="L692" s="20"/>
      <c r="M692" s="20"/>
      <c r="N692" s="20"/>
      <c r="O692" s="20"/>
      <c r="P692" s="20"/>
      <c r="Q692" s="45"/>
      <c r="R692" s="44"/>
      <c r="S692" s="46">
        <v>11354519</v>
      </c>
      <c r="T692" s="44"/>
    </row>
    <row r="693" spans="2:20" x14ac:dyDescent="0.2">
      <c r="B693" s="2"/>
      <c r="C693" s="42" t="s">
        <v>437</v>
      </c>
      <c r="D693" s="43"/>
      <c r="E693" s="43"/>
      <c r="F693" s="44"/>
      <c r="G693" s="31" t="str">
        <f>IF(AND(SUMPRODUCT(--ISNUMBER(SEARCH('Dropdown Selections'!E$2:E$52,C693)))&gt;0,SUMPRODUCT(--ISNUMBER(SEARCH("Non-Court",C693)))=0),'Dropdown Selections'!A$2,IF(SUMPRODUCT(--ISNUMBER(SEARCH('Dropdown Selections'!E$54:E$60,C693)))&gt;0,'Dropdown Selections'!A$3,IF(SUMPRODUCT(--ISNUMBER(SEARCH('Dropdown Selections'!E$62:E$66,C693)))&gt;0,'Dropdown Selections'!A$4,IF(SUMPRODUCT(--ISNUMBER(SEARCH('Dropdown Selections'!E$68:E$76,C693)))&gt;0,'Dropdown Selections'!A$5,IF(SUMPRODUCT(--ISNUMBER(SEARCH('Dropdown Selections'!E$78:E$83,C693)))&gt;0,'Dropdown Selections'!A$6,IF(SUMPRODUCT(--ISNUMBER(SEARCH('Dropdown Selections'!E$93:E$101,C693)))&gt;0,'Dropdown Selections'!A$7,IF(SUMPRODUCT(--ISNUMBER(SEARCH('Dropdown Selections'!E$103:E$111,C693)))&gt;0,'Dropdown Selections'!A$8,IF(SUMPRODUCT(--ISNUMBER(SEARCH('Dropdown Selections'!E$114:E$119,C693)))&gt;0,'Dropdown Selections'!A$9,"OTHER"))))))))</f>
        <v>OTHER</v>
      </c>
      <c r="H693" s="20"/>
      <c r="I693" s="20"/>
      <c r="J693" s="20" t="s">
        <v>5352</v>
      </c>
      <c r="K693" s="20"/>
      <c r="L693" s="20"/>
      <c r="M693" s="20"/>
      <c r="N693" s="20"/>
      <c r="O693" s="20"/>
      <c r="P693" s="20"/>
      <c r="Q693" s="45"/>
      <c r="R693" s="44"/>
      <c r="S693" s="46">
        <v>20340959</v>
      </c>
      <c r="T693" s="44"/>
    </row>
    <row r="694" spans="2:20" x14ac:dyDescent="0.2">
      <c r="B694" s="2"/>
      <c r="C694" s="42" t="s">
        <v>442</v>
      </c>
      <c r="D694" s="43"/>
      <c r="E694" s="43"/>
      <c r="F694" s="44"/>
      <c r="G694" s="31" t="str">
        <f>IF(AND(SUMPRODUCT(--ISNUMBER(SEARCH('Dropdown Selections'!E$2:E$52,C694)))&gt;0,SUMPRODUCT(--ISNUMBER(SEARCH("Non-Court",C694)))=0),'Dropdown Selections'!A$2,IF(SUMPRODUCT(--ISNUMBER(SEARCH('Dropdown Selections'!E$54:E$60,C694)))&gt;0,'Dropdown Selections'!A$3,IF(SUMPRODUCT(--ISNUMBER(SEARCH('Dropdown Selections'!E$62:E$66,C694)))&gt;0,'Dropdown Selections'!A$4,IF(SUMPRODUCT(--ISNUMBER(SEARCH('Dropdown Selections'!E$68:E$76,C694)))&gt;0,'Dropdown Selections'!A$5,IF(SUMPRODUCT(--ISNUMBER(SEARCH('Dropdown Selections'!E$78:E$83,C694)))&gt;0,'Dropdown Selections'!A$6,IF(SUMPRODUCT(--ISNUMBER(SEARCH('Dropdown Selections'!E$93:E$101,C694)))&gt;0,'Dropdown Selections'!A$7,IF(SUMPRODUCT(--ISNUMBER(SEARCH('Dropdown Selections'!E$103:E$111,C694)))&gt;0,'Dropdown Selections'!A$8,IF(SUMPRODUCT(--ISNUMBER(SEARCH('Dropdown Selections'!E$114:E$119,C694)))&gt;0,'Dropdown Selections'!A$9,"OTHER"))))))))</f>
        <v>PHYSICAL ENVIRONMENT</v>
      </c>
      <c r="H694" s="20"/>
      <c r="I694" s="20"/>
      <c r="J694" s="20"/>
      <c r="K694" s="20"/>
      <c r="L694" s="20"/>
      <c r="M694" s="20" t="s">
        <v>5353</v>
      </c>
      <c r="N694" s="20"/>
      <c r="O694" s="20"/>
      <c r="P694" s="20"/>
      <c r="Q694" s="45"/>
      <c r="R694" s="44"/>
      <c r="S694" s="46">
        <v>543085</v>
      </c>
      <c r="T694" s="44"/>
    </row>
    <row r="695" spans="2:20" x14ac:dyDescent="0.2">
      <c r="B695" s="2"/>
      <c r="C695" s="42" t="s">
        <v>445</v>
      </c>
      <c r="D695" s="43"/>
      <c r="E695" s="43"/>
      <c r="F695" s="44"/>
      <c r="G695" s="31" t="str">
        <f>IF(AND(SUMPRODUCT(--ISNUMBER(SEARCH('Dropdown Selections'!E$2:E$52,C695)))&gt;0,SUMPRODUCT(--ISNUMBER(SEARCH("Non-Court",C695)))=0),'Dropdown Selections'!A$2,IF(SUMPRODUCT(--ISNUMBER(SEARCH('Dropdown Selections'!E$54:E$60,C695)))&gt;0,'Dropdown Selections'!A$3,IF(SUMPRODUCT(--ISNUMBER(SEARCH('Dropdown Selections'!E$62:E$66,C695)))&gt;0,'Dropdown Selections'!A$4,IF(SUMPRODUCT(--ISNUMBER(SEARCH('Dropdown Selections'!E$68:E$76,C695)))&gt;0,'Dropdown Selections'!A$5,IF(SUMPRODUCT(--ISNUMBER(SEARCH('Dropdown Selections'!E$78:E$83,C695)))&gt;0,'Dropdown Selections'!A$6,IF(SUMPRODUCT(--ISNUMBER(SEARCH('Dropdown Selections'!E$93:E$101,C695)))&gt;0,'Dropdown Selections'!A$7,IF(SUMPRODUCT(--ISNUMBER(SEARCH('Dropdown Selections'!E$103:E$111,C695)))&gt;0,'Dropdown Selections'!A$8,IF(SUMPRODUCT(--ISNUMBER(SEARCH('Dropdown Selections'!E$114:E$119,C695)))&gt;0,'Dropdown Selections'!A$9,"OTHER"))))))))</f>
        <v>PHYSICAL ENVIRONMENT</v>
      </c>
      <c r="H695" s="20"/>
      <c r="I695" s="20"/>
      <c r="J695" s="20"/>
      <c r="K695" s="20" t="s">
        <v>5354</v>
      </c>
      <c r="L695" s="20"/>
      <c r="M695" s="20" t="s">
        <v>5355</v>
      </c>
      <c r="N695" s="20"/>
      <c r="O695" s="20"/>
      <c r="P695" s="20"/>
      <c r="Q695" s="45"/>
      <c r="R695" s="44"/>
      <c r="S695" s="46">
        <v>11307288</v>
      </c>
      <c r="T695" s="44"/>
    </row>
    <row r="696" spans="2:20" x14ac:dyDescent="0.2">
      <c r="B696" s="2"/>
      <c r="C696" s="42" t="s">
        <v>5356</v>
      </c>
      <c r="D696" s="43"/>
      <c r="E696" s="43"/>
      <c r="F696" s="44"/>
      <c r="G696" s="31" t="str">
        <f>IF(AND(SUMPRODUCT(--ISNUMBER(SEARCH('Dropdown Selections'!E$2:E$52,C696)))&gt;0,SUMPRODUCT(--ISNUMBER(SEARCH("Non-Court",C696)))=0),'Dropdown Selections'!A$2,IF(SUMPRODUCT(--ISNUMBER(SEARCH('Dropdown Selections'!E$54:E$60,C696)))&gt;0,'Dropdown Selections'!A$3,IF(SUMPRODUCT(--ISNUMBER(SEARCH('Dropdown Selections'!E$62:E$66,C696)))&gt;0,'Dropdown Selections'!A$4,IF(SUMPRODUCT(--ISNUMBER(SEARCH('Dropdown Selections'!E$68:E$76,C696)))&gt;0,'Dropdown Selections'!A$5,IF(SUMPRODUCT(--ISNUMBER(SEARCH('Dropdown Selections'!E$78:E$83,C696)))&gt;0,'Dropdown Selections'!A$6,IF(SUMPRODUCT(--ISNUMBER(SEARCH('Dropdown Selections'!E$93:E$101,C696)))&gt;0,'Dropdown Selections'!A$7,IF(SUMPRODUCT(--ISNUMBER(SEARCH('Dropdown Selections'!E$103:E$111,C696)))&gt;0,'Dropdown Selections'!A$8,IF(SUMPRODUCT(--ISNUMBER(SEARCH('Dropdown Selections'!E$114:E$119,C696)))&gt;0,'Dropdown Selections'!A$9,"OTHER"))))))))</f>
        <v>PHYSICAL ENVIRONMENT</v>
      </c>
      <c r="H696" s="20"/>
      <c r="I696" s="20"/>
      <c r="J696" s="20"/>
      <c r="K696" s="20"/>
      <c r="L696" s="20"/>
      <c r="M696" s="20" t="s">
        <v>5357</v>
      </c>
      <c r="N696" s="20"/>
      <c r="O696" s="20"/>
      <c r="P696" s="20"/>
      <c r="Q696" s="45"/>
      <c r="R696" s="44"/>
      <c r="S696" s="46">
        <v>40539</v>
      </c>
      <c r="T696" s="44"/>
    </row>
    <row r="697" spans="2:20" x14ac:dyDescent="0.2">
      <c r="B697" s="2"/>
      <c r="C697" s="42" t="s">
        <v>824</v>
      </c>
      <c r="D697" s="43"/>
      <c r="E697" s="43"/>
      <c r="F697" s="44"/>
      <c r="G697" s="31" t="str">
        <f>IF(AND(SUMPRODUCT(--ISNUMBER(SEARCH('Dropdown Selections'!E$2:E$52,C697)))&gt;0,SUMPRODUCT(--ISNUMBER(SEARCH("Non-Court",C697)))=0),'Dropdown Selections'!A$2,IF(SUMPRODUCT(--ISNUMBER(SEARCH('Dropdown Selections'!E$54:E$60,C697)))&gt;0,'Dropdown Selections'!A$3,IF(SUMPRODUCT(--ISNUMBER(SEARCH('Dropdown Selections'!E$62:E$66,C697)))&gt;0,'Dropdown Selections'!A$4,IF(SUMPRODUCT(--ISNUMBER(SEARCH('Dropdown Selections'!E$68:E$76,C697)))&gt;0,'Dropdown Selections'!A$5,IF(SUMPRODUCT(--ISNUMBER(SEARCH('Dropdown Selections'!E$78:E$83,C697)))&gt;0,'Dropdown Selections'!A$6,IF(SUMPRODUCT(--ISNUMBER(SEARCH('Dropdown Selections'!E$93:E$101,C697)))&gt;0,'Dropdown Selections'!A$7,IF(SUMPRODUCT(--ISNUMBER(SEARCH('Dropdown Selections'!E$103:E$111,C697)))&gt;0,'Dropdown Selections'!A$8,IF(SUMPRODUCT(--ISNUMBER(SEARCH('Dropdown Selections'!E$114:E$119,C697)))&gt;0,'Dropdown Selections'!A$9,"OTHER"))))))))</f>
        <v>PHYSICAL ENVIRONMENT</v>
      </c>
      <c r="H697" s="20"/>
      <c r="I697" s="20"/>
      <c r="J697" s="20"/>
      <c r="K697" s="20"/>
      <c r="L697" s="20"/>
      <c r="M697" s="20" t="s">
        <v>5358</v>
      </c>
      <c r="N697" s="20"/>
      <c r="O697" s="20"/>
      <c r="P697" s="20"/>
      <c r="Q697" s="45"/>
      <c r="R697" s="44"/>
      <c r="S697" s="46">
        <v>7401773</v>
      </c>
      <c r="T697" s="44"/>
    </row>
    <row r="698" spans="2:20" x14ac:dyDescent="0.2">
      <c r="B698" s="2"/>
      <c r="C698" s="42" t="s">
        <v>826</v>
      </c>
      <c r="D698" s="43"/>
      <c r="E698" s="43"/>
      <c r="F698" s="44"/>
      <c r="G698" s="31" t="str">
        <f>IF(AND(SUMPRODUCT(--ISNUMBER(SEARCH('Dropdown Selections'!E$2:E$52,C698)))&gt;0,SUMPRODUCT(--ISNUMBER(SEARCH("Non-Court",C698)))=0),'Dropdown Selections'!A$2,IF(SUMPRODUCT(--ISNUMBER(SEARCH('Dropdown Selections'!E$54:E$60,C698)))&gt;0,'Dropdown Selections'!A$3,IF(SUMPRODUCT(--ISNUMBER(SEARCH('Dropdown Selections'!E$62:E$66,C698)))&gt;0,'Dropdown Selections'!A$4,IF(SUMPRODUCT(--ISNUMBER(SEARCH('Dropdown Selections'!E$68:E$76,C698)))&gt;0,'Dropdown Selections'!A$5,IF(SUMPRODUCT(--ISNUMBER(SEARCH('Dropdown Selections'!E$78:E$83,C698)))&gt;0,'Dropdown Selections'!A$6,IF(SUMPRODUCT(--ISNUMBER(SEARCH('Dropdown Selections'!E$93:E$101,C698)))&gt;0,'Dropdown Selections'!A$7,IF(SUMPRODUCT(--ISNUMBER(SEARCH('Dropdown Selections'!E$103:E$111,C698)))&gt;0,'Dropdown Selections'!A$8,IF(SUMPRODUCT(--ISNUMBER(SEARCH('Dropdown Selections'!E$114:E$119,C698)))&gt;0,'Dropdown Selections'!A$9,"OTHER"))))))))</f>
        <v>PHYSICAL ENVIRONMENT</v>
      </c>
      <c r="H698" s="20"/>
      <c r="I698" s="20"/>
      <c r="J698" s="20"/>
      <c r="K698" s="20"/>
      <c r="L698" s="20"/>
      <c r="M698" s="20" t="s">
        <v>5359</v>
      </c>
      <c r="N698" s="20"/>
      <c r="O698" s="20"/>
      <c r="P698" s="20"/>
      <c r="Q698" s="45"/>
      <c r="R698" s="44"/>
      <c r="S698" s="46">
        <v>25795679</v>
      </c>
      <c r="T698" s="44"/>
    </row>
    <row r="699" spans="2:20" x14ac:dyDescent="0.2">
      <c r="B699" s="2"/>
      <c r="C699" s="42" t="s">
        <v>829</v>
      </c>
      <c r="D699" s="43"/>
      <c r="E699" s="43"/>
      <c r="F699" s="44"/>
      <c r="G699" s="31" t="str">
        <f>IF(AND(SUMPRODUCT(--ISNUMBER(SEARCH('Dropdown Selections'!E$2:E$52,C699)))&gt;0,SUMPRODUCT(--ISNUMBER(SEARCH("Non-Court",C699)))=0),'Dropdown Selections'!A$2,IF(SUMPRODUCT(--ISNUMBER(SEARCH('Dropdown Selections'!E$54:E$60,C699)))&gt;0,'Dropdown Selections'!A$3,IF(SUMPRODUCT(--ISNUMBER(SEARCH('Dropdown Selections'!E$62:E$66,C699)))&gt;0,'Dropdown Selections'!A$4,IF(SUMPRODUCT(--ISNUMBER(SEARCH('Dropdown Selections'!E$68:E$76,C699)))&gt;0,'Dropdown Selections'!A$5,IF(SUMPRODUCT(--ISNUMBER(SEARCH('Dropdown Selections'!E$78:E$83,C699)))&gt;0,'Dropdown Selections'!A$6,IF(SUMPRODUCT(--ISNUMBER(SEARCH('Dropdown Selections'!E$93:E$101,C699)))&gt;0,'Dropdown Selections'!A$7,IF(SUMPRODUCT(--ISNUMBER(SEARCH('Dropdown Selections'!E$103:E$111,C699)))&gt;0,'Dropdown Selections'!A$8,IF(SUMPRODUCT(--ISNUMBER(SEARCH('Dropdown Selections'!E$114:E$119,C699)))&gt;0,'Dropdown Selections'!A$9,"OTHER"))))))))</f>
        <v>PHYSICAL ENVIRONMENT</v>
      </c>
      <c r="H699" s="20"/>
      <c r="I699" s="20"/>
      <c r="J699" s="20"/>
      <c r="K699" s="20"/>
      <c r="L699" s="20"/>
      <c r="M699" s="20" t="s">
        <v>5360</v>
      </c>
      <c r="N699" s="20"/>
      <c r="O699" s="20"/>
      <c r="P699" s="20"/>
      <c r="Q699" s="45"/>
      <c r="R699" s="44"/>
      <c r="S699" s="46">
        <v>2026430</v>
      </c>
      <c r="T699" s="44"/>
    </row>
    <row r="700" spans="2:20" x14ac:dyDescent="0.2">
      <c r="B700" s="2"/>
      <c r="C700" s="42" t="s">
        <v>451</v>
      </c>
      <c r="D700" s="43"/>
      <c r="E700" s="43"/>
      <c r="F700" s="44"/>
      <c r="G700" s="31" t="str">
        <f>IF(AND(SUMPRODUCT(--ISNUMBER(SEARCH('Dropdown Selections'!E$2:E$52,C700)))&gt;0,SUMPRODUCT(--ISNUMBER(SEARCH("Non-Court",C700)))=0),'Dropdown Selections'!A$2,IF(SUMPRODUCT(--ISNUMBER(SEARCH('Dropdown Selections'!E$54:E$60,C700)))&gt;0,'Dropdown Selections'!A$3,IF(SUMPRODUCT(--ISNUMBER(SEARCH('Dropdown Selections'!E$62:E$66,C700)))&gt;0,'Dropdown Selections'!A$4,IF(SUMPRODUCT(--ISNUMBER(SEARCH('Dropdown Selections'!E$68:E$76,C700)))&gt;0,'Dropdown Selections'!A$5,IF(SUMPRODUCT(--ISNUMBER(SEARCH('Dropdown Selections'!E$78:E$83,C700)))&gt;0,'Dropdown Selections'!A$6,IF(SUMPRODUCT(--ISNUMBER(SEARCH('Dropdown Selections'!E$93:E$101,C700)))&gt;0,'Dropdown Selections'!A$7,IF(SUMPRODUCT(--ISNUMBER(SEARCH('Dropdown Selections'!E$103:E$111,C700)))&gt;0,'Dropdown Selections'!A$8,IF(SUMPRODUCT(--ISNUMBER(SEARCH('Dropdown Selections'!E$114:E$119,C700)))&gt;0,'Dropdown Selections'!A$9,"OTHER"))))))))</f>
        <v>PHYSICAL ENVIRONMENT</v>
      </c>
      <c r="H700" s="20" t="s">
        <v>5361</v>
      </c>
      <c r="I700" s="20"/>
      <c r="J700" s="20"/>
      <c r="K700" s="20"/>
      <c r="L700" s="20"/>
      <c r="M700" s="20"/>
      <c r="N700" s="20"/>
      <c r="O700" s="20"/>
      <c r="P700" s="20"/>
      <c r="Q700" s="45"/>
      <c r="R700" s="44"/>
      <c r="S700" s="46">
        <v>206699</v>
      </c>
      <c r="T700" s="44"/>
    </row>
    <row r="701" spans="2:20" x14ac:dyDescent="0.2">
      <c r="B701" s="2"/>
      <c r="C701" s="42" t="s">
        <v>455</v>
      </c>
      <c r="D701" s="43"/>
      <c r="E701" s="43"/>
      <c r="F701" s="44"/>
      <c r="G701" s="31" t="str">
        <f>IF(AND(SUMPRODUCT(--ISNUMBER(SEARCH('Dropdown Selections'!E$2:E$52,C701)))&gt;0,SUMPRODUCT(--ISNUMBER(SEARCH("Non-Court",C701)))=0),'Dropdown Selections'!A$2,IF(SUMPRODUCT(--ISNUMBER(SEARCH('Dropdown Selections'!E$54:E$60,C701)))&gt;0,'Dropdown Selections'!A$3,IF(SUMPRODUCT(--ISNUMBER(SEARCH('Dropdown Selections'!E$62:E$66,C701)))&gt;0,'Dropdown Selections'!A$4,IF(SUMPRODUCT(--ISNUMBER(SEARCH('Dropdown Selections'!E$68:E$76,C701)))&gt;0,'Dropdown Selections'!A$5,IF(SUMPRODUCT(--ISNUMBER(SEARCH('Dropdown Selections'!E$78:E$83,C701)))&gt;0,'Dropdown Selections'!A$6,IF(SUMPRODUCT(--ISNUMBER(SEARCH('Dropdown Selections'!E$93:E$101,C701)))&gt;0,'Dropdown Selections'!A$7,IF(SUMPRODUCT(--ISNUMBER(SEARCH('Dropdown Selections'!E$103:E$111,C701)))&gt;0,'Dropdown Selections'!A$8,IF(SUMPRODUCT(--ISNUMBER(SEARCH('Dropdown Selections'!E$114:E$119,C701)))&gt;0,'Dropdown Selections'!A$9,"OTHER"))))))))</f>
        <v>PHYSICAL ENVIRONMENT</v>
      </c>
      <c r="H701" s="20" t="s">
        <v>5362</v>
      </c>
      <c r="I701" s="20" t="s">
        <v>1313</v>
      </c>
      <c r="J701" s="20"/>
      <c r="K701" s="20"/>
      <c r="L701" s="20"/>
      <c r="M701" s="20"/>
      <c r="N701" s="20"/>
      <c r="O701" s="20"/>
      <c r="P701" s="20"/>
      <c r="Q701" s="45"/>
      <c r="R701" s="44"/>
      <c r="S701" s="46">
        <v>43564</v>
      </c>
      <c r="T701" s="44"/>
    </row>
    <row r="702" spans="2:20" x14ac:dyDescent="0.2">
      <c r="B702" s="2"/>
      <c r="C702" s="42" t="s">
        <v>460</v>
      </c>
      <c r="D702" s="43"/>
      <c r="E702" s="43"/>
      <c r="F702" s="44"/>
      <c r="G702" s="31" t="str">
        <f>IF(AND(SUMPRODUCT(--ISNUMBER(SEARCH('Dropdown Selections'!E$2:E$52,C702)))&gt;0,SUMPRODUCT(--ISNUMBER(SEARCH("Non-Court",C702)))=0),'Dropdown Selections'!A$2,IF(SUMPRODUCT(--ISNUMBER(SEARCH('Dropdown Selections'!E$54:E$60,C702)))&gt;0,'Dropdown Selections'!A$3,IF(SUMPRODUCT(--ISNUMBER(SEARCH('Dropdown Selections'!E$62:E$66,C702)))&gt;0,'Dropdown Selections'!A$4,IF(SUMPRODUCT(--ISNUMBER(SEARCH('Dropdown Selections'!E$68:E$76,C702)))&gt;0,'Dropdown Selections'!A$5,IF(SUMPRODUCT(--ISNUMBER(SEARCH('Dropdown Selections'!E$78:E$83,C702)))&gt;0,'Dropdown Selections'!A$6,IF(SUMPRODUCT(--ISNUMBER(SEARCH('Dropdown Selections'!E$93:E$101,C702)))&gt;0,'Dropdown Selections'!A$7,IF(SUMPRODUCT(--ISNUMBER(SEARCH('Dropdown Selections'!E$103:E$111,C702)))&gt;0,'Dropdown Selections'!A$8,IF(SUMPRODUCT(--ISNUMBER(SEARCH('Dropdown Selections'!E$114:E$119,C702)))&gt;0,'Dropdown Selections'!A$9,"OTHER"))))))))</f>
        <v>PHYSICAL ENVIRONMENT</v>
      </c>
      <c r="H702" s="20"/>
      <c r="I702" s="20"/>
      <c r="J702" s="20"/>
      <c r="K702" s="20"/>
      <c r="L702" s="20"/>
      <c r="M702" s="20"/>
      <c r="N702" s="20"/>
      <c r="O702" s="20"/>
      <c r="P702" s="20"/>
      <c r="Q702" s="45"/>
      <c r="R702" s="44"/>
      <c r="S702" s="53">
        <v>0</v>
      </c>
      <c r="T702" s="44"/>
    </row>
    <row r="703" spans="2:20" x14ac:dyDescent="0.2">
      <c r="B703" s="2"/>
      <c r="C703" s="42" t="s">
        <v>838</v>
      </c>
      <c r="D703" s="43"/>
      <c r="E703" s="43"/>
      <c r="F703" s="44"/>
      <c r="G703" s="31" t="str">
        <f>IF(AND(SUMPRODUCT(--ISNUMBER(SEARCH('Dropdown Selections'!E$2:E$52,C703)))&gt;0,SUMPRODUCT(--ISNUMBER(SEARCH("Non-Court",C703)))=0),'Dropdown Selections'!A$2,IF(SUMPRODUCT(--ISNUMBER(SEARCH('Dropdown Selections'!E$54:E$60,C703)))&gt;0,'Dropdown Selections'!A$3,IF(SUMPRODUCT(--ISNUMBER(SEARCH('Dropdown Selections'!E$62:E$66,C703)))&gt;0,'Dropdown Selections'!A$4,IF(SUMPRODUCT(--ISNUMBER(SEARCH('Dropdown Selections'!E$68:E$76,C703)))&gt;0,'Dropdown Selections'!A$5,IF(SUMPRODUCT(--ISNUMBER(SEARCH('Dropdown Selections'!E$78:E$83,C703)))&gt;0,'Dropdown Selections'!A$6,IF(SUMPRODUCT(--ISNUMBER(SEARCH('Dropdown Selections'!E$93:E$101,C703)))&gt;0,'Dropdown Selections'!A$7,IF(SUMPRODUCT(--ISNUMBER(SEARCH('Dropdown Selections'!E$103:E$111,C703)))&gt;0,'Dropdown Selections'!A$8,IF(SUMPRODUCT(--ISNUMBER(SEARCH('Dropdown Selections'!E$114:E$119,C703)))&gt;0,'Dropdown Selections'!A$9,"OTHER"))))))))</f>
        <v>PHYSICAL ENVIRONMENT</v>
      </c>
      <c r="H703" s="20"/>
      <c r="I703" s="20" t="s">
        <v>5363</v>
      </c>
      <c r="J703" s="20"/>
      <c r="K703" s="20"/>
      <c r="L703" s="20"/>
      <c r="M703" s="20"/>
      <c r="N703" s="20"/>
      <c r="O703" s="20"/>
      <c r="P703" s="20"/>
      <c r="Q703" s="45"/>
      <c r="R703" s="44"/>
      <c r="S703" s="46">
        <v>247108</v>
      </c>
      <c r="T703" s="44"/>
    </row>
    <row r="704" spans="2:20" x14ac:dyDescent="0.2">
      <c r="B704" s="2"/>
      <c r="C704" s="42" t="s">
        <v>464</v>
      </c>
      <c r="D704" s="43"/>
      <c r="E704" s="43"/>
      <c r="F704" s="44"/>
      <c r="G704" s="31" t="str">
        <f>IF(AND(SUMPRODUCT(--ISNUMBER(SEARCH('Dropdown Selections'!E$2:E$52,C704)))&gt;0,SUMPRODUCT(--ISNUMBER(SEARCH("Non-Court",C704)))=0),'Dropdown Selections'!A$2,IF(SUMPRODUCT(--ISNUMBER(SEARCH('Dropdown Selections'!E$54:E$60,C704)))&gt;0,'Dropdown Selections'!A$3,IF(SUMPRODUCT(--ISNUMBER(SEARCH('Dropdown Selections'!E$62:E$66,C704)))&gt;0,'Dropdown Selections'!A$4,IF(SUMPRODUCT(--ISNUMBER(SEARCH('Dropdown Selections'!E$68:E$76,C704)))&gt;0,'Dropdown Selections'!A$5,IF(SUMPRODUCT(--ISNUMBER(SEARCH('Dropdown Selections'!E$78:E$83,C704)))&gt;0,'Dropdown Selections'!A$6,IF(SUMPRODUCT(--ISNUMBER(SEARCH('Dropdown Selections'!E$93:E$101,C704)))&gt;0,'Dropdown Selections'!A$7,IF(SUMPRODUCT(--ISNUMBER(SEARCH('Dropdown Selections'!E$103:E$111,C704)))&gt;0,'Dropdown Selections'!A$8,IF(SUMPRODUCT(--ISNUMBER(SEARCH('Dropdown Selections'!E$114:E$119,C704)))&gt;0,'Dropdown Selections'!A$9,"OTHER"))))))))</f>
        <v>PHYSICAL ENVIRONMENT</v>
      </c>
      <c r="H704" s="20"/>
      <c r="I704" s="20" t="s">
        <v>5364</v>
      </c>
      <c r="J704" s="20"/>
      <c r="K704" s="20"/>
      <c r="L704" s="20"/>
      <c r="M704" s="20"/>
      <c r="N704" s="20"/>
      <c r="O704" s="20"/>
      <c r="P704" s="20"/>
      <c r="Q704" s="45"/>
      <c r="R704" s="44"/>
      <c r="S704" s="46">
        <v>200063</v>
      </c>
      <c r="T704" s="44"/>
    </row>
    <row r="705" spans="2:20" x14ac:dyDescent="0.2">
      <c r="B705" s="2"/>
      <c r="C705" s="42" t="s">
        <v>840</v>
      </c>
      <c r="D705" s="43"/>
      <c r="E705" s="43"/>
      <c r="F705" s="44"/>
      <c r="G705" s="31" t="str">
        <f>IF(AND(SUMPRODUCT(--ISNUMBER(SEARCH('Dropdown Selections'!E$2:E$52,C705)))&gt;0,SUMPRODUCT(--ISNUMBER(SEARCH("Non-Court",C705)))=0),'Dropdown Selections'!A$2,IF(SUMPRODUCT(--ISNUMBER(SEARCH('Dropdown Selections'!E$54:E$60,C705)))&gt;0,'Dropdown Selections'!A$3,IF(SUMPRODUCT(--ISNUMBER(SEARCH('Dropdown Selections'!E$62:E$66,C705)))&gt;0,'Dropdown Selections'!A$4,IF(SUMPRODUCT(--ISNUMBER(SEARCH('Dropdown Selections'!E$68:E$76,C705)))&gt;0,'Dropdown Selections'!A$5,IF(SUMPRODUCT(--ISNUMBER(SEARCH('Dropdown Selections'!E$78:E$83,C705)))&gt;0,'Dropdown Selections'!A$6,IF(SUMPRODUCT(--ISNUMBER(SEARCH('Dropdown Selections'!E$93:E$101,C705)))&gt;0,'Dropdown Selections'!A$7,IF(SUMPRODUCT(--ISNUMBER(SEARCH('Dropdown Selections'!E$103:E$111,C705)))&gt;0,'Dropdown Selections'!A$8,IF(SUMPRODUCT(--ISNUMBER(SEARCH('Dropdown Selections'!E$114:E$119,C705)))&gt;0,'Dropdown Selections'!A$9,"OTHER"))))))))</f>
        <v>PHYSICAL ENVIRONMENT</v>
      </c>
      <c r="H705" s="20"/>
      <c r="I705" s="20" t="s">
        <v>5365</v>
      </c>
      <c r="J705" s="20"/>
      <c r="K705" s="20" t="s">
        <v>5366</v>
      </c>
      <c r="L705" s="20"/>
      <c r="M705" s="20"/>
      <c r="N705" s="20"/>
      <c r="O705" s="20"/>
      <c r="P705" s="20"/>
      <c r="Q705" s="45"/>
      <c r="R705" s="44"/>
      <c r="S705" s="46">
        <v>586591</v>
      </c>
      <c r="T705" s="44"/>
    </row>
    <row r="706" spans="2:20" x14ac:dyDescent="0.2">
      <c r="B706" s="2"/>
      <c r="C706" s="42" t="s">
        <v>841</v>
      </c>
      <c r="D706" s="43"/>
      <c r="E706" s="43"/>
      <c r="F706" s="44"/>
      <c r="G706" s="31" t="str">
        <f>IF(AND(SUMPRODUCT(--ISNUMBER(SEARCH('Dropdown Selections'!E$2:E$52,C706)))&gt;0,SUMPRODUCT(--ISNUMBER(SEARCH("Non-Court",C706)))=0),'Dropdown Selections'!A$2,IF(SUMPRODUCT(--ISNUMBER(SEARCH('Dropdown Selections'!E$54:E$60,C706)))&gt;0,'Dropdown Selections'!A$3,IF(SUMPRODUCT(--ISNUMBER(SEARCH('Dropdown Selections'!E$62:E$66,C706)))&gt;0,'Dropdown Selections'!A$4,IF(SUMPRODUCT(--ISNUMBER(SEARCH('Dropdown Selections'!E$68:E$76,C706)))&gt;0,'Dropdown Selections'!A$5,IF(SUMPRODUCT(--ISNUMBER(SEARCH('Dropdown Selections'!E$78:E$83,C706)))&gt;0,'Dropdown Selections'!A$6,IF(SUMPRODUCT(--ISNUMBER(SEARCH('Dropdown Selections'!E$93:E$101,C706)))&gt;0,'Dropdown Selections'!A$7,IF(SUMPRODUCT(--ISNUMBER(SEARCH('Dropdown Selections'!E$103:E$111,C706)))&gt;0,'Dropdown Selections'!A$8,IF(SUMPRODUCT(--ISNUMBER(SEARCH('Dropdown Selections'!E$114:E$119,C706)))&gt;0,'Dropdown Selections'!A$9,"OTHER"))))))))</f>
        <v>PHYSICAL ENVIRONMENT</v>
      </c>
      <c r="H706" s="20"/>
      <c r="I706" s="20" t="s">
        <v>5367</v>
      </c>
      <c r="J706" s="20"/>
      <c r="K706" s="20"/>
      <c r="L706" s="20"/>
      <c r="M706" s="20"/>
      <c r="N706" s="20"/>
      <c r="O706" s="20"/>
      <c r="P706" s="20"/>
      <c r="Q706" s="45"/>
      <c r="R706" s="44"/>
      <c r="S706" s="46">
        <v>75453</v>
      </c>
      <c r="T706" s="44"/>
    </row>
    <row r="707" spans="2:20" x14ac:dyDescent="0.2">
      <c r="B707" s="2"/>
      <c r="C707" s="42" t="s">
        <v>843</v>
      </c>
      <c r="D707" s="43"/>
      <c r="E707" s="43"/>
      <c r="F707" s="44"/>
      <c r="G707" s="31" t="str">
        <f>IF(AND(SUMPRODUCT(--ISNUMBER(SEARCH('Dropdown Selections'!E$2:E$52,C707)))&gt;0,SUMPRODUCT(--ISNUMBER(SEARCH("Non-Court",C707)))=0),'Dropdown Selections'!A$2,IF(SUMPRODUCT(--ISNUMBER(SEARCH('Dropdown Selections'!E$54:E$60,C707)))&gt;0,'Dropdown Selections'!A$3,IF(SUMPRODUCT(--ISNUMBER(SEARCH('Dropdown Selections'!E$62:E$66,C707)))&gt;0,'Dropdown Selections'!A$4,IF(SUMPRODUCT(--ISNUMBER(SEARCH('Dropdown Selections'!E$68:E$76,C707)))&gt;0,'Dropdown Selections'!A$5,IF(SUMPRODUCT(--ISNUMBER(SEARCH('Dropdown Selections'!E$78:E$83,C707)))&gt;0,'Dropdown Selections'!A$6,IF(SUMPRODUCT(--ISNUMBER(SEARCH('Dropdown Selections'!E$93:E$101,C707)))&gt;0,'Dropdown Selections'!A$7,IF(SUMPRODUCT(--ISNUMBER(SEARCH('Dropdown Selections'!E$103:E$111,C707)))&gt;0,'Dropdown Selections'!A$8,IF(SUMPRODUCT(--ISNUMBER(SEARCH('Dropdown Selections'!E$114:E$119,C707)))&gt;0,'Dropdown Selections'!A$9,"OTHER"))))))))</f>
        <v>PHYSICAL ENVIRONMENT</v>
      </c>
      <c r="H707" s="20"/>
      <c r="I707" s="20"/>
      <c r="J707" s="20"/>
      <c r="K707" s="20"/>
      <c r="L707" s="20"/>
      <c r="M707" s="20"/>
      <c r="N707" s="20"/>
      <c r="O707" s="20"/>
      <c r="P707" s="20"/>
      <c r="Q707" s="45"/>
      <c r="R707" s="44"/>
      <c r="S707" s="53">
        <v>0</v>
      </c>
      <c r="T707" s="44"/>
    </row>
    <row r="708" spans="2:20" x14ac:dyDescent="0.2">
      <c r="B708" s="2"/>
      <c r="C708" s="42" t="s">
        <v>465</v>
      </c>
      <c r="D708" s="43"/>
      <c r="E708" s="43"/>
      <c r="F708" s="44"/>
      <c r="G708" s="31" t="str">
        <f>IF(AND(SUMPRODUCT(--ISNUMBER(SEARCH('Dropdown Selections'!E$2:E$52,C708)))&gt;0,SUMPRODUCT(--ISNUMBER(SEARCH("Non-Court",C708)))=0),'Dropdown Selections'!A$2,IF(SUMPRODUCT(--ISNUMBER(SEARCH('Dropdown Selections'!E$54:E$60,C708)))&gt;0,'Dropdown Selections'!A$3,IF(SUMPRODUCT(--ISNUMBER(SEARCH('Dropdown Selections'!E$62:E$66,C708)))&gt;0,'Dropdown Selections'!A$4,IF(SUMPRODUCT(--ISNUMBER(SEARCH('Dropdown Selections'!E$68:E$76,C708)))&gt;0,'Dropdown Selections'!A$5,IF(SUMPRODUCT(--ISNUMBER(SEARCH('Dropdown Selections'!E$78:E$83,C708)))&gt;0,'Dropdown Selections'!A$6,IF(SUMPRODUCT(--ISNUMBER(SEARCH('Dropdown Selections'!E$93:E$101,C708)))&gt;0,'Dropdown Selections'!A$7,IF(SUMPRODUCT(--ISNUMBER(SEARCH('Dropdown Selections'!E$103:E$111,C708)))&gt;0,'Dropdown Selections'!A$8,IF(SUMPRODUCT(--ISNUMBER(SEARCH('Dropdown Selections'!E$114:E$119,C708)))&gt;0,'Dropdown Selections'!A$9,"OTHER"))))))))</f>
        <v>PUBLIC SAFETY</v>
      </c>
      <c r="H708" s="20" t="s">
        <v>5368</v>
      </c>
      <c r="I708" s="20" t="s">
        <v>5369</v>
      </c>
      <c r="J708" s="20"/>
      <c r="K708" s="20"/>
      <c r="L708" s="20"/>
      <c r="M708" s="20"/>
      <c r="N708" s="20" t="s">
        <v>5370</v>
      </c>
      <c r="O708" s="20"/>
      <c r="P708" s="20"/>
      <c r="Q708" s="45"/>
      <c r="R708" s="44"/>
      <c r="S708" s="46">
        <v>20169968</v>
      </c>
      <c r="T708" s="44"/>
    </row>
    <row r="709" spans="2:20" x14ac:dyDescent="0.2">
      <c r="B709" s="2"/>
      <c r="C709" s="42" t="s">
        <v>468</v>
      </c>
      <c r="D709" s="43"/>
      <c r="E709" s="43"/>
      <c r="F709" s="44"/>
      <c r="G709" s="31" t="str">
        <f>IF(AND(SUMPRODUCT(--ISNUMBER(SEARCH('Dropdown Selections'!E$2:E$52,C709)))&gt;0,SUMPRODUCT(--ISNUMBER(SEARCH("Non-Court",C709)))=0),'Dropdown Selections'!A$2,IF(SUMPRODUCT(--ISNUMBER(SEARCH('Dropdown Selections'!E$54:E$60,C709)))&gt;0,'Dropdown Selections'!A$3,IF(SUMPRODUCT(--ISNUMBER(SEARCH('Dropdown Selections'!E$62:E$66,C709)))&gt;0,'Dropdown Selections'!A$4,IF(SUMPRODUCT(--ISNUMBER(SEARCH('Dropdown Selections'!E$68:E$76,C709)))&gt;0,'Dropdown Selections'!A$5,IF(SUMPRODUCT(--ISNUMBER(SEARCH('Dropdown Selections'!E$78:E$83,C709)))&gt;0,'Dropdown Selections'!A$6,IF(SUMPRODUCT(--ISNUMBER(SEARCH('Dropdown Selections'!E$93:E$101,C709)))&gt;0,'Dropdown Selections'!A$7,IF(SUMPRODUCT(--ISNUMBER(SEARCH('Dropdown Selections'!E$103:E$111,C709)))&gt;0,'Dropdown Selections'!A$8,IF(SUMPRODUCT(--ISNUMBER(SEARCH('Dropdown Selections'!E$114:E$119,C709)))&gt;0,'Dropdown Selections'!A$9,"OTHER"))))))))</f>
        <v>PUBLIC SAFETY</v>
      </c>
      <c r="H709" s="20" t="s">
        <v>5371</v>
      </c>
      <c r="I709" s="20" t="s">
        <v>5372</v>
      </c>
      <c r="J709" s="20"/>
      <c r="K709" s="20"/>
      <c r="L709" s="20"/>
      <c r="M709" s="20"/>
      <c r="N709" s="20" t="s">
        <v>5373</v>
      </c>
      <c r="O709" s="20"/>
      <c r="P709" s="20"/>
      <c r="Q709" s="45"/>
      <c r="R709" s="44"/>
      <c r="S709" s="46">
        <v>1098039</v>
      </c>
      <c r="T709" s="44"/>
    </row>
    <row r="710" spans="2:20" x14ac:dyDescent="0.2">
      <c r="B710" s="2"/>
      <c r="C710" s="42" t="s">
        <v>472</v>
      </c>
      <c r="D710" s="43"/>
      <c r="E710" s="43"/>
      <c r="F710" s="44"/>
      <c r="G710" s="31" t="str">
        <f>IF(AND(SUMPRODUCT(--ISNUMBER(SEARCH('Dropdown Selections'!E$2:E$52,C710)))&gt;0,SUMPRODUCT(--ISNUMBER(SEARCH("Non-Court",C710)))=0),'Dropdown Selections'!A$2,IF(SUMPRODUCT(--ISNUMBER(SEARCH('Dropdown Selections'!E$54:E$60,C710)))&gt;0,'Dropdown Selections'!A$3,IF(SUMPRODUCT(--ISNUMBER(SEARCH('Dropdown Selections'!E$62:E$66,C710)))&gt;0,'Dropdown Selections'!A$4,IF(SUMPRODUCT(--ISNUMBER(SEARCH('Dropdown Selections'!E$68:E$76,C710)))&gt;0,'Dropdown Selections'!A$5,IF(SUMPRODUCT(--ISNUMBER(SEARCH('Dropdown Selections'!E$78:E$83,C710)))&gt;0,'Dropdown Selections'!A$6,IF(SUMPRODUCT(--ISNUMBER(SEARCH('Dropdown Selections'!E$93:E$101,C710)))&gt;0,'Dropdown Selections'!A$7,IF(SUMPRODUCT(--ISNUMBER(SEARCH('Dropdown Selections'!E$103:E$111,C710)))&gt;0,'Dropdown Selections'!A$8,IF(SUMPRODUCT(--ISNUMBER(SEARCH('Dropdown Selections'!E$114:E$119,C710)))&gt;0,'Dropdown Selections'!A$9,"OTHER"))))))))</f>
        <v>PUBLIC SAFETY</v>
      </c>
      <c r="H710" s="20" t="s">
        <v>5374</v>
      </c>
      <c r="I710" s="20" t="s">
        <v>5375</v>
      </c>
      <c r="J710" s="20"/>
      <c r="K710" s="20"/>
      <c r="L710" s="20"/>
      <c r="M710" s="20"/>
      <c r="N710" s="20"/>
      <c r="O710" s="20"/>
      <c r="P710" s="20"/>
      <c r="Q710" s="45"/>
      <c r="R710" s="44"/>
      <c r="S710" s="46">
        <v>2225625</v>
      </c>
      <c r="T710" s="44"/>
    </row>
    <row r="711" spans="2:20" x14ac:dyDescent="0.2">
      <c r="B711" s="2"/>
      <c r="C711" s="42" t="s">
        <v>475</v>
      </c>
      <c r="D711" s="43"/>
      <c r="E711" s="43"/>
      <c r="F711" s="44"/>
      <c r="G711" s="31" t="str">
        <f>IF(AND(SUMPRODUCT(--ISNUMBER(SEARCH('Dropdown Selections'!E$2:E$52,C711)))&gt;0,SUMPRODUCT(--ISNUMBER(SEARCH("Non-Court",C711)))=0),'Dropdown Selections'!A$2,IF(SUMPRODUCT(--ISNUMBER(SEARCH('Dropdown Selections'!E$54:E$60,C711)))&gt;0,'Dropdown Selections'!A$3,IF(SUMPRODUCT(--ISNUMBER(SEARCH('Dropdown Selections'!E$62:E$66,C711)))&gt;0,'Dropdown Selections'!A$4,IF(SUMPRODUCT(--ISNUMBER(SEARCH('Dropdown Selections'!E$68:E$76,C711)))&gt;0,'Dropdown Selections'!A$5,IF(SUMPRODUCT(--ISNUMBER(SEARCH('Dropdown Selections'!E$78:E$83,C711)))&gt;0,'Dropdown Selections'!A$6,IF(SUMPRODUCT(--ISNUMBER(SEARCH('Dropdown Selections'!E$93:E$101,C711)))&gt;0,'Dropdown Selections'!A$7,IF(SUMPRODUCT(--ISNUMBER(SEARCH('Dropdown Selections'!E$103:E$111,C711)))&gt;0,'Dropdown Selections'!A$8,IF(SUMPRODUCT(--ISNUMBER(SEARCH('Dropdown Selections'!E$114:E$119,C711)))&gt;0,'Dropdown Selections'!A$9,"OTHER"))))))))</f>
        <v>PUBLIC SAFETY</v>
      </c>
      <c r="H711" s="20"/>
      <c r="I711" s="20" t="s">
        <v>5376</v>
      </c>
      <c r="J711" s="20"/>
      <c r="K711" s="20"/>
      <c r="L711" s="20"/>
      <c r="M711" s="20"/>
      <c r="N711" s="20"/>
      <c r="O711" s="20"/>
      <c r="P711" s="20"/>
      <c r="Q711" s="45"/>
      <c r="R711" s="44"/>
      <c r="S711" s="46">
        <v>57250</v>
      </c>
      <c r="T711" s="44"/>
    </row>
    <row r="712" spans="2:20" x14ac:dyDescent="0.2">
      <c r="B712" s="2"/>
      <c r="C712" s="42" t="s">
        <v>477</v>
      </c>
      <c r="D712" s="43"/>
      <c r="E712" s="43"/>
      <c r="F712" s="44"/>
      <c r="G712" s="31" t="str">
        <f>IF(AND(SUMPRODUCT(--ISNUMBER(SEARCH('Dropdown Selections'!E$2:E$52,C712)))&gt;0,SUMPRODUCT(--ISNUMBER(SEARCH("Non-Court",C712)))=0),'Dropdown Selections'!A$2,IF(SUMPRODUCT(--ISNUMBER(SEARCH('Dropdown Selections'!E$54:E$60,C712)))&gt;0,'Dropdown Selections'!A$3,IF(SUMPRODUCT(--ISNUMBER(SEARCH('Dropdown Selections'!E$62:E$66,C712)))&gt;0,'Dropdown Selections'!A$4,IF(SUMPRODUCT(--ISNUMBER(SEARCH('Dropdown Selections'!E$68:E$76,C712)))&gt;0,'Dropdown Selections'!A$5,IF(SUMPRODUCT(--ISNUMBER(SEARCH('Dropdown Selections'!E$78:E$83,C712)))&gt;0,'Dropdown Selections'!A$6,IF(SUMPRODUCT(--ISNUMBER(SEARCH('Dropdown Selections'!E$93:E$101,C712)))&gt;0,'Dropdown Selections'!A$7,IF(SUMPRODUCT(--ISNUMBER(SEARCH('Dropdown Selections'!E$103:E$111,C712)))&gt;0,'Dropdown Selections'!A$8,IF(SUMPRODUCT(--ISNUMBER(SEARCH('Dropdown Selections'!E$114:E$119,C712)))&gt;0,'Dropdown Selections'!A$9,"OTHER"))))))))</f>
        <v>PUBLIC SAFETY</v>
      </c>
      <c r="H712" s="20"/>
      <c r="I712" s="20" t="s">
        <v>5377</v>
      </c>
      <c r="J712" s="20"/>
      <c r="K712" s="20"/>
      <c r="L712" s="20"/>
      <c r="M712" s="20"/>
      <c r="N712" s="20"/>
      <c r="O712" s="20"/>
      <c r="P712" s="20"/>
      <c r="Q712" s="45"/>
      <c r="R712" s="44"/>
      <c r="S712" s="46">
        <v>21425182</v>
      </c>
      <c r="T712" s="44"/>
    </row>
    <row r="713" spans="2:20" x14ac:dyDescent="0.2">
      <c r="B713" s="2"/>
      <c r="C713" s="42" t="s">
        <v>479</v>
      </c>
      <c r="D713" s="43"/>
      <c r="E713" s="43"/>
      <c r="F713" s="44"/>
      <c r="G713" s="31" t="str">
        <f>IF(AND(SUMPRODUCT(--ISNUMBER(SEARCH('Dropdown Selections'!E$2:E$52,C713)))&gt;0,SUMPRODUCT(--ISNUMBER(SEARCH("Non-Court",C713)))=0),'Dropdown Selections'!A$2,IF(SUMPRODUCT(--ISNUMBER(SEARCH('Dropdown Selections'!E$54:E$60,C713)))&gt;0,'Dropdown Selections'!A$3,IF(SUMPRODUCT(--ISNUMBER(SEARCH('Dropdown Selections'!E$62:E$66,C713)))&gt;0,'Dropdown Selections'!A$4,IF(SUMPRODUCT(--ISNUMBER(SEARCH('Dropdown Selections'!E$68:E$76,C713)))&gt;0,'Dropdown Selections'!A$5,IF(SUMPRODUCT(--ISNUMBER(SEARCH('Dropdown Selections'!E$78:E$83,C713)))&gt;0,'Dropdown Selections'!A$6,IF(SUMPRODUCT(--ISNUMBER(SEARCH('Dropdown Selections'!E$93:E$101,C713)))&gt;0,'Dropdown Selections'!A$7,IF(SUMPRODUCT(--ISNUMBER(SEARCH('Dropdown Selections'!E$103:E$111,C713)))&gt;0,'Dropdown Selections'!A$8,IF(SUMPRODUCT(--ISNUMBER(SEARCH('Dropdown Selections'!E$114:E$119,C713)))&gt;0,'Dropdown Selections'!A$9,"OTHER"))))))))</f>
        <v>PUBLIC SAFETY</v>
      </c>
      <c r="H713" s="20"/>
      <c r="I713" s="20" t="s">
        <v>5378</v>
      </c>
      <c r="J713" s="20"/>
      <c r="K713" s="20"/>
      <c r="L713" s="20"/>
      <c r="M713" s="20"/>
      <c r="N713" s="20"/>
      <c r="O713" s="20"/>
      <c r="P713" s="20"/>
      <c r="Q713" s="45"/>
      <c r="R713" s="44"/>
      <c r="S713" s="46">
        <v>4573102</v>
      </c>
      <c r="T713" s="44"/>
    </row>
    <row r="714" spans="2:20" x14ac:dyDescent="0.2">
      <c r="B714" s="2"/>
      <c r="C714" s="42" t="s">
        <v>482</v>
      </c>
      <c r="D714" s="43"/>
      <c r="E714" s="43"/>
      <c r="F714" s="44"/>
      <c r="G714" s="31" t="str">
        <f>IF(AND(SUMPRODUCT(--ISNUMBER(SEARCH('Dropdown Selections'!E$2:E$52,C714)))&gt;0,SUMPRODUCT(--ISNUMBER(SEARCH("Non-Court",C714)))=0),'Dropdown Selections'!A$2,IF(SUMPRODUCT(--ISNUMBER(SEARCH('Dropdown Selections'!E$54:E$60,C714)))&gt;0,'Dropdown Selections'!A$3,IF(SUMPRODUCT(--ISNUMBER(SEARCH('Dropdown Selections'!E$62:E$66,C714)))&gt;0,'Dropdown Selections'!A$4,IF(SUMPRODUCT(--ISNUMBER(SEARCH('Dropdown Selections'!E$68:E$76,C714)))&gt;0,'Dropdown Selections'!A$5,IF(SUMPRODUCT(--ISNUMBER(SEARCH('Dropdown Selections'!E$78:E$83,C714)))&gt;0,'Dropdown Selections'!A$6,IF(SUMPRODUCT(--ISNUMBER(SEARCH('Dropdown Selections'!E$93:E$101,C714)))&gt;0,'Dropdown Selections'!A$7,IF(SUMPRODUCT(--ISNUMBER(SEARCH('Dropdown Selections'!E$103:E$111,C714)))&gt;0,'Dropdown Selections'!A$8,IF(SUMPRODUCT(--ISNUMBER(SEARCH('Dropdown Selections'!E$114:E$119,C714)))&gt;0,'Dropdown Selections'!A$9,"OTHER"))))))))</f>
        <v>PUBLIC SAFETY</v>
      </c>
      <c r="H714" s="20"/>
      <c r="I714" s="20" t="s">
        <v>5379</v>
      </c>
      <c r="J714" s="20"/>
      <c r="K714" s="20" t="s">
        <v>5380</v>
      </c>
      <c r="L714" s="20"/>
      <c r="M714" s="20"/>
      <c r="N714" s="20"/>
      <c r="O714" s="20"/>
      <c r="P714" s="20"/>
      <c r="Q714" s="45"/>
      <c r="R714" s="44"/>
      <c r="S714" s="46">
        <v>3744988</v>
      </c>
      <c r="T714" s="44"/>
    </row>
    <row r="715" spans="2:20" x14ac:dyDescent="0.2">
      <c r="B715" s="2"/>
      <c r="C715" s="42" t="s">
        <v>486</v>
      </c>
      <c r="D715" s="43"/>
      <c r="E715" s="43"/>
      <c r="F715" s="44"/>
      <c r="G715" s="31" t="str">
        <f>IF(AND(SUMPRODUCT(--ISNUMBER(SEARCH('Dropdown Selections'!E$2:E$52,C715)))&gt;0,SUMPRODUCT(--ISNUMBER(SEARCH("Non-Court",C715)))=0),'Dropdown Selections'!A$2,IF(SUMPRODUCT(--ISNUMBER(SEARCH('Dropdown Selections'!E$54:E$60,C715)))&gt;0,'Dropdown Selections'!A$3,IF(SUMPRODUCT(--ISNUMBER(SEARCH('Dropdown Selections'!E$62:E$66,C715)))&gt;0,'Dropdown Selections'!A$4,IF(SUMPRODUCT(--ISNUMBER(SEARCH('Dropdown Selections'!E$68:E$76,C715)))&gt;0,'Dropdown Selections'!A$5,IF(SUMPRODUCT(--ISNUMBER(SEARCH('Dropdown Selections'!E$78:E$83,C715)))&gt;0,'Dropdown Selections'!A$6,IF(SUMPRODUCT(--ISNUMBER(SEARCH('Dropdown Selections'!E$93:E$101,C715)))&gt;0,'Dropdown Selections'!A$7,IF(SUMPRODUCT(--ISNUMBER(SEARCH('Dropdown Selections'!E$103:E$111,C715)))&gt;0,'Dropdown Selections'!A$8,IF(SUMPRODUCT(--ISNUMBER(SEARCH('Dropdown Selections'!E$114:E$119,C715)))&gt;0,'Dropdown Selections'!A$9,"OTHER"))))))))</f>
        <v>PUBLIC SAFETY</v>
      </c>
      <c r="H715" s="20"/>
      <c r="I715" s="20" t="s">
        <v>4247</v>
      </c>
      <c r="J715" s="20"/>
      <c r="K715" s="20"/>
      <c r="L715" s="20"/>
      <c r="M715" s="20"/>
      <c r="N715" s="20"/>
      <c r="O715" s="20"/>
      <c r="P715" s="20"/>
      <c r="Q715" s="45"/>
      <c r="R715" s="44"/>
      <c r="S715" s="46">
        <v>13821</v>
      </c>
      <c r="T715" s="44"/>
    </row>
    <row r="716" spans="2:20" x14ac:dyDescent="0.2">
      <c r="B716" s="2"/>
      <c r="C716" s="42" t="s">
        <v>488</v>
      </c>
      <c r="D716" s="43"/>
      <c r="E716" s="43"/>
      <c r="F716" s="44"/>
      <c r="G716" s="31" t="str">
        <f>IF(AND(SUMPRODUCT(--ISNUMBER(SEARCH('Dropdown Selections'!E$2:E$52,C716)))&gt;0,SUMPRODUCT(--ISNUMBER(SEARCH("Non-Court",C716)))=0),'Dropdown Selections'!A$2,IF(SUMPRODUCT(--ISNUMBER(SEARCH('Dropdown Selections'!E$54:E$60,C716)))&gt;0,'Dropdown Selections'!A$3,IF(SUMPRODUCT(--ISNUMBER(SEARCH('Dropdown Selections'!E$62:E$66,C716)))&gt;0,'Dropdown Selections'!A$4,IF(SUMPRODUCT(--ISNUMBER(SEARCH('Dropdown Selections'!E$68:E$76,C716)))&gt;0,'Dropdown Selections'!A$5,IF(SUMPRODUCT(--ISNUMBER(SEARCH('Dropdown Selections'!E$78:E$83,C716)))&gt;0,'Dropdown Selections'!A$6,IF(SUMPRODUCT(--ISNUMBER(SEARCH('Dropdown Selections'!E$93:E$101,C716)))&gt;0,'Dropdown Selections'!A$7,IF(SUMPRODUCT(--ISNUMBER(SEARCH('Dropdown Selections'!E$103:E$111,C716)))&gt;0,'Dropdown Selections'!A$8,IF(SUMPRODUCT(--ISNUMBER(SEARCH('Dropdown Selections'!E$114:E$119,C716)))&gt;0,'Dropdown Selections'!A$9,"OTHER"))))))))</f>
        <v>PUBLIC SAFETY</v>
      </c>
      <c r="H716" s="20" t="s">
        <v>5381</v>
      </c>
      <c r="I716" s="20" t="s">
        <v>5382</v>
      </c>
      <c r="J716" s="20"/>
      <c r="K716" s="20"/>
      <c r="L716" s="20"/>
      <c r="M716" s="20"/>
      <c r="N716" s="20"/>
      <c r="O716" s="20"/>
      <c r="P716" s="20"/>
      <c r="Q716" s="45"/>
      <c r="R716" s="44"/>
      <c r="S716" s="46">
        <v>14455631</v>
      </c>
      <c r="T716" s="44"/>
    </row>
    <row r="717" spans="2:20" x14ac:dyDescent="0.2">
      <c r="B717" s="2"/>
      <c r="C717" s="42" t="s">
        <v>491</v>
      </c>
      <c r="D717" s="43"/>
      <c r="E717" s="43"/>
      <c r="F717" s="44"/>
      <c r="G717" s="31" t="str">
        <f>IF(AND(SUMPRODUCT(--ISNUMBER(SEARCH('Dropdown Selections'!E$2:E$52,C717)))&gt;0,SUMPRODUCT(--ISNUMBER(SEARCH("Non-Court",C717)))=0),'Dropdown Selections'!A$2,IF(SUMPRODUCT(--ISNUMBER(SEARCH('Dropdown Selections'!E$54:E$60,C717)))&gt;0,'Dropdown Selections'!A$3,IF(SUMPRODUCT(--ISNUMBER(SEARCH('Dropdown Selections'!E$62:E$66,C717)))&gt;0,'Dropdown Selections'!A$4,IF(SUMPRODUCT(--ISNUMBER(SEARCH('Dropdown Selections'!E$68:E$76,C717)))&gt;0,'Dropdown Selections'!A$5,IF(SUMPRODUCT(--ISNUMBER(SEARCH('Dropdown Selections'!E$78:E$83,C717)))&gt;0,'Dropdown Selections'!A$6,IF(SUMPRODUCT(--ISNUMBER(SEARCH('Dropdown Selections'!E$93:E$101,C717)))&gt;0,'Dropdown Selections'!A$7,IF(SUMPRODUCT(--ISNUMBER(SEARCH('Dropdown Selections'!E$103:E$111,C717)))&gt;0,'Dropdown Selections'!A$8,IF(SUMPRODUCT(--ISNUMBER(SEARCH('Dropdown Selections'!E$114:E$119,C717)))&gt;0,'Dropdown Selections'!A$9,"OTHER"))))))))</f>
        <v>PUBLIC SAFETY</v>
      </c>
      <c r="H717" s="20" t="s">
        <v>5383</v>
      </c>
      <c r="I717" s="20" t="s">
        <v>5384</v>
      </c>
      <c r="J717" s="20"/>
      <c r="K717" s="20"/>
      <c r="L717" s="20"/>
      <c r="M717" s="20"/>
      <c r="N717" s="20"/>
      <c r="O717" s="20"/>
      <c r="P717" s="20"/>
      <c r="Q717" s="45"/>
      <c r="R717" s="44"/>
      <c r="S717" s="46">
        <v>2125519</v>
      </c>
      <c r="T717" s="44"/>
    </row>
    <row r="718" spans="2:20" x14ac:dyDescent="0.2">
      <c r="B718" s="2"/>
      <c r="C718" s="42" t="s">
        <v>495</v>
      </c>
      <c r="D718" s="43"/>
      <c r="E718" s="43"/>
      <c r="F718" s="44"/>
      <c r="G718" s="31" t="str">
        <f>IF(AND(SUMPRODUCT(--ISNUMBER(SEARCH('Dropdown Selections'!E$2:E$52,C718)))&gt;0,SUMPRODUCT(--ISNUMBER(SEARCH("Non-Court",C718)))=0),'Dropdown Selections'!A$2,IF(SUMPRODUCT(--ISNUMBER(SEARCH('Dropdown Selections'!E$54:E$60,C718)))&gt;0,'Dropdown Selections'!A$3,IF(SUMPRODUCT(--ISNUMBER(SEARCH('Dropdown Selections'!E$62:E$66,C718)))&gt;0,'Dropdown Selections'!A$4,IF(SUMPRODUCT(--ISNUMBER(SEARCH('Dropdown Selections'!E$68:E$76,C718)))&gt;0,'Dropdown Selections'!A$5,IF(SUMPRODUCT(--ISNUMBER(SEARCH('Dropdown Selections'!E$78:E$83,C718)))&gt;0,'Dropdown Selections'!A$6,IF(SUMPRODUCT(--ISNUMBER(SEARCH('Dropdown Selections'!E$93:E$101,C718)))&gt;0,'Dropdown Selections'!A$7,IF(SUMPRODUCT(--ISNUMBER(SEARCH('Dropdown Selections'!E$103:E$111,C718)))&gt;0,'Dropdown Selections'!A$8,IF(SUMPRODUCT(--ISNUMBER(SEARCH('Dropdown Selections'!E$114:E$119,C718)))&gt;0,'Dropdown Selections'!A$9,"OTHER"))))))))</f>
        <v>PUBLIC SAFETY</v>
      </c>
      <c r="H718" s="20" t="s">
        <v>5385</v>
      </c>
      <c r="I718" s="20" t="s">
        <v>5386</v>
      </c>
      <c r="J718" s="20"/>
      <c r="K718" s="20"/>
      <c r="L718" s="20"/>
      <c r="M718" s="20"/>
      <c r="N718" s="20"/>
      <c r="O718" s="20"/>
      <c r="P718" s="20"/>
      <c r="Q718" s="45"/>
      <c r="R718" s="44"/>
      <c r="S718" s="46">
        <v>884359</v>
      </c>
      <c r="T718" s="44"/>
    </row>
    <row r="719" spans="2:20" x14ac:dyDescent="0.2">
      <c r="B719" s="2"/>
      <c r="C719" s="42" t="s">
        <v>864</v>
      </c>
      <c r="D719" s="43"/>
      <c r="E719" s="43"/>
      <c r="F719" s="44"/>
      <c r="G719" s="31" t="str">
        <f>IF(AND(SUMPRODUCT(--ISNUMBER(SEARCH('Dropdown Selections'!E$2:E$52,C719)))&gt;0,SUMPRODUCT(--ISNUMBER(SEARCH("Non-Court",C719)))=0),'Dropdown Selections'!A$2,IF(SUMPRODUCT(--ISNUMBER(SEARCH('Dropdown Selections'!E$54:E$60,C719)))&gt;0,'Dropdown Selections'!A$3,IF(SUMPRODUCT(--ISNUMBER(SEARCH('Dropdown Selections'!E$62:E$66,C719)))&gt;0,'Dropdown Selections'!A$4,IF(SUMPRODUCT(--ISNUMBER(SEARCH('Dropdown Selections'!E$68:E$76,C719)))&gt;0,'Dropdown Selections'!A$5,IF(SUMPRODUCT(--ISNUMBER(SEARCH('Dropdown Selections'!E$78:E$83,C719)))&gt;0,'Dropdown Selections'!A$6,IF(SUMPRODUCT(--ISNUMBER(SEARCH('Dropdown Selections'!E$93:E$101,C719)))&gt;0,'Dropdown Selections'!A$7,IF(SUMPRODUCT(--ISNUMBER(SEARCH('Dropdown Selections'!E$103:E$111,C719)))&gt;0,'Dropdown Selections'!A$8,IF(SUMPRODUCT(--ISNUMBER(SEARCH('Dropdown Selections'!E$114:E$119,C719)))&gt;0,'Dropdown Selections'!A$9,"OTHER"))))))))</f>
        <v>PUBLIC SAFETY</v>
      </c>
      <c r="H719" s="20" t="s">
        <v>5387</v>
      </c>
      <c r="I719" s="20"/>
      <c r="J719" s="20"/>
      <c r="K719" s="20"/>
      <c r="L719" s="20"/>
      <c r="M719" s="20"/>
      <c r="N719" s="20"/>
      <c r="O719" s="20"/>
      <c r="P719" s="20"/>
      <c r="Q719" s="45"/>
      <c r="R719" s="44"/>
      <c r="S719" s="46">
        <v>302866</v>
      </c>
      <c r="T719" s="44"/>
    </row>
    <row r="720" spans="2:20" x14ac:dyDescent="0.2">
      <c r="B720" s="2"/>
      <c r="C720" s="42" t="s">
        <v>498</v>
      </c>
      <c r="D720" s="43"/>
      <c r="E720" s="43"/>
      <c r="F720" s="44"/>
      <c r="G720" s="31" t="str">
        <f>IF(AND(SUMPRODUCT(--ISNUMBER(SEARCH('Dropdown Selections'!E$2:E$52,C720)))&gt;0,SUMPRODUCT(--ISNUMBER(SEARCH("Non-Court",C720)))=0),'Dropdown Selections'!A$2,IF(SUMPRODUCT(--ISNUMBER(SEARCH('Dropdown Selections'!E$54:E$60,C720)))&gt;0,'Dropdown Selections'!A$3,IF(SUMPRODUCT(--ISNUMBER(SEARCH('Dropdown Selections'!E$62:E$66,C720)))&gt;0,'Dropdown Selections'!A$4,IF(SUMPRODUCT(--ISNUMBER(SEARCH('Dropdown Selections'!E$68:E$76,C720)))&gt;0,'Dropdown Selections'!A$5,IF(SUMPRODUCT(--ISNUMBER(SEARCH('Dropdown Selections'!E$78:E$83,C720)))&gt;0,'Dropdown Selections'!A$6,IF(SUMPRODUCT(--ISNUMBER(SEARCH('Dropdown Selections'!E$93:E$101,C720)))&gt;0,'Dropdown Selections'!A$7,IF(SUMPRODUCT(--ISNUMBER(SEARCH('Dropdown Selections'!E$103:E$111,C720)))&gt;0,'Dropdown Selections'!A$8,IF(SUMPRODUCT(--ISNUMBER(SEARCH('Dropdown Selections'!E$114:E$119,C720)))&gt;0,'Dropdown Selections'!A$9,"OTHER"))))))))</f>
        <v>PUBLIC SAFETY</v>
      </c>
      <c r="H720" s="20" t="s">
        <v>5388</v>
      </c>
      <c r="I720" s="20"/>
      <c r="J720" s="20"/>
      <c r="K720" s="20"/>
      <c r="L720" s="20"/>
      <c r="M720" s="20" t="s">
        <v>5389</v>
      </c>
      <c r="N720" s="20"/>
      <c r="O720" s="20"/>
      <c r="P720" s="20"/>
      <c r="Q720" s="45"/>
      <c r="R720" s="44"/>
      <c r="S720" s="46">
        <v>1650470</v>
      </c>
      <c r="T720" s="44"/>
    </row>
    <row r="721" spans="2:20" x14ac:dyDescent="0.2">
      <c r="B721" s="2"/>
      <c r="C721" s="42" t="s">
        <v>501</v>
      </c>
      <c r="D721" s="43"/>
      <c r="E721" s="43"/>
      <c r="F721" s="44"/>
      <c r="G721" s="31" t="str">
        <f>IF(AND(SUMPRODUCT(--ISNUMBER(SEARCH('Dropdown Selections'!E$2:E$52,C721)))&gt;0,SUMPRODUCT(--ISNUMBER(SEARCH("Non-Court",C721)))=0),'Dropdown Selections'!A$2,IF(SUMPRODUCT(--ISNUMBER(SEARCH('Dropdown Selections'!E$54:E$60,C721)))&gt;0,'Dropdown Selections'!A$3,IF(SUMPRODUCT(--ISNUMBER(SEARCH('Dropdown Selections'!E$62:E$66,C721)))&gt;0,'Dropdown Selections'!A$4,IF(SUMPRODUCT(--ISNUMBER(SEARCH('Dropdown Selections'!E$68:E$76,C721)))&gt;0,'Dropdown Selections'!A$5,IF(SUMPRODUCT(--ISNUMBER(SEARCH('Dropdown Selections'!E$78:E$83,C721)))&gt;0,'Dropdown Selections'!A$6,IF(SUMPRODUCT(--ISNUMBER(SEARCH('Dropdown Selections'!E$93:E$101,C721)))&gt;0,'Dropdown Selections'!A$7,IF(SUMPRODUCT(--ISNUMBER(SEARCH('Dropdown Selections'!E$103:E$111,C721)))&gt;0,'Dropdown Selections'!A$8,IF(SUMPRODUCT(--ISNUMBER(SEARCH('Dropdown Selections'!E$114:E$119,C721)))&gt;0,'Dropdown Selections'!A$9,"OTHER"))))))))</f>
        <v>PUBLIC SAFETY</v>
      </c>
      <c r="H721" s="20" t="s">
        <v>5390</v>
      </c>
      <c r="I721" s="20"/>
      <c r="J721" s="20"/>
      <c r="K721" s="20"/>
      <c r="L721" s="20"/>
      <c r="M721" s="20" t="s">
        <v>5391</v>
      </c>
      <c r="N721" s="20"/>
      <c r="O721" s="20"/>
      <c r="P721" s="20"/>
      <c r="Q721" s="45"/>
      <c r="R721" s="44"/>
      <c r="S721" s="46">
        <v>763874</v>
      </c>
      <c r="T721" s="44"/>
    </row>
    <row r="722" spans="2:20" x14ac:dyDescent="0.2">
      <c r="B722" s="2"/>
      <c r="C722" s="42" t="s">
        <v>870</v>
      </c>
      <c r="D722" s="43"/>
      <c r="E722" s="43"/>
      <c r="F722" s="44"/>
      <c r="G722" s="31" t="str">
        <f>IF(AND(SUMPRODUCT(--ISNUMBER(SEARCH('Dropdown Selections'!E$2:E$52,C722)))&gt;0,SUMPRODUCT(--ISNUMBER(SEARCH("Non-Court",C722)))=0),'Dropdown Selections'!A$2,IF(SUMPRODUCT(--ISNUMBER(SEARCH('Dropdown Selections'!E$54:E$60,C722)))&gt;0,'Dropdown Selections'!A$3,IF(SUMPRODUCT(--ISNUMBER(SEARCH('Dropdown Selections'!E$62:E$66,C722)))&gt;0,'Dropdown Selections'!A$4,IF(SUMPRODUCT(--ISNUMBER(SEARCH('Dropdown Selections'!E$68:E$76,C722)))&gt;0,'Dropdown Selections'!A$5,IF(SUMPRODUCT(--ISNUMBER(SEARCH('Dropdown Selections'!E$78:E$83,C722)))&gt;0,'Dropdown Selections'!A$6,IF(SUMPRODUCT(--ISNUMBER(SEARCH('Dropdown Selections'!E$93:E$101,C722)))&gt;0,'Dropdown Selections'!A$7,IF(SUMPRODUCT(--ISNUMBER(SEARCH('Dropdown Selections'!E$103:E$111,C722)))&gt;0,'Dropdown Selections'!A$8,IF(SUMPRODUCT(--ISNUMBER(SEARCH('Dropdown Selections'!E$114:E$119,C722)))&gt;0,'Dropdown Selections'!A$9,"OTHER"))))))))</f>
        <v>PUBLIC SAFETY</v>
      </c>
      <c r="H722" s="20" t="s">
        <v>1027</v>
      </c>
      <c r="I722" s="20"/>
      <c r="J722" s="20"/>
      <c r="K722" s="20"/>
      <c r="L722" s="20"/>
      <c r="M722" s="20"/>
      <c r="N722" s="20"/>
      <c r="O722" s="20"/>
      <c r="P722" s="20"/>
      <c r="Q722" s="45"/>
      <c r="R722" s="44"/>
      <c r="S722" s="46">
        <v>2541</v>
      </c>
      <c r="T722" s="44"/>
    </row>
    <row r="723" spans="2:20" x14ac:dyDescent="0.2">
      <c r="B723" s="2"/>
      <c r="C723" s="42" t="s">
        <v>504</v>
      </c>
      <c r="D723" s="43"/>
      <c r="E723" s="43"/>
      <c r="F723" s="44"/>
      <c r="G723" s="31" t="str">
        <f>IF(AND(SUMPRODUCT(--ISNUMBER(SEARCH('Dropdown Selections'!E$2:E$52,C723)))&gt;0,SUMPRODUCT(--ISNUMBER(SEARCH("Non-Court",C723)))=0),'Dropdown Selections'!A$2,IF(SUMPRODUCT(--ISNUMBER(SEARCH('Dropdown Selections'!E$54:E$60,C723)))&gt;0,'Dropdown Selections'!A$3,IF(SUMPRODUCT(--ISNUMBER(SEARCH('Dropdown Selections'!E$62:E$66,C723)))&gt;0,'Dropdown Selections'!A$4,IF(SUMPRODUCT(--ISNUMBER(SEARCH('Dropdown Selections'!E$68:E$76,C723)))&gt;0,'Dropdown Selections'!A$5,IF(SUMPRODUCT(--ISNUMBER(SEARCH('Dropdown Selections'!E$78:E$83,C723)))&gt;0,'Dropdown Selections'!A$6,IF(SUMPRODUCT(--ISNUMBER(SEARCH('Dropdown Selections'!E$93:E$101,C723)))&gt;0,'Dropdown Selections'!A$7,IF(SUMPRODUCT(--ISNUMBER(SEARCH('Dropdown Selections'!E$103:E$111,C723)))&gt;0,'Dropdown Selections'!A$8,IF(SUMPRODUCT(--ISNUMBER(SEARCH('Dropdown Selections'!E$114:E$119,C723)))&gt;0,'Dropdown Selections'!A$9,"OTHER"))))))))</f>
        <v>PUBLIC SAFETY</v>
      </c>
      <c r="H723" s="20" t="s">
        <v>5392</v>
      </c>
      <c r="I723" s="20" t="s">
        <v>5393</v>
      </c>
      <c r="J723" s="20"/>
      <c r="K723" s="20"/>
      <c r="L723" s="20"/>
      <c r="M723" s="20"/>
      <c r="N723" s="20"/>
      <c r="O723" s="20"/>
      <c r="P723" s="20"/>
      <c r="Q723" s="45"/>
      <c r="R723" s="44"/>
      <c r="S723" s="46">
        <v>571857</v>
      </c>
      <c r="T723" s="44"/>
    </row>
    <row r="724" spans="2:20" x14ac:dyDescent="0.2">
      <c r="B724" s="2"/>
      <c r="C724" s="42" t="s">
        <v>508</v>
      </c>
      <c r="D724" s="43"/>
      <c r="E724" s="43"/>
      <c r="F724" s="44"/>
      <c r="G724" s="31" t="str">
        <f>IF(AND(SUMPRODUCT(--ISNUMBER(SEARCH('Dropdown Selections'!E$2:E$52,C724)))&gt;0,SUMPRODUCT(--ISNUMBER(SEARCH("Non-Court",C724)))=0),'Dropdown Selections'!A$2,IF(SUMPRODUCT(--ISNUMBER(SEARCH('Dropdown Selections'!E$54:E$60,C724)))&gt;0,'Dropdown Selections'!A$3,IF(SUMPRODUCT(--ISNUMBER(SEARCH('Dropdown Selections'!E$62:E$66,C724)))&gt;0,'Dropdown Selections'!A$4,IF(SUMPRODUCT(--ISNUMBER(SEARCH('Dropdown Selections'!E$68:E$76,C724)))&gt;0,'Dropdown Selections'!A$5,IF(SUMPRODUCT(--ISNUMBER(SEARCH('Dropdown Selections'!E$78:E$83,C724)))&gt;0,'Dropdown Selections'!A$6,IF(SUMPRODUCT(--ISNUMBER(SEARCH('Dropdown Selections'!E$93:E$101,C724)))&gt;0,'Dropdown Selections'!A$7,IF(SUMPRODUCT(--ISNUMBER(SEARCH('Dropdown Selections'!E$103:E$111,C724)))&gt;0,'Dropdown Selections'!A$8,IF(SUMPRODUCT(--ISNUMBER(SEARCH('Dropdown Selections'!E$114:E$119,C724)))&gt;0,'Dropdown Selections'!A$9,"OTHER"))))))))</f>
        <v>PUBLIC SAFETY</v>
      </c>
      <c r="H724" s="20" t="s">
        <v>5394</v>
      </c>
      <c r="I724" s="20" t="s">
        <v>5395</v>
      </c>
      <c r="J724" s="20"/>
      <c r="K724" s="20"/>
      <c r="L724" s="20"/>
      <c r="M724" s="20"/>
      <c r="N724" s="20"/>
      <c r="O724" s="20"/>
      <c r="P724" s="20"/>
      <c r="Q724" s="45"/>
      <c r="R724" s="44"/>
      <c r="S724" s="46">
        <v>413978</v>
      </c>
      <c r="T724" s="44"/>
    </row>
    <row r="725" spans="2:20" x14ac:dyDescent="0.2">
      <c r="B725" s="2"/>
      <c r="C725" s="42" t="s">
        <v>512</v>
      </c>
      <c r="D725" s="43"/>
      <c r="E725" s="43"/>
      <c r="F725" s="44"/>
      <c r="G725" s="31" t="str">
        <f>IF(AND(SUMPRODUCT(--ISNUMBER(SEARCH('Dropdown Selections'!E$2:E$52,C725)))&gt;0,SUMPRODUCT(--ISNUMBER(SEARCH("Non-Court",C725)))=0),'Dropdown Selections'!A$2,IF(SUMPRODUCT(--ISNUMBER(SEARCH('Dropdown Selections'!E$54:E$60,C725)))&gt;0,'Dropdown Selections'!A$3,IF(SUMPRODUCT(--ISNUMBER(SEARCH('Dropdown Selections'!E$62:E$66,C725)))&gt;0,'Dropdown Selections'!A$4,IF(SUMPRODUCT(--ISNUMBER(SEARCH('Dropdown Selections'!E$68:E$76,C725)))&gt;0,'Dropdown Selections'!A$5,IF(SUMPRODUCT(--ISNUMBER(SEARCH('Dropdown Selections'!E$78:E$83,C725)))&gt;0,'Dropdown Selections'!A$6,IF(SUMPRODUCT(--ISNUMBER(SEARCH('Dropdown Selections'!E$93:E$101,C725)))&gt;0,'Dropdown Selections'!A$7,IF(SUMPRODUCT(--ISNUMBER(SEARCH('Dropdown Selections'!E$103:E$111,C725)))&gt;0,'Dropdown Selections'!A$8,IF(SUMPRODUCT(--ISNUMBER(SEARCH('Dropdown Selections'!E$114:E$119,C725)))&gt;0,'Dropdown Selections'!A$9,"OTHER"))))))))</f>
        <v>PUBLIC SAFETY</v>
      </c>
      <c r="H725" s="20" t="s">
        <v>5396</v>
      </c>
      <c r="I725" s="20" t="s">
        <v>5397</v>
      </c>
      <c r="J725" s="20"/>
      <c r="K725" s="20"/>
      <c r="L725" s="20"/>
      <c r="M725" s="20"/>
      <c r="N725" s="20"/>
      <c r="O725" s="20"/>
      <c r="P725" s="20"/>
      <c r="Q725" s="45"/>
      <c r="R725" s="44"/>
      <c r="S725" s="46">
        <v>65073</v>
      </c>
      <c r="T725" s="44"/>
    </row>
    <row r="726" spans="2:20" x14ac:dyDescent="0.2">
      <c r="B726" s="2"/>
      <c r="C726" s="42" t="s">
        <v>524</v>
      </c>
      <c r="D726" s="43"/>
      <c r="E726" s="43"/>
      <c r="F726" s="44"/>
      <c r="G726" s="31" t="str">
        <f>IF(AND(SUMPRODUCT(--ISNUMBER(SEARCH('Dropdown Selections'!E$2:E$52,C726)))&gt;0,SUMPRODUCT(--ISNUMBER(SEARCH("Non-Court",C726)))=0),'Dropdown Selections'!A$2,IF(SUMPRODUCT(--ISNUMBER(SEARCH('Dropdown Selections'!E$54:E$60,C726)))&gt;0,'Dropdown Selections'!A$3,IF(SUMPRODUCT(--ISNUMBER(SEARCH('Dropdown Selections'!E$62:E$66,C726)))&gt;0,'Dropdown Selections'!A$4,IF(SUMPRODUCT(--ISNUMBER(SEARCH('Dropdown Selections'!E$68:E$76,C726)))&gt;0,'Dropdown Selections'!A$5,IF(SUMPRODUCT(--ISNUMBER(SEARCH('Dropdown Selections'!E$78:E$83,C726)))&gt;0,'Dropdown Selections'!A$6,IF(SUMPRODUCT(--ISNUMBER(SEARCH('Dropdown Selections'!E$93:E$101,C726)))&gt;0,'Dropdown Selections'!A$7,IF(SUMPRODUCT(--ISNUMBER(SEARCH('Dropdown Selections'!E$103:E$111,C726)))&gt;0,'Dropdown Selections'!A$8,IF(SUMPRODUCT(--ISNUMBER(SEARCH('Dropdown Selections'!E$114:E$119,C726)))&gt;0,'Dropdown Selections'!A$9,"OTHER"))))))))</f>
        <v>PUBLIC SAFETY</v>
      </c>
      <c r="H726" s="20" t="s">
        <v>5398</v>
      </c>
      <c r="I726" s="20"/>
      <c r="J726" s="20"/>
      <c r="K726" s="20"/>
      <c r="L726" s="20"/>
      <c r="M726" s="20"/>
      <c r="N726" s="20"/>
      <c r="O726" s="20"/>
      <c r="P726" s="20"/>
      <c r="Q726" s="45"/>
      <c r="R726" s="44"/>
      <c r="S726" s="46">
        <v>298663</v>
      </c>
      <c r="T726" s="44"/>
    </row>
    <row r="727" spans="2:20" x14ac:dyDescent="0.2">
      <c r="B727" s="2"/>
      <c r="C727" s="42" t="s">
        <v>529</v>
      </c>
      <c r="D727" s="43"/>
      <c r="E727" s="43"/>
      <c r="F727" s="44"/>
      <c r="G727" s="31" t="str">
        <f>IF(AND(SUMPRODUCT(--ISNUMBER(SEARCH('Dropdown Selections'!E$2:E$52,C727)))&gt;0,SUMPRODUCT(--ISNUMBER(SEARCH("Non-Court",C727)))=0),'Dropdown Selections'!A$2,IF(SUMPRODUCT(--ISNUMBER(SEARCH('Dropdown Selections'!E$54:E$60,C727)))&gt;0,'Dropdown Selections'!A$3,IF(SUMPRODUCT(--ISNUMBER(SEARCH('Dropdown Selections'!E$62:E$66,C727)))&gt;0,'Dropdown Selections'!A$4,IF(SUMPRODUCT(--ISNUMBER(SEARCH('Dropdown Selections'!E$68:E$76,C727)))&gt;0,'Dropdown Selections'!A$5,IF(SUMPRODUCT(--ISNUMBER(SEARCH('Dropdown Selections'!E$78:E$83,C727)))&gt;0,'Dropdown Selections'!A$6,IF(SUMPRODUCT(--ISNUMBER(SEARCH('Dropdown Selections'!E$93:E$101,C727)))&gt;0,'Dropdown Selections'!A$7,IF(SUMPRODUCT(--ISNUMBER(SEARCH('Dropdown Selections'!E$103:E$111,C727)))&gt;0,'Dropdown Selections'!A$8,IF(SUMPRODUCT(--ISNUMBER(SEARCH('Dropdown Selections'!E$114:E$119,C727)))&gt;0,'Dropdown Selections'!A$9,"OTHER"))))))))</f>
        <v>PUBLIC SAFETY</v>
      </c>
      <c r="H727" s="20" t="s">
        <v>5399</v>
      </c>
      <c r="I727" s="20"/>
      <c r="J727" s="20"/>
      <c r="K727" s="20"/>
      <c r="L727" s="20"/>
      <c r="M727" s="20"/>
      <c r="N727" s="20"/>
      <c r="O727" s="20"/>
      <c r="P727" s="20"/>
      <c r="Q727" s="45"/>
      <c r="R727" s="44"/>
      <c r="S727" s="46">
        <v>5399</v>
      </c>
      <c r="T727" s="44"/>
    </row>
    <row r="728" spans="2:20" x14ac:dyDescent="0.2">
      <c r="B728" s="2"/>
      <c r="C728" s="42" t="s">
        <v>534</v>
      </c>
      <c r="D728" s="43"/>
      <c r="E728" s="43"/>
      <c r="F728" s="44"/>
      <c r="G728" s="31" t="str">
        <f>IF(AND(SUMPRODUCT(--ISNUMBER(SEARCH('Dropdown Selections'!E$2:E$52,C728)))&gt;0,SUMPRODUCT(--ISNUMBER(SEARCH("Non-Court",C728)))=0),'Dropdown Selections'!A$2,IF(SUMPRODUCT(--ISNUMBER(SEARCH('Dropdown Selections'!E$54:E$60,C728)))&gt;0,'Dropdown Selections'!A$3,IF(SUMPRODUCT(--ISNUMBER(SEARCH('Dropdown Selections'!E$62:E$66,C728)))&gt;0,'Dropdown Selections'!A$4,IF(SUMPRODUCT(--ISNUMBER(SEARCH('Dropdown Selections'!E$68:E$76,C728)))&gt;0,'Dropdown Selections'!A$5,IF(SUMPRODUCT(--ISNUMBER(SEARCH('Dropdown Selections'!E$78:E$83,C728)))&gt;0,'Dropdown Selections'!A$6,IF(SUMPRODUCT(--ISNUMBER(SEARCH('Dropdown Selections'!E$93:E$101,C728)))&gt;0,'Dropdown Selections'!A$7,IF(SUMPRODUCT(--ISNUMBER(SEARCH('Dropdown Selections'!E$103:E$111,C728)))&gt;0,'Dropdown Selections'!A$8,IF(SUMPRODUCT(--ISNUMBER(SEARCH('Dropdown Selections'!E$114:E$119,C728)))&gt;0,'Dropdown Selections'!A$9,"OTHER"))))))))</f>
        <v>TRANSPORTATION</v>
      </c>
      <c r="H728" s="20"/>
      <c r="I728" s="20" t="s">
        <v>5400</v>
      </c>
      <c r="J728" s="20"/>
      <c r="K728" s="20"/>
      <c r="L728" s="20"/>
      <c r="M728" s="20"/>
      <c r="N728" s="20"/>
      <c r="O728" s="20"/>
      <c r="P728" s="20"/>
      <c r="Q728" s="45"/>
      <c r="R728" s="44"/>
      <c r="S728" s="46">
        <v>7292842</v>
      </c>
      <c r="T728" s="44"/>
    </row>
    <row r="729" spans="2:20" x14ac:dyDescent="0.2">
      <c r="B729" s="2"/>
      <c r="C729" s="42" t="s">
        <v>537</v>
      </c>
      <c r="D729" s="43"/>
      <c r="E729" s="43"/>
      <c r="F729" s="44"/>
      <c r="G729" s="31" t="str">
        <f>IF(AND(SUMPRODUCT(--ISNUMBER(SEARCH('Dropdown Selections'!E$2:E$52,C729)))&gt;0,SUMPRODUCT(--ISNUMBER(SEARCH("Non-Court",C729)))=0),'Dropdown Selections'!A$2,IF(SUMPRODUCT(--ISNUMBER(SEARCH('Dropdown Selections'!E$54:E$60,C729)))&gt;0,'Dropdown Selections'!A$3,IF(SUMPRODUCT(--ISNUMBER(SEARCH('Dropdown Selections'!E$62:E$66,C729)))&gt;0,'Dropdown Selections'!A$4,IF(SUMPRODUCT(--ISNUMBER(SEARCH('Dropdown Selections'!E$68:E$76,C729)))&gt;0,'Dropdown Selections'!A$5,IF(SUMPRODUCT(--ISNUMBER(SEARCH('Dropdown Selections'!E$78:E$83,C729)))&gt;0,'Dropdown Selections'!A$6,IF(SUMPRODUCT(--ISNUMBER(SEARCH('Dropdown Selections'!E$93:E$101,C729)))&gt;0,'Dropdown Selections'!A$7,IF(SUMPRODUCT(--ISNUMBER(SEARCH('Dropdown Selections'!E$103:E$111,C729)))&gt;0,'Dropdown Selections'!A$8,IF(SUMPRODUCT(--ISNUMBER(SEARCH('Dropdown Selections'!E$114:E$119,C729)))&gt;0,'Dropdown Selections'!A$9,"OTHER"))))))))</f>
        <v>TRANSPORTATION</v>
      </c>
      <c r="H729" s="20" t="s">
        <v>5401</v>
      </c>
      <c r="I729" s="20" t="s">
        <v>5402</v>
      </c>
      <c r="J729" s="20"/>
      <c r="K729" s="20"/>
      <c r="L729" s="20"/>
      <c r="M729" s="20"/>
      <c r="N729" s="20"/>
      <c r="O729" s="20"/>
      <c r="P729" s="20"/>
      <c r="Q729" s="45"/>
      <c r="R729" s="44"/>
      <c r="S729" s="46">
        <v>8631117</v>
      </c>
      <c r="T729" s="44"/>
    </row>
    <row r="730" spans="2:20" x14ac:dyDescent="0.2">
      <c r="B730" s="2"/>
      <c r="C730" s="42" t="s">
        <v>541</v>
      </c>
      <c r="D730" s="43"/>
      <c r="E730" s="43"/>
      <c r="F730" s="44"/>
      <c r="G730" s="31" t="str">
        <f>IF(AND(SUMPRODUCT(--ISNUMBER(SEARCH('Dropdown Selections'!E$2:E$52,C730)))&gt;0,SUMPRODUCT(--ISNUMBER(SEARCH("Non-Court",C730)))=0),'Dropdown Selections'!A$2,IF(SUMPRODUCT(--ISNUMBER(SEARCH('Dropdown Selections'!E$54:E$60,C730)))&gt;0,'Dropdown Selections'!A$3,IF(SUMPRODUCT(--ISNUMBER(SEARCH('Dropdown Selections'!E$62:E$66,C730)))&gt;0,'Dropdown Selections'!A$4,IF(SUMPRODUCT(--ISNUMBER(SEARCH('Dropdown Selections'!E$68:E$76,C730)))&gt;0,'Dropdown Selections'!A$5,IF(SUMPRODUCT(--ISNUMBER(SEARCH('Dropdown Selections'!E$78:E$83,C730)))&gt;0,'Dropdown Selections'!A$6,IF(SUMPRODUCT(--ISNUMBER(SEARCH('Dropdown Selections'!E$93:E$101,C730)))&gt;0,'Dropdown Selections'!A$7,IF(SUMPRODUCT(--ISNUMBER(SEARCH('Dropdown Selections'!E$103:E$111,C730)))&gt;0,'Dropdown Selections'!A$8,IF(SUMPRODUCT(--ISNUMBER(SEARCH('Dropdown Selections'!E$114:E$119,C730)))&gt;0,'Dropdown Selections'!A$9,"OTHER"))))))))</f>
        <v>TRANSPORTATION</v>
      </c>
      <c r="H730" s="20" t="s">
        <v>5403</v>
      </c>
      <c r="I730" s="20" t="s">
        <v>5404</v>
      </c>
      <c r="J730" s="20"/>
      <c r="K730" s="20" t="s">
        <v>5405</v>
      </c>
      <c r="L730" s="20"/>
      <c r="M730" s="20"/>
      <c r="N730" s="20"/>
      <c r="O730" s="20"/>
      <c r="P730" s="20"/>
      <c r="Q730" s="45"/>
      <c r="R730" s="44"/>
      <c r="S730" s="46">
        <v>10287140</v>
      </c>
      <c r="T730" s="44"/>
    </row>
    <row r="731" spans="2:20" x14ac:dyDescent="0.2">
      <c r="B731" s="2"/>
      <c r="C731" s="42" t="s">
        <v>906</v>
      </c>
      <c r="D731" s="43"/>
      <c r="E731" s="43"/>
      <c r="F731" s="44"/>
      <c r="G731" s="31" t="str">
        <f>IF(AND(SUMPRODUCT(--ISNUMBER(SEARCH('Dropdown Selections'!E$2:E$52,C731)))&gt;0,SUMPRODUCT(--ISNUMBER(SEARCH("Non-Court",C731)))=0),'Dropdown Selections'!A$2,IF(SUMPRODUCT(--ISNUMBER(SEARCH('Dropdown Selections'!E$54:E$60,C731)))&gt;0,'Dropdown Selections'!A$3,IF(SUMPRODUCT(--ISNUMBER(SEARCH('Dropdown Selections'!E$62:E$66,C731)))&gt;0,'Dropdown Selections'!A$4,IF(SUMPRODUCT(--ISNUMBER(SEARCH('Dropdown Selections'!E$68:E$76,C731)))&gt;0,'Dropdown Selections'!A$5,IF(SUMPRODUCT(--ISNUMBER(SEARCH('Dropdown Selections'!E$78:E$83,C731)))&gt;0,'Dropdown Selections'!A$6,IF(SUMPRODUCT(--ISNUMBER(SEARCH('Dropdown Selections'!E$93:E$101,C731)))&gt;0,'Dropdown Selections'!A$7,IF(SUMPRODUCT(--ISNUMBER(SEARCH('Dropdown Selections'!E$103:E$111,C731)))&gt;0,'Dropdown Selections'!A$8,IF(SUMPRODUCT(--ISNUMBER(SEARCH('Dropdown Selections'!E$114:E$119,C731)))&gt;0,'Dropdown Selections'!A$9,"OTHER"))))))))</f>
        <v>TRANSPORTATION</v>
      </c>
      <c r="H731" s="20" t="s">
        <v>5406</v>
      </c>
      <c r="I731" s="20" t="s">
        <v>5407</v>
      </c>
      <c r="J731" s="20"/>
      <c r="K731" s="20"/>
      <c r="L731" s="20"/>
      <c r="M731" s="20"/>
      <c r="N731" s="20"/>
      <c r="O731" s="20"/>
      <c r="P731" s="20"/>
      <c r="Q731" s="45"/>
      <c r="R731" s="44"/>
      <c r="S731" s="46">
        <v>3601573</v>
      </c>
      <c r="T731" s="44"/>
    </row>
    <row r="732" spans="2:20" x14ac:dyDescent="0.2">
      <c r="B732" s="22"/>
      <c r="C732" s="49"/>
      <c r="D732" s="48"/>
      <c r="E732" s="50" t="s">
        <v>3</v>
      </c>
      <c r="F732" s="44"/>
      <c r="G732" s="26"/>
      <c r="H732" s="23" t="s">
        <v>5408</v>
      </c>
      <c r="I732" s="23" t="s">
        <v>5409</v>
      </c>
      <c r="J732" s="23" t="s">
        <v>5410</v>
      </c>
      <c r="K732" s="23" t="s">
        <v>5411</v>
      </c>
      <c r="L732" s="23"/>
      <c r="M732" s="23" t="s">
        <v>5412</v>
      </c>
      <c r="N732" s="23" t="s">
        <v>5413</v>
      </c>
      <c r="O732" s="23" t="s">
        <v>5328</v>
      </c>
      <c r="P732" s="23"/>
      <c r="Q732" s="51"/>
      <c r="R732" s="44"/>
      <c r="S732" s="52">
        <v>274359668</v>
      </c>
      <c r="T732" s="44"/>
    </row>
    <row r="733" spans="2:20" ht="18" customHeight="1" x14ac:dyDescent="0.2">
      <c r="B733" s="21"/>
      <c r="C733" s="21"/>
      <c r="D733" s="21"/>
      <c r="E733" s="21"/>
      <c r="F733" s="47"/>
      <c r="G733" s="47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21"/>
      <c r="S733" s="21"/>
      <c r="T733" s="21"/>
    </row>
  </sheetData>
  <mergeCells count="2195">
    <mergeCell ref="S724:T724"/>
    <mergeCell ref="S720:T720"/>
    <mergeCell ref="C732:D732"/>
    <mergeCell ref="E732:F732"/>
    <mergeCell ref="Q732:R732"/>
    <mergeCell ref="S732:T732"/>
    <mergeCell ref="C721:F721"/>
    <mergeCell ref="Q721:R721"/>
    <mergeCell ref="S721:T721"/>
    <mergeCell ref="C718:F718"/>
    <mergeCell ref="Q718:R718"/>
    <mergeCell ref="S718:T718"/>
    <mergeCell ref="C719:F719"/>
    <mergeCell ref="Q719:R719"/>
    <mergeCell ref="S719:T719"/>
    <mergeCell ref="F733:Q733"/>
    <mergeCell ref="C730:F730"/>
    <mergeCell ref="Q730:R730"/>
    <mergeCell ref="S730:T730"/>
    <mergeCell ref="C731:F731"/>
    <mergeCell ref="Q731:R731"/>
    <mergeCell ref="S731:T731"/>
    <mergeCell ref="C728:F728"/>
    <mergeCell ref="Q728:R728"/>
    <mergeCell ref="S728:T728"/>
    <mergeCell ref="C729:F729"/>
    <mergeCell ref="Q729:R729"/>
    <mergeCell ref="S729:T729"/>
    <mergeCell ref="C727:F727"/>
    <mergeCell ref="Q727:R727"/>
    <mergeCell ref="S727:T727"/>
    <mergeCell ref="C724:F724"/>
    <mergeCell ref="Q724:R724"/>
    <mergeCell ref="C716:F716"/>
    <mergeCell ref="Q716:R716"/>
    <mergeCell ref="S716:T716"/>
    <mergeCell ref="C717:F717"/>
    <mergeCell ref="Q717:R717"/>
    <mergeCell ref="S717:T717"/>
    <mergeCell ref="C714:F714"/>
    <mergeCell ref="Q714:R714"/>
    <mergeCell ref="S714:T714"/>
    <mergeCell ref="C726:F726"/>
    <mergeCell ref="Q726:R726"/>
    <mergeCell ref="S726:T726"/>
    <mergeCell ref="C715:F715"/>
    <mergeCell ref="Q715:R715"/>
    <mergeCell ref="S715:T715"/>
    <mergeCell ref="C712:F712"/>
    <mergeCell ref="Q712:R712"/>
    <mergeCell ref="S712:T712"/>
    <mergeCell ref="C713:F713"/>
    <mergeCell ref="Q713:R713"/>
    <mergeCell ref="S713:T713"/>
    <mergeCell ref="C722:F722"/>
    <mergeCell ref="Q722:R722"/>
    <mergeCell ref="S722:T722"/>
    <mergeCell ref="C723:F723"/>
    <mergeCell ref="Q723:R723"/>
    <mergeCell ref="S723:T723"/>
    <mergeCell ref="C725:F725"/>
    <mergeCell ref="Q725:R725"/>
    <mergeCell ref="S725:T725"/>
    <mergeCell ref="C720:F720"/>
    <mergeCell ref="Q720:R720"/>
    <mergeCell ref="C710:F710"/>
    <mergeCell ref="Q710:R710"/>
    <mergeCell ref="S710:T710"/>
    <mergeCell ref="C711:F711"/>
    <mergeCell ref="Q711:R711"/>
    <mergeCell ref="S711:T711"/>
    <mergeCell ref="C708:F708"/>
    <mergeCell ref="Q708:R708"/>
    <mergeCell ref="S708:T708"/>
    <mergeCell ref="C709:F709"/>
    <mergeCell ref="Q709:R709"/>
    <mergeCell ref="S709:T709"/>
    <mergeCell ref="C706:F706"/>
    <mergeCell ref="Q706:R706"/>
    <mergeCell ref="S706:T706"/>
    <mergeCell ref="C707:F707"/>
    <mergeCell ref="Q707:R707"/>
    <mergeCell ref="S707:T707"/>
    <mergeCell ref="C704:F704"/>
    <mergeCell ref="Q704:R704"/>
    <mergeCell ref="S704:T704"/>
    <mergeCell ref="C705:F705"/>
    <mergeCell ref="Q705:R705"/>
    <mergeCell ref="S705:T705"/>
    <mergeCell ref="C702:F702"/>
    <mergeCell ref="Q702:R702"/>
    <mergeCell ref="S702:T702"/>
    <mergeCell ref="C703:F703"/>
    <mergeCell ref="Q703:R703"/>
    <mergeCell ref="S703:T703"/>
    <mergeCell ref="C700:F700"/>
    <mergeCell ref="Q700:R700"/>
    <mergeCell ref="S700:T700"/>
    <mergeCell ref="C701:F701"/>
    <mergeCell ref="Q701:R701"/>
    <mergeCell ref="S701:T701"/>
    <mergeCell ref="C698:F698"/>
    <mergeCell ref="Q698:R698"/>
    <mergeCell ref="S698:T698"/>
    <mergeCell ref="C699:F699"/>
    <mergeCell ref="Q699:R699"/>
    <mergeCell ref="S699:T699"/>
    <mergeCell ref="C696:F696"/>
    <mergeCell ref="Q696:R696"/>
    <mergeCell ref="S696:T696"/>
    <mergeCell ref="C697:F697"/>
    <mergeCell ref="Q697:R697"/>
    <mergeCell ref="S697:T697"/>
    <mergeCell ref="C694:F694"/>
    <mergeCell ref="Q694:R694"/>
    <mergeCell ref="S694:T694"/>
    <mergeCell ref="C695:F695"/>
    <mergeCell ref="Q695:R695"/>
    <mergeCell ref="S695:T695"/>
    <mergeCell ref="C692:F692"/>
    <mergeCell ref="Q692:R692"/>
    <mergeCell ref="S692:T692"/>
    <mergeCell ref="C693:F693"/>
    <mergeCell ref="Q693:R693"/>
    <mergeCell ref="S693:T693"/>
    <mergeCell ref="C690:F690"/>
    <mergeCell ref="Q690:R690"/>
    <mergeCell ref="S690:T690"/>
    <mergeCell ref="C691:F691"/>
    <mergeCell ref="Q691:R691"/>
    <mergeCell ref="S691:T691"/>
    <mergeCell ref="C688:F688"/>
    <mergeCell ref="Q688:R688"/>
    <mergeCell ref="S688:T688"/>
    <mergeCell ref="C689:F689"/>
    <mergeCell ref="Q689:R689"/>
    <mergeCell ref="S689:T689"/>
    <mergeCell ref="C686:F686"/>
    <mergeCell ref="Q686:R686"/>
    <mergeCell ref="S686:T686"/>
    <mergeCell ref="C687:F687"/>
    <mergeCell ref="Q687:R687"/>
    <mergeCell ref="S687:T687"/>
    <mergeCell ref="C684:F684"/>
    <mergeCell ref="Q684:R684"/>
    <mergeCell ref="S684:T684"/>
    <mergeCell ref="C685:F685"/>
    <mergeCell ref="Q685:R685"/>
    <mergeCell ref="S685:T685"/>
    <mergeCell ref="C682:F682"/>
    <mergeCell ref="Q682:R682"/>
    <mergeCell ref="S682:T682"/>
    <mergeCell ref="C683:F683"/>
    <mergeCell ref="Q683:R683"/>
    <mergeCell ref="S683:T683"/>
    <mergeCell ref="C680:F680"/>
    <mergeCell ref="Q680:R680"/>
    <mergeCell ref="S680:T680"/>
    <mergeCell ref="C681:F681"/>
    <mergeCell ref="Q681:R681"/>
    <mergeCell ref="S681:T681"/>
    <mergeCell ref="C678:F678"/>
    <mergeCell ref="Q678:R678"/>
    <mergeCell ref="S678:T678"/>
    <mergeCell ref="C679:F679"/>
    <mergeCell ref="Q679:R679"/>
    <mergeCell ref="S679:T679"/>
    <mergeCell ref="C676:F676"/>
    <mergeCell ref="Q676:R676"/>
    <mergeCell ref="S676:T676"/>
    <mergeCell ref="C677:F677"/>
    <mergeCell ref="Q677:R677"/>
    <mergeCell ref="S677:T677"/>
    <mergeCell ref="C674:F674"/>
    <mergeCell ref="Q674:R674"/>
    <mergeCell ref="S674:T674"/>
    <mergeCell ref="C675:F675"/>
    <mergeCell ref="Q675:R675"/>
    <mergeCell ref="S675:T675"/>
    <mergeCell ref="C672:F672"/>
    <mergeCell ref="Q672:R672"/>
    <mergeCell ref="S672:T672"/>
    <mergeCell ref="C673:F673"/>
    <mergeCell ref="Q673:R673"/>
    <mergeCell ref="S673:T673"/>
    <mergeCell ref="C670:F670"/>
    <mergeCell ref="Q670:R670"/>
    <mergeCell ref="S670:T670"/>
    <mergeCell ref="C671:F671"/>
    <mergeCell ref="Q671:R671"/>
    <mergeCell ref="S671:T671"/>
    <mergeCell ref="C668:F668"/>
    <mergeCell ref="Q668:R668"/>
    <mergeCell ref="S668:T668"/>
    <mergeCell ref="C669:F669"/>
    <mergeCell ref="Q669:R669"/>
    <mergeCell ref="S669:T669"/>
    <mergeCell ref="C666:F666"/>
    <mergeCell ref="Q666:R666"/>
    <mergeCell ref="S666:T666"/>
    <mergeCell ref="C667:F667"/>
    <mergeCell ref="Q667:R667"/>
    <mergeCell ref="S667:T667"/>
    <mergeCell ref="C664:F664"/>
    <mergeCell ref="Q664:R664"/>
    <mergeCell ref="S664:T664"/>
    <mergeCell ref="C665:F665"/>
    <mergeCell ref="Q665:R665"/>
    <mergeCell ref="S665:T665"/>
    <mergeCell ref="C662:F662"/>
    <mergeCell ref="Q662:R662"/>
    <mergeCell ref="S662:T662"/>
    <mergeCell ref="C663:F663"/>
    <mergeCell ref="Q663:R663"/>
    <mergeCell ref="S663:T663"/>
    <mergeCell ref="C660:F660"/>
    <mergeCell ref="Q660:R660"/>
    <mergeCell ref="S660:T660"/>
    <mergeCell ref="C661:F661"/>
    <mergeCell ref="Q661:R661"/>
    <mergeCell ref="S661:T661"/>
    <mergeCell ref="C658:F658"/>
    <mergeCell ref="Q658:R658"/>
    <mergeCell ref="S658:T658"/>
    <mergeCell ref="C659:F659"/>
    <mergeCell ref="Q659:R659"/>
    <mergeCell ref="S659:T659"/>
    <mergeCell ref="C656:F656"/>
    <mergeCell ref="Q656:R656"/>
    <mergeCell ref="S656:T656"/>
    <mergeCell ref="C657:F657"/>
    <mergeCell ref="Q657:R657"/>
    <mergeCell ref="S657:T657"/>
    <mergeCell ref="C654:F654"/>
    <mergeCell ref="Q654:R654"/>
    <mergeCell ref="S654:T654"/>
    <mergeCell ref="C655:F655"/>
    <mergeCell ref="Q655:R655"/>
    <mergeCell ref="S655:T655"/>
    <mergeCell ref="C652:F652"/>
    <mergeCell ref="Q652:R652"/>
    <mergeCell ref="S652:T652"/>
    <mergeCell ref="C653:F653"/>
    <mergeCell ref="Q653:R653"/>
    <mergeCell ref="S653:T653"/>
    <mergeCell ref="C650:F650"/>
    <mergeCell ref="Q650:R650"/>
    <mergeCell ref="S650:T650"/>
    <mergeCell ref="C651:F651"/>
    <mergeCell ref="Q651:R651"/>
    <mergeCell ref="S651:T651"/>
    <mergeCell ref="C648:F648"/>
    <mergeCell ref="Q648:R648"/>
    <mergeCell ref="S648:T648"/>
    <mergeCell ref="C649:F649"/>
    <mergeCell ref="Q649:R649"/>
    <mergeCell ref="S649:T649"/>
    <mergeCell ref="C646:F646"/>
    <mergeCell ref="Q646:R646"/>
    <mergeCell ref="S646:T646"/>
    <mergeCell ref="C647:F647"/>
    <mergeCell ref="Q647:R647"/>
    <mergeCell ref="S647:T647"/>
    <mergeCell ref="C644:F644"/>
    <mergeCell ref="Q644:R644"/>
    <mergeCell ref="S644:T644"/>
    <mergeCell ref="C645:F645"/>
    <mergeCell ref="Q645:R645"/>
    <mergeCell ref="S645:T645"/>
    <mergeCell ref="C642:F642"/>
    <mergeCell ref="Q642:R642"/>
    <mergeCell ref="S642:T642"/>
    <mergeCell ref="C643:F643"/>
    <mergeCell ref="Q643:R643"/>
    <mergeCell ref="S643:T643"/>
    <mergeCell ref="C640:F640"/>
    <mergeCell ref="Q640:R640"/>
    <mergeCell ref="S640:T640"/>
    <mergeCell ref="C641:F641"/>
    <mergeCell ref="Q641:R641"/>
    <mergeCell ref="S641:T641"/>
    <mergeCell ref="C638:F638"/>
    <mergeCell ref="Q638:R638"/>
    <mergeCell ref="S638:T638"/>
    <mergeCell ref="C639:F639"/>
    <mergeCell ref="Q639:R639"/>
    <mergeCell ref="S639:T639"/>
    <mergeCell ref="C636:F636"/>
    <mergeCell ref="Q636:R636"/>
    <mergeCell ref="S636:T636"/>
    <mergeCell ref="C637:F637"/>
    <mergeCell ref="Q637:R637"/>
    <mergeCell ref="S637:T637"/>
    <mergeCell ref="C634:F634"/>
    <mergeCell ref="Q634:R634"/>
    <mergeCell ref="S634:T634"/>
    <mergeCell ref="C635:F635"/>
    <mergeCell ref="Q635:R635"/>
    <mergeCell ref="S635:T635"/>
    <mergeCell ref="C632:F632"/>
    <mergeCell ref="Q632:R632"/>
    <mergeCell ref="S632:T632"/>
    <mergeCell ref="C633:F633"/>
    <mergeCell ref="Q633:R633"/>
    <mergeCell ref="S633:T633"/>
    <mergeCell ref="C630:F630"/>
    <mergeCell ref="Q630:R630"/>
    <mergeCell ref="S630:T630"/>
    <mergeCell ref="C631:F631"/>
    <mergeCell ref="Q631:R631"/>
    <mergeCell ref="S631:T631"/>
    <mergeCell ref="C628:F628"/>
    <mergeCell ref="Q628:R628"/>
    <mergeCell ref="S628:T628"/>
    <mergeCell ref="C629:F629"/>
    <mergeCell ref="Q629:R629"/>
    <mergeCell ref="S629:T629"/>
    <mergeCell ref="C626:F626"/>
    <mergeCell ref="Q626:R626"/>
    <mergeCell ref="S626:T626"/>
    <mergeCell ref="C627:F627"/>
    <mergeCell ref="Q627:R627"/>
    <mergeCell ref="S627:T627"/>
    <mergeCell ref="C624:F624"/>
    <mergeCell ref="Q624:R624"/>
    <mergeCell ref="S624:T624"/>
    <mergeCell ref="C625:F625"/>
    <mergeCell ref="Q625:R625"/>
    <mergeCell ref="S625:T625"/>
    <mergeCell ref="C622:F622"/>
    <mergeCell ref="Q622:R622"/>
    <mergeCell ref="S622:T622"/>
    <mergeCell ref="C623:F623"/>
    <mergeCell ref="Q623:R623"/>
    <mergeCell ref="S623:T623"/>
    <mergeCell ref="C620:F620"/>
    <mergeCell ref="Q620:R620"/>
    <mergeCell ref="S620:T620"/>
    <mergeCell ref="C621:F621"/>
    <mergeCell ref="Q621:R621"/>
    <mergeCell ref="S621:T621"/>
    <mergeCell ref="C618:F618"/>
    <mergeCell ref="Q618:R618"/>
    <mergeCell ref="S618:T618"/>
    <mergeCell ref="C619:F619"/>
    <mergeCell ref="Q619:R619"/>
    <mergeCell ref="S619:T619"/>
    <mergeCell ref="C616:F616"/>
    <mergeCell ref="Q616:R616"/>
    <mergeCell ref="S616:T616"/>
    <mergeCell ref="C617:F617"/>
    <mergeCell ref="Q617:R617"/>
    <mergeCell ref="S617:T617"/>
    <mergeCell ref="C614:F614"/>
    <mergeCell ref="Q614:R614"/>
    <mergeCell ref="S614:T614"/>
    <mergeCell ref="C615:F615"/>
    <mergeCell ref="Q615:R615"/>
    <mergeCell ref="S615:T615"/>
    <mergeCell ref="C612:F612"/>
    <mergeCell ref="Q612:R612"/>
    <mergeCell ref="S612:T612"/>
    <mergeCell ref="C613:F613"/>
    <mergeCell ref="Q613:R613"/>
    <mergeCell ref="S613:T613"/>
    <mergeCell ref="C610:F610"/>
    <mergeCell ref="Q610:R610"/>
    <mergeCell ref="S610:T610"/>
    <mergeCell ref="C611:F611"/>
    <mergeCell ref="Q611:R611"/>
    <mergeCell ref="S611:T611"/>
    <mergeCell ref="C608:F608"/>
    <mergeCell ref="Q608:R608"/>
    <mergeCell ref="S608:T608"/>
    <mergeCell ref="C609:F609"/>
    <mergeCell ref="Q609:R609"/>
    <mergeCell ref="S609:T609"/>
    <mergeCell ref="C606:F606"/>
    <mergeCell ref="Q606:R606"/>
    <mergeCell ref="S606:T606"/>
    <mergeCell ref="C607:F607"/>
    <mergeCell ref="Q607:R607"/>
    <mergeCell ref="S607:T607"/>
    <mergeCell ref="C604:F604"/>
    <mergeCell ref="Q604:R604"/>
    <mergeCell ref="S604:T604"/>
    <mergeCell ref="C605:F605"/>
    <mergeCell ref="Q605:R605"/>
    <mergeCell ref="S605:T605"/>
    <mergeCell ref="B602:J602"/>
    <mergeCell ref="Q602:R602"/>
    <mergeCell ref="S602:T602"/>
    <mergeCell ref="B603:F603"/>
    <mergeCell ref="Q603:R603"/>
    <mergeCell ref="S603:T603"/>
    <mergeCell ref="C600:F600"/>
    <mergeCell ref="Q600:R600"/>
    <mergeCell ref="S600:T600"/>
    <mergeCell ref="C601:D601"/>
    <mergeCell ref="E601:F601"/>
    <mergeCell ref="Q601:R601"/>
    <mergeCell ref="S601:T601"/>
    <mergeCell ref="C598:F598"/>
    <mergeCell ref="Q598:R598"/>
    <mergeCell ref="S598:T598"/>
    <mergeCell ref="C599:F599"/>
    <mergeCell ref="Q599:R599"/>
    <mergeCell ref="S599:T599"/>
    <mergeCell ref="C596:F596"/>
    <mergeCell ref="Q596:R596"/>
    <mergeCell ref="S596:T596"/>
    <mergeCell ref="C597:F597"/>
    <mergeCell ref="Q597:R597"/>
    <mergeCell ref="S597:T597"/>
    <mergeCell ref="C594:F594"/>
    <mergeCell ref="Q594:R594"/>
    <mergeCell ref="S594:T594"/>
    <mergeCell ref="C595:F595"/>
    <mergeCell ref="Q595:R595"/>
    <mergeCell ref="S595:T595"/>
    <mergeCell ref="C592:F592"/>
    <mergeCell ref="Q592:R592"/>
    <mergeCell ref="S592:T592"/>
    <mergeCell ref="C593:F593"/>
    <mergeCell ref="Q593:R593"/>
    <mergeCell ref="S593:T593"/>
    <mergeCell ref="C590:F590"/>
    <mergeCell ref="Q590:R590"/>
    <mergeCell ref="S590:T590"/>
    <mergeCell ref="C591:F591"/>
    <mergeCell ref="Q591:R591"/>
    <mergeCell ref="S591:T591"/>
    <mergeCell ref="C588:F588"/>
    <mergeCell ref="Q588:R588"/>
    <mergeCell ref="S588:T588"/>
    <mergeCell ref="C589:F589"/>
    <mergeCell ref="Q589:R589"/>
    <mergeCell ref="S589:T589"/>
    <mergeCell ref="C586:F586"/>
    <mergeCell ref="Q586:R586"/>
    <mergeCell ref="S586:T586"/>
    <mergeCell ref="C587:F587"/>
    <mergeCell ref="Q587:R587"/>
    <mergeCell ref="S587:T587"/>
    <mergeCell ref="C584:F584"/>
    <mergeCell ref="Q584:R584"/>
    <mergeCell ref="S584:T584"/>
    <mergeCell ref="C585:F585"/>
    <mergeCell ref="Q585:R585"/>
    <mergeCell ref="S585:T585"/>
    <mergeCell ref="C582:F582"/>
    <mergeCell ref="Q582:R582"/>
    <mergeCell ref="S582:T582"/>
    <mergeCell ref="C583:F583"/>
    <mergeCell ref="Q583:R583"/>
    <mergeCell ref="S583:T583"/>
    <mergeCell ref="C580:F580"/>
    <mergeCell ref="Q580:R580"/>
    <mergeCell ref="S580:T580"/>
    <mergeCell ref="C581:F581"/>
    <mergeCell ref="Q581:R581"/>
    <mergeCell ref="S581:T581"/>
    <mergeCell ref="C578:F578"/>
    <mergeCell ref="Q578:R578"/>
    <mergeCell ref="S578:T578"/>
    <mergeCell ref="C579:F579"/>
    <mergeCell ref="Q579:R579"/>
    <mergeCell ref="S579:T579"/>
    <mergeCell ref="C576:F576"/>
    <mergeCell ref="Q576:R576"/>
    <mergeCell ref="S576:T576"/>
    <mergeCell ref="C577:F577"/>
    <mergeCell ref="Q577:R577"/>
    <mergeCell ref="S577:T577"/>
    <mergeCell ref="C574:F574"/>
    <mergeCell ref="Q574:R574"/>
    <mergeCell ref="S574:T574"/>
    <mergeCell ref="C575:F575"/>
    <mergeCell ref="Q575:R575"/>
    <mergeCell ref="S575:T575"/>
    <mergeCell ref="C572:F572"/>
    <mergeCell ref="Q572:R572"/>
    <mergeCell ref="S572:T572"/>
    <mergeCell ref="C573:F573"/>
    <mergeCell ref="Q573:R573"/>
    <mergeCell ref="S573:T573"/>
    <mergeCell ref="C570:F570"/>
    <mergeCell ref="Q570:R570"/>
    <mergeCell ref="S570:T570"/>
    <mergeCell ref="C571:F571"/>
    <mergeCell ref="Q571:R571"/>
    <mergeCell ref="S571:T571"/>
    <mergeCell ref="C568:F568"/>
    <mergeCell ref="Q568:R568"/>
    <mergeCell ref="S568:T568"/>
    <mergeCell ref="C569:F569"/>
    <mergeCell ref="Q569:R569"/>
    <mergeCell ref="S569:T569"/>
    <mergeCell ref="C566:F566"/>
    <mergeCell ref="Q566:R566"/>
    <mergeCell ref="S566:T566"/>
    <mergeCell ref="C567:F567"/>
    <mergeCell ref="Q567:R567"/>
    <mergeCell ref="S567:T567"/>
    <mergeCell ref="C564:F564"/>
    <mergeCell ref="Q564:R564"/>
    <mergeCell ref="S564:T564"/>
    <mergeCell ref="C565:F565"/>
    <mergeCell ref="Q565:R565"/>
    <mergeCell ref="S565:T565"/>
    <mergeCell ref="C562:F562"/>
    <mergeCell ref="Q562:R562"/>
    <mergeCell ref="S562:T562"/>
    <mergeCell ref="C563:F563"/>
    <mergeCell ref="Q563:R563"/>
    <mergeCell ref="S563:T563"/>
    <mergeCell ref="C560:F560"/>
    <mergeCell ref="Q560:R560"/>
    <mergeCell ref="S560:T560"/>
    <mergeCell ref="C561:F561"/>
    <mergeCell ref="Q561:R561"/>
    <mergeCell ref="S561:T561"/>
    <mergeCell ref="C558:F558"/>
    <mergeCell ref="Q558:R558"/>
    <mergeCell ref="S558:T558"/>
    <mergeCell ref="C559:F559"/>
    <mergeCell ref="Q559:R559"/>
    <mergeCell ref="S559:T559"/>
    <mergeCell ref="C556:F556"/>
    <mergeCell ref="Q556:R556"/>
    <mergeCell ref="S556:T556"/>
    <mergeCell ref="C557:F557"/>
    <mergeCell ref="Q557:R557"/>
    <mergeCell ref="S557:T557"/>
    <mergeCell ref="C554:F554"/>
    <mergeCell ref="Q554:R554"/>
    <mergeCell ref="S554:T554"/>
    <mergeCell ref="C555:F555"/>
    <mergeCell ref="Q555:R555"/>
    <mergeCell ref="S555:T555"/>
    <mergeCell ref="C552:F552"/>
    <mergeCell ref="Q552:R552"/>
    <mergeCell ref="S552:T552"/>
    <mergeCell ref="C553:F553"/>
    <mergeCell ref="Q553:R553"/>
    <mergeCell ref="S553:T553"/>
    <mergeCell ref="C550:F550"/>
    <mergeCell ref="Q550:R550"/>
    <mergeCell ref="S550:T550"/>
    <mergeCell ref="C551:F551"/>
    <mergeCell ref="Q551:R551"/>
    <mergeCell ref="S551:T551"/>
    <mergeCell ref="C548:F548"/>
    <mergeCell ref="Q548:R548"/>
    <mergeCell ref="S548:T548"/>
    <mergeCell ref="C549:F549"/>
    <mergeCell ref="Q549:R549"/>
    <mergeCell ref="S549:T549"/>
    <mergeCell ref="C546:F546"/>
    <mergeCell ref="Q546:R546"/>
    <mergeCell ref="S546:T546"/>
    <mergeCell ref="C547:F547"/>
    <mergeCell ref="Q547:R547"/>
    <mergeCell ref="S547:T547"/>
    <mergeCell ref="C544:F544"/>
    <mergeCell ref="Q544:R544"/>
    <mergeCell ref="S544:T544"/>
    <mergeCell ref="C545:F545"/>
    <mergeCell ref="Q545:R545"/>
    <mergeCell ref="S545:T545"/>
    <mergeCell ref="C542:F542"/>
    <mergeCell ref="Q542:R542"/>
    <mergeCell ref="S542:T542"/>
    <mergeCell ref="C543:F543"/>
    <mergeCell ref="Q543:R543"/>
    <mergeCell ref="S543:T543"/>
    <mergeCell ref="C540:F540"/>
    <mergeCell ref="Q540:R540"/>
    <mergeCell ref="S540:T540"/>
    <mergeCell ref="C541:F541"/>
    <mergeCell ref="Q541:R541"/>
    <mergeCell ref="S541:T541"/>
    <mergeCell ref="C538:F538"/>
    <mergeCell ref="Q538:R538"/>
    <mergeCell ref="S538:T538"/>
    <mergeCell ref="C539:F539"/>
    <mergeCell ref="Q539:R539"/>
    <mergeCell ref="S539:T539"/>
    <mergeCell ref="C536:F536"/>
    <mergeCell ref="Q536:R536"/>
    <mergeCell ref="S536:T536"/>
    <mergeCell ref="C537:F537"/>
    <mergeCell ref="Q537:R537"/>
    <mergeCell ref="S537:T537"/>
    <mergeCell ref="C534:F534"/>
    <mergeCell ref="Q534:R534"/>
    <mergeCell ref="S534:T534"/>
    <mergeCell ref="C535:F535"/>
    <mergeCell ref="Q535:R535"/>
    <mergeCell ref="S535:T535"/>
    <mergeCell ref="C532:F532"/>
    <mergeCell ref="Q532:R532"/>
    <mergeCell ref="S532:T532"/>
    <mergeCell ref="C533:F533"/>
    <mergeCell ref="Q533:R533"/>
    <mergeCell ref="S533:T533"/>
    <mergeCell ref="C530:F530"/>
    <mergeCell ref="Q530:R530"/>
    <mergeCell ref="S530:T530"/>
    <mergeCell ref="C531:F531"/>
    <mergeCell ref="Q531:R531"/>
    <mergeCell ref="S531:T531"/>
    <mergeCell ref="C528:F528"/>
    <mergeCell ref="Q528:R528"/>
    <mergeCell ref="S528:T528"/>
    <mergeCell ref="C529:F529"/>
    <mergeCell ref="Q529:R529"/>
    <mergeCell ref="S529:T529"/>
    <mergeCell ref="B526:F526"/>
    <mergeCell ref="Q526:R526"/>
    <mergeCell ref="S526:T526"/>
    <mergeCell ref="C527:F527"/>
    <mergeCell ref="Q527:R527"/>
    <mergeCell ref="S527:T527"/>
    <mergeCell ref="C524:D524"/>
    <mergeCell ref="E524:F524"/>
    <mergeCell ref="Q524:R524"/>
    <mergeCell ref="S524:T524"/>
    <mergeCell ref="B525:J525"/>
    <mergeCell ref="Q525:R525"/>
    <mergeCell ref="S525:T525"/>
    <mergeCell ref="C522:F522"/>
    <mergeCell ref="Q522:R522"/>
    <mergeCell ref="S522:T522"/>
    <mergeCell ref="C523:F523"/>
    <mergeCell ref="Q523:R523"/>
    <mergeCell ref="S523:T523"/>
    <mergeCell ref="C520:F520"/>
    <mergeCell ref="Q520:R520"/>
    <mergeCell ref="S520:T520"/>
    <mergeCell ref="C521:F521"/>
    <mergeCell ref="Q521:R521"/>
    <mergeCell ref="S521:T521"/>
    <mergeCell ref="C518:F518"/>
    <mergeCell ref="Q518:R518"/>
    <mergeCell ref="S518:T518"/>
    <mergeCell ref="C519:F519"/>
    <mergeCell ref="Q519:R519"/>
    <mergeCell ref="S519:T519"/>
    <mergeCell ref="C516:F516"/>
    <mergeCell ref="Q516:R516"/>
    <mergeCell ref="S516:T516"/>
    <mergeCell ref="C517:F517"/>
    <mergeCell ref="Q517:R517"/>
    <mergeCell ref="S517:T517"/>
    <mergeCell ref="C514:F514"/>
    <mergeCell ref="Q514:R514"/>
    <mergeCell ref="S514:T514"/>
    <mergeCell ref="C515:F515"/>
    <mergeCell ref="Q515:R515"/>
    <mergeCell ref="S515:T515"/>
    <mergeCell ref="C512:F512"/>
    <mergeCell ref="Q512:R512"/>
    <mergeCell ref="S512:T512"/>
    <mergeCell ref="C513:F513"/>
    <mergeCell ref="Q513:R513"/>
    <mergeCell ref="S513:T513"/>
    <mergeCell ref="C510:F510"/>
    <mergeCell ref="Q510:R510"/>
    <mergeCell ref="S510:T510"/>
    <mergeCell ref="C511:F511"/>
    <mergeCell ref="Q511:R511"/>
    <mergeCell ref="S511:T511"/>
    <mergeCell ref="C508:F508"/>
    <mergeCell ref="Q508:R508"/>
    <mergeCell ref="S508:T508"/>
    <mergeCell ref="C509:F509"/>
    <mergeCell ref="Q509:R509"/>
    <mergeCell ref="S509:T509"/>
    <mergeCell ref="C506:F506"/>
    <mergeCell ref="Q506:R506"/>
    <mergeCell ref="S506:T506"/>
    <mergeCell ref="C507:F507"/>
    <mergeCell ref="Q507:R507"/>
    <mergeCell ref="S507:T507"/>
    <mergeCell ref="C504:F504"/>
    <mergeCell ref="Q504:R504"/>
    <mergeCell ref="S504:T504"/>
    <mergeCell ref="C505:F505"/>
    <mergeCell ref="Q505:R505"/>
    <mergeCell ref="S505:T505"/>
    <mergeCell ref="C502:F502"/>
    <mergeCell ref="Q502:R502"/>
    <mergeCell ref="S502:T502"/>
    <mergeCell ref="C503:F503"/>
    <mergeCell ref="Q503:R503"/>
    <mergeCell ref="S503:T503"/>
    <mergeCell ref="C500:F500"/>
    <mergeCell ref="Q500:R500"/>
    <mergeCell ref="S500:T500"/>
    <mergeCell ref="C501:F501"/>
    <mergeCell ref="Q501:R501"/>
    <mergeCell ref="S501:T501"/>
    <mergeCell ref="C498:F498"/>
    <mergeCell ref="Q498:R498"/>
    <mergeCell ref="S498:T498"/>
    <mergeCell ref="C499:F499"/>
    <mergeCell ref="Q499:R499"/>
    <mergeCell ref="S499:T499"/>
    <mergeCell ref="C496:F496"/>
    <mergeCell ref="Q496:R496"/>
    <mergeCell ref="S496:T496"/>
    <mergeCell ref="C497:F497"/>
    <mergeCell ref="Q497:R497"/>
    <mergeCell ref="S497:T497"/>
    <mergeCell ref="C494:F494"/>
    <mergeCell ref="Q494:R494"/>
    <mergeCell ref="S494:T494"/>
    <mergeCell ref="C495:F495"/>
    <mergeCell ref="Q495:R495"/>
    <mergeCell ref="S495:T495"/>
    <mergeCell ref="C492:F492"/>
    <mergeCell ref="Q492:R492"/>
    <mergeCell ref="S492:T492"/>
    <mergeCell ref="C493:F493"/>
    <mergeCell ref="Q493:R493"/>
    <mergeCell ref="S493:T493"/>
    <mergeCell ref="C490:F490"/>
    <mergeCell ref="Q490:R490"/>
    <mergeCell ref="S490:T490"/>
    <mergeCell ref="C491:F491"/>
    <mergeCell ref="Q491:R491"/>
    <mergeCell ref="S491:T491"/>
    <mergeCell ref="C488:F488"/>
    <mergeCell ref="Q488:R488"/>
    <mergeCell ref="S488:T488"/>
    <mergeCell ref="C489:F489"/>
    <mergeCell ref="Q489:R489"/>
    <mergeCell ref="S489:T489"/>
    <mergeCell ref="C486:F486"/>
    <mergeCell ref="Q486:R486"/>
    <mergeCell ref="S486:T486"/>
    <mergeCell ref="C487:F487"/>
    <mergeCell ref="Q487:R487"/>
    <mergeCell ref="S487:T487"/>
    <mergeCell ref="C484:F484"/>
    <mergeCell ref="Q484:R484"/>
    <mergeCell ref="S484:T484"/>
    <mergeCell ref="C485:F485"/>
    <mergeCell ref="Q485:R485"/>
    <mergeCell ref="S485:T485"/>
    <mergeCell ref="C482:F482"/>
    <mergeCell ref="Q482:R482"/>
    <mergeCell ref="S482:T482"/>
    <mergeCell ref="C483:F483"/>
    <mergeCell ref="Q483:R483"/>
    <mergeCell ref="S483:T483"/>
    <mergeCell ref="C480:F480"/>
    <mergeCell ref="Q480:R480"/>
    <mergeCell ref="S480:T480"/>
    <mergeCell ref="C481:F481"/>
    <mergeCell ref="Q481:R481"/>
    <mergeCell ref="S481:T481"/>
    <mergeCell ref="C478:F478"/>
    <mergeCell ref="Q478:R478"/>
    <mergeCell ref="S478:T478"/>
    <mergeCell ref="C479:F479"/>
    <mergeCell ref="Q479:R479"/>
    <mergeCell ref="S479:T479"/>
    <mergeCell ref="C476:F476"/>
    <mergeCell ref="Q476:R476"/>
    <mergeCell ref="S476:T476"/>
    <mergeCell ref="C477:F477"/>
    <mergeCell ref="Q477:R477"/>
    <mergeCell ref="S477:T477"/>
    <mergeCell ref="C474:F474"/>
    <mergeCell ref="Q474:R474"/>
    <mergeCell ref="S474:T474"/>
    <mergeCell ref="C475:F475"/>
    <mergeCell ref="Q475:R475"/>
    <mergeCell ref="S475:T475"/>
    <mergeCell ref="C472:F472"/>
    <mergeCell ref="Q472:R472"/>
    <mergeCell ref="S472:T472"/>
    <mergeCell ref="C473:F473"/>
    <mergeCell ref="Q473:R473"/>
    <mergeCell ref="S473:T473"/>
    <mergeCell ref="C470:F470"/>
    <mergeCell ref="Q470:R470"/>
    <mergeCell ref="S470:T470"/>
    <mergeCell ref="C471:F471"/>
    <mergeCell ref="Q471:R471"/>
    <mergeCell ref="S471:T471"/>
    <mergeCell ref="C468:F468"/>
    <mergeCell ref="Q468:R468"/>
    <mergeCell ref="S468:T468"/>
    <mergeCell ref="C469:F469"/>
    <mergeCell ref="Q469:R469"/>
    <mergeCell ref="S469:T469"/>
    <mergeCell ref="C466:F466"/>
    <mergeCell ref="Q466:R466"/>
    <mergeCell ref="S466:T466"/>
    <mergeCell ref="C467:F467"/>
    <mergeCell ref="Q467:R467"/>
    <mergeCell ref="S467:T467"/>
    <mergeCell ref="C464:F464"/>
    <mergeCell ref="Q464:R464"/>
    <mergeCell ref="S464:T464"/>
    <mergeCell ref="C465:F465"/>
    <mergeCell ref="Q465:R465"/>
    <mergeCell ref="S465:T465"/>
    <mergeCell ref="C462:F462"/>
    <mergeCell ref="Q462:R462"/>
    <mergeCell ref="S462:T462"/>
    <mergeCell ref="C463:F463"/>
    <mergeCell ref="Q463:R463"/>
    <mergeCell ref="S463:T463"/>
    <mergeCell ref="C460:F460"/>
    <mergeCell ref="Q460:R460"/>
    <mergeCell ref="S460:T460"/>
    <mergeCell ref="C461:F461"/>
    <mergeCell ref="Q461:R461"/>
    <mergeCell ref="S461:T461"/>
    <mergeCell ref="C458:F458"/>
    <mergeCell ref="Q458:R458"/>
    <mergeCell ref="S458:T458"/>
    <mergeCell ref="C459:F459"/>
    <mergeCell ref="Q459:R459"/>
    <mergeCell ref="S459:T459"/>
    <mergeCell ref="C456:F456"/>
    <mergeCell ref="Q456:R456"/>
    <mergeCell ref="S456:T456"/>
    <mergeCell ref="C457:F457"/>
    <mergeCell ref="Q457:R457"/>
    <mergeCell ref="S457:T457"/>
    <mergeCell ref="C454:F454"/>
    <mergeCell ref="Q454:R454"/>
    <mergeCell ref="S454:T454"/>
    <mergeCell ref="C455:F455"/>
    <mergeCell ref="Q455:R455"/>
    <mergeCell ref="S455:T455"/>
    <mergeCell ref="C452:F452"/>
    <mergeCell ref="Q452:R452"/>
    <mergeCell ref="S452:T452"/>
    <mergeCell ref="C453:F453"/>
    <mergeCell ref="Q453:R453"/>
    <mergeCell ref="S453:T453"/>
    <mergeCell ref="C450:F450"/>
    <mergeCell ref="Q450:R450"/>
    <mergeCell ref="S450:T450"/>
    <mergeCell ref="C451:F451"/>
    <mergeCell ref="Q451:R451"/>
    <mergeCell ref="S451:T451"/>
    <mergeCell ref="C448:F448"/>
    <mergeCell ref="Q448:R448"/>
    <mergeCell ref="S448:T448"/>
    <mergeCell ref="C449:F449"/>
    <mergeCell ref="Q449:R449"/>
    <mergeCell ref="S449:T449"/>
    <mergeCell ref="C446:F446"/>
    <mergeCell ref="Q446:R446"/>
    <mergeCell ref="S446:T446"/>
    <mergeCell ref="C447:F447"/>
    <mergeCell ref="Q447:R447"/>
    <mergeCell ref="S447:T447"/>
    <mergeCell ref="C444:F444"/>
    <mergeCell ref="Q444:R444"/>
    <mergeCell ref="S444:T444"/>
    <mergeCell ref="C445:F445"/>
    <mergeCell ref="Q445:R445"/>
    <mergeCell ref="S445:T445"/>
    <mergeCell ref="C442:F442"/>
    <mergeCell ref="Q442:R442"/>
    <mergeCell ref="S442:T442"/>
    <mergeCell ref="C443:F443"/>
    <mergeCell ref="Q443:R443"/>
    <mergeCell ref="S443:T443"/>
    <mergeCell ref="C440:F440"/>
    <mergeCell ref="Q440:R440"/>
    <mergeCell ref="S440:T440"/>
    <mergeCell ref="C441:F441"/>
    <mergeCell ref="Q441:R441"/>
    <mergeCell ref="S441:T441"/>
    <mergeCell ref="C438:F438"/>
    <mergeCell ref="Q438:R438"/>
    <mergeCell ref="S438:T438"/>
    <mergeCell ref="C439:F439"/>
    <mergeCell ref="Q439:R439"/>
    <mergeCell ref="S439:T439"/>
    <mergeCell ref="C436:F436"/>
    <mergeCell ref="Q436:R436"/>
    <mergeCell ref="S436:T436"/>
    <mergeCell ref="C437:F437"/>
    <mergeCell ref="Q437:R437"/>
    <mergeCell ref="S437:T437"/>
    <mergeCell ref="C434:F434"/>
    <mergeCell ref="Q434:R434"/>
    <mergeCell ref="S434:T434"/>
    <mergeCell ref="C435:F435"/>
    <mergeCell ref="Q435:R435"/>
    <mergeCell ref="S435:T435"/>
    <mergeCell ref="C432:F432"/>
    <mergeCell ref="Q432:R432"/>
    <mergeCell ref="S432:T432"/>
    <mergeCell ref="C433:F433"/>
    <mergeCell ref="Q433:R433"/>
    <mergeCell ref="S433:T433"/>
    <mergeCell ref="C430:F430"/>
    <mergeCell ref="Q430:R430"/>
    <mergeCell ref="S430:T430"/>
    <mergeCell ref="C431:F431"/>
    <mergeCell ref="Q431:R431"/>
    <mergeCell ref="S431:T431"/>
    <mergeCell ref="C428:F428"/>
    <mergeCell ref="Q428:R428"/>
    <mergeCell ref="S428:T428"/>
    <mergeCell ref="C429:F429"/>
    <mergeCell ref="Q429:R429"/>
    <mergeCell ref="S429:T429"/>
    <mergeCell ref="C426:F426"/>
    <mergeCell ref="Q426:R426"/>
    <mergeCell ref="S426:T426"/>
    <mergeCell ref="C427:F427"/>
    <mergeCell ref="Q427:R427"/>
    <mergeCell ref="S427:T427"/>
    <mergeCell ref="C424:F424"/>
    <mergeCell ref="Q424:R424"/>
    <mergeCell ref="S424:T424"/>
    <mergeCell ref="C425:F425"/>
    <mergeCell ref="Q425:R425"/>
    <mergeCell ref="S425:T425"/>
    <mergeCell ref="C422:F422"/>
    <mergeCell ref="Q422:R422"/>
    <mergeCell ref="S422:T422"/>
    <mergeCell ref="C423:F423"/>
    <mergeCell ref="Q423:R423"/>
    <mergeCell ref="S423:T423"/>
    <mergeCell ref="C420:F420"/>
    <mergeCell ref="Q420:R420"/>
    <mergeCell ref="S420:T420"/>
    <mergeCell ref="C421:F421"/>
    <mergeCell ref="Q421:R421"/>
    <mergeCell ref="S421:T421"/>
    <mergeCell ref="C418:F418"/>
    <mergeCell ref="Q418:R418"/>
    <mergeCell ref="S418:T418"/>
    <mergeCell ref="C419:F419"/>
    <mergeCell ref="Q419:R419"/>
    <mergeCell ref="S419:T419"/>
    <mergeCell ref="C416:F416"/>
    <mergeCell ref="Q416:R416"/>
    <mergeCell ref="S416:T416"/>
    <mergeCell ref="C417:F417"/>
    <mergeCell ref="Q417:R417"/>
    <mergeCell ref="S417:T417"/>
    <mergeCell ref="C414:F414"/>
    <mergeCell ref="Q414:R414"/>
    <mergeCell ref="S414:T414"/>
    <mergeCell ref="C415:F415"/>
    <mergeCell ref="Q415:R415"/>
    <mergeCell ref="S415:T415"/>
    <mergeCell ref="C412:F412"/>
    <mergeCell ref="Q412:R412"/>
    <mergeCell ref="S412:T412"/>
    <mergeCell ref="C413:F413"/>
    <mergeCell ref="Q413:R413"/>
    <mergeCell ref="S413:T413"/>
    <mergeCell ref="C410:F410"/>
    <mergeCell ref="Q410:R410"/>
    <mergeCell ref="S410:T410"/>
    <mergeCell ref="C411:F411"/>
    <mergeCell ref="Q411:R411"/>
    <mergeCell ref="S411:T411"/>
    <mergeCell ref="C408:F408"/>
    <mergeCell ref="Q408:R408"/>
    <mergeCell ref="S408:T408"/>
    <mergeCell ref="C409:F409"/>
    <mergeCell ref="Q409:R409"/>
    <mergeCell ref="S409:T409"/>
    <mergeCell ref="C406:F406"/>
    <mergeCell ref="Q406:R406"/>
    <mergeCell ref="S406:T406"/>
    <mergeCell ref="C407:F407"/>
    <mergeCell ref="Q407:R407"/>
    <mergeCell ref="S407:T407"/>
    <mergeCell ref="C404:F404"/>
    <mergeCell ref="Q404:R404"/>
    <mergeCell ref="S404:T404"/>
    <mergeCell ref="C405:F405"/>
    <mergeCell ref="Q405:R405"/>
    <mergeCell ref="S405:T405"/>
    <mergeCell ref="C402:F402"/>
    <mergeCell ref="Q402:R402"/>
    <mergeCell ref="S402:T402"/>
    <mergeCell ref="C403:F403"/>
    <mergeCell ref="Q403:R403"/>
    <mergeCell ref="S403:T403"/>
    <mergeCell ref="C400:F400"/>
    <mergeCell ref="Q400:R400"/>
    <mergeCell ref="S400:T400"/>
    <mergeCell ref="C401:F401"/>
    <mergeCell ref="Q401:R401"/>
    <mergeCell ref="S401:T401"/>
    <mergeCell ref="C398:F398"/>
    <mergeCell ref="Q398:R398"/>
    <mergeCell ref="S398:T398"/>
    <mergeCell ref="C399:F399"/>
    <mergeCell ref="Q399:R399"/>
    <mergeCell ref="S399:T399"/>
    <mergeCell ref="C396:F396"/>
    <mergeCell ref="Q396:R396"/>
    <mergeCell ref="S396:T396"/>
    <mergeCell ref="C397:F397"/>
    <mergeCell ref="Q397:R397"/>
    <mergeCell ref="S397:T397"/>
    <mergeCell ref="C394:F394"/>
    <mergeCell ref="Q394:R394"/>
    <mergeCell ref="S394:T394"/>
    <mergeCell ref="C395:F395"/>
    <mergeCell ref="Q395:R395"/>
    <mergeCell ref="S395:T395"/>
    <mergeCell ref="C392:F392"/>
    <mergeCell ref="Q392:R392"/>
    <mergeCell ref="S392:T392"/>
    <mergeCell ref="C393:F393"/>
    <mergeCell ref="Q393:R393"/>
    <mergeCell ref="S393:T393"/>
    <mergeCell ref="C390:F390"/>
    <mergeCell ref="Q390:R390"/>
    <mergeCell ref="S390:T390"/>
    <mergeCell ref="C391:F391"/>
    <mergeCell ref="Q391:R391"/>
    <mergeCell ref="S391:T391"/>
    <mergeCell ref="C388:F388"/>
    <mergeCell ref="Q388:R388"/>
    <mergeCell ref="S388:T388"/>
    <mergeCell ref="C389:F389"/>
    <mergeCell ref="Q389:R389"/>
    <mergeCell ref="S389:T389"/>
    <mergeCell ref="C386:F386"/>
    <mergeCell ref="Q386:R386"/>
    <mergeCell ref="S386:T386"/>
    <mergeCell ref="C387:F387"/>
    <mergeCell ref="Q387:R387"/>
    <mergeCell ref="S387:T387"/>
    <mergeCell ref="C384:F384"/>
    <mergeCell ref="Q384:R384"/>
    <mergeCell ref="S384:T384"/>
    <mergeCell ref="C385:F385"/>
    <mergeCell ref="Q385:R385"/>
    <mergeCell ref="S385:T385"/>
    <mergeCell ref="C382:F382"/>
    <mergeCell ref="Q382:R382"/>
    <mergeCell ref="S382:T382"/>
    <mergeCell ref="C383:F383"/>
    <mergeCell ref="Q383:R383"/>
    <mergeCell ref="S383:T383"/>
    <mergeCell ref="C380:F380"/>
    <mergeCell ref="Q380:R380"/>
    <mergeCell ref="S380:T380"/>
    <mergeCell ref="C381:F381"/>
    <mergeCell ref="Q381:R381"/>
    <mergeCell ref="S381:T381"/>
    <mergeCell ref="C378:F378"/>
    <mergeCell ref="Q378:R378"/>
    <mergeCell ref="S378:T378"/>
    <mergeCell ref="C379:F379"/>
    <mergeCell ref="Q379:R379"/>
    <mergeCell ref="S379:T379"/>
    <mergeCell ref="C376:F376"/>
    <mergeCell ref="Q376:R376"/>
    <mergeCell ref="S376:T376"/>
    <mergeCell ref="C377:F377"/>
    <mergeCell ref="Q377:R377"/>
    <mergeCell ref="S377:T377"/>
    <mergeCell ref="C374:F374"/>
    <mergeCell ref="Q374:R374"/>
    <mergeCell ref="S374:T374"/>
    <mergeCell ref="C375:F375"/>
    <mergeCell ref="Q375:R375"/>
    <mergeCell ref="S375:T375"/>
    <mergeCell ref="C372:F372"/>
    <mergeCell ref="Q372:R372"/>
    <mergeCell ref="S372:T372"/>
    <mergeCell ref="C373:F373"/>
    <mergeCell ref="Q373:R373"/>
    <mergeCell ref="S373:T373"/>
    <mergeCell ref="C370:F370"/>
    <mergeCell ref="Q370:R370"/>
    <mergeCell ref="S370:T370"/>
    <mergeCell ref="C371:F371"/>
    <mergeCell ref="Q371:R371"/>
    <mergeCell ref="S371:T371"/>
    <mergeCell ref="C368:F368"/>
    <mergeCell ref="Q368:R368"/>
    <mergeCell ref="S368:T368"/>
    <mergeCell ref="C369:F369"/>
    <mergeCell ref="Q369:R369"/>
    <mergeCell ref="S369:T369"/>
    <mergeCell ref="C366:F366"/>
    <mergeCell ref="Q366:R366"/>
    <mergeCell ref="S366:T366"/>
    <mergeCell ref="C367:F367"/>
    <mergeCell ref="Q367:R367"/>
    <mergeCell ref="S367:T367"/>
    <mergeCell ref="C364:F364"/>
    <mergeCell ref="Q364:R364"/>
    <mergeCell ref="S364:T364"/>
    <mergeCell ref="C365:F365"/>
    <mergeCell ref="Q365:R365"/>
    <mergeCell ref="S365:T365"/>
    <mergeCell ref="C362:F362"/>
    <mergeCell ref="Q362:R362"/>
    <mergeCell ref="S362:T362"/>
    <mergeCell ref="C363:F363"/>
    <mergeCell ref="Q363:R363"/>
    <mergeCell ref="S363:T363"/>
    <mergeCell ref="C360:F360"/>
    <mergeCell ref="Q360:R360"/>
    <mergeCell ref="S360:T360"/>
    <mergeCell ref="C361:F361"/>
    <mergeCell ref="Q361:R361"/>
    <mergeCell ref="S361:T361"/>
    <mergeCell ref="C358:F358"/>
    <mergeCell ref="Q358:R358"/>
    <mergeCell ref="S358:T358"/>
    <mergeCell ref="C359:F359"/>
    <mergeCell ref="Q359:R359"/>
    <mergeCell ref="S359:T359"/>
    <mergeCell ref="C356:F356"/>
    <mergeCell ref="Q356:R356"/>
    <mergeCell ref="S356:T356"/>
    <mergeCell ref="C357:F357"/>
    <mergeCell ref="Q357:R357"/>
    <mergeCell ref="S357:T357"/>
    <mergeCell ref="C354:F354"/>
    <mergeCell ref="Q354:R354"/>
    <mergeCell ref="S354:T354"/>
    <mergeCell ref="C355:F355"/>
    <mergeCell ref="Q355:R355"/>
    <mergeCell ref="S355:T355"/>
    <mergeCell ref="C352:F352"/>
    <mergeCell ref="Q352:R352"/>
    <mergeCell ref="S352:T352"/>
    <mergeCell ref="C353:F353"/>
    <mergeCell ref="Q353:R353"/>
    <mergeCell ref="S353:T353"/>
    <mergeCell ref="C350:F350"/>
    <mergeCell ref="Q350:R350"/>
    <mergeCell ref="S350:T350"/>
    <mergeCell ref="C351:F351"/>
    <mergeCell ref="Q351:R351"/>
    <mergeCell ref="S351:T351"/>
    <mergeCell ref="C348:F348"/>
    <mergeCell ref="Q348:R348"/>
    <mergeCell ref="S348:T348"/>
    <mergeCell ref="C349:F349"/>
    <mergeCell ref="Q349:R349"/>
    <mergeCell ref="S349:T349"/>
    <mergeCell ref="C346:F346"/>
    <mergeCell ref="Q346:R346"/>
    <mergeCell ref="S346:T346"/>
    <mergeCell ref="C347:F347"/>
    <mergeCell ref="Q347:R347"/>
    <mergeCell ref="S347:T347"/>
    <mergeCell ref="C344:F344"/>
    <mergeCell ref="Q344:R344"/>
    <mergeCell ref="S344:T344"/>
    <mergeCell ref="C345:F345"/>
    <mergeCell ref="Q345:R345"/>
    <mergeCell ref="S345:T345"/>
    <mergeCell ref="C342:F342"/>
    <mergeCell ref="Q342:R342"/>
    <mergeCell ref="S342:T342"/>
    <mergeCell ref="C343:F343"/>
    <mergeCell ref="Q343:R343"/>
    <mergeCell ref="S343:T343"/>
    <mergeCell ref="C340:F340"/>
    <mergeCell ref="Q340:R340"/>
    <mergeCell ref="S340:T340"/>
    <mergeCell ref="C341:F341"/>
    <mergeCell ref="Q341:R341"/>
    <mergeCell ref="S341:T341"/>
    <mergeCell ref="C338:F338"/>
    <mergeCell ref="Q338:R338"/>
    <mergeCell ref="S338:T338"/>
    <mergeCell ref="C339:F339"/>
    <mergeCell ref="Q339:R339"/>
    <mergeCell ref="S339:T339"/>
    <mergeCell ref="C336:F336"/>
    <mergeCell ref="Q336:R336"/>
    <mergeCell ref="S336:T336"/>
    <mergeCell ref="C337:F337"/>
    <mergeCell ref="Q337:R337"/>
    <mergeCell ref="S337:T337"/>
    <mergeCell ref="C334:F334"/>
    <mergeCell ref="Q334:R334"/>
    <mergeCell ref="S334:T334"/>
    <mergeCell ref="C335:F335"/>
    <mergeCell ref="Q335:R335"/>
    <mergeCell ref="S335:T335"/>
    <mergeCell ref="C332:F332"/>
    <mergeCell ref="Q332:R332"/>
    <mergeCell ref="S332:T332"/>
    <mergeCell ref="C333:F333"/>
    <mergeCell ref="Q333:R333"/>
    <mergeCell ref="S333:T333"/>
    <mergeCell ref="C330:F330"/>
    <mergeCell ref="Q330:R330"/>
    <mergeCell ref="S330:T330"/>
    <mergeCell ref="C331:F331"/>
    <mergeCell ref="Q331:R331"/>
    <mergeCell ref="S331:T331"/>
    <mergeCell ref="C328:F328"/>
    <mergeCell ref="Q328:R328"/>
    <mergeCell ref="S328:T328"/>
    <mergeCell ref="C329:F329"/>
    <mergeCell ref="Q329:R329"/>
    <mergeCell ref="S329:T329"/>
    <mergeCell ref="C326:F326"/>
    <mergeCell ref="Q326:R326"/>
    <mergeCell ref="S326:T326"/>
    <mergeCell ref="C327:F327"/>
    <mergeCell ref="Q327:R327"/>
    <mergeCell ref="S327:T327"/>
    <mergeCell ref="C324:F324"/>
    <mergeCell ref="Q324:R324"/>
    <mergeCell ref="S324:T324"/>
    <mergeCell ref="C325:F325"/>
    <mergeCell ref="Q325:R325"/>
    <mergeCell ref="S325:T325"/>
    <mergeCell ref="C322:F322"/>
    <mergeCell ref="Q322:R322"/>
    <mergeCell ref="S322:T322"/>
    <mergeCell ref="C323:F323"/>
    <mergeCell ref="Q323:R323"/>
    <mergeCell ref="S323:T323"/>
    <mergeCell ref="C320:F320"/>
    <mergeCell ref="Q320:R320"/>
    <mergeCell ref="S320:T320"/>
    <mergeCell ref="C321:F321"/>
    <mergeCell ref="Q321:R321"/>
    <mergeCell ref="S321:T321"/>
    <mergeCell ref="C318:F318"/>
    <mergeCell ref="Q318:R318"/>
    <mergeCell ref="S318:T318"/>
    <mergeCell ref="C319:F319"/>
    <mergeCell ref="Q319:R319"/>
    <mergeCell ref="S319:T319"/>
    <mergeCell ref="C316:F316"/>
    <mergeCell ref="Q316:R316"/>
    <mergeCell ref="S316:T316"/>
    <mergeCell ref="C317:F317"/>
    <mergeCell ref="Q317:R317"/>
    <mergeCell ref="S317:T317"/>
    <mergeCell ref="C314:F314"/>
    <mergeCell ref="Q314:R314"/>
    <mergeCell ref="S314:T314"/>
    <mergeCell ref="C315:F315"/>
    <mergeCell ref="Q315:R315"/>
    <mergeCell ref="S315:T315"/>
    <mergeCell ref="C312:F312"/>
    <mergeCell ref="Q312:R312"/>
    <mergeCell ref="S312:T312"/>
    <mergeCell ref="C313:F313"/>
    <mergeCell ref="Q313:R313"/>
    <mergeCell ref="S313:T313"/>
    <mergeCell ref="C310:F310"/>
    <mergeCell ref="Q310:R310"/>
    <mergeCell ref="S310:T310"/>
    <mergeCell ref="C311:F311"/>
    <mergeCell ref="Q311:R311"/>
    <mergeCell ref="S311:T311"/>
    <mergeCell ref="C308:F308"/>
    <mergeCell ref="Q308:R308"/>
    <mergeCell ref="S308:T308"/>
    <mergeCell ref="C309:F309"/>
    <mergeCell ref="Q309:R309"/>
    <mergeCell ref="S309:T309"/>
    <mergeCell ref="C306:F306"/>
    <mergeCell ref="Q306:R306"/>
    <mergeCell ref="S306:T306"/>
    <mergeCell ref="C307:F307"/>
    <mergeCell ref="Q307:R307"/>
    <mergeCell ref="S307:T307"/>
    <mergeCell ref="C304:F304"/>
    <mergeCell ref="Q304:R304"/>
    <mergeCell ref="S304:T304"/>
    <mergeCell ref="C305:F305"/>
    <mergeCell ref="Q305:R305"/>
    <mergeCell ref="S305:T305"/>
    <mergeCell ref="C302:F302"/>
    <mergeCell ref="Q302:R302"/>
    <mergeCell ref="S302:T302"/>
    <mergeCell ref="C303:F303"/>
    <mergeCell ref="Q303:R303"/>
    <mergeCell ref="S303:T303"/>
    <mergeCell ref="C300:F300"/>
    <mergeCell ref="Q300:R300"/>
    <mergeCell ref="S300:T300"/>
    <mergeCell ref="C301:F301"/>
    <mergeCell ref="Q301:R301"/>
    <mergeCell ref="S301:T301"/>
    <mergeCell ref="C298:F298"/>
    <mergeCell ref="Q298:R298"/>
    <mergeCell ref="S298:T298"/>
    <mergeCell ref="C299:F299"/>
    <mergeCell ref="Q299:R299"/>
    <mergeCell ref="S299:T299"/>
    <mergeCell ref="C296:F296"/>
    <mergeCell ref="Q296:R296"/>
    <mergeCell ref="S296:T296"/>
    <mergeCell ref="C297:F297"/>
    <mergeCell ref="Q297:R297"/>
    <mergeCell ref="S297:T297"/>
    <mergeCell ref="C294:F294"/>
    <mergeCell ref="Q294:R294"/>
    <mergeCell ref="S294:T294"/>
    <mergeCell ref="C295:F295"/>
    <mergeCell ref="Q295:R295"/>
    <mergeCell ref="S295:T295"/>
    <mergeCell ref="C292:F292"/>
    <mergeCell ref="Q292:R292"/>
    <mergeCell ref="S292:T292"/>
    <mergeCell ref="C293:F293"/>
    <mergeCell ref="Q293:R293"/>
    <mergeCell ref="S293:T293"/>
    <mergeCell ref="C290:F290"/>
    <mergeCell ref="Q290:R290"/>
    <mergeCell ref="S290:T290"/>
    <mergeCell ref="C291:F291"/>
    <mergeCell ref="Q291:R291"/>
    <mergeCell ref="S291:T291"/>
    <mergeCell ref="C288:F288"/>
    <mergeCell ref="Q288:R288"/>
    <mergeCell ref="S288:T288"/>
    <mergeCell ref="C289:F289"/>
    <mergeCell ref="Q289:R289"/>
    <mergeCell ref="S289:T289"/>
    <mergeCell ref="C286:F286"/>
    <mergeCell ref="Q286:R286"/>
    <mergeCell ref="S286:T286"/>
    <mergeCell ref="C287:F287"/>
    <mergeCell ref="Q287:R287"/>
    <mergeCell ref="S287:T287"/>
    <mergeCell ref="C284:F284"/>
    <mergeCell ref="Q284:R284"/>
    <mergeCell ref="S284:T284"/>
    <mergeCell ref="C285:F285"/>
    <mergeCell ref="Q285:R285"/>
    <mergeCell ref="S285:T285"/>
    <mergeCell ref="C282:F282"/>
    <mergeCell ref="Q282:R282"/>
    <mergeCell ref="S282:T282"/>
    <mergeCell ref="C283:F283"/>
    <mergeCell ref="Q283:R283"/>
    <mergeCell ref="S283:T283"/>
    <mergeCell ref="C280:F280"/>
    <mergeCell ref="Q280:R280"/>
    <mergeCell ref="S280:T280"/>
    <mergeCell ref="C281:F281"/>
    <mergeCell ref="Q281:R281"/>
    <mergeCell ref="S281:T281"/>
    <mergeCell ref="C278:F278"/>
    <mergeCell ref="Q278:R278"/>
    <mergeCell ref="S278:T278"/>
    <mergeCell ref="C279:F279"/>
    <mergeCell ref="Q279:R279"/>
    <mergeCell ref="S279:T279"/>
    <mergeCell ref="C276:F276"/>
    <mergeCell ref="Q276:R276"/>
    <mergeCell ref="S276:T276"/>
    <mergeCell ref="C277:F277"/>
    <mergeCell ref="Q277:R277"/>
    <mergeCell ref="S277:T277"/>
    <mergeCell ref="C274:F274"/>
    <mergeCell ref="Q274:R274"/>
    <mergeCell ref="S274:T274"/>
    <mergeCell ref="C275:F275"/>
    <mergeCell ref="Q275:R275"/>
    <mergeCell ref="S275:T275"/>
    <mergeCell ref="C272:F272"/>
    <mergeCell ref="Q272:R272"/>
    <mergeCell ref="S272:T272"/>
    <mergeCell ref="C273:F273"/>
    <mergeCell ref="Q273:R273"/>
    <mergeCell ref="S273:T273"/>
    <mergeCell ref="C270:F270"/>
    <mergeCell ref="Q270:R270"/>
    <mergeCell ref="S270:T270"/>
    <mergeCell ref="C271:F271"/>
    <mergeCell ref="Q271:R271"/>
    <mergeCell ref="S271:T271"/>
    <mergeCell ref="C268:F268"/>
    <mergeCell ref="Q268:R268"/>
    <mergeCell ref="S268:T268"/>
    <mergeCell ref="C269:F269"/>
    <mergeCell ref="Q269:R269"/>
    <mergeCell ref="S269:T269"/>
    <mergeCell ref="C266:F266"/>
    <mergeCell ref="Q266:R266"/>
    <mergeCell ref="S266:T266"/>
    <mergeCell ref="C267:F267"/>
    <mergeCell ref="Q267:R267"/>
    <mergeCell ref="S267:T267"/>
    <mergeCell ref="C264:F264"/>
    <mergeCell ref="Q264:R264"/>
    <mergeCell ref="S264:T264"/>
    <mergeCell ref="C265:F265"/>
    <mergeCell ref="Q265:R265"/>
    <mergeCell ref="S265:T265"/>
    <mergeCell ref="B262:F262"/>
    <mergeCell ref="Q262:R262"/>
    <mergeCell ref="S262:T262"/>
    <mergeCell ref="C263:F263"/>
    <mergeCell ref="Q263:R263"/>
    <mergeCell ref="S263:T263"/>
    <mergeCell ref="C260:D260"/>
    <mergeCell ref="E260:F260"/>
    <mergeCell ref="Q260:R260"/>
    <mergeCell ref="S260:T260"/>
    <mergeCell ref="B261:J261"/>
    <mergeCell ref="Q261:R261"/>
    <mergeCell ref="S261:T261"/>
    <mergeCell ref="C258:F258"/>
    <mergeCell ref="Q258:R258"/>
    <mergeCell ref="S258:T258"/>
    <mergeCell ref="C259:F259"/>
    <mergeCell ref="Q259:R259"/>
    <mergeCell ref="S259:T259"/>
    <mergeCell ref="C256:F256"/>
    <mergeCell ref="Q256:R256"/>
    <mergeCell ref="S256:T256"/>
    <mergeCell ref="C257:F257"/>
    <mergeCell ref="Q257:R257"/>
    <mergeCell ref="S257:T257"/>
    <mergeCell ref="C254:F254"/>
    <mergeCell ref="Q254:R254"/>
    <mergeCell ref="S254:T254"/>
    <mergeCell ref="C255:F255"/>
    <mergeCell ref="Q255:R255"/>
    <mergeCell ref="S255:T255"/>
    <mergeCell ref="C252:F252"/>
    <mergeCell ref="Q252:R252"/>
    <mergeCell ref="S252:T252"/>
    <mergeCell ref="C253:F253"/>
    <mergeCell ref="Q253:R253"/>
    <mergeCell ref="S253:T253"/>
    <mergeCell ref="C250:F250"/>
    <mergeCell ref="Q250:R250"/>
    <mergeCell ref="S250:T250"/>
    <mergeCell ref="C251:F251"/>
    <mergeCell ref="Q251:R251"/>
    <mergeCell ref="S251:T251"/>
    <mergeCell ref="C248:F248"/>
    <mergeCell ref="Q248:R248"/>
    <mergeCell ref="S248:T248"/>
    <mergeCell ref="C249:F249"/>
    <mergeCell ref="Q249:R249"/>
    <mergeCell ref="S249:T249"/>
    <mergeCell ref="C246:F246"/>
    <mergeCell ref="Q246:R246"/>
    <mergeCell ref="S246:T246"/>
    <mergeCell ref="C247:F247"/>
    <mergeCell ref="Q247:R247"/>
    <mergeCell ref="S247:T247"/>
    <mergeCell ref="C244:F244"/>
    <mergeCell ref="Q244:R244"/>
    <mergeCell ref="S244:T244"/>
    <mergeCell ref="C245:F245"/>
    <mergeCell ref="Q245:R245"/>
    <mergeCell ref="S245:T245"/>
    <mergeCell ref="C242:F242"/>
    <mergeCell ref="Q242:R242"/>
    <mergeCell ref="S242:T242"/>
    <mergeCell ref="C243:F243"/>
    <mergeCell ref="Q243:R243"/>
    <mergeCell ref="S243:T243"/>
    <mergeCell ref="C240:F240"/>
    <mergeCell ref="Q240:R240"/>
    <mergeCell ref="S240:T240"/>
    <mergeCell ref="C241:F241"/>
    <mergeCell ref="Q241:R241"/>
    <mergeCell ref="S241:T241"/>
    <mergeCell ref="C238:F238"/>
    <mergeCell ref="Q238:R238"/>
    <mergeCell ref="S238:T238"/>
    <mergeCell ref="C239:F239"/>
    <mergeCell ref="Q239:R239"/>
    <mergeCell ref="S239:T239"/>
    <mergeCell ref="C236:F236"/>
    <mergeCell ref="Q236:R236"/>
    <mergeCell ref="S236:T236"/>
    <mergeCell ref="C237:F237"/>
    <mergeCell ref="Q237:R237"/>
    <mergeCell ref="S237:T237"/>
    <mergeCell ref="C234:F234"/>
    <mergeCell ref="Q234:R234"/>
    <mergeCell ref="S234:T234"/>
    <mergeCell ref="C235:F235"/>
    <mergeCell ref="Q235:R235"/>
    <mergeCell ref="S235:T235"/>
    <mergeCell ref="C232:F232"/>
    <mergeCell ref="Q232:R232"/>
    <mergeCell ref="S232:T232"/>
    <mergeCell ref="C233:F233"/>
    <mergeCell ref="Q233:R233"/>
    <mergeCell ref="S233:T233"/>
    <mergeCell ref="C230:F230"/>
    <mergeCell ref="Q230:R230"/>
    <mergeCell ref="S230:T230"/>
    <mergeCell ref="C231:F231"/>
    <mergeCell ref="Q231:R231"/>
    <mergeCell ref="S231:T231"/>
    <mergeCell ref="C228:F228"/>
    <mergeCell ref="Q228:R228"/>
    <mergeCell ref="S228:T228"/>
    <mergeCell ref="C229:F229"/>
    <mergeCell ref="Q229:R229"/>
    <mergeCell ref="S229:T229"/>
    <mergeCell ref="C226:F226"/>
    <mergeCell ref="Q226:R226"/>
    <mergeCell ref="S226:T226"/>
    <mergeCell ref="C227:F227"/>
    <mergeCell ref="Q227:R227"/>
    <mergeCell ref="S227:T227"/>
    <mergeCell ref="C224:F224"/>
    <mergeCell ref="Q224:R224"/>
    <mergeCell ref="S224:T224"/>
    <mergeCell ref="C225:F225"/>
    <mergeCell ref="Q225:R225"/>
    <mergeCell ref="S225:T225"/>
    <mergeCell ref="C222:F222"/>
    <mergeCell ref="Q222:R222"/>
    <mergeCell ref="S222:T222"/>
    <mergeCell ref="C223:F223"/>
    <mergeCell ref="Q223:R223"/>
    <mergeCell ref="S223:T223"/>
    <mergeCell ref="C220:F220"/>
    <mergeCell ref="Q220:R220"/>
    <mergeCell ref="S220:T220"/>
    <mergeCell ref="C221:F221"/>
    <mergeCell ref="Q221:R221"/>
    <mergeCell ref="S221:T221"/>
    <mergeCell ref="C218:F218"/>
    <mergeCell ref="Q218:R218"/>
    <mergeCell ref="S218:T218"/>
    <mergeCell ref="C219:F219"/>
    <mergeCell ref="Q219:R219"/>
    <mergeCell ref="S219:T219"/>
    <mergeCell ref="C216:F216"/>
    <mergeCell ref="Q216:R216"/>
    <mergeCell ref="S216:T216"/>
    <mergeCell ref="C217:F217"/>
    <mergeCell ref="Q217:R217"/>
    <mergeCell ref="S217:T217"/>
    <mergeCell ref="C214:F214"/>
    <mergeCell ref="Q214:R214"/>
    <mergeCell ref="S214:T214"/>
    <mergeCell ref="C215:F215"/>
    <mergeCell ref="Q215:R215"/>
    <mergeCell ref="S215:T215"/>
    <mergeCell ref="C212:F212"/>
    <mergeCell ref="Q212:R212"/>
    <mergeCell ref="S212:T212"/>
    <mergeCell ref="C213:F213"/>
    <mergeCell ref="Q213:R213"/>
    <mergeCell ref="S213:T213"/>
    <mergeCell ref="C210:F210"/>
    <mergeCell ref="Q210:R210"/>
    <mergeCell ref="S210:T210"/>
    <mergeCell ref="C211:F211"/>
    <mergeCell ref="Q211:R211"/>
    <mergeCell ref="S211:T211"/>
    <mergeCell ref="C208:F208"/>
    <mergeCell ref="Q208:R208"/>
    <mergeCell ref="S208:T208"/>
    <mergeCell ref="C209:F209"/>
    <mergeCell ref="Q209:R209"/>
    <mergeCell ref="S209:T209"/>
    <mergeCell ref="C206:F206"/>
    <mergeCell ref="Q206:R206"/>
    <mergeCell ref="S206:T206"/>
    <mergeCell ref="C207:F207"/>
    <mergeCell ref="Q207:R207"/>
    <mergeCell ref="S207:T207"/>
    <mergeCell ref="C204:F204"/>
    <mergeCell ref="Q204:R204"/>
    <mergeCell ref="S204:T204"/>
    <mergeCell ref="C205:F205"/>
    <mergeCell ref="Q205:R205"/>
    <mergeCell ref="S205:T205"/>
    <mergeCell ref="C202:F202"/>
    <mergeCell ref="Q202:R202"/>
    <mergeCell ref="S202:T202"/>
    <mergeCell ref="C203:F203"/>
    <mergeCell ref="Q203:R203"/>
    <mergeCell ref="S203:T203"/>
    <mergeCell ref="C200:F200"/>
    <mergeCell ref="Q200:R200"/>
    <mergeCell ref="S200:T200"/>
    <mergeCell ref="C201:F201"/>
    <mergeCell ref="Q201:R201"/>
    <mergeCell ref="S201:T201"/>
    <mergeCell ref="C198:F198"/>
    <mergeCell ref="Q198:R198"/>
    <mergeCell ref="S198:T198"/>
    <mergeCell ref="C199:F199"/>
    <mergeCell ref="Q199:R199"/>
    <mergeCell ref="S199:T199"/>
    <mergeCell ref="C196:F196"/>
    <mergeCell ref="Q196:R196"/>
    <mergeCell ref="S196:T196"/>
    <mergeCell ref="C197:F197"/>
    <mergeCell ref="Q197:R197"/>
    <mergeCell ref="S197:T197"/>
    <mergeCell ref="C194:F194"/>
    <mergeCell ref="Q194:R194"/>
    <mergeCell ref="S194:T194"/>
    <mergeCell ref="C195:F195"/>
    <mergeCell ref="Q195:R195"/>
    <mergeCell ref="S195:T195"/>
    <mergeCell ref="C192:F192"/>
    <mergeCell ref="Q192:R192"/>
    <mergeCell ref="S192:T192"/>
    <mergeCell ref="C193:F193"/>
    <mergeCell ref="Q193:R193"/>
    <mergeCell ref="S193:T193"/>
    <mergeCell ref="C190:F190"/>
    <mergeCell ref="Q190:R190"/>
    <mergeCell ref="S190:T190"/>
    <mergeCell ref="C191:F191"/>
    <mergeCell ref="Q191:R191"/>
    <mergeCell ref="S191:T191"/>
    <mergeCell ref="C188:F188"/>
    <mergeCell ref="Q188:R188"/>
    <mergeCell ref="S188:T188"/>
    <mergeCell ref="C189:F189"/>
    <mergeCell ref="Q189:R189"/>
    <mergeCell ref="S189:T189"/>
    <mergeCell ref="C186:F186"/>
    <mergeCell ref="Q186:R186"/>
    <mergeCell ref="S186:T186"/>
    <mergeCell ref="C187:F187"/>
    <mergeCell ref="Q187:R187"/>
    <mergeCell ref="S187:T187"/>
    <mergeCell ref="C184:F184"/>
    <mergeCell ref="Q184:R184"/>
    <mergeCell ref="S184:T184"/>
    <mergeCell ref="C185:F185"/>
    <mergeCell ref="Q185:R185"/>
    <mergeCell ref="S185:T185"/>
    <mergeCell ref="C182:F182"/>
    <mergeCell ref="Q182:R182"/>
    <mergeCell ref="S182:T182"/>
    <mergeCell ref="C183:F183"/>
    <mergeCell ref="Q183:R183"/>
    <mergeCell ref="S183:T183"/>
    <mergeCell ref="C180:F180"/>
    <mergeCell ref="Q180:R180"/>
    <mergeCell ref="S180:T180"/>
    <mergeCell ref="C181:F181"/>
    <mergeCell ref="Q181:R181"/>
    <mergeCell ref="S181:T181"/>
    <mergeCell ref="C178:F178"/>
    <mergeCell ref="Q178:R178"/>
    <mergeCell ref="S178:T178"/>
    <mergeCell ref="C179:F179"/>
    <mergeCell ref="Q179:R179"/>
    <mergeCell ref="S179:T179"/>
    <mergeCell ref="C176:F176"/>
    <mergeCell ref="Q176:R176"/>
    <mergeCell ref="S176:T176"/>
    <mergeCell ref="C177:F177"/>
    <mergeCell ref="Q177:R177"/>
    <mergeCell ref="S177:T177"/>
    <mergeCell ref="C174:F174"/>
    <mergeCell ref="Q174:R174"/>
    <mergeCell ref="S174:T174"/>
    <mergeCell ref="C175:F175"/>
    <mergeCell ref="Q175:R175"/>
    <mergeCell ref="S175:T175"/>
    <mergeCell ref="C172:F172"/>
    <mergeCell ref="Q172:R172"/>
    <mergeCell ref="S172:T172"/>
    <mergeCell ref="C173:F173"/>
    <mergeCell ref="Q173:R173"/>
    <mergeCell ref="S173:T173"/>
    <mergeCell ref="C170:F170"/>
    <mergeCell ref="Q170:R170"/>
    <mergeCell ref="S170:T170"/>
    <mergeCell ref="C171:F171"/>
    <mergeCell ref="Q171:R171"/>
    <mergeCell ref="S171:T171"/>
    <mergeCell ref="C168:F168"/>
    <mergeCell ref="Q168:R168"/>
    <mergeCell ref="S168:T168"/>
    <mergeCell ref="C169:F169"/>
    <mergeCell ref="Q169:R169"/>
    <mergeCell ref="S169:T169"/>
    <mergeCell ref="C166:F166"/>
    <mergeCell ref="Q166:R166"/>
    <mergeCell ref="S166:T166"/>
    <mergeCell ref="C167:F167"/>
    <mergeCell ref="Q167:R167"/>
    <mergeCell ref="S167:T167"/>
    <mergeCell ref="C164:F164"/>
    <mergeCell ref="Q164:R164"/>
    <mergeCell ref="S164:T164"/>
    <mergeCell ref="C165:F165"/>
    <mergeCell ref="Q165:R165"/>
    <mergeCell ref="S165:T165"/>
    <mergeCell ref="C162:F162"/>
    <mergeCell ref="Q162:R162"/>
    <mergeCell ref="S162:T162"/>
    <mergeCell ref="C163:F163"/>
    <mergeCell ref="Q163:R163"/>
    <mergeCell ref="S163:T163"/>
    <mergeCell ref="C160:F160"/>
    <mergeCell ref="Q160:R160"/>
    <mergeCell ref="S160:T160"/>
    <mergeCell ref="C161:F161"/>
    <mergeCell ref="Q161:R161"/>
    <mergeCell ref="S161:T161"/>
    <mergeCell ref="C158:F158"/>
    <mergeCell ref="Q158:R158"/>
    <mergeCell ref="S158:T158"/>
    <mergeCell ref="C159:F159"/>
    <mergeCell ref="Q159:R159"/>
    <mergeCell ref="S159:T159"/>
    <mergeCell ref="C156:F156"/>
    <mergeCell ref="Q156:R156"/>
    <mergeCell ref="S156:T156"/>
    <mergeCell ref="C157:F157"/>
    <mergeCell ref="Q157:R157"/>
    <mergeCell ref="S157:T157"/>
    <mergeCell ref="C154:F154"/>
    <mergeCell ref="Q154:R154"/>
    <mergeCell ref="S154:T154"/>
    <mergeCell ref="C155:F155"/>
    <mergeCell ref="Q155:R155"/>
    <mergeCell ref="S155:T155"/>
    <mergeCell ref="C152:F152"/>
    <mergeCell ref="Q152:R152"/>
    <mergeCell ref="S152:T152"/>
    <mergeCell ref="C153:F153"/>
    <mergeCell ref="Q153:R153"/>
    <mergeCell ref="S153:T153"/>
    <mergeCell ref="C150:F150"/>
    <mergeCell ref="Q150:R150"/>
    <mergeCell ref="S150:T150"/>
    <mergeCell ref="C151:F151"/>
    <mergeCell ref="Q151:R151"/>
    <mergeCell ref="S151:T151"/>
    <mergeCell ref="C148:F148"/>
    <mergeCell ref="Q148:R148"/>
    <mergeCell ref="S148:T148"/>
    <mergeCell ref="C149:F149"/>
    <mergeCell ref="Q149:R149"/>
    <mergeCell ref="S149:T149"/>
    <mergeCell ref="B146:J146"/>
    <mergeCell ref="Q146:R146"/>
    <mergeCell ref="S146:T146"/>
    <mergeCell ref="B147:F147"/>
    <mergeCell ref="Q147:R147"/>
    <mergeCell ref="S147:T147"/>
    <mergeCell ref="C144:F144"/>
    <mergeCell ref="Q144:R144"/>
    <mergeCell ref="S144:T144"/>
    <mergeCell ref="C145:D145"/>
    <mergeCell ref="E145:F145"/>
    <mergeCell ref="Q145:R145"/>
    <mergeCell ref="S145:T145"/>
    <mergeCell ref="C142:F142"/>
    <mergeCell ref="Q142:R142"/>
    <mergeCell ref="S142:T142"/>
    <mergeCell ref="C143:F143"/>
    <mergeCell ref="Q143:R143"/>
    <mergeCell ref="S143:T143"/>
    <mergeCell ref="C140:F140"/>
    <mergeCell ref="Q140:R140"/>
    <mergeCell ref="S140:T140"/>
    <mergeCell ref="C141:F141"/>
    <mergeCell ref="Q141:R141"/>
    <mergeCell ref="S141:T141"/>
    <mergeCell ref="C138:F138"/>
    <mergeCell ref="Q138:R138"/>
    <mergeCell ref="S138:T138"/>
    <mergeCell ref="C139:F139"/>
    <mergeCell ref="Q139:R139"/>
    <mergeCell ref="S139:T139"/>
    <mergeCell ref="C136:F136"/>
    <mergeCell ref="Q136:R136"/>
    <mergeCell ref="S136:T136"/>
    <mergeCell ref="C137:F137"/>
    <mergeCell ref="Q137:R137"/>
    <mergeCell ref="S137:T137"/>
    <mergeCell ref="C134:F134"/>
    <mergeCell ref="Q134:R134"/>
    <mergeCell ref="S134:T134"/>
    <mergeCell ref="C135:F135"/>
    <mergeCell ref="Q135:R135"/>
    <mergeCell ref="S135:T135"/>
    <mergeCell ref="C132:F132"/>
    <mergeCell ref="Q132:R132"/>
    <mergeCell ref="S132:T132"/>
    <mergeCell ref="C133:F133"/>
    <mergeCell ref="Q133:R133"/>
    <mergeCell ref="S133:T133"/>
    <mergeCell ref="C130:F130"/>
    <mergeCell ref="Q130:R130"/>
    <mergeCell ref="S130:T130"/>
    <mergeCell ref="C131:F131"/>
    <mergeCell ref="Q131:R131"/>
    <mergeCell ref="S131:T131"/>
    <mergeCell ref="C128:F128"/>
    <mergeCell ref="Q128:R128"/>
    <mergeCell ref="S128:T128"/>
    <mergeCell ref="C129:F129"/>
    <mergeCell ref="Q129:R129"/>
    <mergeCell ref="S129:T129"/>
    <mergeCell ref="C126:F126"/>
    <mergeCell ref="Q126:R126"/>
    <mergeCell ref="S126:T126"/>
    <mergeCell ref="C127:F127"/>
    <mergeCell ref="Q127:R127"/>
    <mergeCell ref="S127:T127"/>
    <mergeCell ref="C124:F124"/>
    <mergeCell ref="Q124:R124"/>
    <mergeCell ref="S124:T124"/>
    <mergeCell ref="C125:F125"/>
    <mergeCell ref="Q125:R125"/>
    <mergeCell ref="S125:T125"/>
    <mergeCell ref="C122:F122"/>
    <mergeCell ref="Q122:R122"/>
    <mergeCell ref="S122:T122"/>
    <mergeCell ref="C123:F123"/>
    <mergeCell ref="Q123:R123"/>
    <mergeCell ref="S123:T123"/>
    <mergeCell ref="C120:F120"/>
    <mergeCell ref="Q120:R120"/>
    <mergeCell ref="S120:T120"/>
    <mergeCell ref="C121:F121"/>
    <mergeCell ref="Q121:R121"/>
    <mergeCell ref="S121:T121"/>
    <mergeCell ref="C118:F118"/>
    <mergeCell ref="Q118:R118"/>
    <mergeCell ref="S118:T118"/>
    <mergeCell ref="C119:F119"/>
    <mergeCell ref="Q119:R119"/>
    <mergeCell ref="S119:T119"/>
    <mergeCell ref="C116:F116"/>
    <mergeCell ref="Q116:R116"/>
    <mergeCell ref="S116:T116"/>
    <mergeCell ref="C117:F117"/>
    <mergeCell ref="Q117:R117"/>
    <mergeCell ref="S117:T117"/>
    <mergeCell ref="C114:F114"/>
    <mergeCell ref="Q114:R114"/>
    <mergeCell ref="S114:T114"/>
    <mergeCell ref="C115:F115"/>
    <mergeCell ref="Q115:R115"/>
    <mergeCell ref="S115:T115"/>
    <mergeCell ref="C112:F112"/>
    <mergeCell ref="Q112:R112"/>
    <mergeCell ref="S112:T112"/>
    <mergeCell ref="C113:F113"/>
    <mergeCell ref="Q113:R113"/>
    <mergeCell ref="S113:T113"/>
    <mergeCell ref="C110:F110"/>
    <mergeCell ref="Q110:R110"/>
    <mergeCell ref="S110:T110"/>
    <mergeCell ref="C111:F111"/>
    <mergeCell ref="Q111:R111"/>
    <mergeCell ref="S111:T111"/>
    <mergeCell ref="C108:F108"/>
    <mergeCell ref="Q108:R108"/>
    <mergeCell ref="S108:T108"/>
    <mergeCell ref="C109:F109"/>
    <mergeCell ref="Q109:R109"/>
    <mergeCell ref="S109:T109"/>
    <mergeCell ref="C106:F106"/>
    <mergeCell ref="Q106:R106"/>
    <mergeCell ref="S106:T106"/>
    <mergeCell ref="C107:F107"/>
    <mergeCell ref="Q107:R107"/>
    <mergeCell ref="S107:T107"/>
    <mergeCell ref="C104:F104"/>
    <mergeCell ref="Q104:R104"/>
    <mergeCell ref="S104:T104"/>
    <mergeCell ref="C105:F105"/>
    <mergeCell ref="Q105:R105"/>
    <mergeCell ref="S105:T105"/>
    <mergeCell ref="C102:F102"/>
    <mergeCell ref="Q102:R102"/>
    <mergeCell ref="S102:T102"/>
    <mergeCell ref="C103:F103"/>
    <mergeCell ref="Q103:R103"/>
    <mergeCell ref="S103:T103"/>
    <mergeCell ref="C100:F100"/>
    <mergeCell ref="Q100:R100"/>
    <mergeCell ref="S100:T100"/>
    <mergeCell ref="C101:F101"/>
    <mergeCell ref="Q101:R101"/>
    <mergeCell ref="S101:T101"/>
    <mergeCell ref="C98:F98"/>
    <mergeCell ref="Q98:R98"/>
    <mergeCell ref="S98:T98"/>
    <mergeCell ref="C99:F99"/>
    <mergeCell ref="Q99:R99"/>
    <mergeCell ref="S99:T99"/>
    <mergeCell ref="C96:F96"/>
    <mergeCell ref="Q96:R96"/>
    <mergeCell ref="S96:T96"/>
    <mergeCell ref="C97:F97"/>
    <mergeCell ref="Q97:R97"/>
    <mergeCell ref="S97:T97"/>
    <mergeCell ref="C94:F94"/>
    <mergeCell ref="Q94:R94"/>
    <mergeCell ref="S94:T94"/>
    <mergeCell ref="C95:F95"/>
    <mergeCell ref="Q95:R95"/>
    <mergeCell ref="S95:T95"/>
    <mergeCell ref="C92:F92"/>
    <mergeCell ref="Q92:R92"/>
    <mergeCell ref="S92:T92"/>
    <mergeCell ref="C93:F93"/>
    <mergeCell ref="Q93:R93"/>
    <mergeCell ref="S93:T93"/>
    <mergeCell ref="C90:F90"/>
    <mergeCell ref="Q90:R90"/>
    <mergeCell ref="S90:T90"/>
    <mergeCell ref="C91:F91"/>
    <mergeCell ref="Q91:R91"/>
    <mergeCell ref="S91:T91"/>
    <mergeCell ref="C88:F88"/>
    <mergeCell ref="Q88:R88"/>
    <mergeCell ref="S88:T88"/>
    <mergeCell ref="C89:F89"/>
    <mergeCell ref="Q89:R89"/>
    <mergeCell ref="S89:T89"/>
    <mergeCell ref="C86:F86"/>
    <mergeCell ref="Q86:R86"/>
    <mergeCell ref="S86:T86"/>
    <mergeCell ref="C87:F87"/>
    <mergeCell ref="Q87:R87"/>
    <mergeCell ref="S87:T87"/>
    <mergeCell ref="C84:F84"/>
    <mergeCell ref="Q84:R84"/>
    <mergeCell ref="S84:T84"/>
    <mergeCell ref="C85:F85"/>
    <mergeCell ref="Q85:R85"/>
    <mergeCell ref="S85:T85"/>
    <mergeCell ref="C82:F82"/>
    <mergeCell ref="Q82:R82"/>
    <mergeCell ref="S82:T82"/>
    <mergeCell ref="C83:F83"/>
    <mergeCell ref="Q83:R83"/>
    <mergeCell ref="S83:T83"/>
    <mergeCell ref="C80:F80"/>
    <mergeCell ref="Q80:R80"/>
    <mergeCell ref="S80:T80"/>
    <mergeCell ref="C81:F81"/>
    <mergeCell ref="Q81:R81"/>
    <mergeCell ref="S81:T81"/>
    <mergeCell ref="C78:F78"/>
    <mergeCell ref="Q78:R78"/>
    <mergeCell ref="S78:T78"/>
    <mergeCell ref="C79:F79"/>
    <mergeCell ref="Q79:R79"/>
    <mergeCell ref="S79:T79"/>
    <mergeCell ref="C76:F76"/>
    <mergeCell ref="Q76:R76"/>
    <mergeCell ref="S76:T76"/>
    <mergeCell ref="C77:F77"/>
    <mergeCell ref="Q77:R77"/>
    <mergeCell ref="S77:T77"/>
    <mergeCell ref="C74:F74"/>
    <mergeCell ref="Q74:R74"/>
    <mergeCell ref="S74:T74"/>
    <mergeCell ref="C75:F75"/>
    <mergeCell ref="Q75:R75"/>
    <mergeCell ref="S75:T75"/>
    <mergeCell ref="C72:F72"/>
    <mergeCell ref="Q72:R72"/>
    <mergeCell ref="S72:T72"/>
    <mergeCell ref="C73:F73"/>
    <mergeCell ref="Q73:R73"/>
    <mergeCell ref="S73:T73"/>
    <mergeCell ref="C70:F70"/>
    <mergeCell ref="Q70:R70"/>
    <mergeCell ref="S70:T70"/>
    <mergeCell ref="C71:F71"/>
    <mergeCell ref="Q71:R71"/>
    <mergeCell ref="S71:T71"/>
    <mergeCell ref="C68:F68"/>
    <mergeCell ref="Q68:R68"/>
    <mergeCell ref="S68:T68"/>
    <mergeCell ref="C69:F69"/>
    <mergeCell ref="Q69:R69"/>
    <mergeCell ref="S69:T69"/>
    <mergeCell ref="C66:F66"/>
    <mergeCell ref="Q66:R66"/>
    <mergeCell ref="S66:T66"/>
    <mergeCell ref="C67:F67"/>
    <mergeCell ref="Q67:R67"/>
    <mergeCell ref="S67:T67"/>
    <mergeCell ref="C64:F64"/>
    <mergeCell ref="Q64:R64"/>
    <mergeCell ref="S64:T64"/>
    <mergeCell ref="C65:F65"/>
    <mergeCell ref="Q65:R65"/>
    <mergeCell ref="S65:T65"/>
    <mergeCell ref="C62:F62"/>
    <mergeCell ref="Q62:R62"/>
    <mergeCell ref="S62:T62"/>
    <mergeCell ref="C63:F63"/>
    <mergeCell ref="Q63:R63"/>
    <mergeCell ref="S63:T63"/>
    <mergeCell ref="C60:F60"/>
    <mergeCell ref="Q60:R60"/>
    <mergeCell ref="S60:T60"/>
    <mergeCell ref="C61:F61"/>
    <mergeCell ref="Q61:R61"/>
    <mergeCell ref="S61:T61"/>
    <mergeCell ref="C58:F58"/>
    <mergeCell ref="Q58:R58"/>
    <mergeCell ref="S58:T58"/>
    <mergeCell ref="C59:F59"/>
    <mergeCell ref="Q59:R59"/>
    <mergeCell ref="S59:T59"/>
    <mergeCell ref="C56:F56"/>
    <mergeCell ref="Q56:R56"/>
    <mergeCell ref="S56:T56"/>
    <mergeCell ref="C57:F57"/>
    <mergeCell ref="Q57:R57"/>
    <mergeCell ref="S57:T57"/>
    <mergeCell ref="C54:F54"/>
    <mergeCell ref="Q54:R54"/>
    <mergeCell ref="S54:T54"/>
    <mergeCell ref="C55:F55"/>
    <mergeCell ref="Q55:R55"/>
    <mergeCell ref="S55:T55"/>
    <mergeCell ref="C52:F52"/>
    <mergeCell ref="Q52:R52"/>
    <mergeCell ref="S52:T52"/>
    <mergeCell ref="C53:F53"/>
    <mergeCell ref="Q53:R53"/>
    <mergeCell ref="S53:T53"/>
    <mergeCell ref="C50:F50"/>
    <mergeCell ref="Q50:R50"/>
    <mergeCell ref="S50:T50"/>
    <mergeCell ref="C51:F51"/>
    <mergeCell ref="Q51:R51"/>
    <mergeCell ref="S51:T51"/>
    <mergeCell ref="C48:F48"/>
    <mergeCell ref="Q48:R48"/>
    <mergeCell ref="S48:T48"/>
    <mergeCell ref="C49:F49"/>
    <mergeCell ref="Q49:R49"/>
    <mergeCell ref="S49:T49"/>
    <mergeCell ref="C46:F46"/>
    <mergeCell ref="Q46:R46"/>
    <mergeCell ref="S46:T46"/>
    <mergeCell ref="C47:F47"/>
    <mergeCell ref="Q47:R47"/>
    <mergeCell ref="S47:T47"/>
    <mergeCell ref="C44:F44"/>
    <mergeCell ref="Q44:R44"/>
    <mergeCell ref="S44:T44"/>
    <mergeCell ref="C45:F45"/>
    <mergeCell ref="Q45:R45"/>
    <mergeCell ref="S45:T45"/>
    <mergeCell ref="C42:F42"/>
    <mergeCell ref="Q42:R42"/>
    <mergeCell ref="S42:T42"/>
    <mergeCell ref="C43:F43"/>
    <mergeCell ref="Q43:R43"/>
    <mergeCell ref="S43:T43"/>
    <mergeCell ref="C40:F40"/>
    <mergeCell ref="Q40:R40"/>
    <mergeCell ref="S40:T40"/>
    <mergeCell ref="C41:F41"/>
    <mergeCell ref="Q41:R41"/>
    <mergeCell ref="S41:T41"/>
    <mergeCell ref="C38:F38"/>
    <mergeCell ref="Q38:R38"/>
    <mergeCell ref="S38:T38"/>
    <mergeCell ref="C39:F39"/>
    <mergeCell ref="Q39:R39"/>
    <mergeCell ref="S39:T39"/>
    <mergeCell ref="C36:F36"/>
    <mergeCell ref="Q36:R36"/>
    <mergeCell ref="S36:T36"/>
    <mergeCell ref="C37:F37"/>
    <mergeCell ref="Q37:R37"/>
    <mergeCell ref="S37:T37"/>
    <mergeCell ref="C34:F34"/>
    <mergeCell ref="Q34:R34"/>
    <mergeCell ref="S34:T34"/>
    <mergeCell ref="C35:F35"/>
    <mergeCell ref="Q35:R35"/>
    <mergeCell ref="S35:T35"/>
    <mergeCell ref="C32:F32"/>
    <mergeCell ref="Q32:R32"/>
    <mergeCell ref="S32:T32"/>
    <mergeCell ref="C33:F33"/>
    <mergeCell ref="Q33:R33"/>
    <mergeCell ref="S33:T33"/>
    <mergeCell ref="C30:F30"/>
    <mergeCell ref="Q30:R30"/>
    <mergeCell ref="S30:T30"/>
    <mergeCell ref="C31:F31"/>
    <mergeCell ref="Q31:R31"/>
    <mergeCell ref="S31:T31"/>
    <mergeCell ref="C28:F28"/>
    <mergeCell ref="Q28:R28"/>
    <mergeCell ref="S28:T28"/>
    <mergeCell ref="C29:F29"/>
    <mergeCell ref="Q29:R29"/>
    <mergeCell ref="S29:T29"/>
    <mergeCell ref="S19:T19"/>
    <mergeCell ref="C16:F16"/>
    <mergeCell ref="Q16:R16"/>
    <mergeCell ref="S16:T16"/>
    <mergeCell ref="C17:F17"/>
    <mergeCell ref="Q17:R17"/>
    <mergeCell ref="S17:T17"/>
    <mergeCell ref="C26:F26"/>
    <mergeCell ref="Q26:R26"/>
    <mergeCell ref="S26:T26"/>
    <mergeCell ref="C27:F27"/>
    <mergeCell ref="Q27:R27"/>
    <mergeCell ref="S27:T27"/>
    <mergeCell ref="C24:F24"/>
    <mergeCell ref="Q24:R24"/>
    <mergeCell ref="S24:T24"/>
    <mergeCell ref="C25:F25"/>
    <mergeCell ref="Q25:R25"/>
    <mergeCell ref="S25:T25"/>
    <mergeCell ref="C22:F22"/>
    <mergeCell ref="Q22:R22"/>
    <mergeCell ref="S22:T22"/>
    <mergeCell ref="C23:F23"/>
    <mergeCell ref="Q23:R23"/>
    <mergeCell ref="S23:T23"/>
    <mergeCell ref="C13:F13"/>
    <mergeCell ref="Q13:R13"/>
    <mergeCell ref="S13:T13"/>
    <mergeCell ref="C10:F10"/>
    <mergeCell ref="Q10:R10"/>
    <mergeCell ref="S10:T10"/>
    <mergeCell ref="C11:F11"/>
    <mergeCell ref="Q11:R11"/>
    <mergeCell ref="S11:T11"/>
    <mergeCell ref="C20:F20"/>
    <mergeCell ref="Q20:R20"/>
    <mergeCell ref="S20:T20"/>
    <mergeCell ref="C21:F21"/>
    <mergeCell ref="Q21:R21"/>
    <mergeCell ref="S21:T21"/>
    <mergeCell ref="C8:F8"/>
    <mergeCell ref="Q8:R8"/>
    <mergeCell ref="S8:T8"/>
    <mergeCell ref="C9:F9"/>
    <mergeCell ref="Q9:R9"/>
    <mergeCell ref="S9:T9"/>
    <mergeCell ref="C18:F18"/>
    <mergeCell ref="Q18:R18"/>
    <mergeCell ref="S18:T18"/>
    <mergeCell ref="C14:F14"/>
    <mergeCell ref="Q14:R14"/>
    <mergeCell ref="S14:T14"/>
    <mergeCell ref="C15:F15"/>
    <mergeCell ref="Q15:R15"/>
    <mergeCell ref="S15:T15"/>
    <mergeCell ref="C19:F19"/>
    <mergeCell ref="Q19:R19"/>
    <mergeCell ref="B6:F6"/>
    <mergeCell ref="Q6:R6"/>
    <mergeCell ref="S6:T6"/>
    <mergeCell ref="C7:F7"/>
    <mergeCell ref="Q7:R7"/>
    <mergeCell ref="S7:T7"/>
    <mergeCell ref="D2:S2"/>
    <mergeCell ref="B4:D4"/>
    <mergeCell ref="E4:F4"/>
    <mergeCell ref="Q4:R4"/>
    <mergeCell ref="S4:T4"/>
    <mergeCell ref="B5:J5"/>
    <mergeCell ref="Q5:R5"/>
    <mergeCell ref="S5:T5"/>
    <mergeCell ref="C12:F12"/>
    <mergeCell ref="Q12:R12"/>
    <mergeCell ref="S12:T12"/>
  </mergeCells>
  <pageMargins left="1E-3" right="1E-3" top="0.25" bottom="0.67582992125984265" header="0.25" footer="0.25"/>
  <pageSetup orientation="landscape" horizontalDpi="0" verticalDpi="0"/>
  <headerFooter alignWithMargins="0">
    <oddFooter xml:space="preserve">&amp;L&amp;"Arial"&amp;7 Sunday, August 13, 2017 &amp;C&amp;R&amp;"Arial"&amp;7Page &amp;P of &amp;N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2015 Graphs</vt:lpstr>
      <vt:lpstr>2015 by County</vt:lpstr>
      <vt:lpstr>Dropdown Selections</vt:lpstr>
      <vt:lpstr>Alachua-Brevard</vt:lpstr>
      <vt:lpstr>Broward-Clay</vt:lpstr>
      <vt:lpstr>Collier-Duval</vt:lpstr>
      <vt:lpstr>Escambia-Gilchrist</vt:lpstr>
      <vt:lpstr>Glades-Hendry</vt:lpstr>
      <vt:lpstr>Hernando-Indian River</vt:lpstr>
      <vt:lpstr>Jackson-Lee</vt:lpstr>
      <vt:lpstr>Leon-Manatee</vt:lpstr>
      <vt:lpstr>Marion-Nassau</vt:lpstr>
      <vt:lpstr>Okaloosa-Palm Beach</vt:lpstr>
      <vt:lpstr>Pasco-Santa Rosa</vt:lpstr>
      <vt:lpstr>Sarasota-Sumter</vt:lpstr>
      <vt:lpstr>Suwanee-Wakulla</vt:lpstr>
      <vt:lpstr>Walton-Washington</vt:lpstr>
      <vt:lpstr>'2015 by County'!Print_Area</vt:lpstr>
      <vt:lpstr>'2015 Graphs'!Print_Area</vt:lpstr>
      <vt:lpstr>'2015 by County'!Print_Titles</vt:lpstr>
      <vt:lpstr>'2015 Graphs'!Print_Titles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Casey Perkins</dc:creator>
  <cp:keywords/>
  <dc:description/>
  <cp:lastModifiedBy>Casey Perkins</cp:lastModifiedBy>
  <cp:revision/>
  <cp:lastPrinted>2017-08-21T17:39:31Z</cp:lastPrinted>
  <dcterms:created xsi:type="dcterms:W3CDTF">2017-08-13T18:15:56Z</dcterms:created>
  <dcterms:modified xsi:type="dcterms:W3CDTF">2017-08-22T16:54:46Z</dcterms:modified>
  <cp:category/>
  <cp:contentStatus/>
</cp:coreProperties>
</file>