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2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3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chartsheets/sheet4.xml" ContentType="application/vnd.openxmlformats-officedocument.spreadsheetml.chart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heets/sheet5.xml" ContentType="application/vnd.openxmlformats-officedocument.spreadsheetml.chart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chartsheets/sheet6.xml" ContentType="application/vnd.openxmlformats-officedocument.spreadsheetml.chart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chartsheets/sheet7.xml" ContentType="application/vnd.openxmlformats-officedocument.spreadsheetml.chart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chartsheets/sheet8.xml" ContentType="application/vnd.openxmlformats-officedocument.spreadsheetml.chart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685\AC\Temp\"/>
    </mc:Choice>
  </mc:AlternateContent>
  <xr:revisionPtr revIDLastSave="0" documentId="8_{69506365-CF4F-4DC8-9B7A-C6BBDA1836F6}" xr6:coauthVersionLast="45" xr6:coauthVersionMax="45" xr10:uidLastSave="{00000000-0000-0000-0000-000000000000}"/>
  <bookViews>
    <workbookView xWindow="-120" yWindow="-120" windowWidth="29040" windowHeight="15840" tabRatio="846" firstSheet="1" activeTab="3" xr2:uid="{00000000-000D-0000-FFFF-FFFF00000000}"/>
  </bookViews>
  <sheets>
    <sheet name="Bar Chart - 5 Year Outlook" sheetId="38" r:id="rId1"/>
    <sheet name="5 Year Outlook" sheetId="1" r:id="rId2"/>
    <sheet name="% 5 Year Outlook" sheetId="6" r:id="rId3"/>
    <sheet name="$ County by County" sheetId="3" r:id="rId4"/>
    <sheet name="% County by County" sheetId="4" r:id="rId5"/>
    <sheet name="Per Capita" sheetId="5" r:id="rId6"/>
    <sheet name="Pie Chart - % Statewide" sheetId="31" r:id="rId7"/>
    <sheet name="Taxes" sheetId="7" r:id="rId8"/>
    <sheet name="% Taxes" sheetId="15" r:id="rId9"/>
    <sheet name="Pie Chart - % Share Taxes" sheetId="32" r:id="rId10"/>
    <sheet name="PC Taxes" sheetId="24" r:id="rId11"/>
    <sheet name="Permit, Fees, &amp; SA" sheetId="8" r:id="rId12"/>
    <sheet name="% Permit, Fees, &amp; SA" sheetId="16" r:id="rId13"/>
    <sheet name="Pie Chart - %  P, F, &amp; SA" sheetId="33" r:id="rId14"/>
    <sheet name="PC Permit, Fees, &amp; SA" sheetId="25" r:id="rId15"/>
    <sheet name="Intergovernmental Revenue" sheetId="9" r:id="rId16"/>
    <sheet name="% Intergovernmental Revenue" sheetId="17" r:id="rId17"/>
    <sheet name="Pie Chart - % Share IG Rev." sheetId="34" r:id="rId18"/>
    <sheet name="PC Intergovernmental Revenue" sheetId="26" r:id="rId19"/>
    <sheet name="Charges for Services" sheetId="10" r:id="rId20"/>
    <sheet name="% Charges for Services" sheetId="20" r:id="rId21"/>
    <sheet name="Pie Chart - % Share Charges" sheetId="35" r:id="rId22"/>
    <sheet name="PC Charges for Services" sheetId="27" r:id="rId23"/>
    <sheet name="Judgments, Fines, &amp; Forfeits" sheetId="11" r:id="rId24"/>
    <sheet name="% Judgments, Fines, &amp; Forfeit" sheetId="22" r:id="rId25"/>
    <sheet name="Pie Chart - JFF" sheetId="36" r:id="rId26"/>
    <sheet name="PC Judgments, Fines, &amp; Forfeit" sheetId="28" r:id="rId27"/>
    <sheet name="Miscellaneous" sheetId="13" r:id="rId28"/>
    <sheet name="% Miscellaneous" sheetId="23" r:id="rId29"/>
    <sheet name="Pie Chart - Misc." sheetId="37" r:id="rId30"/>
    <sheet name="PC Miscellaneous" sheetId="29" r:id="rId31"/>
    <sheet name="Other" sheetId="14" r:id="rId32"/>
    <sheet name="PC Other" sheetId="30" r:id="rId33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H8" i="1"/>
  <c r="B8" i="1"/>
  <c r="C19" i="1"/>
  <c r="D19" i="1"/>
  <c r="E19" i="1"/>
  <c r="F19" i="1"/>
  <c r="G19" i="1"/>
  <c r="B19" i="1"/>
  <c r="F4" i="24" l="1"/>
  <c r="F5" i="24"/>
  <c r="F6" i="24"/>
  <c r="F7" i="24"/>
  <c r="F8" i="24"/>
  <c r="F9" i="24"/>
  <c r="F10" i="24"/>
  <c r="F11" i="24"/>
  <c r="F12" i="24"/>
  <c r="F13" i="24"/>
  <c r="F14" i="24"/>
  <c r="F15" i="24"/>
  <c r="F16" i="24"/>
  <c r="F17" i="24"/>
  <c r="F18" i="24"/>
  <c r="F19" i="24"/>
  <c r="F20" i="24"/>
  <c r="F21" i="24"/>
  <c r="F22" i="24"/>
  <c r="F23" i="24"/>
  <c r="F24" i="24"/>
  <c r="F25" i="24"/>
  <c r="F26" i="24"/>
  <c r="F27" i="24"/>
  <c r="F28" i="24"/>
  <c r="F29" i="24"/>
  <c r="F30" i="24"/>
  <c r="F31" i="24"/>
  <c r="F32" i="24"/>
  <c r="F33" i="24"/>
  <c r="F34" i="24"/>
  <c r="F35" i="24"/>
  <c r="F36" i="24"/>
  <c r="F37" i="24"/>
  <c r="F38" i="24"/>
  <c r="F39" i="24"/>
  <c r="F40" i="24"/>
  <c r="F41" i="24"/>
  <c r="F42" i="24"/>
  <c r="F43" i="24"/>
  <c r="F44" i="24"/>
  <c r="F45" i="24"/>
  <c r="F46" i="24"/>
  <c r="F47" i="24"/>
  <c r="F48" i="24"/>
  <c r="F49" i="24"/>
  <c r="F50" i="24"/>
  <c r="F51" i="24"/>
  <c r="F52" i="24"/>
  <c r="F53" i="24"/>
  <c r="F54" i="24"/>
  <c r="F55" i="24"/>
  <c r="F56" i="24"/>
  <c r="F57" i="24"/>
  <c r="F58" i="24"/>
  <c r="F59" i="24"/>
  <c r="F60" i="24"/>
  <c r="F61" i="24"/>
  <c r="F62" i="24"/>
  <c r="F63" i="24"/>
  <c r="F64" i="24"/>
  <c r="F65" i="24"/>
  <c r="F66" i="24"/>
  <c r="F67" i="24"/>
  <c r="F68" i="24"/>
  <c r="F69" i="24"/>
  <c r="E4" i="24"/>
  <c r="E5" i="24"/>
  <c r="E6" i="24"/>
  <c r="E7" i="24"/>
  <c r="E8" i="24"/>
  <c r="E9" i="24"/>
  <c r="E10" i="24"/>
  <c r="E11" i="24"/>
  <c r="E12" i="24"/>
  <c r="E13" i="24"/>
  <c r="E14" i="24"/>
  <c r="E15" i="24"/>
  <c r="E16" i="24"/>
  <c r="E17" i="24"/>
  <c r="E18" i="24"/>
  <c r="E19" i="24"/>
  <c r="E20" i="24"/>
  <c r="E21" i="24"/>
  <c r="L5" i="24"/>
  <c r="L6" i="24"/>
  <c r="L7" i="24"/>
  <c r="L8" i="24"/>
  <c r="L9" i="24"/>
  <c r="L10" i="24"/>
  <c r="L11" i="24"/>
  <c r="L12" i="24"/>
  <c r="L13" i="24"/>
  <c r="L14" i="24"/>
  <c r="L15" i="24"/>
  <c r="L16" i="24"/>
  <c r="L17" i="24"/>
  <c r="L18" i="24"/>
  <c r="L19" i="24"/>
  <c r="L20" i="24"/>
  <c r="L21" i="24"/>
  <c r="L22" i="24"/>
  <c r="L23" i="24"/>
  <c r="L24" i="24"/>
  <c r="L25" i="24"/>
  <c r="L26" i="24"/>
  <c r="L27" i="24"/>
  <c r="L28" i="24"/>
  <c r="L29" i="24"/>
  <c r="L30" i="24"/>
  <c r="L31" i="24"/>
  <c r="L32" i="24"/>
  <c r="L33" i="24"/>
  <c r="L34" i="24"/>
  <c r="L35" i="24"/>
  <c r="L36" i="24"/>
  <c r="L37" i="24"/>
  <c r="L38" i="24"/>
  <c r="L39" i="24"/>
  <c r="L40" i="24"/>
  <c r="L41" i="24"/>
  <c r="L42" i="24"/>
  <c r="L43" i="24"/>
  <c r="L44" i="24"/>
  <c r="L45" i="24"/>
  <c r="L46" i="24"/>
  <c r="L47" i="24"/>
  <c r="L48" i="24"/>
  <c r="L49" i="24"/>
  <c r="L50" i="24"/>
  <c r="L51" i="24"/>
  <c r="L52" i="24"/>
  <c r="L53" i="24"/>
  <c r="L54" i="24"/>
  <c r="L55" i="24"/>
  <c r="L56" i="24"/>
  <c r="L57" i="24"/>
  <c r="L58" i="24"/>
  <c r="L59" i="24"/>
  <c r="L60" i="24"/>
  <c r="L61" i="24"/>
  <c r="L62" i="24"/>
  <c r="L63" i="24"/>
  <c r="L64" i="24"/>
  <c r="L65" i="24"/>
  <c r="L66" i="24"/>
  <c r="L67" i="24"/>
  <c r="L68" i="24"/>
  <c r="L69" i="24"/>
  <c r="D5" i="24"/>
  <c r="D6" i="24"/>
  <c r="D7" i="24"/>
  <c r="D8" i="24"/>
  <c r="D9" i="24"/>
  <c r="D10" i="24"/>
  <c r="D11" i="24"/>
  <c r="D12" i="24"/>
  <c r="D13" i="24"/>
  <c r="D14" i="24"/>
  <c r="D15" i="24"/>
  <c r="D16" i="24"/>
  <c r="D17" i="24"/>
  <c r="D18" i="24"/>
  <c r="D19" i="24"/>
  <c r="D20" i="24"/>
  <c r="D21" i="24"/>
  <c r="D22" i="24"/>
  <c r="D23" i="24"/>
  <c r="D24" i="24"/>
  <c r="D25" i="24"/>
  <c r="D26" i="24"/>
  <c r="D27" i="24"/>
  <c r="D28" i="24"/>
  <c r="D29" i="24"/>
  <c r="D30" i="24"/>
  <c r="D31" i="24"/>
  <c r="D32" i="24"/>
  <c r="D33" i="24"/>
  <c r="D34" i="24"/>
  <c r="D35" i="24"/>
  <c r="D36" i="24"/>
  <c r="D37" i="24"/>
  <c r="D38" i="24"/>
  <c r="D39" i="24"/>
  <c r="D40" i="24"/>
  <c r="D41" i="24"/>
  <c r="D42" i="24"/>
  <c r="D43" i="24"/>
  <c r="D44" i="24"/>
  <c r="D45" i="24"/>
  <c r="D46" i="24"/>
  <c r="D47" i="24"/>
  <c r="D48" i="24"/>
  <c r="D49" i="24"/>
  <c r="D50" i="24"/>
  <c r="D51" i="24"/>
  <c r="D52" i="24"/>
  <c r="D53" i="24"/>
  <c r="D54" i="24"/>
  <c r="D55" i="24"/>
  <c r="D56" i="24"/>
  <c r="D57" i="24"/>
  <c r="D58" i="24"/>
  <c r="D59" i="24"/>
  <c r="D60" i="24"/>
  <c r="D61" i="24"/>
  <c r="D62" i="24"/>
  <c r="D63" i="24"/>
  <c r="D64" i="24"/>
  <c r="D65" i="24"/>
  <c r="D66" i="24"/>
  <c r="D67" i="24"/>
  <c r="D68" i="24"/>
  <c r="D69" i="24"/>
  <c r="H4" i="24" l="1"/>
  <c r="H5" i="24"/>
  <c r="H6" i="24"/>
  <c r="H7" i="24"/>
  <c r="H8" i="24"/>
  <c r="H9" i="24"/>
  <c r="H10" i="24"/>
  <c r="H11" i="24"/>
  <c r="H12" i="24"/>
  <c r="H13" i="24"/>
  <c r="H14" i="24"/>
  <c r="H15" i="24"/>
  <c r="H16" i="24"/>
  <c r="H17" i="24"/>
  <c r="H18" i="24"/>
  <c r="H19" i="24"/>
  <c r="H20" i="24"/>
  <c r="H21" i="24"/>
  <c r="H22" i="24"/>
  <c r="H23" i="24"/>
  <c r="H24" i="24"/>
  <c r="H25" i="24"/>
  <c r="H26" i="24"/>
  <c r="H27" i="24"/>
  <c r="H28" i="24"/>
  <c r="H29" i="24"/>
  <c r="H30" i="24"/>
  <c r="H31" i="24"/>
  <c r="H32" i="24"/>
  <c r="H33" i="24"/>
  <c r="H34" i="24"/>
  <c r="H35" i="24"/>
  <c r="H36" i="24"/>
  <c r="H37" i="24"/>
  <c r="H38" i="24"/>
  <c r="H39" i="24"/>
  <c r="H40" i="24"/>
  <c r="H41" i="24"/>
  <c r="H42" i="24"/>
  <c r="H43" i="24"/>
  <c r="H44" i="24"/>
  <c r="H45" i="24"/>
  <c r="H46" i="24"/>
  <c r="H47" i="24"/>
  <c r="H48" i="24"/>
  <c r="H49" i="24"/>
  <c r="H50" i="24"/>
  <c r="H51" i="24"/>
  <c r="H52" i="24"/>
  <c r="H53" i="24"/>
  <c r="H54" i="24"/>
  <c r="H55" i="24"/>
  <c r="H56" i="24"/>
  <c r="H57" i="24"/>
  <c r="H58" i="24"/>
  <c r="H59" i="24"/>
  <c r="H60" i="24"/>
  <c r="H61" i="24"/>
  <c r="H62" i="24"/>
  <c r="H63" i="24"/>
  <c r="H64" i="24"/>
  <c r="H65" i="24"/>
  <c r="H66" i="24"/>
  <c r="H67" i="24"/>
  <c r="H68" i="24"/>
  <c r="H69" i="24"/>
  <c r="H3" i="24"/>
  <c r="H70" i="7"/>
  <c r="B3" i="27" l="1"/>
  <c r="C3" i="27"/>
  <c r="D3" i="27"/>
  <c r="E3" i="27"/>
  <c r="F3" i="27"/>
  <c r="G3" i="27"/>
  <c r="H3" i="27"/>
  <c r="I3" i="27"/>
  <c r="J3" i="27"/>
  <c r="B4" i="27"/>
  <c r="C4" i="27"/>
  <c r="D4" i="27"/>
  <c r="E4" i="27"/>
  <c r="F4" i="27"/>
  <c r="G4" i="27"/>
  <c r="H4" i="27"/>
  <c r="I4" i="27"/>
  <c r="J4" i="27"/>
  <c r="B5" i="27"/>
  <c r="C5" i="27"/>
  <c r="D5" i="27"/>
  <c r="E5" i="27"/>
  <c r="F5" i="27"/>
  <c r="G5" i="27"/>
  <c r="H5" i="27"/>
  <c r="I5" i="27"/>
  <c r="J5" i="27"/>
  <c r="B6" i="27"/>
  <c r="C6" i="27"/>
  <c r="D6" i="27"/>
  <c r="E6" i="27"/>
  <c r="F6" i="27"/>
  <c r="G6" i="27"/>
  <c r="H6" i="27"/>
  <c r="I6" i="27"/>
  <c r="J6" i="27"/>
  <c r="B7" i="27"/>
  <c r="C7" i="27"/>
  <c r="D7" i="27"/>
  <c r="E7" i="27"/>
  <c r="F7" i="27"/>
  <c r="G7" i="27"/>
  <c r="H7" i="27"/>
  <c r="I7" i="27"/>
  <c r="J7" i="27"/>
  <c r="B8" i="27"/>
  <c r="C8" i="27"/>
  <c r="D8" i="27"/>
  <c r="E8" i="27"/>
  <c r="F8" i="27"/>
  <c r="G8" i="27"/>
  <c r="H8" i="27"/>
  <c r="I8" i="27"/>
  <c r="J8" i="27"/>
  <c r="B9" i="27"/>
  <c r="C9" i="27"/>
  <c r="D9" i="27"/>
  <c r="E9" i="27"/>
  <c r="F9" i="27"/>
  <c r="G9" i="27"/>
  <c r="H9" i="27"/>
  <c r="I9" i="27"/>
  <c r="J9" i="27"/>
  <c r="B10" i="27"/>
  <c r="C10" i="27"/>
  <c r="D10" i="27"/>
  <c r="E10" i="27"/>
  <c r="F10" i="27"/>
  <c r="G10" i="27"/>
  <c r="H10" i="27"/>
  <c r="I10" i="27"/>
  <c r="J10" i="27"/>
  <c r="B11" i="27"/>
  <c r="C11" i="27"/>
  <c r="D11" i="27"/>
  <c r="E11" i="27"/>
  <c r="F11" i="27"/>
  <c r="G11" i="27"/>
  <c r="H11" i="27"/>
  <c r="I11" i="27"/>
  <c r="J11" i="27"/>
  <c r="B3" i="25"/>
  <c r="C3" i="25"/>
  <c r="D3" i="25"/>
  <c r="E3" i="25"/>
  <c r="F3" i="25"/>
  <c r="G3" i="25"/>
  <c r="B4" i="25"/>
  <c r="C4" i="25"/>
  <c r="D4" i="25"/>
  <c r="E4" i="25"/>
  <c r="F4" i="25"/>
  <c r="G4" i="25"/>
  <c r="B5" i="25"/>
  <c r="C5" i="25"/>
  <c r="D5" i="25"/>
  <c r="E5" i="25"/>
  <c r="F5" i="25"/>
  <c r="G5" i="25"/>
  <c r="H5" i="25"/>
  <c r="B6" i="25"/>
  <c r="C6" i="25"/>
  <c r="D6" i="25"/>
  <c r="E6" i="25"/>
  <c r="F6" i="25"/>
  <c r="G6" i="25"/>
  <c r="B7" i="25"/>
  <c r="C7" i="25"/>
  <c r="D7" i="25"/>
  <c r="E7" i="25"/>
  <c r="F7" i="25"/>
  <c r="G7" i="25"/>
  <c r="B8" i="25"/>
  <c r="C8" i="25"/>
  <c r="D8" i="25"/>
  <c r="E8" i="25"/>
  <c r="F8" i="25"/>
  <c r="G8" i="25"/>
  <c r="B9" i="25"/>
  <c r="C9" i="25"/>
  <c r="D9" i="25"/>
  <c r="E9" i="25"/>
  <c r="F9" i="25"/>
  <c r="G9" i="25"/>
  <c r="H9" i="25"/>
  <c r="B10" i="25"/>
  <c r="C10" i="25"/>
  <c r="D10" i="25"/>
  <c r="E10" i="25"/>
  <c r="F10" i="25"/>
  <c r="G10" i="25"/>
  <c r="B11" i="25"/>
  <c r="C11" i="25"/>
  <c r="D11" i="25"/>
  <c r="E11" i="25"/>
  <c r="F11" i="25"/>
  <c r="G11" i="25"/>
  <c r="B12" i="25"/>
  <c r="C12" i="25"/>
  <c r="D12" i="25"/>
  <c r="E12" i="25"/>
  <c r="F12" i="25"/>
  <c r="G12" i="25"/>
  <c r="B13" i="25"/>
  <c r="C13" i="25"/>
  <c r="D13" i="25"/>
  <c r="E13" i="25"/>
  <c r="F13" i="25"/>
  <c r="G13" i="25"/>
  <c r="H13" i="25"/>
  <c r="B14" i="25"/>
  <c r="C14" i="25"/>
  <c r="D14" i="25"/>
  <c r="E14" i="25"/>
  <c r="F14" i="25"/>
  <c r="G14" i="25"/>
  <c r="B15" i="25"/>
  <c r="C15" i="25"/>
  <c r="D15" i="25"/>
  <c r="E15" i="25"/>
  <c r="F15" i="25"/>
  <c r="G15" i="25"/>
  <c r="B16" i="25"/>
  <c r="C16" i="25"/>
  <c r="D16" i="25"/>
  <c r="E16" i="25"/>
  <c r="F16" i="25"/>
  <c r="G16" i="25"/>
  <c r="B17" i="25"/>
  <c r="C17" i="25"/>
  <c r="D17" i="25"/>
  <c r="E17" i="25"/>
  <c r="F17" i="25"/>
  <c r="G17" i="25"/>
  <c r="H17" i="25"/>
  <c r="B18" i="25"/>
  <c r="C18" i="25"/>
  <c r="D18" i="25"/>
  <c r="E18" i="25"/>
  <c r="F18" i="25"/>
  <c r="G18" i="25"/>
  <c r="B19" i="25"/>
  <c r="C19" i="25"/>
  <c r="D19" i="25"/>
  <c r="E19" i="25"/>
  <c r="F19" i="25"/>
  <c r="G19" i="25"/>
  <c r="B20" i="25"/>
  <c r="C20" i="25"/>
  <c r="D20" i="25"/>
  <c r="E20" i="25"/>
  <c r="F20" i="25"/>
  <c r="G20" i="25"/>
  <c r="B21" i="25"/>
  <c r="C21" i="25"/>
  <c r="D21" i="25"/>
  <c r="E21" i="25"/>
  <c r="F21" i="25"/>
  <c r="G21" i="25"/>
  <c r="H21" i="25"/>
  <c r="B22" i="25"/>
  <c r="C22" i="25"/>
  <c r="D22" i="25"/>
  <c r="E22" i="25"/>
  <c r="F22" i="25"/>
  <c r="G22" i="25"/>
  <c r="B23" i="25"/>
  <c r="C23" i="25"/>
  <c r="D23" i="25"/>
  <c r="E23" i="25"/>
  <c r="F23" i="25"/>
  <c r="G23" i="25"/>
  <c r="B24" i="25"/>
  <c r="C24" i="25"/>
  <c r="D24" i="25"/>
  <c r="E24" i="25"/>
  <c r="F24" i="25"/>
  <c r="G24" i="25"/>
  <c r="B25" i="25"/>
  <c r="C25" i="25"/>
  <c r="D25" i="25"/>
  <c r="E25" i="25"/>
  <c r="F25" i="25"/>
  <c r="G25" i="25"/>
  <c r="H25" i="25"/>
  <c r="B26" i="25"/>
  <c r="C26" i="25"/>
  <c r="D26" i="25"/>
  <c r="E26" i="25"/>
  <c r="F26" i="25"/>
  <c r="G26" i="25"/>
  <c r="B27" i="25"/>
  <c r="C27" i="25"/>
  <c r="D27" i="25"/>
  <c r="E27" i="25"/>
  <c r="F27" i="25"/>
  <c r="G27" i="25"/>
  <c r="B28" i="25"/>
  <c r="C28" i="25"/>
  <c r="D28" i="25"/>
  <c r="E28" i="25"/>
  <c r="F28" i="25"/>
  <c r="G28" i="25"/>
  <c r="B29" i="25"/>
  <c r="C29" i="25"/>
  <c r="D29" i="25"/>
  <c r="E29" i="25"/>
  <c r="F29" i="25"/>
  <c r="G29" i="25"/>
  <c r="H29" i="25"/>
  <c r="B30" i="25"/>
  <c r="C30" i="25"/>
  <c r="D30" i="25"/>
  <c r="E30" i="25"/>
  <c r="F30" i="25"/>
  <c r="G30" i="25"/>
  <c r="B31" i="25"/>
  <c r="C31" i="25"/>
  <c r="D31" i="25"/>
  <c r="E31" i="25"/>
  <c r="F31" i="25"/>
  <c r="G31" i="25"/>
  <c r="B32" i="25"/>
  <c r="C32" i="25"/>
  <c r="D32" i="25"/>
  <c r="E32" i="25"/>
  <c r="F32" i="25"/>
  <c r="G32" i="25"/>
  <c r="B33" i="25"/>
  <c r="C33" i="25"/>
  <c r="D33" i="25"/>
  <c r="E33" i="25"/>
  <c r="F33" i="25"/>
  <c r="G33" i="25"/>
  <c r="H33" i="25"/>
  <c r="B34" i="25"/>
  <c r="C34" i="25"/>
  <c r="D34" i="25"/>
  <c r="E34" i="25"/>
  <c r="F34" i="25"/>
  <c r="G34" i="25"/>
  <c r="B35" i="25"/>
  <c r="C35" i="25"/>
  <c r="D35" i="25"/>
  <c r="E35" i="25"/>
  <c r="F35" i="25"/>
  <c r="G35" i="25"/>
  <c r="B36" i="25"/>
  <c r="C36" i="25"/>
  <c r="D36" i="25"/>
  <c r="E36" i="25"/>
  <c r="F36" i="25"/>
  <c r="G36" i="25"/>
  <c r="B37" i="25"/>
  <c r="C37" i="25"/>
  <c r="D37" i="25"/>
  <c r="E37" i="25"/>
  <c r="F37" i="25"/>
  <c r="G37" i="25"/>
  <c r="H37" i="25"/>
  <c r="B38" i="25"/>
  <c r="C38" i="25"/>
  <c r="D38" i="25"/>
  <c r="E38" i="25"/>
  <c r="F38" i="25"/>
  <c r="G38" i="25"/>
  <c r="B39" i="25"/>
  <c r="C39" i="25"/>
  <c r="D39" i="25"/>
  <c r="E39" i="25"/>
  <c r="F39" i="25"/>
  <c r="G39" i="25"/>
  <c r="B40" i="25"/>
  <c r="C40" i="25"/>
  <c r="D40" i="25"/>
  <c r="E40" i="25"/>
  <c r="F40" i="25"/>
  <c r="G40" i="25"/>
  <c r="B41" i="25"/>
  <c r="C41" i="25"/>
  <c r="D41" i="25"/>
  <c r="E41" i="25"/>
  <c r="F41" i="25"/>
  <c r="G41" i="25"/>
  <c r="H41" i="25"/>
  <c r="B42" i="25"/>
  <c r="C42" i="25"/>
  <c r="D42" i="25"/>
  <c r="E42" i="25"/>
  <c r="F42" i="25"/>
  <c r="G42" i="25"/>
  <c r="B43" i="25"/>
  <c r="C43" i="25"/>
  <c r="D43" i="25"/>
  <c r="E43" i="25"/>
  <c r="F43" i="25"/>
  <c r="G43" i="25"/>
  <c r="B44" i="25"/>
  <c r="C44" i="25"/>
  <c r="D44" i="25"/>
  <c r="E44" i="25"/>
  <c r="F44" i="25"/>
  <c r="G44" i="25"/>
  <c r="B45" i="25"/>
  <c r="C45" i="25"/>
  <c r="D45" i="25"/>
  <c r="E45" i="25"/>
  <c r="F45" i="25"/>
  <c r="G45" i="25"/>
  <c r="H45" i="25"/>
  <c r="B46" i="25"/>
  <c r="C46" i="25"/>
  <c r="D46" i="25"/>
  <c r="E46" i="25"/>
  <c r="F46" i="25"/>
  <c r="G46" i="25"/>
  <c r="B47" i="25"/>
  <c r="C47" i="25"/>
  <c r="D47" i="25"/>
  <c r="E47" i="25"/>
  <c r="F47" i="25"/>
  <c r="G47" i="25"/>
  <c r="B48" i="25"/>
  <c r="C48" i="25"/>
  <c r="D48" i="25"/>
  <c r="E48" i="25"/>
  <c r="F48" i="25"/>
  <c r="G48" i="25"/>
  <c r="B49" i="25"/>
  <c r="C49" i="25"/>
  <c r="D49" i="25"/>
  <c r="E49" i="25"/>
  <c r="F49" i="25"/>
  <c r="G49" i="25"/>
  <c r="H49" i="25"/>
  <c r="B50" i="25"/>
  <c r="C50" i="25"/>
  <c r="D50" i="25"/>
  <c r="E50" i="25"/>
  <c r="F50" i="25"/>
  <c r="G50" i="25"/>
  <c r="B51" i="25"/>
  <c r="C51" i="25"/>
  <c r="D51" i="25"/>
  <c r="E51" i="25"/>
  <c r="F51" i="25"/>
  <c r="G51" i="25"/>
  <c r="B52" i="25"/>
  <c r="C52" i="25"/>
  <c r="D52" i="25"/>
  <c r="E52" i="25"/>
  <c r="F52" i="25"/>
  <c r="G52" i="25"/>
  <c r="B53" i="25"/>
  <c r="C53" i="25"/>
  <c r="D53" i="25"/>
  <c r="E53" i="25"/>
  <c r="F53" i="25"/>
  <c r="G53" i="25"/>
  <c r="H53" i="25"/>
  <c r="B54" i="25"/>
  <c r="C54" i="25"/>
  <c r="D54" i="25"/>
  <c r="E54" i="25"/>
  <c r="F54" i="25"/>
  <c r="G54" i="25"/>
  <c r="B55" i="25"/>
  <c r="C55" i="25"/>
  <c r="D55" i="25"/>
  <c r="E55" i="25"/>
  <c r="F55" i="25"/>
  <c r="G55" i="25"/>
  <c r="B56" i="25"/>
  <c r="C56" i="25"/>
  <c r="D56" i="25"/>
  <c r="E56" i="25"/>
  <c r="F56" i="25"/>
  <c r="G56" i="25"/>
  <c r="B57" i="25"/>
  <c r="C57" i="25"/>
  <c r="D57" i="25"/>
  <c r="E57" i="25"/>
  <c r="F57" i="25"/>
  <c r="G57" i="25"/>
  <c r="H57" i="25"/>
  <c r="B58" i="25"/>
  <c r="C58" i="25"/>
  <c r="D58" i="25"/>
  <c r="E58" i="25"/>
  <c r="F58" i="25"/>
  <c r="G58" i="25"/>
  <c r="B59" i="25"/>
  <c r="C59" i="25"/>
  <c r="D59" i="25"/>
  <c r="E59" i="25"/>
  <c r="F59" i="25"/>
  <c r="G59" i="25"/>
  <c r="B60" i="25"/>
  <c r="C60" i="25"/>
  <c r="D60" i="25"/>
  <c r="E60" i="25"/>
  <c r="F60" i="25"/>
  <c r="G60" i="25"/>
  <c r="B61" i="25"/>
  <c r="C61" i="25"/>
  <c r="D61" i="25"/>
  <c r="E61" i="25"/>
  <c r="F61" i="25"/>
  <c r="G61" i="25"/>
  <c r="H61" i="25"/>
  <c r="B62" i="25"/>
  <c r="C62" i="25"/>
  <c r="D62" i="25"/>
  <c r="E62" i="25"/>
  <c r="F62" i="25"/>
  <c r="G62" i="25"/>
  <c r="B63" i="25"/>
  <c r="C63" i="25"/>
  <c r="D63" i="25"/>
  <c r="E63" i="25"/>
  <c r="F63" i="25"/>
  <c r="G63" i="25"/>
  <c r="B64" i="25"/>
  <c r="C64" i="25"/>
  <c r="D64" i="25"/>
  <c r="E64" i="25"/>
  <c r="F64" i="25"/>
  <c r="G64" i="25"/>
  <c r="B65" i="25"/>
  <c r="C65" i="25"/>
  <c r="D65" i="25"/>
  <c r="E65" i="25"/>
  <c r="F65" i="25"/>
  <c r="G65" i="25"/>
  <c r="H65" i="25"/>
  <c r="B66" i="25"/>
  <c r="C66" i="25"/>
  <c r="D66" i="25"/>
  <c r="E66" i="25"/>
  <c r="F66" i="25"/>
  <c r="G66" i="25"/>
  <c r="B67" i="25"/>
  <c r="C67" i="25"/>
  <c r="D67" i="25"/>
  <c r="E67" i="25"/>
  <c r="F67" i="25"/>
  <c r="G67" i="25"/>
  <c r="B68" i="25"/>
  <c r="C68" i="25"/>
  <c r="D68" i="25"/>
  <c r="E68" i="25"/>
  <c r="F68" i="25"/>
  <c r="G68" i="25"/>
  <c r="B69" i="25"/>
  <c r="C69" i="25"/>
  <c r="D69" i="25"/>
  <c r="E69" i="25"/>
  <c r="F69" i="25"/>
  <c r="G69" i="25"/>
  <c r="H69" i="25"/>
  <c r="H68" i="25" l="1"/>
  <c r="H67" i="25"/>
  <c r="H66" i="25"/>
  <c r="H64" i="25"/>
  <c r="H63" i="25"/>
  <c r="H62" i="25"/>
  <c r="H60" i="25"/>
  <c r="H59" i="25"/>
  <c r="H58" i="25"/>
  <c r="H56" i="25"/>
  <c r="H55" i="25"/>
  <c r="H54" i="25"/>
  <c r="H52" i="25"/>
  <c r="H51" i="25"/>
  <c r="H50" i="25"/>
  <c r="H48" i="25"/>
  <c r="H47" i="25"/>
  <c r="H46" i="25"/>
  <c r="H44" i="25"/>
  <c r="H43" i="25"/>
  <c r="H42" i="25"/>
  <c r="H40" i="25"/>
  <c r="H39" i="25"/>
  <c r="H38" i="25"/>
  <c r="H36" i="25"/>
  <c r="H35" i="25"/>
  <c r="H34" i="25"/>
  <c r="H32" i="25"/>
  <c r="H31" i="25"/>
  <c r="H30" i="25"/>
  <c r="H28" i="25"/>
  <c r="H27" i="25"/>
  <c r="H26" i="25"/>
  <c r="H24" i="25"/>
  <c r="H23" i="25"/>
  <c r="H22" i="25"/>
  <c r="H20" i="25"/>
  <c r="H19" i="25"/>
  <c r="H18" i="25"/>
  <c r="H16" i="25"/>
  <c r="H15" i="25"/>
  <c r="H14" i="25"/>
  <c r="H12" i="25"/>
  <c r="H11" i="25"/>
  <c r="H10" i="25"/>
  <c r="H8" i="25"/>
  <c r="H7" i="25"/>
  <c r="H6" i="25"/>
  <c r="H4" i="25"/>
  <c r="H3" i="25"/>
  <c r="J58" i="24"/>
  <c r="F70" i="8" l="1"/>
  <c r="H3" i="8"/>
  <c r="E70" i="8"/>
  <c r="H67" i="8"/>
  <c r="H63" i="8"/>
  <c r="H59" i="8"/>
  <c r="H55" i="8"/>
  <c r="H47" i="8"/>
  <c r="H43" i="8"/>
  <c r="H39" i="8"/>
  <c r="H35" i="8"/>
  <c r="H27" i="8"/>
  <c r="H19" i="8"/>
  <c r="H15" i="8"/>
  <c r="H7" i="8"/>
  <c r="H51" i="8"/>
  <c r="H31" i="8"/>
  <c r="H11" i="8"/>
  <c r="H23" i="8"/>
  <c r="H4" i="8"/>
  <c r="H5" i="8"/>
  <c r="H6" i="8"/>
  <c r="H8" i="8"/>
  <c r="H9" i="8"/>
  <c r="H10" i="8"/>
  <c r="H12" i="8"/>
  <c r="H13" i="8"/>
  <c r="H14" i="8"/>
  <c r="H16" i="8"/>
  <c r="H17" i="8"/>
  <c r="H18" i="8"/>
  <c r="H20" i="8"/>
  <c r="H21" i="8"/>
  <c r="H22" i="8"/>
  <c r="H24" i="8"/>
  <c r="H25" i="8"/>
  <c r="H26" i="8"/>
  <c r="H28" i="8"/>
  <c r="H29" i="8"/>
  <c r="H30" i="8"/>
  <c r="H32" i="8"/>
  <c r="H33" i="8"/>
  <c r="H34" i="8"/>
  <c r="H36" i="8"/>
  <c r="H37" i="8"/>
  <c r="H38" i="8"/>
  <c r="H40" i="8"/>
  <c r="H41" i="8"/>
  <c r="H42" i="8"/>
  <c r="H44" i="8"/>
  <c r="H45" i="8"/>
  <c r="H46" i="8"/>
  <c r="H48" i="8"/>
  <c r="H49" i="8"/>
  <c r="H50" i="8"/>
  <c r="H52" i="8"/>
  <c r="H53" i="8"/>
  <c r="H54" i="8"/>
  <c r="H56" i="8"/>
  <c r="H57" i="8"/>
  <c r="H58" i="8"/>
  <c r="H60" i="8"/>
  <c r="H61" i="8"/>
  <c r="H62" i="8"/>
  <c r="H64" i="8"/>
  <c r="H65" i="8"/>
  <c r="H66" i="8"/>
  <c r="H68" i="8"/>
  <c r="H69" i="8"/>
  <c r="G70" i="8"/>
  <c r="G69" i="16" l="1"/>
  <c r="F69" i="16"/>
  <c r="E69" i="16"/>
  <c r="D69" i="16"/>
  <c r="C69" i="16"/>
  <c r="B69" i="16"/>
  <c r="G68" i="16"/>
  <c r="F68" i="16"/>
  <c r="E68" i="16"/>
  <c r="D68" i="16"/>
  <c r="C68" i="16"/>
  <c r="B68" i="16"/>
  <c r="G66" i="16"/>
  <c r="F66" i="16"/>
  <c r="E66" i="16"/>
  <c r="D66" i="16"/>
  <c r="C66" i="16"/>
  <c r="B66" i="16"/>
  <c r="G65" i="16"/>
  <c r="F65" i="16"/>
  <c r="E65" i="16"/>
  <c r="D65" i="16"/>
  <c r="C65" i="16"/>
  <c r="B65" i="16"/>
  <c r="G64" i="16"/>
  <c r="F64" i="16"/>
  <c r="E64" i="16"/>
  <c r="D64" i="16"/>
  <c r="C64" i="16"/>
  <c r="B64" i="16"/>
  <c r="G62" i="16"/>
  <c r="F62" i="16"/>
  <c r="E62" i="16"/>
  <c r="D62" i="16"/>
  <c r="C62" i="16"/>
  <c r="B62" i="16"/>
  <c r="G61" i="16"/>
  <c r="F61" i="16"/>
  <c r="E61" i="16"/>
  <c r="D61" i="16"/>
  <c r="C61" i="16"/>
  <c r="B61" i="16"/>
  <c r="G60" i="16"/>
  <c r="F60" i="16"/>
  <c r="E60" i="16"/>
  <c r="D60" i="16"/>
  <c r="C60" i="16"/>
  <c r="B60" i="16"/>
  <c r="G58" i="16"/>
  <c r="F58" i="16"/>
  <c r="E58" i="16"/>
  <c r="D58" i="16"/>
  <c r="C58" i="16"/>
  <c r="B58" i="16"/>
  <c r="G57" i="16"/>
  <c r="F57" i="16"/>
  <c r="E57" i="16"/>
  <c r="D57" i="16"/>
  <c r="C57" i="16"/>
  <c r="B57" i="16"/>
  <c r="G56" i="16"/>
  <c r="F56" i="16"/>
  <c r="E56" i="16"/>
  <c r="D56" i="16"/>
  <c r="C56" i="16"/>
  <c r="B56" i="16"/>
  <c r="G54" i="16"/>
  <c r="F54" i="16"/>
  <c r="E54" i="16"/>
  <c r="D54" i="16"/>
  <c r="C54" i="16"/>
  <c r="B54" i="16"/>
  <c r="G53" i="16"/>
  <c r="F53" i="16"/>
  <c r="E53" i="16"/>
  <c r="D53" i="16"/>
  <c r="C53" i="16"/>
  <c r="B53" i="16"/>
  <c r="G52" i="16"/>
  <c r="F52" i="16"/>
  <c r="E52" i="16"/>
  <c r="D52" i="16"/>
  <c r="C52" i="16"/>
  <c r="B52" i="16"/>
  <c r="G50" i="16"/>
  <c r="F50" i="16"/>
  <c r="E50" i="16"/>
  <c r="D50" i="16"/>
  <c r="C50" i="16"/>
  <c r="B50" i="16"/>
  <c r="G49" i="16"/>
  <c r="F49" i="16"/>
  <c r="E49" i="16"/>
  <c r="D49" i="16"/>
  <c r="C49" i="16"/>
  <c r="B49" i="16"/>
  <c r="G48" i="16"/>
  <c r="F48" i="16"/>
  <c r="E48" i="16"/>
  <c r="D48" i="16"/>
  <c r="C48" i="16"/>
  <c r="B48" i="16"/>
  <c r="G46" i="16"/>
  <c r="F46" i="16"/>
  <c r="E46" i="16"/>
  <c r="D46" i="16"/>
  <c r="C46" i="16"/>
  <c r="B46" i="16"/>
  <c r="G45" i="16"/>
  <c r="F45" i="16"/>
  <c r="E45" i="16"/>
  <c r="D45" i="16"/>
  <c r="C45" i="16"/>
  <c r="B45" i="16"/>
  <c r="G44" i="16"/>
  <c r="F44" i="16"/>
  <c r="E44" i="16"/>
  <c r="D44" i="16"/>
  <c r="C44" i="16"/>
  <c r="B44" i="16"/>
  <c r="G42" i="16"/>
  <c r="F42" i="16"/>
  <c r="E42" i="16"/>
  <c r="D42" i="16"/>
  <c r="C42" i="16"/>
  <c r="B42" i="16"/>
  <c r="G41" i="16"/>
  <c r="F41" i="16"/>
  <c r="E41" i="16"/>
  <c r="D41" i="16"/>
  <c r="C41" i="16"/>
  <c r="B41" i="16"/>
  <c r="G40" i="16"/>
  <c r="F40" i="16"/>
  <c r="E40" i="16"/>
  <c r="D40" i="16"/>
  <c r="C40" i="16"/>
  <c r="B40" i="16"/>
  <c r="G38" i="16"/>
  <c r="F38" i="16"/>
  <c r="E38" i="16"/>
  <c r="D38" i="16"/>
  <c r="C38" i="16"/>
  <c r="B38" i="16"/>
  <c r="G37" i="16"/>
  <c r="F37" i="16"/>
  <c r="E37" i="16"/>
  <c r="D37" i="16"/>
  <c r="C37" i="16"/>
  <c r="B37" i="16"/>
  <c r="G36" i="16"/>
  <c r="F36" i="16"/>
  <c r="E36" i="16"/>
  <c r="D36" i="16"/>
  <c r="C36" i="16"/>
  <c r="B36" i="16"/>
  <c r="G34" i="16"/>
  <c r="F34" i="16"/>
  <c r="E34" i="16"/>
  <c r="D34" i="16"/>
  <c r="C34" i="16"/>
  <c r="B34" i="16"/>
  <c r="G33" i="16"/>
  <c r="F33" i="16"/>
  <c r="E33" i="16"/>
  <c r="D33" i="16"/>
  <c r="C33" i="16"/>
  <c r="B33" i="16"/>
  <c r="G32" i="16"/>
  <c r="F32" i="16"/>
  <c r="E32" i="16"/>
  <c r="D32" i="16"/>
  <c r="C32" i="16"/>
  <c r="B32" i="16"/>
  <c r="G30" i="16"/>
  <c r="F30" i="16"/>
  <c r="E30" i="16"/>
  <c r="D30" i="16"/>
  <c r="C30" i="16"/>
  <c r="B30" i="16"/>
  <c r="G29" i="16"/>
  <c r="F29" i="16"/>
  <c r="E29" i="16"/>
  <c r="D29" i="16"/>
  <c r="C29" i="16"/>
  <c r="B29" i="16"/>
  <c r="G28" i="16"/>
  <c r="F28" i="16"/>
  <c r="E28" i="16"/>
  <c r="D28" i="16"/>
  <c r="C28" i="16"/>
  <c r="B28" i="16"/>
  <c r="G26" i="16"/>
  <c r="F26" i="16"/>
  <c r="E26" i="16"/>
  <c r="D26" i="16"/>
  <c r="C26" i="16"/>
  <c r="B26" i="16"/>
  <c r="G25" i="16"/>
  <c r="F25" i="16"/>
  <c r="E25" i="16"/>
  <c r="D25" i="16"/>
  <c r="C25" i="16"/>
  <c r="B25" i="16"/>
  <c r="G24" i="16"/>
  <c r="F24" i="16"/>
  <c r="E24" i="16"/>
  <c r="D24" i="16"/>
  <c r="C24" i="16"/>
  <c r="B24" i="16"/>
  <c r="G22" i="16"/>
  <c r="F22" i="16"/>
  <c r="E22" i="16"/>
  <c r="D22" i="16"/>
  <c r="C22" i="16"/>
  <c r="B22" i="16"/>
  <c r="G21" i="16"/>
  <c r="F21" i="16"/>
  <c r="E21" i="16"/>
  <c r="D21" i="16"/>
  <c r="C21" i="16"/>
  <c r="B21" i="16"/>
  <c r="G20" i="16"/>
  <c r="F20" i="16"/>
  <c r="E20" i="16"/>
  <c r="D20" i="16"/>
  <c r="C20" i="16"/>
  <c r="B20" i="16"/>
  <c r="G18" i="16"/>
  <c r="F18" i="16"/>
  <c r="E18" i="16"/>
  <c r="D18" i="16"/>
  <c r="C18" i="16"/>
  <c r="B18" i="16"/>
  <c r="G17" i="16"/>
  <c r="F17" i="16"/>
  <c r="E17" i="16"/>
  <c r="D17" i="16"/>
  <c r="C17" i="16"/>
  <c r="B17" i="16"/>
  <c r="G16" i="16"/>
  <c r="F16" i="16"/>
  <c r="E16" i="16"/>
  <c r="D16" i="16"/>
  <c r="C16" i="16"/>
  <c r="B16" i="16"/>
  <c r="G14" i="16"/>
  <c r="F14" i="16"/>
  <c r="E14" i="16"/>
  <c r="D14" i="16"/>
  <c r="C14" i="16"/>
  <c r="B14" i="16"/>
  <c r="G13" i="16"/>
  <c r="F13" i="16"/>
  <c r="E13" i="16"/>
  <c r="D13" i="16"/>
  <c r="C13" i="16"/>
  <c r="B13" i="16"/>
  <c r="G12" i="16"/>
  <c r="F12" i="16"/>
  <c r="E12" i="16"/>
  <c r="D12" i="16"/>
  <c r="C12" i="16"/>
  <c r="B12" i="16"/>
  <c r="G10" i="16"/>
  <c r="F10" i="16"/>
  <c r="E10" i="16"/>
  <c r="D10" i="16"/>
  <c r="C10" i="16"/>
  <c r="B10" i="16"/>
  <c r="G9" i="16"/>
  <c r="F9" i="16"/>
  <c r="E9" i="16"/>
  <c r="D9" i="16"/>
  <c r="C9" i="16"/>
  <c r="B9" i="16"/>
  <c r="G8" i="16"/>
  <c r="F8" i="16"/>
  <c r="E8" i="16"/>
  <c r="D8" i="16"/>
  <c r="C8" i="16"/>
  <c r="B8" i="16"/>
  <c r="G6" i="16"/>
  <c r="F6" i="16"/>
  <c r="E6" i="16"/>
  <c r="D6" i="16"/>
  <c r="C6" i="16"/>
  <c r="B6" i="16"/>
  <c r="G5" i="16"/>
  <c r="F5" i="16"/>
  <c r="E5" i="16"/>
  <c r="D5" i="16"/>
  <c r="C5" i="16"/>
  <c r="B5" i="16"/>
  <c r="G4" i="16"/>
  <c r="F4" i="16"/>
  <c r="E4" i="16"/>
  <c r="D4" i="16"/>
  <c r="C4" i="16"/>
  <c r="B4" i="16"/>
  <c r="G23" i="16"/>
  <c r="F23" i="16"/>
  <c r="E23" i="16"/>
  <c r="D23" i="16"/>
  <c r="C23" i="16"/>
  <c r="B23" i="16"/>
  <c r="G11" i="16"/>
  <c r="F11" i="16"/>
  <c r="E11" i="16"/>
  <c r="D11" i="16"/>
  <c r="C11" i="16"/>
  <c r="B11" i="16"/>
  <c r="G31" i="16"/>
  <c r="F31" i="16"/>
  <c r="E31" i="16"/>
  <c r="D31" i="16"/>
  <c r="C31" i="16"/>
  <c r="B31" i="16"/>
  <c r="G51" i="16"/>
  <c r="F51" i="16"/>
  <c r="E51" i="16"/>
  <c r="D51" i="16"/>
  <c r="C51" i="16"/>
  <c r="B51" i="16"/>
  <c r="G7" i="16"/>
  <c r="F7" i="16"/>
  <c r="E7" i="16"/>
  <c r="D7" i="16"/>
  <c r="C7" i="16"/>
  <c r="B7" i="16"/>
  <c r="G15" i="16"/>
  <c r="F15" i="16"/>
  <c r="E15" i="16"/>
  <c r="D15" i="16"/>
  <c r="C15" i="16"/>
  <c r="B15" i="16"/>
  <c r="G19" i="16"/>
  <c r="F19" i="16"/>
  <c r="E19" i="16"/>
  <c r="D19" i="16"/>
  <c r="C19" i="16"/>
  <c r="B19" i="16"/>
  <c r="G27" i="16"/>
  <c r="F27" i="16"/>
  <c r="E27" i="16"/>
  <c r="D27" i="16"/>
  <c r="C27" i="16"/>
  <c r="B27" i="16"/>
  <c r="G35" i="16"/>
  <c r="F35" i="16"/>
  <c r="E35" i="16"/>
  <c r="D35" i="16"/>
  <c r="C35" i="16"/>
  <c r="B35" i="16"/>
  <c r="G39" i="16"/>
  <c r="F39" i="16"/>
  <c r="E39" i="16"/>
  <c r="D39" i="16"/>
  <c r="C39" i="16"/>
  <c r="B39" i="16"/>
  <c r="G43" i="16"/>
  <c r="F43" i="16"/>
  <c r="E43" i="16"/>
  <c r="D43" i="16"/>
  <c r="C43" i="16"/>
  <c r="B43" i="16"/>
  <c r="G47" i="16"/>
  <c r="F47" i="16"/>
  <c r="E47" i="16"/>
  <c r="D47" i="16"/>
  <c r="C47" i="16"/>
  <c r="B47" i="16"/>
  <c r="G55" i="16"/>
  <c r="F55" i="16"/>
  <c r="E55" i="16"/>
  <c r="D55" i="16"/>
  <c r="C55" i="16"/>
  <c r="B55" i="16"/>
  <c r="G59" i="16"/>
  <c r="F59" i="16"/>
  <c r="E59" i="16"/>
  <c r="D59" i="16"/>
  <c r="C59" i="16"/>
  <c r="B59" i="16"/>
  <c r="G63" i="16"/>
  <c r="F63" i="16"/>
  <c r="E63" i="16"/>
  <c r="D63" i="16"/>
  <c r="C63" i="16"/>
  <c r="B63" i="16"/>
  <c r="G67" i="16"/>
  <c r="F67" i="16"/>
  <c r="E67" i="16"/>
  <c r="D67" i="16"/>
  <c r="C67" i="16"/>
  <c r="B67" i="16"/>
  <c r="G3" i="16"/>
  <c r="F3" i="16"/>
  <c r="E3" i="16"/>
  <c r="D3" i="16"/>
  <c r="C3" i="16"/>
  <c r="B3" i="16"/>
  <c r="H3" i="5" l="1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D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B3" i="5"/>
  <c r="I3" i="5" s="1"/>
  <c r="B4" i="5"/>
  <c r="I4" i="5" s="1"/>
  <c r="B5" i="5"/>
  <c r="B6" i="5"/>
  <c r="B7" i="5"/>
  <c r="I7" i="5" s="1"/>
  <c r="B8" i="5"/>
  <c r="I8" i="5" s="1"/>
  <c r="B9" i="5"/>
  <c r="B10" i="5"/>
  <c r="B11" i="5"/>
  <c r="I11" i="5" s="1"/>
  <c r="B12" i="5"/>
  <c r="I12" i="5" s="1"/>
  <c r="B13" i="5"/>
  <c r="B14" i="5"/>
  <c r="B15" i="5"/>
  <c r="I15" i="5" s="1"/>
  <c r="B16" i="5"/>
  <c r="I16" i="5" s="1"/>
  <c r="B17" i="5"/>
  <c r="B18" i="5"/>
  <c r="B19" i="5"/>
  <c r="I19" i="5" s="1"/>
  <c r="B20" i="5"/>
  <c r="I20" i="5" s="1"/>
  <c r="B21" i="5"/>
  <c r="B22" i="5"/>
  <c r="B23" i="5"/>
  <c r="I23" i="5" s="1"/>
  <c r="B24" i="5"/>
  <c r="I24" i="5" s="1"/>
  <c r="B25" i="5"/>
  <c r="B26" i="5"/>
  <c r="B27" i="5"/>
  <c r="I27" i="5" s="1"/>
  <c r="B28" i="5"/>
  <c r="I28" i="5" s="1"/>
  <c r="B29" i="5"/>
  <c r="B30" i="5"/>
  <c r="B31" i="5"/>
  <c r="I31" i="5" s="1"/>
  <c r="B32" i="5"/>
  <c r="I32" i="5" s="1"/>
  <c r="B33" i="5"/>
  <c r="B34" i="5"/>
  <c r="B35" i="5"/>
  <c r="I35" i="5" s="1"/>
  <c r="B36" i="5"/>
  <c r="I36" i="5" s="1"/>
  <c r="B37" i="5"/>
  <c r="B38" i="5"/>
  <c r="B39" i="5"/>
  <c r="I39" i="5" s="1"/>
  <c r="B40" i="5"/>
  <c r="I40" i="5" s="1"/>
  <c r="B41" i="5"/>
  <c r="B42" i="5"/>
  <c r="B43" i="5"/>
  <c r="I43" i="5" s="1"/>
  <c r="B44" i="5"/>
  <c r="I44" i="5" s="1"/>
  <c r="B45" i="5"/>
  <c r="B46" i="5"/>
  <c r="B47" i="5"/>
  <c r="I47" i="5" s="1"/>
  <c r="B48" i="5"/>
  <c r="I48" i="5" s="1"/>
  <c r="B49" i="5"/>
  <c r="B50" i="5"/>
  <c r="B51" i="5"/>
  <c r="I51" i="5" s="1"/>
  <c r="B52" i="5"/>
  <c r="I52" i="5" s="1"/>
  <c r="B53" i="5"/>
  <c r="B54" i="5"/>
  <c r="B55" i="5"/>
  <c r="I55" i="5" s="1"/>
  <c r="B56" i="5"/>
  <c r="I56" i="5" s="1"/>
  <c r="B57" i="5"/>
  <c r="B58" i="5"/>
  <c r="B59" i="5"/>
  <c r="I59" i="5" s="1"/>
  <c r="B60" i="5"/>
  <c r="I60" i="5" s="1"/>
  <c r="B61" i="5"/>
  <c r="B62" i="5"/>
  <c r="B63" i="5"/>
  <c r="I63" i="5" s="1"/>
  <c r="B64" i="5"/>
  <c r="I64" i="5" s="1"/>
  <c r="B65" i="5"/>
  <c r="B66" i="5"/>
  <c r="B67" i="5"/>
  <c r="I67" i="5" s="1"/>
  <c r="B68" i="5"/>
  <c r="I68" i="5" s="1"/>
  <c r="H2" i="5"/>
  <c r="G2" i="5"/>
  <c r="F2" i="5"/>
  <c r="E2" i="5"/>
  <c r="D2" i="5"/>
  <c r="C2" i="5"/>
  <c r="B2" i="5"/>
  <c r="B4" i="30"/>
  <c r="B5" i="30"/>
  <c r="B6" i="30"/>
  <c r="B7" i="30"/>
  <c r="B8" i="30"/>
  <c r="B9" i="30"/>
  <c r="B10" i="30"/>
  <c r="B11" i="30"/>
  <c r="B12" i="30"/>
  <c r="B13" i="30"/>
  <c r="B14" i="30"/>
  <c r="B15" i="30"/>
  <c r="B16" i="30"/>
  <c r="B17" i="30"/>
  <c r="B18" i="30"/>
  <c r="B19" i="30"/>
  <c r="B20" i="30"/>
  <c r="B21" i="30"/>
  <c r="B22" i="30"/>
  <c r="B23" i="30"/>
  <c r="B24" i="30"/>
  <c r="B25" i="30"/>
  <c r="B26" i="30"/>
  <c r="B27" i="30"/>
  <c r="B28" i="30"/>
  <c r="B29" i="30"/>
  <c r="B30" i="30"/>
  <c r="B31" i="30"/>
  <c r="B32" i="30"/>
  <c r="B33" i="30"/>
  <c r="B34" i="30"/>
  <c r="B35" i="30"/>
  <c r="B36" i="30"/>
  <c r="B37" i="30"/>
  <c r="B38" i="30"/>
  <c r="B39" i="30"/>
  <c r="B40" i="30"/>
  <c r="B41" i="30"/>
  <c r="B42" i="30"/>
  <c r="B43" i="30"/>
  <c r="B44" i="30"/>
  <c r="B45" i="30"/>
  <c r="B46" i="30"/>
  <c r="B47" i="30"/>
  <c r="B48" i="30"/>
  <c r="B49" i="30"/>
  <c r="B50" i="30"/>
  <c r="B51" i="30"/>
  <c r="B52" i="30"/>
  <c r="B53" i="30"/>
  <c r="B54" i="30"/>
  <c r="B55" i="30"/>
  <c r="B56" i="30"/>
  <c r="B57" i="30"/>
  <c r="B58" i="30"/>
  <c r="B59" i="30"/>
  <c r="B60" i="30"/>
  <c r="B61" i="30"/>
  <c r="B62" i="30"/>
  <c r="B63" i="30"/>
  <c r="B64" i="30"/>
  <c r="B65" i="30"/>
  <c r="B66" i="30"/>
  <c r="B67" i="30"/>
  <c r="B68" i="30"/>
  <c r="B69" i="30"/>
  <c r="B3" i="30"/>
  <c r="G4" i="29"/>
  <c r="G5" i="29"/>
  <c r="G6" i="29"/>
  <c r="G7" i="29"/>
  <c r="G8" i="29"/>
  <c r="G9" i="29"/>
  <c r="G10" i="29"/>
  <c r="G11" i="29"/>
  <c r="G12" i="29"/>
  <c r="G13" i="29"/>
  <c r="G14" i="29"/>
  <c r="G15" i="29"/>
  <c r="G16" i="29"/>
  <c r="G17" i="29"/>
  <c r="G18" i="29"/>
  <c r="G19" i="29"/>
  <c r="G20" i="29"/>
  <c r="G21" i="29"/>
  <c r="G22" i="29"/>
  <c r="G23" i="29"/>
  <c r="G24" i="29"/>
  <c r="G25" i="29"/>
  <c r="G26" i="29"/>
  <c r="G27" i="29"/>
  <c r="G28" i="29"/>
  <c r="G29" i="29"/>
  <c r="G30" i="29"/>
  <c r="G31" i="29"/>
  <c r="G32" i="29"/>
  <c r="G33" i="29"/>
  <c r="G34" i="29"/>
  <c r="G35" i="29"/>
  <c r="G36" i="29"/>
  <c r="G37" i="29"/>
  <c r="G38" i="29"/>
  <c r="G39" i="29"/>
  <c r="G40" i="29"/>
  <c r="G41" i="29"/>
  <c r="G42" i="29"/>
  <c r="G43" i="29"/>
  <c r="G44" i="29"/>
  <c r="G45" i="29"/>
  <c r="G46" i="29"/>
  <c r="G47" i="29"/>
  <c r="G48" i="29"/>
  <c r="G49" i="29"/>
  <c r="G50" i="29"/>
  <c r="G51" i="29"/>
  <c r="G52" i="29"/>
  <c r="G53" i="29"/>
  <c r="G54" i="29"/>
  <c r="G55" i="29"/>
  <c r="G56" i="29"/>
  <c r="G57" i="29"/>
  <c r="G58" i="29"/>
  <c r="G59" i="29"/>
  <c r="G60" i="29"/>
  <c r="G61" i="29"/>
  <c r="G62" i="29"/>
  <c r="G63" i="29"/>
  <c r="G64" i="29"/>
  <c r="G65" i="29"/>
  <c r="G66" i="29"/>
  <c r="G67" i="29"/>
  <c r="G68" i="29"/>
  <c r="G69" i="29"/>
  <c r="F4" i="29"/>
  <c r="F5" i="29"/>
  <c r="F6" i="29"/>
  <c r="F7" i="29"/>
  <c r="F8" i="29"/>
  <c r="F9" i="29"/>
  <c r="F10" i="29"/>
  <c r="F11" i="29"/>
  <c r="F12" i="29"/>
  <c r="F13" i="29"/>
  <c r="F14" i="29"/>
  <c r="F15" i="29"/>
  <c r="F16" i="29"/>
  <c r="F17" i="29"/>
  <c r="F18" i="29"/>
  <c r="F19" i="29"/>
  <c r="F20" i="29"/>
  <c r="F21" i="29"/>
  <c r="F22" i="29"/>
  <c r="F23" i="29"/>
  <c r="F24" i="29"/>
  <c r="F25" i="29"/>
  <c r="F26" i="29"/>
  <c r="F27" i="29"/>
  <c r="F28" i="29"/>
  <c r="F29" i="29"/>
  <c r="F30" i="29"/>
  <c r="F31" i="29"/>
  <c r="F32" i="29"/>
  <c r="F33" i="29"/>
  <c r="F34" i="29"/>
  <c r="F35" i="29"/>
  <c r="F36" i="29"/>
  <c r="F37" i="29"/>
  <c r="F38" i="29"/>
  <c r="F39" i="29"/>
  <c r="F40" i="29"/>
  <c r="F41" i="29"/>
  <c r="F42" i="29"/>
  <c r="F43" i="29"/>
  <c r="F44" i="29"/>
  <c r="F45" i="29"/>
  <c r="F46" i="29"/>
  <c r="F47" i="29"/>
  <c r="F48" i="29"/>
  <c r="F49" i="29"/>
  <c r="F50" i="29"/>
  <c r="F51" i="29"/>
  <c r="F52" i="29"/>
  <c r="F53" i="29"/>
  <c r="F54" i="29"/>
  <c r="F55" i="29"/>
  <c r="F56" i="29"/>
  <c r="F57" i="29"/>
  <c r="F58" i="29"/>
  <c r="F59" i="29"/>
  <c r="F60" i="29"/>
  <c r="F61" i="29"/>
  <c r="F62" i="29"/>
  <c r="F63" i="29"/>
  <c r="F64" i="29"/>
  <c r="F65" i="29"/>
  <c r="F66" i="29"/>
  <c r="F67" i="29"/>
  <c r="F68" i="29"/>
  <c r="F69" i="29"/>
  <c r="E4" i="29"/>
  <c r="E5" i="29"/>
  <c r="E6" i="29"/>
  <c r="E7" i="29"/>
  <c r="E8" i="29"/>
  <c r="E9" i="29"/>
  <c r="E10" i="29"/>
  <c r="E11" i="29"/>
  <c r="E12" i="29"/>
  <c r="E13" i="29"/>
  <c r="E14" i="29"/>
  <c r="E15" i="29"/>
  <c r="E16" i="29"/>
  <c r="E17" i="29"/>
  <c r="E18" i="29"/>
  <c r="E19" i="29"/>
  <c r="E20" i="29"/>
  <c r="E21" i="29"/>
  <c r="E22" i="29"/>
  <c r="E23" i="29"/>
  <c r="E24" i="29"/>
  <c r="E25" i="29"/>
  <c r="E26" i="29"/>
  <c r="E27" i="29"/>
  <c r="E28" i="29"/>
  <c r="E29" i="29"/>
  <c r="E30" i="29"/>
  <c r="E31" i="29"/>
  <c r="E32" i="29"/>
  <c r="E33" i="29"/>
  <c r="E34" i="29"/>
  <c r="E35" i="29"/>
  <c r="E36" i="29"/>
  <c r="E37" i="29"/>
  <c r="E38" i="29"/>
  <c r="E39" i="29"/>
  <c r="E40" i="29"/>
  <c r="E41" i="29"/>
  <c r="E42" i="29"/>
  <c r="E43" i="29"/>
  <c r="E44" i="29"/>
  <c r="E45" i="29"/>
  <c r="E46" i="29"/>
  <c r="E47" i="29"/>
  <c r="E48" i="29"/>
  <c r="E49" i="29"/>
  <c r="E50" i="29"/>
  <c r="E51" i="29"/>
  <c r="E52" i="29"/>
  <c r="E53" i="29"/>
  <c r="E54" i="29"/>
  <c r="E55" i="29"/>
  <c r="E56" i="29"/>
  <c r="E57" i="29"/>
  <c r="E58" i="29"/>
  <c r="E59" i="29"/>
  <c r="E60" i="29"/>
  <c r="E61" i="29"/>
  <c r="E62" i="29"/>
  <c r="E63" i="29"/>
  <c r="E64" i="29"/>
  <c r="E65" i="29"/>
  <c r="E66" i="29"/>
  <c r="E67" i="29"/>
  <c r="E68" i="29"/>
  <c r="E69" i="29"/>
  <c r="D4" i="29"/>
  <c r="D5" i="29"/>
  <c r="D6" i="29"/>
  <c r="D7" i="29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29" i="29"/>
  <c r="D30" i="29"/>
  <c r="D31" i="29"/>
  <c r="D32" i="29"/>
  <c r="D33" i="29"/>
  <c r="D34" i="29"/>
  <c r="D35" i="29"/>
  <c r="D36" i="29"/>
  <c r="D37" i="29"/>
  <c r="D38" i="29"/>
  <c r="D39" i="29"/>
  <c r="D40" i="29"/>
  <c r="D41" i="29"/>
  <c r="D42" i="29"/>
  <c r="D43" i="29"/>
  <c r="D44" i="29"/>
  <c r="D45" i="29"/>
  <c r="D46" i="29"/>
  <c r="D47" i="29"/>
  <c r="D48" i="29"/>
  <c r="D49" i="29"/>
  <c r="D50" i="29"/>
  <c r="D51" i="29"/>
  <c r="D52" i="29"/>
  <c r="D53" i="29"/>
  <c r="D54" i="29"/>
  <c r="D55" i="29"/>
  <c r="D56" i="29"/>
  <c r="D57" i="29"/>
  <c r="D58" i="29"/>
  <c r="D59" i="29"/>
  <c r="D60" i="29"/>
  <c r="D61" i="29"/>
  <c r="D62" i="29"/>
  <c r="D63" i="29"/>
  <c r="D64" i="29"/>
  <c r="D65" i="29"/>
  <c r="D66" i="29"/>
  <c r="D67" i="29"/>
  <c r="D68" i="29"/>
  <c r="D69" i="29"/>
  <c r="C4" i="29"/>
  <c r="C5" i="29"/>
  <c r="C6" i="29"/>
  <c r="C7" i="29"/>
  <c r="C8" i="29"/>
  <c r="C9" i="29"/>
  <c r="C10" i="29"/>
  <c r="C11" i="29"/>
  <c r="C12" i="29"/>
  <c r="C13" i="29"/>
  <c r="C14" i="29"/>
  <c r="C15" i="29"/>
  <c r="C16" i="29"/>
  <c r="C17" i="29"/>
  <c r="C18" i="29"/>
  <c r="C19" i="29"/>
  <c r="C20" i="29"/>
  <c r="C21" i="29"/>
  <c r="C22" i="29"/>
  <c r="C23" i="29"/>
  <c r="C24" i="29"/>
  <c r="C25" i="29"/>
  <c r="C26" i="29"/>
  <c r="C27" i="29"/>
  <c r="C28" i="29"/>
  <c r="C29" i="29"/>
  <c r="C30" i="29"/>
  <c r="C31" i="29"/>
  <c r="C32" i="29"/>
  <c r="C33" i="29"/>
  <c r="C34" i="29"/>
  <c r="C35" i="29"/>
  <c r="C36" i="29"/>
  <c r="C37" i="29"/>
  <c r="C38" i="29"/>
  <c r="C39" i="29"/>
  <c r="C40" i="29"/>
  <c r="C41" i="29"/>
  <c r="C42" i="29"/>
  <c r="C43" i="29"/>
  <c r="C44" i="29"/>
  <c r="C45" i="29"/>
  <c r="C46" i="29"/>
  <c r="C47" i="29"/>
  <c r="C48" i="29"/>
  <c r="C49" i="29"/>
  <c r="C50" i="29"/>
  <c r="C51" i="29"/>
  <c r="C52" i="29"/>
  <c r="C53" i="29"/>
  <c r="C54" i="29"/>
  <c r="C55" i="29"/>
  <c r="C56" i="29"/>
  <c r="C57" i="29"/>
  <c r="C58" i="29"/>
  <c r="C59" i="29"/>
  <c r="C60" i="29"/>
  <c r="C61" i="29"/>
  <c r="C62" i="29"/>
  <c r="C63" i="29"/>
  <c r="C64" i="29"/>
  <c r="C65" i="29"/>
  <c r="C66" i="29"/>
  <c r="C67" i="29"/>
  <c r="C68" i="29"/>
  <c r="C69" i="29"/>
  <c r="B4" i="29"/>
  <c r="B5" i="29"/>
  <c r="B6" i="29"/>
  <c r="B7" i="29"/>
  <c r="B8" i="29"/>
  <c r="B9" i="29"/>
  <c r="B10" i="29"/>
  <c r="B11" i="29"/>
  <c r="B12" i="29"/>
  <c r="B13" i="29"/>
  <c r="B14" i="29"/>
  <c r="B15" i="29"/>
  <c r="B16" i="29"/>
  <c r="B17" i="29"/>
  <c r="B18" i="29"/>
  <c r="B19" i="29"/>
  <c r="B20" i="29"/>
  <c r="B21" i="29"/>
  <c r="B22" i="29"/>
  <c r="B23" i="29"/>
  <c r="B24" i="29"/>
  <c r="B25" i="29"/>
  <c r="B26" i="29"/>
  <c r="B27" i="29"/>
  <c r="B28" i="29"/>
  <c r="B29" i="29"/>
  <c r="B30" i="29"/>
  <c r="B31" i="29"/>
  <c r="B32" i="29"/>
  <c r="B33" i="29"/>
  <c r="B34" i="29"/>
  <c r="B35" i="29"/>
  <c r="B36" i="29"/>
  <c r="B37" i="29"/>
  <c r="B38" i="29"/>
  <c r="B39" i="29"/>
  <c r="B40" i="29"/>
  <c r="B41" i="29"/>
  <c r="B42" i="29"/>
  <c r="B43" i="29"/>
  <c r="B44" i="29"/>
  <c r="B45" i="29"/>
  <c r="B46" i="29"/>
  <c r="B47" i="29"/>
  <c r="B48" i="29"/>
  <c r="B49" i="29"/>
  <c r="B50" i="29"/>
  <c r="B51" i="29"/>
  <c r="B52" i="29"/>
  <c r="B53" i="29"/>
  <c r="B54" i="29"/>
  <c r="B55" i="29"/>
  <c r="B56" i="29"/>
  <c r="B57" i="29"/>
  <c r="B58" i="29"/>
  <c r="B59" i="29"/>
  <c r="B60" i="29"/>
  <c r="B61" i="29"/>
  <c r="B62" i="29"/>
  <c r="B63" i="29"/>
  <c r="B64" i="29"/>
  <c r="B65" i="29"/>
  <c r="B66" i="29"/>
  <c r="B67" i="29"/>
  <c r="B68" i="29"/>
  <c r="B69" i="29"/>
  <c r="G3" i="29"/>
  <c r="F3" i="29"/>
  <c r="E3" i="29"/>
  <c r="D3" i="29"/>
  <c r="C3" i="29"/>
  <c r="B3" i="29"/>
  <c r="H4" i="28"/>
  <c r="H5" i="28"/>
  <c r="H6" i="28"/>
  <c r="H7" i="28"/>
  <c r="H8" i="28"/>
  <c r="H9" i="28"/>
  <c r="H10" i="28"/>
  <c r="H11" i="28"/>
  <c r="H12" i="28"/>
  <c r="H13" i="28"/>
  <c r="H14" i="28"/>
  <c r="H15" i="28"/>
  <c r="H16" i="28"/>
  <c r="H17" i="28"/>
  <c r="H18" i="28"/>
  <c r="H19" i="28"/>
  <c r="H20" i="28"/>
  <c r="H21" i="28"/>
  <c r="H22" i="28"/>
  <c r="H23" i="28"/>
  <c r="H24" i="28"/>
  <c r="H25" i="28"/>
  <c r="H26" i="28"/>
  <c r="H27" i="28"/>
  <c r="H28" i="28"/>
  <c r="H29" i="28"/>
  <c r="H30" i="28"/>
  <c r="H31" i="28"/>
  <c r="H32" i="28"/>
  <c r="H33" i="28"/>
  <c r="H34" i="28"/>
  <c r="H35" i="28"/>
  <c r="H36" i="28"/>
  <c r="H37" i="28"/>
  <c r="H38" i="28"/>
  <c r="H39" i="28"/>
  <c r="H40" i="28"/>
  <c r="H41" i="28"/>
  <c r="H42" i="28"/>
  <c r="H43" i="28"/>
  <c r="H44" i="28"/>
  <c r="H45" i="28"/>
  <c r="H46" i="28"/>
  <c r="H47" i="28"/>
  <c r="H48" i="28"/>
  <c r="H49" i="28"/>
  <c r="H50" i="28"/>
  <c r="H51" i="28"/>
  <c r="H52" i="28"/>
  <c r="H53" i="28"/>
  <c r="H54" i="28"/>
  <c r="H55" i="28"/>
  <c r="H56" i="28"/>
  <c r="H57" i="28"/>
  <c r="H58" i="28"/>
  <c r="H59" i="28"/>
  <c r="H60" i="28"/>
  <c r="H61" i="28"/>
  <c r="H62" i="28"/>
  <c r="H63" i="28"/>
  <c r="H64" i="28"/>
  <c r="H65" i="28"/>
  <c r="H66" i="28"/>
  <c r="H67" i="28"/>
  <c r="H68" i="28"/>
  <c r="H69" i="28"/>
  <c r="G4" i="28"/>
  <c r="G5" i="28"/>
  <c r="G6" i="28"/>
  <c r="G7" i="28"/>
  <c r="G8" i="28"/>
  <c r="G9" i="28"/>
  <c r="G10" i="28"/>
  <c r="G11" i="28"/>
  <c r="G12" i="28"/>
  <c r="G13" i="28"/>
  <c r="G14" i="28"/>
  <c r="G15" i="28"/>
  <c r="G16" i="28"/>
  <c r="G17" i="28"/>
  <c r="G18" i="28"/>
  <c r="G19" i="28"/>
  <c r="G20" i="28"/>
  <c r="G21" i="28"/>
  <c r="G22" i="28"/>
  <c r="G23" i="28"/>
  <c r="G24" i="28"/>
  <c r="G25" i="28"/>
  <c r="G26" i="28"/>
  <c r="G27" i="28"/>
  <c r="G28" i="28"/>
  <c r="G29" i="28"/>
  <c r="G30" i="28"/>
  <c r="G31" i="28"/>
  <c r="G32" i="28"/>
  <c r="G33" i="28"/>
  <c r="G34" i="28"/>
  <c r="G35" i="28"/>
  <c r="G36" i="28"/>
  <c r="G37" i="28"/>
  <c r="G38" i="28"/>
  <c r="G39" i="28"/>
  <c r="G40" i="28"/>
  <c r="G41" i="28"/>
  <c r="G42" i="28"/>
  <c r="G43" i="28"/>
  <c r="G44" i="28"/>
  <c r="G45" i="28"/>
  <c r="G46" i="28"/>
  <c r="G47" i="28"/>
  <c r="G48" i="28"/>
  <c r="G49" i="28"/>
  <c r="G50" i="28"/>
  <c r="G51" i="28"/>
  <c r="G52" i="28"/>
  <c r="G53" i="28"/>
  <c r="G54" i="28"/>
  <c r="G55" i="28"/>
  <c r="G56" i="28"/>
  <c r="G57" i="28"/>
  <c r="G58" i="28"/>
  <c r="G59" i="28"/>
  <c r="G60" i="28"/>
  <c r="G61" i="28"/>
  <c r="G62" i="28"/>
  <c r="G63" i="28"/>
  <c r="G64" i="28"/>
  <c r="G65" i="28"/>
  <c r="G66" i="28"/>
  <c r="G67" i="28"/>
  <c r="G68" i="28"/>
  <c r="G69" i="28"/>
  <c r="F4" i="28"/>
  <c r="F5" i="28"/>
  <c r="F6" i="28"/>
  <c r="F7" i="28"/>
  <c r="F8" i="28"/>
  <c r="F9" i="28"/>
  <c r="F10" i="28"/>
  <c r="F11" i="28"/>
  <c r="F12" i="28"/>
  <c r="F13" i="28"/>
  <c r="F14" i="28"/>
  <c r="F15" i="28"/>
  <c r="F16" i="28"/>
  <c r="F17" i="28"/>
  <c r="F18" i="28"/>
  <c r="F19" i="28"/>
  <c r="F20" i="28"/>
  <c r="F21" i="28"/>
  <c r="F22" i="28"/>
  <c r="F23" i="28"/>
  <c r="F24" i="28"/>
  <c r="F25" i="28"/>
  <c r="F26" i="28"/>
  <c r="F27" i="28"/>
  <c r="F28" i="28"/>
  <c r="F29" i="28"/>
  <c r="F30" i="28"/>
  <c r="F31" i="28"/>
  <c r="F32" i="28"/>
  <c r="F33" i="28"/>
  <c r="F34" i="28"/>
  <c r="F35" i="28"/>
  <c r="F36" i="28"/>
  <c r="F37" i="28"/>
  <c r="F38" i="28"/>
  <c r="F39" i="28"/>
  <c r="F40" i="28"/>
  <c r="F41" i="28"/>
  <c r="F42" i="28"/>
  <c r="F43" i="28"/>
  <c r="F44" i="28"/>
  <c r="F45" i="28"/>
  <c r="F46" i="28"/>
  <c r="F47" i="28"/>
  <c r="F48" i="28"/>
  <c r="F49" i="28"/>
  <c r="F50" i="28"/>
  <c r="F51" i="28"/>
  <c r="F52" i="28"/>
  <c r="F53" i="28"/>
  <c r="F54" i="28"/>
  <c r="F55" i="28"/>
  <c r="F56" i="28"/>
  <c r="F57" i="28"/>
  <c r="F58" i="28"/>
  <c r="F59" i="28"/>
  <c r="F60" i="28"/>
  <c r="F61" i="28"/>
  <c r="F62" i="28"/>
  <c r="F63" i="28"/>
  <c r="F64" i="28"/>
  <c r="F65" i="28"/>
  <c r="F66" i="28"/>
  <c r="F67" i="28"/>
  <c r="F68" i="28"/>
  <c r="F69" i="28"/>
  <c r="E4" i="28"/>
  <c r="E5" i="28"/>
  <c r="E6" i="28"/>
  <c r="E7" i="28"/>
  <c r="E8" i="28"/>
  <c r="E9" i="28"/>
  <c r="E10" i="28"/>
  <c r="E11" i="28"/>
  <c r="E12" i="28"/>
  <c r="E13" i="28"/>
  <c r="E14" i="28"/>
  <c r="E15" i="28"/>
  <c r="E16" i="28"/>
  <c r="E17" i="28"/>
  <c r="E18" i="28"/>
  <c r="E19" i="28"/>
  <c r="E20" i="28"/>
  <c r="E21" i="28"/>
  <c r="E22" i="28"/>
  <c r="E23" i="28"/>
  <c r="E24" i="28"/>
  <c r="E25" i="28"/>
  <c r="E26" i="28"/>
  <c r="E27" i="28"/>
  <c r="E28" i="28"/>
  <c r="E29" i="28"/>
  <c r="E30" i="28"/>
  <c r="E31" i="28"/>
  <c r="E32" i="28"/>
  <c r="E33" i="28"/>
  <c r="E34" i="28"/>
  <c r="E35" i="28"/>
  <c r="E36" i="28"/>
  <c r="E37" i="28"/>
  <c r="E38" i="28"/>
  <c r="E39" i="28"/>
  <c r="E40" i="28"/>
  <c r="E41" i="28"/>
  <c r="E42" i="28"/>
  <c r="E43" i="28"/>
  <c r="E44" i="28"/>
  <c r="E45" i="28"/>
  <c r="E46" i="28"/>
  <c r="E47" i="28"/>
  <c r="E48" i="28"/>
  <c r="E49" i="28"/>
  <c r="E50" i="28"/>
  <c r="E51" i="28"/>
  <c r="E52" i="28"/>
  <c r="E53" i="28"/>
  <c r="E54" i="28"/>
  <c r="E55" i="28"/>
  <c r="E56" i="28"/>
  <c r="E57" i="28"/>
  <c r="E58" i="28"/>
  <c r="E59" i="28"/>
  <c r="E60" i="28"/>
  <c r="E61" i="28"/>
  <c r="E62" i="28"/>
  <c r="E63" i="28"/>
  <c r="E64" i="28"/>
  <c r="E65" i="28"/>
  <c r="E66" i="28"/>
  <c r="E67" i="28"/>
  <c r="E68" i="28"/>
  <c r="E69" i="28"/>
  <c r="D4" i="28"/>
  <c r="D5" i="28"/>
  <c r="D6" i="28"/>
  <c r="D7" i="28"/>
  <c r="D8" i="28"/>
  <c r="D9" i="28"/>
  <c r="D10" i="28"/>
  <c r="D11" i="28"/>
  <c r="D12" i="28"/>
  <c r="D13" i="28"/>
  <c r="D14" i="28"/>
  <c r="D15" i="28"/>
  <c r="D16" i="28"/>
  <c r="D17" i="28"/>
  <c r="D18" i="28"/>
  <c r="D19" i="28"/>
  <c r="D20" i="28"/>
  <c r="D21" i="28"/>
  <c r="D22" i="28"/>
  <c r="D23" i="28"/>
  <c r="D24" i="28"/>
  <c r="D25" i="28"/>
  <c r="D26" i="28"/>
  <c r="D27" i="28"/>
  <c r="D28" i="28"/>
  <c r="D29" i="28"/>
  <c r="D30" i="28"/>
  <c r="D31" i="28"/>
  <c r="D32" i="28"/>
  <c r="D33" i="28"/>
  <c r="D34" i="28"/>
  <c r="D35" i="28"/>
  <c r="D36" i="28"/>
  <c r="D37" i="28"/>
  <c r="D38" i="28"/>
  <c r="D39" i="28"/>
  <c r="D40" i="28"/>
  <c r="D41" i="28"/>
  <c r="D42" i="28"/>
  <c r="D43" i="28"/>
  <c r="D44" i="28"/>
  <c r="D45" i="28"/>
  <c r="D46" i="28"/>
  <c r="D47" i="28"/>
  <c r="D48" i="28"/>
  <c r="D49" i="28"/>
  <c r="D50" i="28"/>
  <c r="D51" i="28"/>
  <c r="D52" i="28"/>
  <c r="D53" i="28"/>
  <c r="D54" i="28"/>
  <c r="D55" i="28"/>
  <c r="D56" i="28"/>
  <c r="D57" i="28"/>
  <c r="D58" i="28"/>
  <c r="D59" i="28"/>
  <c r="D60" i="28"/>
  <c r="D61" i="28"/>
  <c r="D62" i="28"/>
  <c r="D63" i="28"/>
  <c r="D64" i="28"/>
  <c r="D65" i="28"/>
  <c r="D66" i="28"/>
  <c r="D67" i="28"/>
  <c r="D68" i="28"/>
  <c r="D69" i="28"/>
  <c r="C4" i="28"/>
  <c r="C5" i="28"/>
  <c r="C6" i="28"/>
  <c r="C7" i="28"/>
  <c r="C8" i="28"/>
  <c r="C9" i="28"/>
  <c r="C10" i="28"/>
  <c r="C11" i="28"/>
  <c r="C12" i="28"/>
  <c r="C13" i="28"/>
  <c r="C14" i="28"/>
  <c r="C15" i="28"/>
  <c r="C16" i="28"/>
  <c r="C17" i="28"/>
  <c r="C18" i="28"/>
  <c r="C19" i="28"/>
  <c r="C20" i="28"/>
  <c r="C21" i="28"/>
  <c r="C22" i="28"/>
  <c r="C23" i="28"/>
  <c r="C24" i="28"/>
  <c r="C25" i="28"/>
  <c r="C26" i="28"/>
  <c r="C27" i="28"/>
  <c r="C28" i="28"/>
  <c r="C29" i="28"/>
  <c r="C30" i="28"/>
  <c r="C31" i="28"/>
  <c r="C32" i="28"/>
  <c r="C33" i="28"/>
  <c r="C34" i="28"/>
  <c r="C35" i="28"/>
  <c r="C36" i="28"/>
  <c r="C37" i="28"/>
  <c r="C38" i="28"/>
  <c r="C39" i="28"/>
  <c r="C40" i="28"/>
  <c r="C41" i="28"/>
  <c r="C42" i="28"/>
  <c r="C43" i="28"/>
  <c r="C44" i="28"/>
  <c r="C45" i="28"/>
  <c r="C46" i="28"/>
  <c r="C47" i="28"/>
  <c r="C48" i="28"/>
  <c r="C49" i="28"/>
  <c r="C50" i="28"/>
  <c r="C51" i="28"/>
  <c r="C52" i="28"/>
  <c r="C53" i="28"/>
  <c r="C54" i="28"/>
  <c r="C55" i="28"/>
  <c r="C56" i="28"/>
  <c r="C57" i="28"/>
  <c r="C58" i="28"/>
  <c r="C59" i="28"/>
  <c r="C60" i="28"/>
  <c r="C61" i="28"/>
  <c r="C62" i="28"/>
  <c r="C63" i="28"/>
  <c r="C64" i="28"/>
  <c r="C65" i="28"/>
  <c r="C66" i="28"/>
  <c r="C67" i="28"/>
  <c r="C68" i="28"/>
  <c r="C69" i="28"/>
  <c r="B4" i="28"/>
  <c r="B5" i="28"/>
  <c r="B6" i="28"/>
  <c r="B7" i="28"/>
  <c r="B8" i="28"/>
  <c r="B9" i="28"/>
  <c r="B10" i="28"/>
  <c r="B11" i="28"/>
  <c r="B12" i="28"/>
  <c r="B13" i="28"/>
  <c r="B14" i="28"/>
  <c r="B15" i="28"/>
  <c r="B16" i="28"/>
  <c r="B17" i="28"/>
  <c r="B18" i="28"/>
  <c r="B19" i="28"/>
  <c r="B20" i="28"/>
  <c r="B21" i="28"/>
  <c r="B22" i="28"/>
  <c r="B23" i="28"/>
  <c r="B24" i="28"/>
  <c r="B25" i="28"/>
  <c r="B26" i="28"/>
  <c r="B27" i="28"/>
  <c r="B28" i="28"/>
  <c r="B29" i="28"/>
  <c r="B30" i="28"/>
  <c r="B31" i="28"/>
  <c r="B32" i="28"/>
  <c r="B33" i="28"/>
  <c r="B34" i="28"/>
  <c r="B35" i="28"/>
  <c r="B36" i="28"/>
  <c r="B37" i="28"/>
  <c r="B38" i="28"/>
  <c r="B39" i="28"/>
  <c r="B40" i="28"/>
  <c r="B41" i="28"/>
  <c r="B42" i="28"/>
  <c r="B43" i="28"/>
  <c r="B44" i="28"/>
  <c r="B45" i="28"/>
  <c r="B46" i="28"/>
  <c r="B47" i="28"/>
  <c r="B48" i="28"/>
  <c r="B49" i="28"/>
  <c r="B50" i="28"/>
  <c r="B51" i="28"/>
  <c r="B52" i="28"/>
  <c r="B53" i="28"/>
  <c r="B54" i="28"/>
  <c r="B55" i="28"/>
  <c r="B56" i="28"/>
  <c r="B57" i="28"/>
  <c r="B58" i="28"/>
  <c r="B59" i="28"/>
  <c r="B60" i="28"/>
  <c r="B61" i="28"/>
  <c r="B62" i="28"/>
  <c r="B63" i="28"/>
  <c r="B64" i="28"/>
  <c r="B65" i="28"/>
  <c r="B66" i="28"/>
  <c r="B67" i="28"/>
  <c r="B68" i="28"/>
  <c r="B69" i="28"/>
  <c r="H3" i="28"/>
  <c r="G3" i="28"/>
  <c r="F3" i="28"/>
  <c r="E3" i="28"/>
  <c r="D3" i="28"/>
  <c r="C3" i="28"/>
  <c r="B3" i="28"/>
  <c r="J12" i="27"/>
  <c r="J13" i="27"/>
  <c r="J14" i="27"/>
  <c r="J15" i="27"/>
  <c r="J16" i="27"/>
  <c r="J17" i="27"/>
  <c r="J18" i="27"/>
  <c r="J19" i="27"/>
  <c r="J20" i="27"/>
  <c r="J21" i="27"/>
  <c r="J22" i="27"/>
  <c r="J23" i="27"/>
  <c r="J24" i="27"/>
  <c r="J25" i="27"/>
  <c r="J26" i="27"/>
  <c r="J27" i="27"/>
  <c r="J28" i="27"/>
  <c r="J29" i="27"/>
  <c r="J30" i="27"/>
  <c r="J31" i="27"/>
  <c r="J32" i="27"/>
  <c r="J33" i="27"/>
  <c r="J34" i="27"/>
  <c r="J35" i="27"/>
  <c r="J36" i="27"/>
  <c r="J37" i="27"/>
  <c r="J38" i="27"/>
  <c r="J39" i="27"/>
  <c r="J40" i="27"/>
  <c r="J41" i="27"/>
  <c r="J42" i="27"/>
  <c r="J43" i="27"/>
  <c r="J44" i="27"/>
  <c r="J45" i="27"/>
  <c r="J46" i="27"/>
  <c r="J47" i="27"/>
  <c r="J48" i="27"/>
  <c r="J49" i="27"/>
  <c r="J50" i="27"/>
  <c r="J51" i="27"/>
  <c r="J52" i="27"/>
  <c r="J53" i="27"/>
  <c r="J54" i="27"/>
  <c r="J55" i="27"/>
  <c r="J56" i="27"/>
  <c r="J57" i="27"/>
  <c r="J58" i="27"/>
  <c r="J59" i="27"/>
  <c r="J60" i="27"/>
  <c r="J61" i="27"/>
  <c r="J62" i="27"/>
  <c r="J63" i="27"/>
  <c r="J64" i="27"/>
  <c r="J65" i="27"/>
  <c r="J66" i="27"/>
  <c r="J67" i="27"/>
  <c r="J68" i="27"/>
  <c r="J69" i="27"/>
  <c r="I12" i="27"/>
  <c r="I13" i="27"/>
  <c r="I14" i="27"/>
  <c r="I15" i="27"/>
  <c r="I16" i="27"/>
  <c r="I17" i="27"/>
  <c r="I18" i="27"/>
  <c r="I19" i="27"/>
  <c r="I20" i="27"/>
  <c r="I21" i="27"/>
  <c r="I22" i="27"/>
  <c r="I23" i="27"/>
  <c r="I24" i="27"/>
  <c r="I25" i="27"/>
  <c r="I26" i="27"/>
  <c r="I27" i="27"/>
  <c r="I28" i="27"/>
  <c r="I29" i="27"/>
  <c r="I30" i="27"/>
  <c r="I31" i="27"/>
  <c r="I32" i="27"/>
  <c r="I33" i="27"/>
  <c r="I34" i="27"/>
  <c r="I35" i="27"/>
  <c r="I36" i="27"/>
  <c r="I37" i="27"/>
  <c r="I38" i="27"/>
  <c r="I39" i="27"/>
  <c r="I40" i="27"/>
  <c r="I41" i="27"/>
  <c r="I42" i="27"/>
  <c r="I43" i="27"/>
  <c r="I44" i="27"/>
  <c r="I45" i="27"/>
  <c r="I46" i="27"/>
  <c r="I47" i="27"/>
  <c r="I48" i="27"/>
  <c r="I49" i="27"/>
  <c r="I50" i="27"/>
  <c r="I51" i="27"/>
  <c r="I52" i="27"/>
  <c r="I53" i="27"/>
  <c r="I54" i="27"/>
  <c r="I55" i="27"/>
  <c r="I56" i="27"/>
  <c r="I57" i="27"/>
  <c r="I58" i="27"/>
  <c r="I59" i="27"/>
  <c r="I60" i="27"/>
  <c r="I61" i="27"/>
  <c r="I62" i="27"/>
  <c r="I63" i="27"/>
  <c r="I64" i="27"/>
  <c r="I65" i="27"/>
  <c r="I66" i="27"/>
  <c r="I67" i="27"/>
  <c r="I68" i="27"/>
  <c r="I69" i="27"/>
  <c r="H12" i="27"/>
  <c r="H13" i="27"/>
  <c r="H14" i="27"/>
  <c r="H15" i="27"/>
  <c r="H16" i="27"/>
  <c r="H17" i="27"/>
  <c r="H18" i="27"/>
  <c r="H19" i="27"/>
  <c r="H20" i="27"/>
  <c r="H21" i="27"/>
  <c r="H22" i="27"/>
  <c r="H23" i="27"/>
  <c r="H24" i="27"/>
  <c r="H25" i="27"/>
  <c r="H26" i="27"/>
  <c r="H27" i="27"/>
  <c r="H28" i="27"/>
  <c r="H29" i="27"/>
  <c r="H30" i="27"/>
  <c r="H31" i="27"/>
  <c r="H32" i="27"/>
  <c r="H33" i="27"/>
  <c r="H34" i="27"/>
  <c r="H35" i="27"/>
  <c r="H36" i="27"/>
  <c r="H37" i="27"/>
  <c r="H38" i="27"/>
  <c r="H39" i="27"/>
  <c r="H40" i="27"/>
  <c r="H41" i="27"/>
  <c r="H42" i="27"/>
  <c r="H43" i="27"/>
  <c r="H44" i="27"/>
  <c r="H45" i="27"/>
  <c r="H46" i="27"/>
  <c r="H47" i="27"/>
  <c r="H48" i="27"/>
  <c r="H49" i="27"/>
  <c r="H50" i="27"/>
  <c r="H51" i="27"/>
  <c r="H52" i="27"/>
  <c r="H53" i="27"/>
  <c r="H54" i="27"/>
  <c r="H55" i="27"/>
  <c r="H56" i="27"/>
  <c r="H57" i="27"/>
  <c r="H58" i="27"/>
  <c r="H59" i="27"/>
  <c r="H60" i="27"/>
  <c r="H61" i="27"/>
  <c r="H62" i="27"/>
  <c r="H63" i="27"/>
  <c r="H64" i="27"/>
  <c r="H65" i="27"/>
  <c r="H66" i="27"/>
  <c r="H67" i="27"/>
  <c r="H68" i="27"/>
  <c r="H69" i="27"/>
  <c r="G12" i="27"/>
  <c r="G13" i="27"/>
  <c r="G14" i="27"/>
  <c r="G15" i="27"/>
  <c r="G16" i="27"/>
  <c r="G17" i="27"/>
  <c r="G18" i="27"/>
  <c r="G19" i="27"/>
  <c r="G20" i="27"/>
  <c r="G21" i="27"/>
  <c r="G22" i="27"/>
  <c r="G23" i="27"/>
  <c r="G24" i="27"/>
  <c r="G25" i="27"/>
  <c r="G26" i="27"/>
  <c r="G27" i="27"/>
  <c r="G28" i="27"/>
  <c r="G29" i="27"/>
  <c r="G30" i="27"/>
  <c r="G31" i="27"/>
  <c r="G32" i="27"/>
  <c r="G33" i="27"/>
  <c r="G34" i="27"/>
  <c r="G35" i="27"/>
  <c r="G36" i="27"/>
  <c r="G37" i="27"/>
  <c r="G38" i="27"/>
  <c r="G39" i="27"/>
  <c r="G40" i="27"/>
  <c r="G41" i="27"/>
  <c r="G42" i="27"/>
  <c r="G43" i="27"/>
  <c r="G44" i="27"/>
  <c r="G45" i="27"/>
  <c r="G46" i="27"/>
  <c r="G47" i="27"/>
  <c r="G48" i="27"/>
  <c r="G49" i="27"/>
  <c r="G50" i="27"/>
  <c r="G51" i="27"/>
  <c r="G52" i="27"/>
  <c r="G53" i="27"/>
  <c r="G54" i="27"/>
  <c r="G55" i="27"/>
  <c r="G56" i="27"/>
  <c r="G57" i="27"/>
  <c r="G58" i="27"/>
  <c r="G59" i="27"/>
  <c r="G60" i="27"/>
  <c r="G61" i="27"/>
  <c r="G62" i="27"/>
  <c r="G63" i="27"/>
  <c r="G64" i="27"/>
  <c r="G65" i="27"/>
  <c r="G66" i="27"/>
  <c r="G67" i="27"/>
  <c r="G68" i="27"/>
  <c r="G69" i="27"/>
  <c r="F12" i="27"/>
  <c r="F13" i="27"/>
  <c r="F14" i="27"/>
  <c r="F15" i="27"/>
  <c r="F16" i="27"/>
  <c r="F17" i="27"/>
  <c r="F18" i="27"/>
  <c r="F19" i="27"/>
  <c r="F20" i="27"/>
  <c r="F21" i="27"/>
  <c r="F22" i="27"/>
  <c r="F23" i="27"/>
  <c r="F24" i="27"/>
  <c r="F25" i="27"/>
  <c r="F26" i="27"/>
  <c r="F27" i="27"/>
  <c r="F28" i="27"/>
  <c r="F29" i="27"/>
  <c r="F30" i="27"/>
  <c r="F31" i="27"/>
  <c r="F32" i="27"/>
  <c r="F33" i="27"/>
  <c r="F34" i="27"/>
  <c r="F35" i="27"/>
  <c r="F36" i="27"/>
  <c r="F37" i="27"/>
  <c r="F38" i="27"/>
  <c r="F39" i="27"/>
  <c r="F40" i="27"/>
  <c r="F41" i="27"/>
  <c r="F42" i="27"/>
  <c r="F43" i="27"/>
  <c r="F44" i="27"/>
  <c r="F45" i="27"/>
  <c r="F46" i="27"/>
  <c r="F47" i="27"/>
  <c r="F48" i="27"/>
  <c r="F49" i="27"/>
  <c r="F50" i="27"/>
  <c r="F51" i="27"/>
  <c r="F52" i="27"/>
  <c r="F53" i="27"/>
  <c r="F54" i="27"/>
  <c r="F55" i="27"/>
  <c r="F56" i="27"/>
  <c r="F57" i="27"/>
  <c r="F58" i="27"/>
  <c r="F59" i="27"/>
  <c r="F60" i="27"/>
  <c r="F61" i="27"/>
  <c r="F62" i="27"/>
  <c r="F63" i="27"/>
  <c r="F64" i="27"/>
  <c r="F65" i="27"/>
  <c r="F66" i="27"/>
  <c r="F67" i="27"/>
  <c r="F68" i="27"/>
  <c r="F69" i="27"/>
  <c r="E12" i="27"/>
  <c r="E13" i="27"/>
  <c r="E14" i="27"/>
  <c r="E15" i="27"/>
  <c r="E16" i="27"/>
  <c r="E17" i="27"/>
  <c r="E18" i="27"/>
  <c r="E19" i="27"/>
  <c r="E20" i="27"/>
  <c r="E21" i="27"/>
  <c r="E22" i="27"/>
  <c r="E23" i="27"/>
  <c r="E24" i="27"/>
  <c r="E25" i="27"/>
  <c r="E26" i="27"/>
  <c r="E27" i="27"/>
  <c r="E28" i="27"/>
  <c r="E29" i="27"/>
  <c r="E30" i="27"/>
  <c r="E31" i="27"/>
  <c r="E32" i="27"/>
  <c r="E33" i="27"/>
  <c r="E34" i="27"/>
  <c r="E35" i="27"/>
  <c r="E36" i="27"/>
  <c r="E37" i="27"/>
  <c r="E38" i="27"/>
  <c r="E39" i="27"/>
  <c r="E40" i="27"/>
  <c r="E41" i="27"/>
  <c r="E42" i="27"/>
  <c r="E43" i="27"/>
  <c r="E44" i="27"/>
  <c r="E45" i="27"/>
  <c r="E46" i="27"/>
  <c r="E47" i="27"/>
  <c r="E48" i="27"/>
  <c r="E49" i="27"/>
  <c r="E50" i="27"/>
  <c r="E51" i="27"/>
  <c r="E52" i="27"/>
  <c r="E53" i="27"/>
  <c r="E54" i="27"/>
  <c r="E55" i="27"/>
  <c r="E56" i="27"/>
  <c r="E57" i="27"/>
  <c r="E58" i="27"/>
  <c r="E59" i="27"/>
  <c r="E60" i="27"/>
  <c r="E61" i="27"/>
  <c r="E62" i="27"/>
  <c r="E63" i="27"/>
  <c r="E64" i="27"/>
  <c r="E65" i="27"/>
  <c r="E66" i="27"/>
  <c r="E67" i="27"/>
  <c r="E68" i="27"/>
  <c r="E69" i="27"/>
  <c r="D12" i="27"/>
  <c r="D13" i="27"/>
  <c r="D14" i="27"/>
  <c r="D15" i="27"/>
  <c r="D16" i="27"/>
  <c r="D17" i="27"/>
  <c r="D18" i="27"/>
  <c r="D19" i="27"/>
  <c r="D20" i="27"/>
  <c r="D21" i="27"/>
  <c r="D22" i="27"/>
  <c r="D23" i="27"/>
  <c r="D24" i="27"/>
  <c r="D25" i="27"/>
  <c r="D26" i="27"/>
  <c r="D27" i="27"/>
  <c r="D28" i="27"/>
  <c r="D29" i="27"/>
  <c r="D30" i="27"/>
  <c r="D31" i="27"/>
  <c r="D32" i="27"/>
  <c r="D33" i="27"/>
  <c r="D34" i="27"/>
  <c r="D35" i="27"/>
  <c r="D36" i="27"/>
  <c r="D37" i="27"/>
  <c r="D38" i="27"/>
  <c r="D39" i="27"/>
  <c r="D40" i="27"/>
  <c r="D41" i="27"/>
  <c r="D42" i="27"/>
  <c r="D43" i="27"/>
  <c r="D44" i="27"/>
  <c r="D45" i="27"/>
  <c r="D46" i="27"/>
  <c r="D47" i="27"/>
  <c r="D48" i="27"/>
  <c r="D49" i="27"/>
  <c r="D50" i="27"/>
  <c r="D51" i="27"/>
  <c r="D52" i="27"/>
  <c r="D53" i="27"/>
  <c r="D54" i="27"/>
  <c r="D55" i="27"/>
  <c r="D56" i="27"/>
  <c r="D57" i="27"/>
  <c r="D58" i="27"/>
  <c r="D59" i="27"/>
  <c r="D60" i="27"/>
  <c r="D61" i="27"/>
  <c r="D62" i="27"/>
  <c r="D63" i="27"/>
  <c r="D64" i="27"/>
  <c r="D65" i="27"/>
  <c r="D66" i="27"/>
  <c r="D67" i="27"/>
  <c r="D68" i="27"/>
  <c r="D69" i="27"/>
  <c r="C12" i="27"/>
  <c r="C13" i="27"/>
  <c r="C14" i="27"/>
  <c r="C15" i="27"/>
  <c r="C16" i="27"/>
  <c r="C17" i="27"/>
  <c r="C18" i="27"/>
  <c r="C19" i="27"/>
  <c r="C20" i="27"/>
  <c r="C21" i="27"/>
  <c r="C22" i="27"/>
  <c r="C23" i="27"/>
  <c r="C24" i="27"/>
  <c r="C25" i="27"/>
  <c r="C26" i="27"/>
  <c r="C27" i="27"/>
  <c r="C28" i="27"/>
  <c r="C29" i="27"/>
  <c r="C30" i="27"/>
  <c r="C31" i="27"/>
  <c r="C32" i="27"/>
  <c r="C33" i="27"/>
  <c r="C34" i="27"/>
  <c r="C35" i="27"/>
  <c r="C36" i="27"/>
  <c r="C37" i="27"/>
  <c r="C38" i="27"/>
  <c r="C39" i="27"/>
  <c r="C40" i="27"/>
  <c r="C41" i="27"/>
  <c r="C42" i="27"/>
  <c r="C43" i="27"/>
  <c r="C44" i="27"/>
  <c r="C45" i="27"/>
  <c r="C46" i="27"/>
  <c r="C47" i="27"/>
  <c r="C48" i="27"/>
  <c r="C49" i="27"/>
  <c r="C50" i="27"/>
  <c r="C51" i="27"/>
  <c r="C52" i="27"/>
  <c r="C53" i="27"/>
  <c r="C54" i="27"/>
  <c r="C55" i="27"/>
  <c r="C56" i="27"/>
  <c r="C57" i="27"/>
  <c r="C58" i="27"/>
  <c r="C59" i="27"/>
  <c r="C60" i="27"/>
  <c r="C61" i="27"/>
  <c r="C62" i="27"/>
  <c r="C63" i="27"/>
  <c r="C64" i="27"/>
  <c r="C65" i="27"/>
  <c r="C66" i="27"/>
  <c r="C67" i="27"/>
  <c r="C68" i="27"/>
  <c r="C69" i="27"/>
  <c r="K5" i="27"/>
  <c r="K9" i="27"/>
  <c r="B12" i="27"/>
  <c r="B13" i="27"/>
  <c r="K13" i="27" s="1"/>
  <c r="B14" i="27"/>
  <c r="B15" i="27"/>
  <c r="B16" i="27"/>
  <c r="B17" i="27"/>
  <c r="K17" i="27" s="1"/>
  <c r="B18" i="27"/>
  <c r="B19" i="27"/>
  <c r="B20" i="27"/>
  <c r="B21" i="27"/>
  <c r="K21" i="27" s="1"/>
  <c r="B22" i="27"/>
  <c r="B23" i="27"/>
  <c r="B24" i="27"/>
  <c r="B25" i="27"/>
  <c r="K25" i="27" s="1"/>
  <c r="B26" i="27"/>
  <c r="B27" i="27"/>
  <c r="B28" i="27"/>
  <c r="B29" i="27"/>
  <c r="K29" i="27" s="1"/>
  <c r="B30" i="27"/>
  <c r="B31" i="27"/>
  <c r="B32" i="27"/>
  <c r="B33" i="27"/>
  <c r="K33" i="27" s="1"/>
  <c r="B34" i="27"/>
  <c r="B35" i="27"/>
  <c r="B36" i="27"/>
  <c r="B37" i="27"/>
  <c r="K37" i="27" s="1"/>
  <c r="B38" i="27"/>
  <c r="B39" i="27"/>
  <c r="B40" i="27"/>
  <c r="B41" i="27"/>
  <c r="K41" i="27" s="1"/>
  <c r="B42" i="27"/>
  <c r="B43" i="27"/>
  <c r="B44" i="27"/>
  <c r="B45" i="27"/>
  <c r="K45" i="27" s="1"/>
  <c r="B46" i="27"/>
  <c r="B47" i="27"/>
  <c r="B48" i="27"/>
  <c r="B49" i="27"/>
  <c r="K49" i="27" s="1"/>
  <c r="B50" i="27"/>
  <c r="B51" i="27"/>
  <c r="B52" i="27"/>
  <c r="B53" i="27"/>
  <c r="K53" i="27" s="1"/>
  <c r="B54" i="27"/>
  <c r="B55" i="27"/>
  <c r="B56" i="27"/>
  <c r="B57" i="27"/>
  <c r="K57" i="27" s="1"/>
  <c r="B58" i="27"/>
  <c r="B59" i="27"/>
  <c r="B60" i="27"/>
  <c r="B61" i="27"/>
  <c r="K61" i="27" s="1"/>
  <c r="B62" i="27"/>
  <c r="B63" i="27"/>
  <c r="B64" i="27"/>
  <c r="B65" i="27"/>
  <c r="K65" i="27" s="1"/>
  <c r="B66" i="27"/>
  <c r="B67" i="27"/>
  <c r="B68" i="27"/>
  <c r="B69" i="27"/>
  <c r="K69" i="27" s="1"/>
  <c r="K3" i="27"/>
  <c r="I4" i="26"/>
  <c r="I5" i="26"/>
  <c r="I6" i="26"/>
  <c r="I7" i="26"/>
  <c r="I8" i="26"/>
  <c r="I9" i="26"/>
  <c r="I10" i="26"/>
  <c r="I11" i="26"/>
  <c r="I12" i="26"/>
  <c r="I13" i="26"/>
  <c r="I14" i="26"/>
  <c r="I15" i="26"/>
  <c r="I16" i="26"/>
  <c r="I17" i="26"/>
  <c r="I18" i="26"/>
  <c r="I19" i="26"/>
  <c r="I20" i="26"/>
  <c r="I21" i="26"/>
  <c r="I22" i="26"/>
  <c r="I23" i="26"/>
  <c r="I24" i="26"/>
  <c r="I25" i="26"/>
  <c r="I26" i="26"/>
  <c r="I27" i="26"/>
  <c r="I28" i="26"/>
  <c r="I29" i="26"/>
  <c r="I30" i="26"/>
  <c r="I31" i="26"/>
  <c r="I32" i="26"/>
  <c r="I33" i="26"/>
  <c r="I34" i="26"/>
  <c r="I35" i="26"/>
  <c r="I36" i="26"/>
  <c r="I37" i="26"/>
  <c r="I38" i="26"/>
  <c r="I39" i="26"/>
  <c r="I40" i="26"/>
  <c r="I41" i="26"/>
  <c r="I42" i="26"/>
  <c r="I43" i="26"/>
  <c r="I44" i="26"/>
  <c r="I45" i="26"/>
  <c r="I46" i="26"/>
  <c r="I47" i="26"/>
  <c r="I48" i="26"/>
  <c r="I49" i="26"/>
  <c r="I50" i="26"/>
  <c r="I51" i="26"/>
  <c r="I52" i="26"/>
  <c r="I53" i="26"/>
  <c r="I54" i="26"/>
  <c r="I55" i="26"/>
  <c r="I56" i="26"/>
  <c r="I57" i="26"/>
  <c r="I58" i="26"/>
  <c r="I59" i="26"/>
  <c r="I60" i="26"/>
  <c r="I61" i="26"/>
  <c r="I62" i="26"/>
  <c r="I63" i="26"/>
  <c r="I64" i="26"/>
  <c r="I65" i="26"/>
  <c r="I66" i="26"/>
  <c r="I67" i="26"/>
  <c r="I68" i="26"/>
  <c r="I69" i="26"/>
  <c r="H4" i="26"/>
  <c r="H5" i="26"/>
  <c r="H6" i="26"/>
  <c r="H7" i="26"/>
  <c r="H8" i="26"/>
  <c r="H9" i="26"/>
  <c r="H10" i="26"/>
  <c r="H11" i="26"/>
  <c r="H12" i="26"/>
  <c r="H13" i="26"/>
  <c r="H14" i="26"/>
  <c r="H15" i="26"/>
  <c r="H16" i="26"/>
  <c r="H17" i="26"/>
  <c r="H18" i="26"/>
  <c r="H19" i="26"/>
  <c r="H20" i="26"/>
  <c r="H21" i="26"/>
  <c r="H22" i="26"/>
  <c r="H23" i="26"/>
  <c r="H24" i="26"/>
  <c r="H25" i="26"/>
  <c r="H26" i="26"/>
  <c r="H27" i="26"/>
  <c r="H28" i="26"/>
  <c r="H29" i="26"/>
  <c r="H30" i="26"/>
  <c r="H31" i="26"/>
  <c r="H32" i="26"/>
  <c r="H33" i="26"/>
  <c r="H34" i="26"/>
  <c r="H35" i="26"/>
  <c r="H36" i="26"/>
  <c r="H37" i="26"/>
  <c r="H38" i="26"/>
  <c r="H39" i="26"/>
  <c r="H40" i="26"/>
  <c r="H41" i="26"/>
  <c r="H42" i="26"/>
  <c r="H43" i="26"/>
  <c r="H44" i="26"/>
  <c r="H45" i="26"/>
  <c r="H46" i="26"/>
  <c r="H47" i="26"/>
  <c r="H48" i="26"/>
  <c r="H49" i="26"/>
  <c r="H50" i="26"/>
  <c r="H51" i="26"/>
  <c r="H52" i="26"/>
  <c r="H53" i="26"/>
  <c r="H54" i="26"/>
  <c r="H55" i="26"/>
  <c r="H56" i="26"/>
  <c r="H57" i="26"/>
  <c r="H58" i="26"/>
  <c r="H59" i="26"/>
  <c r="H60" i="26"/>
  <c r="H61" i="26"/>
  <c r="H62" i="26"/>
  <c r="H63" i="26"/>
  <c r="H64" i="26"/>
  <c r="H65" i="26"/>
  <c r="H66" i="26"/>
  <c r="H67" i="26"/>
  <c r="H68" i="26"/>
  <c r="H69" i="26"/>
  <c r="G4" i="26"/>
  <c r="G5" i="26"/>
  <c r="G6" i="26"/>
  <c r="G7" i="26"/>
  <c r="G8" i="26"/>
  <c r="G9" i="26"/>
  <c r="G10" i="26"/>
  <c r="G11" i="26"/>
  <c r="G12" i="26"/>
  <c r="G13" i="26"/>
  <c r="G14" i="26"/>
  <c r="G15" i="26"/>
  <c r="G16" i="26"/>
  <c r="G17" i="26"/>
  <c r="G18" i="26"/>
  <c r="G19" i="26"/>
  <c r="G20" i="26"/>
  <c r="G21" i="26"/>
  <c r="G22" i="26"/>
  <c r="G23" i="26"/>
  <c r="G24" i="26"/>
  <c r="G25" i="26"/>
  <c r="G26" i="26"/>
  <c r="G27" i="26"/>
  <c r="G28" i="26"/>
  <c r="G29" i="26"/>
  <c r="G30" i="26"/>
  <c r="G31" i="26"/>
  <c r="G32" i="26"/>
  <c r="G33" i="26"/>
  <c r="G34" i="26"/>
  <c r="G35" i="26"/>
  <c r="G36" i="26"/>
  <c r="G37" i="26"/>
  <c r="G38" i="26"/>
  <c r="G39" i="26"/>
  <c r="G40" i="26"/>
  <c r="G41" i="26"/>
  <c r="G42" i="26"/>
  <c r="G43" i="26"/>
  <c r="G44" i="26"/>
  <c r="G45" i="26"/>
  <c r="G46" i="26"/>
  <c r="G47" i="26"/>
  <c r="G48" i="26"/>
  <c r="G49" i="26"/>
  <c r="G50" i="26"/>
  <c r="G51" i="26"/>
  <c r="G52" i="26"/>
  <c r="G53" i="26"/>
  <c r="G54" i="26"/>
  <c r="G55" i="26"/>
  <c r="G56" i="26"/>
  <c r="G57" i="26"/>
  <c r="G58" i="26"/>
  <c r="G59" i="26"/>
  <c r="G60" i="26"/>
  <c r="G61" i="26"/>
  <c r="G62" i="26"/>
  <c r="G63" i="26"/>
  <c r="G64" i="26"/>
  <c r="G65" i="26"/>
  <c r="G66" i="26"/>
  <c r="G67" i="26"/>
  <c r="G68" i="26"/>
  <c r="G69" i="26"/>
  <c r="F4" i="26"/>
  <c r="F5" i="26"/>
  <c r="F6" i="26"/>
  <c r="F7" i="26"/>
  <c r="F8" i="26"/>
  <c r="F9" i="26"/>
  <c r="F10" i="26"/>
  <c r="F11" i="26"/>
  <c r="F12" i="26"/>
  <c r="F13" i="26"/>
  <c r="F14" i="26"/>
  <c r="F15" i="26"/>
  <c r="F16" i="26"/>
  <c r="F17" i="26"/>
  <c r="F18" i="26"/>
  <c r="F19" i="26"/>
  <c r="F20" i="26"/>
  <c r="F21" i="26"/>
  <c r="F22" i="26"/>
  <c r="F23" i="26"/>
  <c r="F24" i="26"/>
  <c r="F25" i="26"/>
  <c r="F26" i="26"/>
  <c r="F27" i="26"/>
  <c r="F28" i="26"/>
  <c r="F29" i="26"/>
  <c r="F30" i="26"/>
  <c r="F31" i="26"/>
  <c r="F32" i="26"/>
  <c r="F33" i="26"/>
  <c r="F34" i="26"/>
  <c r="F35" i="26"/>
  <c r="F36" i="26"/>
  <c r="F37" i="26"/>
  <c r="F38" i="26"/>
  <c r="F39" i="26"/>
  <c r="F40" i="26"/>
  <c r="F41" i="26"/>
  <c r="F42" i="26"/>
  <c r="F43" i="26"/>
  <c r="F44" i="26"/>
  <c r="F45" i="26"/>
  <c r="F46" i="26"/>
  <c r="F47" i="26"/>
  <c r="F48" i="26"/>
  <c r="F49" i="26"/>
  <c r="F50" i="26"/>
  <c r="F51" i="26"/>
  <c r="F52" i="26"/>
  <c r="F53" i="26"/>
  <c r="F54" i="26"/>
  <c r="F55" i="26"/>
  <c r="F56" i="26"/>
  <c r="F57" i="26"/>
  <c r="F58" i="26"/>
  <c r="F59" i="26"/>
  <c r="F60" i="26"/>
  <c r="F61" i="26"/>
  <c r="F62" i="26"/>
  <c r="F63" i="26"/>
  <c r="F64" i="26"/>
  <c r="F65" i="26"/>
  <c r="F66" i="26"/>
  <c r="F67" i="26"/>
  <c r="F68" i="26"/>
  <c r="F69" i="26"/>
  <c r="E4" i="26"/>
  <c r="E5" i="26"/>
  <c r="E6" i="26"/>
  <c r="E7" i="26"/>
  <c r="E8" i="26"/>
  <c r="E9" i="26"/>
  <c r="E10" i="26"/>
  <c r="E11" i="26"/>
  <c r="E12" i="26"/>
  <c r="E13" i="26"/>
  <c r="E14" i="26"/>
  <c r="E15" i="26"/>
  <c r="E16" i="26"/>
  <c r="E17" i="26"/>
  <c r="E18" i="26"/>
  <c r="E19" i="26"/>
  <c r="E20" i="26"/>
  <c r="E21" i="26"/>
  <c r="E22" i="26"/>
  <c r="E23" i="26"/>
  <c r="E24" i="26"/>
  <c r="E25" i="26"/>
  <c r="E26" i="26"/>
  <c r="E27" i="26"/>
  <c r="E28" i="26"/>
  <c r="E29" i="26"/>
  <c r="E30" i="26"/>
  <c r="E31" i="26"/>
  <c r="E32" i="26"/>
  <c r="E33" i="26"/>
  <c r="E34" i="26"/>
  <c r="E35" i="26"/>
  <c r="E36" i="26"/>
  <c r="E37" i="26"/>
  <c r="E38" i="26"/>
  <c r="E39" i="26"/>
  <c r="E40" i="26"/>
  <c r="E41" i="26"/>
  <c r="E42" i="26"/>
  <c r="E43" i="26"/>
  <c r="E44" i="26"/>
  <c r="E45" i="26"/>
  <c r="E46" i="26"/>
  <c r="E47" i="26"/>
  <c r="E48" i="26"/>
  <c r="E49" i="26"/>
  <c r="E50" i="26"/>
  <c r="E51" i="26"/>
  <c r="E52" i="26"/>
  <c r="E53" i="26"/>
  <c r="E54" i="26"/>
  <c r="E55" i="26"/>
  <c r="E56" i="26"/>
  <c r="E57" i="26"/>
  <c r="E58" i="26"/>
  <c r="E59" i="26"/>
  <c r="E60" i="26"/>
  <c r="E61" i="26"/>
  <c r="E62" i="26"/>
  <c r="E63" i="26"/>
  <c r="E64" i="26"/>
  <c r="E65" i="26"/>
  <c r="E66" i="26"/>
  <c r="E67" i="26"/>
  <c r="E68" i="26"/>
  <c r="E69" i="26"/>
  <c r="D4" i="26"/>
  <c r="D5" i="26"/>
  <c r="D6" i="26"/>
  <c r="D7" i="26"/>
  <c r="D8" i="26"/>
  <c r="D9" i="26"/>
  <c r="D10" i="26"/>
  <c r="D11" i="26"/>
  <c r="D12" i="26"/>
  <c r="D13" i="26"/>
  <c r="D14" i="26"/>
  <c r="D15" i="26"/>
  <c r="D16" i="26"/>
  <c r="D17" i="26"/>
  <c r="D18" i="26"/>
  <c r="D19" i="26"/>
  <c r="D20" i="26"/>
  <c r="D21" i="26"/>
  <c r="D22" i="26"/>
  <c r="D23" i="26"/>
  <c r="D24" i="26"/>
  <c r="D25" i="26"/>
  <c r="D26" i="26"/>
  <c r="D27" i="26"/>
  <c r="D28" i="26"/>
  <c r="D29" i="26"/>
  <c r="D30" i="26"/>
  <c r="D31" i="26"/>
  <c r="D32" i="26"/>
  <c r="D33" i="26"/>
  <c r="D34" i="26"/>
  <c r="D35" i="26"/>
  <c r="D36" i="26"/>
  <c r="D37" i="26"/>
  <c r="D38" i="26"/>
  <c r="D39" i="26"/>
  <c r="D40" i="26"/>
  <c r="D41" i="26"/>
  <c r="D42" i="26"/>
  <c r="D43" i="26"/>
  <c r="D44" i="26"/>
  <c r="D45" i="26"/>
  <c r="D46" i="26"/>
  <c r="D47" i="26"/>
  <c r="D48" i="26"/>
  <c r="D49" i="26"/>
  <c r="D50" i="26"/>
  <c r="D51" i="26"/>
  <c r="D52" i="26"/>
  <c r="D53" i="26"/>
  <c r="D54" i="26"/>
  <c r="D55" i="26"/>
  <c r="D56" i="26"/>
  <c r="D57" i="26"/>
  <c r="D58" i="26"/>
  <c r="D59" i="26"/>
  <c r="D60" i="26"/>
  <c r="D61" i="26"/>
  <c r="D62" i="26"/>
  <c r="D63" i="26"/>
  <c r="D64" i="26"/>
  <c r="D65" i="26"/>
  <c r="D66" i="26"/>
  <c r="D67" i="26"/>
  <c r="D68" i="26"/>
  <c r="D69" i="26"/>
  <c r="C4" i="26"/>
  <c r="C5" i="26"/>
  <c r="C6" i="26"/>
  <c r="C7" i="26"/>
  <c r="C8" i="26"/>
  <c r="C9" i="26"/>
  <c r="C10" i="26"/>
  <c r="C11" i="26"/>
  <c r="C12" i="26"/>
  <c r="C13" i="26"/>
  <c r="C14" i="26"/>
  <c r="C15" i="26"/>
  <c r="C16" i="26"/>
  <c r="C17" i="26"/>
  <c r="C18" i="26"/>
  <c r="C19" i="26"/>
  <c r="C20" i="26"/>
  <c r="C21" i="26"/>
  <c r="C22" i="26"/>
  <c r="C23" i="26"/>
  <c r="C24" i="26"/>
  <c r="C25" i="26"/>
  <c r="C26" i="26"/>
  <c r="C27" i="26"/>
  <c r="C28" i="26"/>
  <c r="C29" i="26"/>
  <c r="C30" i="26"/>
  <c r="C31" i="26"/>
  <c r="C32" i="26"/>
  <c r="C33" i="26"/>
  <c r="C34" i="26"/>
  <c r="C35" i="26"/>
  <c r="C36" i="26"/>
  <c r="C37" i="26"/>
  <c r="C38" i="26"/>
  <c r="C39" i="26"/>
  <c r="C40" i="26"/>
  <c r="C41" i="26"/>
  <c r="C42" i="26"/>
  <c r="C43" i="26"/>
  <c r="C44" i="26"/>
  <c r="C45" i="26"/>
  <c r="C46" i="26"/>
  <c r="C47" i="26"/>
  <c r="C48" i="26"/>
  <c r="C49" i="26"/>
  <c r="C50" i="26"/>
  <c r="C51" i="26"/>
  <c r="C52" i="26"/>
  <c r="C53" i="26"/>
  <c r="C54" i="26"/>
  <c r="C55" i="26"/>
  <c r="C56" i="26"/>
  <c r="C57" i="26"/>
  <c r="C58" i="26"/>
  <c r="C59" i="26"/>
  <c r="C60" i="26"/>
  <c r="C61" i="26"/>
  <c r="C62" i="26"/>
  <c r="C63" i="26"/>
  <c r="C64" i="26"/>
  <c r="C65" i="26"/>
  <c r="C66" i="26"/>
  <c r="C67" i="26"/>
  <c r="C68" i="26"/>
  <c r="C69" i="26"/>
  <c r="B4" i="26"/>
  <c r="B5" i="26"/>
  <c r="B6" i="26"/>
  <c r="B7" i="26"/>
  <c r="B8" i="26"/>
  <c r="B9" i="26"/>
  <c r="B10" i="26"/>
  <c r="B11" i="26"/>
  <c r="B12" i="26"/>
  <c r="B13" i="26"/>
  <c r="B14" i="26"/>
  <c r="B15" i="26"/>
  <c r="B16" i="26"/>
  <c r="B17" i="26"/>
  <c r="B18" i="26"/>
  <c r="B19" i="26"/>
  <c r="B20" i="26"/>
  <c r="B21" i="26"/>
  <c r="B22" i="26"/>
  <c r="B23" i="26"/>
  <c r="B24" i="26"/>
  <c r="B25" i="26"/>
  <c r="B26" i="26"/>
  <c r="B27" i="26"/>
  <c r="B28" i="26"/>
  <c r="B29" i="26"/>
  <c r="B30" i="26"/>
  <c r="B31" i="26"/>
  <c r="B32" i="26"/>
  <c r="B33" i="26"/>
  <c r="B34" i="26"/>
  <c r="B35" i="26"/>
  <c r="B36" i="26"/>
  <c r="B37" i="26"/>
  <c r="B38" i="26"/>
  <c r="B39" i="26"/>
  <c r="B40" i="26"/>
  <c r="B41" i="26"/>
  <c r="B42" i="26"/>
  <c r="B43" i="26"/>
  <c r="B44" i="26"/>
  <c r="B45" i="26"/>
  <c r="B46" i="26"/>
  <c r="B47" i="26"/>
  <c r="B48" i="26"/>
  <c r="B49" i="26"/>
  <c r="B50" i="26"/>
  <c r="B51" i="26"/>
  <c r="B52" i="26"/>
  <c r="B53" i="26"/>
  <c r="B54" i="26"/>
  <c r="B55" i="26"/>
  <c r="B56" i="26"/>
  <c r="B57" i="26"/>
  <c r="B58" i="26"/>
  <c r="B59" i="26"/>
  <c r="B60" i="26"/>
  <c r="B61" i="26"/>
  <c r="B62" i="26"/>
  <c r="B63" i="26"/>
  <c r="B64" i="26"/>
  <c r="B65" i="26"/>
  <c r="B66" i="26"/>
  <c r="B67" i="26"/>
  <c r="B68" i="26"/>
  <c r="B69" i="26"/>
  <c r="I3" i="26"/>
  <c r="H3" i="26"/>
  <c r="G3" i="26"/>
  <c r="F3" i="26"/>
  <c r="E3" i="26"/>
  <c r="D3" i="26"/>
  <c r="C3" i="26"/>
  <c r="B3" i="26"/>
  <c r="L4" i="24"/>
  <c r="K4" i="24"/>
  <c r="K5" i="24"/>
  <c r="K6" i="24"/>
  <c r="K7" i="24"/>
  <c r="K8" i="24"/>
  <c r="K9" i="24"/>
  <c r="K10" i="24"/>
  <c r="K11" i="24"/>
  <c r="K12" i="24"/>
  <c r="K13" i="24"/>
  <c r="K14" i="24"/>
  <c r="K15" i="24"/>
  <c r="K16" i="24"/>
  <c r="K17" i="24"/>
  <c r="K18" i="24"/>
  <c r="K19" i="24"/>
  <c r="K20" i="24"/>
  <c r="K21" i="24"/>
  <c r="K22" i="24"/>
  <c r="K23" i="24"/>
  <c r="K24" i="24"/>
  <c r="K25" i="24"/>
  <c r="K26" i="24"/>
  <c r="K27" i="24"/>
  <c r="K28" i="24"/>
  <c r="K29" i="24"/>
  <c r="K30" i="24"/>
  <c r="K31" i="24"/>
  <c r="K32" i="24"/>
  <c r="K33" i="24"/>
  <c r="K34" i="24"/>
  <c r="K35" i="24"/>
  <c r="K36" i="24"/>
  <c r="K37" i="24"/>
  <c r="K38" i="24"/>
  <c r="K39" i="24"/>
  <c r="K40" i="24"/>
  <c r="K41" i="24"/>
  <c r="K42" i="24"/>
  <c r="K43" i="24"/>
  <c r="K44" i="24"/>
  <c r="K45" i="24"/>
  <c r="K46" i="24"/>
  <c r="K47" i="24"/>
  <c r="K48" i="24"/>
  <c r="K49" i="24"/>
  <c r="K50" i="24"/>
  <c r="K51" i="24"/>
  <c r="K52" i="24"/>
  <c r="K53" i="24"/>
  <c r="K54" i="24"/>
  <c r="K55" i="24"/>
  <c r="K56" i="24"/>
  <c r="K57" i="24"/>
  <c r="K58" i="24"/>
  <c r="K59" i="24"/>
  <c r="K60" i="24"/>
  <c r="K61" i="24"/>
  <c r="K62" i="24"/>
  <c r="K63" i="24"/>
  <c r="K64" i="24"/>
  <c r="K65" i="24"/>
  <c r="K66" i="24"/>
  <c r="K67" i="24"/>
  <c r="K68" i="24"/>
  <c r="K69" i="24"/>
  <c r="J4" i="24"/>
  <c r="J5" i="24"/>
  <c r="J6" i="24"/>
  <c r="J7" i="24"/>
  <c r="J8" i="24"/>
  <c r="J9" i="24"/>
  <c r="J10" i="24"/>
  <c r="J11" i="24"/>
  <c r="J12" i="24"/>
  <c r="J13" i="24"/>
  <c r="J14" i="24"/>
  <c r="J15" i="24"/>
  <c r="J16" i="24"/>
  <c r="J17" i="24"/>
  <c r="J18" i="24"/>
  <c r="J19" i="24"/>
  <c r="J20" i="24"/>
  <c r="J21" i="24"/>
  <c r="J22" i="24"/>
  <c r="J23" i="24"/>
  <c r="J24" i="24"/>
  <c r="J25" i="24"/>
  <c r="J26" i="24"/>
  <c r="J27" i="24"/>
  <c r="J28" i="24"/>
  <c r="J29" i="24"/>
  <c r="J30" i="24"/>
  <c r="J31" i="24"/>
  <c r="J32" i="24"/>
  <c r="J33" i="24"/>
  <c r="J34" i="24"/>
  <c r="J35" i="24"/>
  <c r="J36" i="24"/>
  <c r="J37" i="24"/>
  <c r="J38" i="24"/>
  <c r="J39" i="24"/>
  <c r="J40" i="24"/>
  <c r="J41" i="24"/>
  <c r="J42" i="24"/>
  <c r="J43" i="24"/>
  <c r="J44" i="24"/>
  <c r="J45" i="24"/>
  <c r="J46" i="24"/>
  <c r="J47" i="24"/>
  <c r="J48" i="24"/>
  <c r="J49" i="24"/>
  <c r="J50" i="24"/>
  <c r="J51" i="24"/>
  <c r="J52" i="24"/>
  <c r="J53" i="24"/>
  <c r="J54" i="24"/>
  <c r="J55" i="24"/>
  <c r="J56" i="24"/>
  <c r="J57" i="24"/>
  <c r="J59" i="24"/>
  <c r="J60" i="24"/>
  <c r="J61" i="24"/>
  <c r="J62" i="24"/>
  <c r="J63" i="24"/>
  <c r="J64" i="24"/>
  <c r="J65" i="24"/>
  <c r="J66" i="24"/>
  <c r="J67" i="24"/>
  <c r="J68" i="24"/>
  <c r="J69" i="24"/>
  <c r="I4" i="24"/>
  <c r="I5" i="24"/>
  <c r="I6" i="24"/>
  <c r="I7" i="24"/>
  <c r="I8" i="24"/>
  <c r="I9" i="24"/>
  <c r="I10" i="24"/>
  <c r="I11" i="24"/>
  <c r="I12" i="24"/>
  <c r="I13" i="24"/>
  <c r="I14" i="24"/>
  <c r="I15" i="24"/>
  <c r="I16" i="24"/>
  <c r="I17" i="24"/>
  <c r="I18" i="24"/>
  <c r="I19" i="24"/>
  <c r="I20" i="24"/>
  <c r="I21" i="24"/>
  <c r="I22" i="24"/>
  <c r="I23" i="24"/>
  <c r="I24" i="24"/>
  <c r="I25" i="24"/>
  <c r="I26" i="24"/>
  <c r="I27" i="24"/>
  <c r="I28" i="24"/>
  <c r="I29" i="24"/>
  <c r="I30" i="24"/>
  <c r="I31" i="24"/>
  <c r="I32" i="24"/>
  <c r="I33" i="24"/>
  <c r="I34" i="24"/>
  <c r="I35" i="24"/>
  <c r="I36" i="24"/>
  <c r="I37" i="24"/>
  <c r="I38" i="24"/>
  <c r="I39" i="24"/>
  <c r="I40" i="24"/>
  <c r="I41" i="24"/>
  <c r="I42" i="24"/>
  <c r="I43" i="24"/>
  <c r="I44" i="24"/>
  <c r="I45" i="24"/>
  <c r="I46" i="24"/>
  <c r="I47" i="24"/>
  <c r="I48" i="24"/>
  <c r="I49" i="24"/>
  <c r="I50" i="24"/>
  <c r="I51" i="24"/>
  <c r="I52" i="24"/>
  <c r="I53" i="24"/>
  <c r="I54" i="24"/>
  <c r="I55" i="24"/>
  <c r="I56" i="24"/>
  <c r="I57" i="24"/>
  <c r="I58" i="24"/>
  <c r="I59" i="24"/>
  <c r="I60" i="24"/>
  <c r="I61" i="24"/>
  <c r="I62" i="24"/>
  <c r="I63" i="24"/>
  <c r="I64" i="24"/>
  <c r="I65" i="24"/>
  <c r="I66" i="24"/>
  <c r="I67" i="24"/>
  <c r="I68" i="24"/>
  <c r="I69" i="24"/>
  <c r="G4" i="24"/>
  <c r="G5" i="24"/>
  <c r="G6" i="24"/>
  <c r="G7" i="24"/>
  <c r="G8" i="24"/>
  <c r="G9" i="24"/>
  <c r="G10" i="24"/>
  <c r="G11" i="24"/>
  <c r="G12" i="24"/>
  <c r="G13" i="24"/>
  <c r="G14" i="24"/>
  <c r="G15" i="24"/>
  <c r="G16" i="24"/>
  <c r="G17" i="24"/>
  <c r="G18" i="24"/>
  <c r="G19" i="24"/>
  <c r="G20" i="24"/>
  <c r="G21" i="24"/>
  <c r="G22" i="24"/>
  <c r="G23" i="24"/>
  <c r="G24" i="24"/>
  <c r="G25" i="24"/>
  <c r="G26" i="24"/>
  <c r="G27" i="24"/>
  <c r="G28" i="24"/>
  <c r="G29" i="24"/>
  <c r="G30" i="24"/>
  <c r="G31" i="24"/>
  <c r="G32" i="24"/>
  <c r="G33" i="24"/>
  <c r="G34" i="24"/>
  <c r="G35" i="24"/>
  <c r="G36" i="24"/>
  <c r="G37" i="24"/>
  <c r="G38" i="24"/>
  <c r="G39" i="24"/>
  <c r="G40" i="24"/>
  <c r="G41" i="24"/>
  <c r="G42" i="24"/>
  <c r="G43" i="24"/>
  <c r="G44" i="24"/>
  <c r="G45" i="24"/>
  <c r="G46" i="24"/>
  <c r="G47" i="24"/>
  <c r="G48" i="24"/>
  <c r="G49" i="24"/>
  <c r="G50" i="24"/>
  <c r="G51" i="24"/>
  <c r="G52" i="24"/>
  <c r="G53" i="24"/>
  <c r="G54" i="24"/>
  <c r="G55" i="24"/>
  <c r="G56" i="24"/>
  <c r="G57" i="24"/>
  <c r="G58" i="24"/>
  <c r="G59" i="24"/>
  <c r="G60" i="24"/>
  <c r="G61" i="24"/>
  <c r="G62" i="24"/>
  <c r="G63" i="24"/>
  <c r="G64" i="24"/>
  <c r="G65" i="24"/>
  <c r="G66" i="24"/>
  <c r="G67" i="24"/>
  <c r="G68" i="24"/>
  <c r="G69" i="24"/>
  <c r="F3" i="24"/>
  <c r="E22" i="24"/>
  <c r="E23" i="24"/>
  <c r="E24" i="24"/>
  <c r="E25" i="24"/>
  <c r="E26" i="24"/>
  <c r="E27" i="24"/>
  <c r="E28" i="24"/>
  <c r="E29" i="24"/>
  <c r="E30" i="24"/>
  <c r="E31" i="24"/>
  <c r="E32" i="24"/>
  <c r="E33" i="24"/>
  <c r="E34" i="24"/>
  <c r="E35" i="24"/>
  <c r="E36" i="24"/>
  <c r="E37" i="24"/>
  <c r="E38" i="24"/>
  <c r="E39" i="24"/>
  <c r="E40" i="24"/>
  <c r="E41" i="24"/>
  <c r="E42" i="24"/>
  <c r="E43" i="24"/>
  <c r="E44" i="24"/>
  <c r="E45" i="24"/>
  <c r="E46" i="24"/>
  <c r="E47" i="24"/>
  <c r="E48" i="24"/>
  <c r="E49" i="24"/>
  <c r="E50" i="24"/>
  <c r="E51" i="24"/>
  <c r="E52" i="24"/>
  <c r="E53" i="24"/>
  <c r="E54" i="24"/>
  <c r="E55" i="24"/>
  <c r="E56" i="24"/>
  <c r="E57" i="24"/>
  <c r="E58" i="24"/>
  <c r="E59" i="24"/>
  <c r="E60" i="24"/>
  <c r="E61" i="24"/>
  <c r="E62" i="24"/>
  <c r="E63" i="24"/>
  <c r="E64" i="24"/>
  <c r="E65" i="24"/>
  <c r="E66" i="24"/>
  <c r="E67" i="24"/>
  <c r="E68" i="24"/>
  <c r="E69" i="24"/>
  <c r="D4" i="24"/>
  <c r="C4" i="24"/>
  <c r="C5" i="24"/>
  <c r="C6" i="24"/>
  <c r="C7" i="24"/>
  <c r="C8" i="24"/>
  <c r="C9" i="24"/>
  <c r="C10" i="24"/>
  <c r="C11" i="24"/>
  <c r="C12" i="24"/>
  <c r="C13" i="24"/>
  <c r="C14" i="24"/>
  <c r="C15" i="24"/>
  <c r="C16" i="24"/>
  <c r="C17" i="24"/>
  <c r="C18" i="24"/>
  <c r="C19" i="24"/>
  <c r="C20" i="24"/>
  <c r="C21" i="24"/>
  <c r="C22" i="24"/>
  <c r="C23" i="24"/>
  <c r="C24" i="24"/>
  <c r="C25" i="24"/>
  <c r="C26" i="24"/>
  <c r="C27" i="24"/>
  <c r="C28" i="24"/>
  <c r="C29" i="24"/>
  <c r="C30" i="24"/>
  <c r="C31" i="24"/>
  <c r="C32" i="24"/>
  <c r="C33" i="24"/>
  <c r="C34" i="24"/>
  <c r="C35" i="24"/>
  <c r="C36" i="24"/>
  <c r="C37" i="24"/>
  <c r="C38" i="24"/>
  <c r="C39" i="24"/>
  <c r="C40" i="24"/>
  <c r="C41" i="24"/>
  <c r="C42" i="24"/>
  <c r="C43" i="24"/>
  <c r="C44" i="24"/>
  <c r="C45" i="24"/>
  <c r="C46" i="24"/>
  <c r="C47" i="24"/>
  <c r="C48" i="24"/>
  <c r="C49" i="24"/>
  <c r="C50" i="24"/>
  <c r="C51" i="24"/>
  <c r="C52" i="24"/>
  <c r="C53" i="24"/>
  <c r="C54" i="24"/>
  <c r="C55" i="24"/>
  <c r="C56" i="24"/>
  <c r="C57" i="24"/>
  <c r="C58" i="24"/>
  <c r="C59" i="24"/>
  <c r="C60" i="24"/>
  <c r="C61" i="24"/>
  <c r="C62" i="24"/>
  <c r="C63" i="24"/>
  <c r="C64" i="24"/>
  <c r="C65" i="24"/>
  <c r="C66" i="24"/>
  <c r="C67" i="24"/>
  <c r="C68" i="24"/>
  <c r="C69" i="24"/>
  <c r="B4" i="24"/>
  <c r="B5" i="24"/>
  <c r="B6" i="24"/>
  <c r="B7" i="24"/>
  <c r="B8" i="24"/>
  <c r="B9" i="24"/>
  <c r="B10" i="24"/>
  <c r="B11" i="24"/>
  <c r="B12" i="24"/>
  <c r="B13" i="24"/>
  <c r="B14" i="24"/>
  <c r="B15" i="24"/>
  <c r="B16" i="24"/>
  <c r="B17" i="24"/>
  <c r="B18" i="24"/>
  <c r="B19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47" i="24"/>
  <c r="B48" i="24"/>
  <c r="B49" i="24"/>
  <c r="B50" i="24"/>
  <c r="B51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L3" i="24"/>
  <c r="K3" i="24"/>
  <c r="J3" i="24"/>
  <c r="I3" i="24"/>
  <c r="G3" i="24"/>
  <c r="E3" i="24"/>
  <c r="D3" i="24"/>
  <c r="C3" i="24"/>
  <c r="B3" i="24"/>
  <c r="B70" i="14"/>
  <c r="C70" i="9"/>
  <c r="D70" i="9"/>
  <c r="E70" i="9"/>
  <c r="F70" i="9"/>
  <c r="G70" i="9"/>
  <c r="H70" i="9"/>
  <c r="I70" i="9"/>
  <c r="B70" i="9"/>
  <c r="J4" i="9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3" i="9"/>
  <c r="C70" i="13"/>
  <c r="D70" i="13"/>
  <c r="E70" i="13"/>
  <c r="F70" i="13"/>
  <c r="G70" i="13"/>
  <c r="B70" i="13"/>
  <c r="H4" i="13"/>
  <c r="H5" i="13"/>
  <c r="H6" i="13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H50" i="13"/>
  <c r="H51" i="13"/>
  <c r="H52" i="13"/>
  <c r="H53" i="13"/>
  <c r="H54" i="13"/>
  <c r="H55" i="13"/>
  <c r="H56" i="13"/>
  <c r="H57" i="13"/>
  <c r="H58" i="13"/>
  <c r="H59" i="13"/>
  <c r="H60" i="13"/>
  <c r="H61" i="13"/>
  <c r="H62" i="13"/>
  <c r="H63" i="13"/>
  <c r="H64" i="13"/>
  <c r="H65" i="13"/>
  <c r="H66" i="13"/>
  <c r="H67" i="13"/>
  <c r="H68" i="13"/>
  <c r="H69" i="13"/>
  <c r="H3" i="13"/>
  <c r="C70" i="11"/>
  <c r="D70" i="11"/>
  <c r="E70" i="11"/>
  <c r="F70" i="11"/>
  <c r="G70" i="11"/>
  <c r="H70" i="11"/>
  <c r="B70" i="11"/>
  <c r="I4" i="11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3" i="11"/>
  <c r="B70" i="10"/>
  <c r="J70" i="10"/>
  <c r="K65" i="10"/>
  <c r="K64" i="10"/>
  <c r="K63" i="10"/>
  <c r="K58" i="10"/>
  <c r="K56" i="10"/>
  <c r="K55" i="10"/>
  <c r="K53" i="10"/>
  <c r="K49" i="10"/>
  <c r="K46" i="10"/>
  <c r="K41" i="10"/>
  <c r="K39" i="10"/>
  <c r="K30" i="10"/>
  <c r="K28" i="10"/>
  <c r="K25" i="10"/>
  <c r="K23" i="10"/>
  <c r="K14" i="10"/>
  <c r="K13" i="10"/>
  <c r="K11" i="10"/>
  <c r="K9" i="10"/>
  <c r="K7" i="10"/>
  <c r="C70" i="10"/>
  <c r="C70" i="8"/>
  <c r="D70" i="8"/>
  <c r="B70" i="8"/>
  <c r="C70" i="7"/>
  <c r="D70" i="7"/>
  <c r="E70" i="7"/>
  <c r="F70" i="7"/>
  <c r="G70" i="7"/>
  <c r="I70" i="7"/>
  <c r="J70" i="7"/>
  <c r="K70" i="7"/>
  <c r="L70" i="7"/>
  <c r="B70" i="7"/>
  <c r="M4" i="7"/>
  <c r="H4" i="15" s="1"/>
  <c r="M5" i="7"/>
  <c r="H5" i="15" s="1"/>
  <c r="M6" i="7"/>
  <c r="H6" i="15" s="1"/>
  <c r="M7" i="7"/>
  <c r="H7" i="15" s="1"/>
  <c r="M8" i="7"/>
  <c r="H8" i="15" s="1"/>
  <c r="M9" i="7"/>
  <c r="H9" i="15" s="1"/>
  <c r="M10" i="7"/>
  <c r="H10" i="15" s="1"/>
  <c r="M11" i="7"/>
  <c r="H11" i="15" s="1"/>
  <c r="M12" i="7"/>
  <c r="H12" i="15" s="1"/>
  <c r="M13" i="7"/>
  <c r="H13" i="15" s="1"/>
  <c r="M14" i="7"/>
  <c r="H14" i="15" s="1"/>
  <c r="M15" i="7"/>
  <c r="H15" i="15" s="1"/>
  <c r="M16" i="7"/>
  <c r="H16" i="15" s="1"/>
  <c r="M17" i="7"/>
  <c r="H17" i="15" s="1"/>
  <c r="M18" i="7"/>
  <c r="H18" i="15" s="1"/>
  <c r="M19" i="7"/>
  <c r="H19" i="15" s="1"/>
  <c r="M20" i="7"/>
  <c r="H20" i="15" s="1"/>
  <c r="M21" i="7"/>
  <c r="H21" i="15" s="1"/>
  <c r="M22" i="7"/>
  <c r="H22" i="15" s="1"/>
  <c r="M23" i="7"/>
  <c r="H23" i="15" s="1"/>
  <c r="M24" i="7"/>
  <c r="H24" i="15" s="1"/>
  <c r="M25" i="7"/>
  <c r="H25" i="15" s="1"/>
  <c r="M26" i="7"/>
  <c r="H26" i="15" s="1"/>
  <c r="M27" i="7"/>
  <c r="H27" i="15" s="1"/>
  <c r="M28" i="7"/>
  <c r="H28" i="15" s="1"/>
  <c r="M29" i="7"/>
  <c r="H29" i="15" s="1"/>
  <c r="M30" i="7"/>
  <c r="H30" i="15" s="1"/>
  <c r="M31" i="7"/>
  <c r="H31" i="15" s="1"/>
  <c r="M32" i="7"/>
  <c r="H32" i="15" s="1"/>
  <c r="M33" i="7"/>
  <c r="H33" i="15" s="1"/>
  <c r="M34" i="7"/>
  <c r="H34" i="15" s="1"/>
  <c r="M35" i="7"/>
  <c r="H35" i="15" s="1"/>
  <c r="M36" i="7"/>
  <c r="H36" i="15" s="1"/>
  <c r="M37" i="7"/>
  <c r="H37" i="15" s="1"/>
  <c r="M38" i="7"/>
  <c r="H38" i="15" s="1"/>
  <c r="M39" i="7"/>
  <c r="H39" i="15" s="1"/>
  <c r="M40" i="7"/>
  <c r="H40" i="15" s="1"/>
  <c r="M41" i="7"/>
  <c r="H41" i="15" s="1"/>
  <c r="M42" i="7"/>
  <c r="H42" i="15" s="1"/>
  <c r="M43" i="7"/>
  <c r="H43" i="15" s="1"/>
  <c r="M44" i="7"/>
  <c r="H44" i="15" s="1"/>
  <c r="M45" i="7"/>
  <c r="H45" i="15" s="1"/>
  <c r="M46" i="7"/>
  <c r="H46" i="15" s="1"/>
  <c r="M47" i="7"/>
  <c r="H47" i="15" s="1"/>
  <c r="M48" i="7"/>
  <c r="H48" i="15" s="1"/>
  <c r="M49" i="7"/>
  <c r="H49" i="15" s="1"/>
  <c r="M50" i="7"/>
  <c r="H50" i="15" s="1"/>
  <c r="M51" i="7"/>
  <c r="H51" i="15" s="1"/>
  <c r="M52" i="7"/>
  <c r="H52" i="15" s="1"/>
  <c r="M53" i="7"/>
  <c r="H53" i="15" s="1"/>
  <c r="M54" i="7"/>
  <c r="H54" i="15" s="1"/>
  <c r="M55" i="7"/>
  <c r="H55" i="15" s="1"/>
  <c r="M56" i="7"/>
  <c r="H56" i="15" s="1"/>
  <c r="M57" i="7"/>
  <c r="H57" i="15" s="1"/>
  <c r="M58" i="7"/>
  <c r="H58" i="15" s="1"/>
  <c r="M59" i="7"/>
  <c r="H59" i="15" s="1"/>
  <c r="M60" i="7"/>
  <c r="H60" i="15" s="1"/>
  <c r="M61" i="7"/>
  <c r="H61" i="15" s="1"/>
  <c r="M62" i="7"/>
  <c r="H62" i="15" s="1"/>
  <c r="M63" i="7"/>
  <c r="H63" i="15" s="1"/>
  <c r="M64" i="7"/>
  <c r="H64" i="15" s="1"/>
  <c r="M65" i="7"/>
  <c r="H65" i="15" s="1"/>
  <c r="M66" i="7"/>
  <c r="H66" i="15" s="1"/>
  <c r="M67" i="7"/>
  <c r="H67" i="15" s="1"/>
  <c r="M68" i="7"/>
  <c r="H68" i="15" s="1"/>
  <c r="M69" i="7"/>
  <c r="H69" i="15" s="1"/>
  <c r="H70" i="8" l="1"/>
  <c r="D70" i="16"/>
  <c r="C70" i="16"/>
  <c r="I2" i="5"/>
  <c r="H67" i="29"/>
  <c r="H63" i="29"/>
  <c r="H59" i="29"/>
  <c r="H55" i="29"/>
  <c r="H51" i="29"/>
  <c r="H47" i="29"/>
  <c r="H43" i="29"/>
  <c r="H39" i="29"/>
  <c r="H35" i="29"/>
  <c r="H31" i="29"/>
  <c r="H27" i="29"/>
  <c r="H23" i="29"/>
  <c r="H19" i="29"/>
  <c r="H15" i="29"/>
  <c r="H11" i="29"/>
  <c r="H7" i="29"/>
  <c r="H66" i="29"/>
  <c r="H62" i="29"/>
  <c r="H58" i="29"/>
  <c r="H54" i="29"/>
  <c r="H50" i="29"/>
  <c r="H46" i="29"/>
  <c r="H42" i="29"/>
  <c r="H38" i="29"/>
  <c r="H34" i="29"/>
  <c r="H30" i="29"/>
  <c r="H26" i="29"/>
  <c r="H22" i="29"/>
  <c r="H18" i="29"/>
  <c r="H14" i="29"/>
  <c r="H10" i="29"/>
  <c r="H6" i="29"/>
  <c r="I67" i="28"/>
  <c r="I63" i="28"/>
  <c r="I59" i="28"/>
  <c r="I55" i="28"/>
  <c r="I51" i="28"/>
  <c r="I47" i="28"/>
  <c r="I43" i="28"/>
  <c r="I39" i="28"/>
  <c r="I35" i="28"/>
  <c r="I31" i="28"/>
  <c r="I27" i="28"/>
  <c r="I23" i="28"/>
  <c r="I19" i="28"/>
  <c r="I15" i="28"/>
  <c r="I11" i="28"/>
  <c r="I7" i="28"/>
  <c r="I66" i="28"/>
  <c r="I62" i="28"/>
  <c r="I58" i="28"/>
  <c r="I54" i="28"/>
  <c r="I50" i="28"/>
  <c r="I46" i="28"/>
  <c r="I42" i="28"/>
  <c r="I38" i="28"/>
  <c r="I34" i="28"/>
  <c r="I30" i="28"/>
  <c r="I26" i="28"/>
  <c r="I22" i="28"/>
  <c r="I18" i="28"/>
  <c r="I14" i="28"/>
  <c r="I10" i="28"/>
  <c r="I6" i="28"/>
  <c r="J3" i="26"/>
  <c r="J69" i="26"/>
  <c r="J65" i="26"/>
  <c r="J61" i="26"/>
  <c r="J57" i="26"/>
  <c r="J53" i="26"/>
  <c r="J49" i="26"/>
  <c r="J45" i="26"/>
  <c r="J41" i="26"/>
  <c r="J37" i="26"/>
  <c r="J33" i="26"/>
  <c r="J29" i="26"/>
  <c r="J25" i="26"/>
  <c r="J21" i="26"/>
  <c r="J17" i="26"/>
  <c r="J13" i="26"/>
  <c r="J9" i="26"/>
  <c r="J5" i="26"/>
  <c r="J68" i="26"/>
  <c r="J64" i="26"/>
  <c r="J60" i="26"/>
  <c r="J56" i="26"/>
  <c r="J52" i="26"/>
  <c r="J48" i="26"/>
  <c r="J44" i="26"/>
  <c r="J40" i="26"/>
  <c r="J36" i="26"/>
  <c r="J32" i="26"/>
  <c r="J28" i="26"/>
  <c r="J24" i="26"/>
  <c r="J20" i="26"/>
  <c r="J16" i="26"/>
  <c r="J12" i="26"/>
  <c r="J8" i="26"/>
  <c r="J4" i="26"/>
  <c r="M69" i="24"/>
  <c r="M65" i="24"/>
  <c r="M61" i="24"/>
  <c r="M57" i="24"/>
  <c r="M53" i="24"/>
  <c r="M49" i="24"/>
  <c r="M45" i="24"/>
  <c r="M41" i="24"/>
  <c r="M37" i="24"/>
  <c r="M33" i="24"/>
  <c r="M29" i="24"/>
  <c r="M25" i="24"/>
  <c r="M21" i="24"/>
  <c r="M17" i="24"/>
  <c r="M13" i="24"/>
  <c r="M9" i="24"/>
  <c r="M5" i="24"/>
  <c r="M64" i="24"/>
  <c r="M56" i="24"/>
  <c r="M48" i="24"/>
  <c r="M40" i="24"/>
  <c r="M28" i="24"/>
  <c r="M20" i="24"/>
  <c r="M16" i="24"/>
  <c r="M8" i="24"/>
  <c r="K64" i="27"/>
  <c r="K56" i="27"/>
  <c r="K48" i="27"/>
  <c r="K40" i="27"/>
  <c r="K32" i="27"/>
  <c r="K24" i="27"/>
  <c r="K16" i="27"/>
  <c r="K4" i="27"/>
  <c r="M67" i="24"/>
  <c r="M63" i="24"/>
  <c r="M59" i="24"/>
  <c r="M55" i="24"/>
  <c r="M51" i="24"/>
  <c r="M47" i="24"/>
  <c r="M43" i="24"/>
  <c r="M39" i="24"/>
  <c r="M35" i="24"/>
  <c r="M31" i="24"/>
  <c r="M27" i="24"/>
  <c r="M23" i="24"/>
  <c r="M19" i="24"/>
  <c r="M15" i="24"/>
  <c r="M11" i="24"/>
  <c r="M7" i="24"/>
  <c r="M68" i="24"/>
  <c r="M60" i="24"/>
  <c r="M52" i="24"/>
  <c r="M44" i="24"/>
  <c r="M36" i="24"/>
  <c r="M32" i="24"/>
  <c r="M24" i="24"/>
  <c r="M12" i="24"/>
  <c r="M4" i="24"/>
  <c r="K68" i="27"/>
  <c r="K60" i="27"/>
  <c r="K52" i="27"/>
  <c r="K44" i="27"/>
  <c r="K36" i="27"/>
  <c r="K28" i="27"/>
  <c r="K20" i="27"/>
  <c r="K8" i="27"/>
  <c r="M66" i="24"/>
  <c r="M62" i="24"/>
  <c r="M58" i="24"/>
  <c r="M54" i="24"/>
  <c r="M50" i="24"/>
  <c r="M46" i="24"/>
  <c r="M42" i="24"/>
  <c r="M38" i="24"/>
  <c r="M34" i="24"/>
  <c r="M30" i="24"/>
  <c r="M26" i="24"/>
  <c r="M22" i="24"/>
  <c r="M18" i="24"/>
  <c r="M14" i="24"/>
  <c r="M10" i="24"/>
  <c r="M6" i="24"/>
  <c r="H3" i="29"/>
  <c r="K12" i="27"/>
  <c r="J67" i="26"/>
  <c r="J63" i="26"/>
  <c r="J59" i="26"/>
  <c r="J55" i="26"/>
  <c r="J51" i="26"/>
  <c r="J47" i="26"/>
  <c r="J43" i="26"/>
  <c r="J39" i="26"/>
  <c r="J35" i="26"/>
  <c r="J31" i="26"/>
  <c r="J27" i="26"/>
  <c r="J23" i="26"/>
  <c r="J19" i="26"/>
  <c r="J15" i="26"/>
  <c r="J11" i="26"/>
  <c r="J7" i="26"/>
  <c r="K67" i="27"/>
  <c r="K63" i="27"/>
  <c r="K59" i="27"/>
  <c r="K55" i="27"/>
  <c r="K51" i="27"/>
  <c r="K47" i="27"/>
  <c r="K43" i="27"/>
  <c r="K39" i="27"/>
  <c r="K35" i="27"/>
  <c r="K31" i="27"/>
  <c r="K27" i="27"/>
  <c r="K23" i="27"/>
  <c r="K19" i="27"/>
  <c r="K15" i="27"/>
  <c r="K11" i="27"/>
  <c r="K7" i="27"/>
  <c r="I69" i="28"/>
  <c r="I65" i="28"/>
  <c r="I61" i="28"/>
  <c r="I57" i="28"/>
  <c r="I53" i="28"/>
  <c r="I49" i="28"/>
  <c r="I45" i="28"/>
  <c r="I41" i="28"/>
  <c r="I37" i="28"/>
  <c r="I33" i="28"/>
  <c r="I29" i="28"/>
  <c r="I25" i="28"/>
  <c r="I21" i="28"/>
  <c r="I17" i="28"/>
  <c r="I13" i="28"/>
  <c r="I9" i="28"/>
  <c r="I5" i="28"/>
  <c r="H69" i="29"/>
  <c r="H65" i="29"/>
  <c r="H61" i="29"/>
  <c r="H57" i="29"/>
  <c r="H53" i="29"/>
  <c r="H49" i="29"/>
  <c r="H45" i="29"/>
  <c r="H41" i="29"/>
  <c r="H37" i="29"/>
  <c r="H33" i="29"/>
  <c r="H29" i="29"/>
  <c r="H25" i="29"/>
  <c r="H21" i="29"/>
  <c r="H17" i="29"/>
  <c r="H13" i="29"/>
  <c r="H9" i="29"/>
  <c r="H5" i="29"/>
  <c r="I66" i="5"/>
  <c r="I62" i="5"/>
  <c r="I58" i="5"/>
  <c r="I54" i="5"/>
  <c r="I50" i="5"/>
  <c r="I46" i="5"/>
  <c r="I42" i="5"/>
  <c r="I38" i="5"/>
  <c r="I34" i="5"/>
  <c r="I30" i="5"/>
  <c r="I26" i="5"/>
  <c r="I22" i="5"/>
  <c r="I18" i="5"/>
  <c r="I14" i="5"/>
  <c r="I10" i="5"/>
  <c r="I6" i="5"/>
  <c r="J66" i="26"/>
  <c r="J62" i="26"/>
  <c r="J58" i="26"/>
  <c r="J54" i="26"/>
  <c r="J50" i="26"/>
  <c r="J46" i="26"/>
  <c r="J42" i="26"/>
  <c r="J38" i="26"/>
  <c r="J34" i="26"/>
  <c r="J30" i="26"/>
  <c r="J26" i="26"/>
  <c r="J22" i="26"/>
  <c r="J18" i="26"/>
  <c r="J14" i="26"/>
  <c r="J10" i="26"/>
  <c r="J6" i="26"/>
  <c r="K66" i="27"/>
  <c r="K62" i="27"/>
  <c r="K58" i="27"/>
  <c r="K54" i="27"/>
  <c r="K50" i="27"/>
  <c r="K46" i="27"/>
  <c r="K42" i="27"/>
  <c r="K38" i="27"/>
  <c r="K34" i="27"/>
  <c r="K30" i="27"/>
  <c r="K26" i="27"/>
  <c r="K22" i="27"/>
  <c r="K18" i="27"/>
  <c r="K14" i="27"/>
  <c r="K10" i="27"/>
  <c r="K6" i="27"/>
  <c r="I3" i="28"/>
  <c r="I68" i="28"/>
  <c r="I64" i="28"/>
  <c r="I60" i="28"/>
  <c r="I56" i="28"/>
  <c r="I52" i="28"/>
  <c r="I48" i="28"/>
  <c r="I44" i="28"/>
  <c r="I40" i="28"/>
  <c r="I36" i="28"/>
  <c r="I32" i="28"/>
  <c r="I28" i="28"/>
  <c r="I24" i="28"/>
  <c r="I20" i="28"/>
  <c r="I16" i="28"/>
  <c r="I12" i="28"/>
  <c r="I8" i="28"/>
  <c r="I4" i="28"/>
  <c r="H68" i="29"/>
  <c r="H64" i="29"/>
  <c r="H60" i="29"/>
  <c r="H56" i="29"/>
  <c r="H52" i="29"/>
  <c r="H48" i="29"/>
  <c r="H44" i="29"/>
  <c r="H40" i="29"/>
  <c r="H36" i="29"/>
  <c r="H32" i="29"/>
  <c r="H28" i="29"/>
  <c r="H24" i="29"/>
  <c r="H20" i="29"/>
  <c r="H16" i="29"/>
  <c r="H12" i="29"/>
  <c r="H8" i="29"/>
  <c r="H4" i="29"/>
  <c r="I65" i="5"/>
  <c r="I61" i="5"/>
  <c r="I57" i="5"/>
  <c r="I53" i="5"/>
  <c r="I49" i="5"/>
  <c r="I45" i="5"/>
  <c r="I41" i="5"/>
  <c r="I37" i="5"/>
  <c r="I33" i="5"/>
  <c r="I29" i="5"/>
  <c r="I25" i="5"/>
  <c r="I21" i="5"/>
  <c r="I17" i="5"/>
  <c r="I13" i="5"/>
  <c r="I9" i="5"/>
  <c r="I5" i="5"/>
  <c r="L69" i="15"/>
  <c r="K69" i="15"/>
  <c r="J69" i="15"/>
  <c r="I69" i="15"/>
  <c r="G69" i="15"/>
  <c r="F69" i="15"/>
  <c r="E69" i="15"/>
  <c r="D69" i="15"/>
  <c r="C69" i="15"/>
  <c r="B69" i="15"/>
  <c r="M69" i="15" s="1"/>
  <c r="L68" i="15"/>
  <c r="K68" i="15"/>
  <c r="J68" i="15"/>
  <c r="I68" i="15"/>
  <c r="G68" i="15"/>
  <c r="F68" i="15"/>
  <c r="E68" i="15"/>
  <c r="D68" i="15"/>
  <c r="C68" i="15"/>
  <c r="B68" i="15"/>
  <c r="M68" i="15" s="1"/>
  <c r="L67" i="15"/>
  <c r="K67" i="15"/>
  <c r="J67" i="15"/>
  <c r="I67" i="15"/>
  <c r="G67" i="15"/>
  <c r="F67" i="15"/>
  <c r="E67" i="15"/>
  <c r="D67" i="15"/>
  <c r="C67" i="15"/>
  <c r="B67" i="15"/>
  <c r="L66" i="15"/>
  <c r="K66" i="15"/>
  <c r="J66" i="15"/>
  <c r="I66" i="15"/>
  <c r="G66" i="15"/>
  <c r="F66" i="15"/>
  <c r="E66" i="15"/>
  <c r="D66" i="15"/>
  <c r="C66" i="15"/>
  <c r="B66" i="15"/>
  <c r="M66" i="15" s="1"/>
  <c r="L65" i="15"/>
  <c r="K65" i="15"/>
  <c r="J65" i="15"/>
  <c r="I65" i="15"/>
  <c r="G65" i="15"/>
  <c r="F65" i="15"/>
  <c r="E65" i="15"/>
  <c r="D65" i="15"/>
  <c r="C65" i="15"/>
  <c r="B65" i="15"/>
  <c r="M65" i="15" s="1"/>
  <c r="L64" i="15"/>
  <c r="K64" i="15"/>
  <c r="J64" i="15"/>
  <c r="I64" i="15"/>
  <c r="G64" i="15"/>
  <c r="F64" i="15"/>
  <c r="E64" i="15"/>
  <c r="D64" i="15"/>
  <c r="C64" i="15"/>
  <c r="B64" i="15"/>
  <c r="M64" i="15" s="1"/>
  <c r="L63" i="15"/>
  <c r="K63" i="15"/>
  <c r="J63" i="15"/>
  <c r="I63" i="15"/>
  <c r="G63" i="15"/>
  <c r="F63" i="15"/>
  <c r="E63" i="15"/>
  <c r="D63" i="15"/>
  <c r="C63" i="15"/>
  <c r="B63" i="15"/>
  <c r="L62" i="15"/>
  <c r="K62" i="15"/>
  <c r="J62" i="15"/>
  <c r="I62" i="15"/>
  <c r="G62" i="15"/>
  <c r="F62" i="15"/>
  <c r="E62" i="15"/>
  <c r="D62" i="15"/>
  <c r="C62" i="15"/>
  <c r="B62" i="15"/>
  <c r="M62" i="15" s="1"/>
  <c r="L61" i="15"/>
  <c r="K61" i="15"/>
  <c r="J61" i="15"/>
  <c r="I61" i="15"/>
  <c r="G61" i="15"/>
  <c r="F61" i="15"/>
  <c r="E61" i="15"/>
  <c r="D61" i="15"/>
  <c r="C61" i="15"/>
  <c r="B61" i="15"/>
  <c r="M61" i="15" s="1"/>
  <c r="L60" i="15"/>
  <c r="K60" i="15"/>
  <c r="J60" i="15"/>
  <c r="I60" i="15"/>
  <c r="G60" i="15"/>
  <c r="F60" i="15"/>
  <c r="E60" i="15"/>
  <c r="D60" i="15"/>
  <c r="C60" i="15"/>
  <c r="B60" i="15"/>
  <c r="M60" i="15" s="1"/>
  <c r="L59" i="15"/>
  <c r="K59" i="15"/>
  <c r="J59" i="15"/>
  <c r="I59" i="15"/>
  <c r="G59" i="15"/>
  <c r="F59" i="15"/>
  <c r="E59" i="15"/>
  <c r="D59" i="15"/>
  <c r="C59" i="15"/>
  <c r="B59" i="15"/>
  <c r="L58" i="15"/>
  <c r="K58" i="15"/>
  <c r="J58" i="15"/>
  <c r="I58" i="15"/>
  <c r="G58" i="15"/>
  <c r="F58" i="15"/>
  <c r="E58" i="15"/>
  <c r="D58" i="15"/>
  <c r="C58" i="15"/>
  <c r="B58" i="15"/>
  <c r="M58" i="15" s="1"/>
  <c r="L57" i="15"/>
  <c r="K57" i="15"/>
  <c r="J57" i="15"/>
  <c r="I57" i="15"/>
  <c r="G57" i="15"/>
  <c r="F57" i="15"/>
  <c r="E57" i="15"/>
  <c r="D57" i="15"/>
  <c r="C57" i="15"/>
  <c r="B57" i="15"/>
  <c r="M57" i="15" s="1"/>
  <c r="L56" i="15"/>
  <c r="K56" i="15"/>
  <c r="J56" i="15"/>
  <c r="I56" i="15"/>
  <c r="G56" i="15"/>
  <c r="F56" i="15"/>
  <c r="E56" i="15"/>
  <c r="D56" i="15"/>
  <c r="C56" i="15"/>
  <c r="B56" i="15"/>
  <c r="M56" i="15" s="1"/>
  <c r="L55" i="15"/>
  <c r="K55" i="15"/>
  <c r="J55" i="15"/>
  <c r="I55" i="15"/>
  <c r="G55" i="15"/>
  <c r="F55" i="15"/>
  <c r="E55" i="15"/>
  <c r="D55" i="15"/>
  <c r="C55" i="15"/>
  <c r="B55" i="15"/>
  <c r="L54" i="15"/>
  <c r="K54" i="15"/>
  <c r="J54" i="15"/>
  <c r="I54" i="15"/>
  <c r="G54" i="15"/>
  <c r="F54" i="15"/>
  <c r="E54" i="15"/>
  <c r="D54" i="15"/>
  <c r="C54" i="15"/>
  <c r="B54" i="15"/>
  <c r="M54" i="15" s="1"/>
  <c r="L53" i="15"/>
  <c r="K53" i="15"/>
  <c r="J53" i="15"/>
  <c r="I53" i="15"/>
  <c r="G53" i="15"/>
  <c r="F53" i="15"/>
  <c r="E53" i="15"/>
  <c r="D53" i="15"/>
  <c r="C53" i="15"/>
  <c r="B53" i="15"/>
  <c r="M53" i="15" s="1"/>
  <c r="L52" i="15"/>
  <c r="K52" i="15"/>
  <c r="J52" i="15"/>
  <c r="I52" i="15"/>
  <c r="G52" i="15"/>
  <c r="F52" i="15"/>
  <c r="E52" i="15"/>
  <c r="D52" i="15"/>
  <c r="C52" i="15"/>
  <c r="B52" i="15"/>
  <c r="M52" i="15" s="1"/>
  <c r="L51" i="15"/>
  <c r="K51" i="15"/>
  <c r="J51" i="15"/>
  <c r="I51" i="15"/>
  <c r="G51" i="15"/>
  <c r="F51" i="15"/>
  <c r="E51" i="15"/>
  <c r="D51" i="15"/>
  <c r="C51" i="15"/>
  <c r="B51" i="15"/>
  <c r="L50" i="15"/>
  <c r="K50" i="15"/>
  <c r="J50" i="15"/>
  <c r="I50" i="15"/>
  <c r="G50" i="15"/>
  <c r="F50" i="15"/>
  <c r="E50" i="15"/>
  <c r="D50" i="15"/>
  <c r="C50" i="15"/>
  <c r="B50" i="15"/>
  <c r="M50" i="15" s="1"/>
  <c r="L49" i="15"/>
  <c r="K49" i="15"/>
  <c r="J49" i="15"/>
  <c r="I49" i="15"/>
  <c r="G49" i="15"/>
  <c r="F49" i="15"/>
  <c r="E49" i="15"/>
  <c r="D49" i="15"/>
  <c r="C49" i="15"/>
  <c r="B49" i="15"/>
  <c r="M49" i="15" s="1"/>
  <c r="L48" i="15"/>
  <c r="K48" i="15"/>
  <c r="J48" i="15"/>
  <c r="I48" i="15"/>
  <c r="G48" i="15"/>
  <c r="F48" i="15"/>
  <c r="E48" i="15"/>
  <c r="D48" i="15"/>
  <c r="C48" i="15"/>
  <c r="B48" i="15"/>
  <c r="M48" i="15" s="1"/>
  <c r="L47" i="15"/>
  <c r="K47" i="15"/>
  <c r="J47" i="15"/>
  <c r="I47" i="15"/>
  <c r="G47" i="15"/>
  <c r="F47" i="15"/>
  <c r="E47" i="15"/>
  <c r="D47" i="15"/>
  <c r="C47" i="15"/>
  <c r="B47" i="15"/>
  <c r="L46" i="15"/>
  <c r="K46" i="15"/>
  <c r="J46" i="15"/>
  <c r="I46" i="15"/>
  <c r="G46" i="15"/>
  <c r="F46" i="15"/>
  <c r="E46" i="15"/>
  <c r="D46" i="15"/>
  <c r="C46" i="15"/>
  <c r="B46" i="15"/>
  <c r="M46" i="15" s="1"/>
  <c r="L45" i="15"/>
  <c r="K45" i="15"/>
  <c r="J45" i="15"/>
  <c r="I45" i="15"/>
  <c r="G45" i="15"/>
  <c r="F45" i="15"/>
  <c r="E45" i="15"/>
  <c r="D45" i="15"/>
  <c r="C45" i="15"/>
  <c r="B45" i="15"/>
  <c r="M45" i="15" s="1"/>
  <c r="L44" i="15"/>
  <c r="K44" i="15"/>
  <c r="J44" i="15"/>
  <c r="I44" i="15"/>
  <c r="G44" i="15"/>
  <c r="F44" i="15"/>
  <c r="E44" i="15"/>
  <c r="D44" i="15"/>
  <c r="C44" i="15"/>
  <c r="B44" i="15"/>
  <c r="M44" i="15" s="1"/>
  <c r="L43" i="15"/>
  <c r="K43" i="15"/>
  <c r="J43" i="15"/>
  <c r="I43" i="15"/>
  <c r="G43" i="15"/>
  <c r="F43" i="15"/>
  <c r="E43" i="15"/>
  <c r="D43" i="15"/>
  <c r="C43" i="15"/>
  <c r="B43" i="15"/>
  <c r="L42" i="15"/>
  <c r="K42" i="15"/>
  <c r="J42" i="15"/>
  <c r="I42" i="15"/>
  <c r="G42" i="15"/>
  <c r="F42" i="15"/>
  <c r="E42" i="15"/>
  <c r="D42" i="15"/>
  <c r="C42" i="15"/>
  <c r="B42" i="15"/>
  <c r="M42" i="15" s="1"/>
  <c r="L41" i="15"/>
  <c r="K41" i="15"/>
  <c r="J41" i="15"/>
  <c r="I41" i="15"/>
  <c r="G41" i="15"/>
  <c r="F41" i="15"/>
  <c r="E41" i="15"/>
  <c r="D41" i="15"/>
  <c r="C41" i="15"/>
  <c r="B41" i="15"/>
  <c r="M41" i="15" s="1"/>
  <c r="L40" i="15"/>
  <c r="K40" i="15"/>
  <c r="J40" i="15"/>
  <c r="I40" i="15"/>
  <c r="G40" i="15"/>
  <c r="F40" i="15"/>
  <c r="E40" i="15"/>
  <c r="D40" i="15"/>
  <c r="C40" i="15"/>
  <c r="B40" i="15"/>
  <c r="M40" i="15" s="1"/>
  <c r="L39" i="15"/>
  <c r="K39" i="15"/>
  <c r="J39" i="15"/>
  <c r="I39" i="15"/>
  <c r="G39" i="15"/>
  <c r="F39" i="15"/>
  <c r="E39" i="15"/>
  <c r="D39" i="15"/>
  <c r="C39" i="15"/>
  <c r="B39" i="15"/>
  <c r="L38" i="15"/>
  <c r="K38" i="15"/>
  <c r="J38" i="15"/>
  <c r="I38" i="15"/>
  <c r="G38" i="15"/>
  <c r="F38" i="15"/>
  <c r="E38" i="15"/>
  <c r="D38" i="15"/>
  <c r="C38" i="15"/>
  <c r="B38" i="15"/>
  <c r="M38" i="15" s="1"/>
  <c r="L37" i="15"/>
  <c r="K37" i="15"/>
  <c r="J37" i="15"/>
  <c r="I37" i="15"/>
  <c r="G37" i="15"/>
  <c r="F37" i="15"/>
  <c r="E37" i="15"/>
  <c r="D37" i="15"/>
  <c r="C37" i="15"/>
  <c r="B37" i="15"/>
  <c r="M37" i="15" s="1"/>
  <c r="L36" i="15"/>
  <c r="K36" i="15"/>
  <c r="J36" i="15"/>
  <c r="I36" i="15"/>
  <c r="G36" i="15"/>
  <c r="F36" i="15"/>
  <c r="E36" i="15"/>
  <c r="D36" i="15"/>
  <c r="C36" i="15"/>
  <c r="B36" i="15"/>
  <c r="M36" i="15" s="1"/>
  <c r="L35" i="15"/>
  <c r="K35" i="15"/>
  <c r="J35" i="15"/>
  <c r="I35" i="15"/>
  <c r="G35" i="15"/>
  <c r="F35" i="15"/>
  <c r="E35" i="15"/>
  <c r="D35" i="15"/>
  <c r="C35" i="15"/>
  <c r="B35" i="15"/>
  <c r="L34" i="15"/>
  <c r="K34" i="15"/>
  <c r="J34" i="15"/>
  <c r="I34" i="15"/>
  <c r="G34" i="15"/>
  <c r="F34" i="15"/>
  <c r="E34" i="15"/>
  <c r="D34" i="15"/>
  <c r="C34" i="15"/>
  <c r="B34" i="15"/>
  <c r="M34" i="15" s="1"/>
  <c r="L33" i="15"/>
  <c r="K33" i="15"/>
  <c r="J33" i="15"/>
  <c r="I33" i="15"/>
  <c r="G33" i="15"/>
  <c r="F33" i="15"/>
  <c r="E33" i="15"/>
  <c r="D33" i="15"/>
  <c r="C33" i="15"/>
  <c r="B33" i="15"/>
  <c r="M33" i="15" s="1"/>
  <c r="L32" i="15"/>
  <c r="K32" i="15"/>
  <c r="J32" i="15"/>
  <c r="I32" i="15"/>
  <c r="G32" i="15"/>
  <c r="F32" i="15"/>
  <c r="E32" i="15"/>
  <c r="D32" i="15"/>
  <c r="C32" i="15"/>
  <c r="B32" i="15"/>
  <c r="M32" i="15" s="1"/>
  <c r="L31" i="15"/>
  <c r="K31" i="15"/>
  <c r="J31" i="15"/>
  <c r="I31" i="15"/>
  <c r="G31" i="15"/>
  <c r="F31" i="15"/>
  <c r="E31" i="15"/>
  <c r="D31" i="15"/>
  <c r="C31" i="15"/>
  <c r="B31" i="15"/>
  <c r="L30" i="15"/>
  <c r="K30" i="15"/>
  <c r="J30" i="15"/>
  <c r="I30" i="15"/>
  <c r="G30" i="15"/>
  <c r="F30" i="15"/>
  <c r="E30" i="15"/>
  <c r="D30" i="15"/>
  <c r="C30" i="15"/>
  <c r="B30" i="15"/>
  <c r="M30" i="15" s="1"/>
  <c r="L29" i="15"/>
  <c r="K29" i="15"/>
  <c r="J29" i="15"/>
  <c r="I29" i="15"/>
  <c r="G29" i="15"/>
  <c r="F29" i="15"/>
  <c r="E29" i="15"/>
  <c r="D29" i="15"/>
  <c r="C29" i="15"/>
  <c r="B29" i="15"/>
  <c r="M29" i="15" s="1"/>
  <c r="L28" i="15"/>
  <c r="K28" i="15"/>
  <c r="J28" i="15"/>
  <c r="I28" i="15"/>
  <c r="G28" i="15"/>
  <c r="F28" i="15"/>
  <c r="E28" i="15"/>
  <c r="D28" i="15"/>
  <c r="C28" i="15"/>
  <c r="B28" i="15"/>
  <c r="M28" i="15" s="1"/>
  <c r="L27" i="15"/>
  <c r="K27" i="15"/>
  <c r="J27" i="15"/>
  <c r="I27" i="15"/>
  <c r="G27" i="15"/>
  <c r="F27" i="15"/>
  <c r="E27" i="15"/>
  <c r="D27" i="15"/>
  <c r="C27" i="15"/>
  <c r="B27" i="15"/>
  <c r="L26" i="15"/>
  <c r="K26" i="15"/>
  <c r="J26" i="15"/>
  <c r="I26" i="15"/>
  <c r="G26" i="15"/>
  <c r="F26" i="15"/>
  <c r="E26" i="15"/>
  <c r="D26" i="15"/>
  <c r="C26" i="15"/>
  <c r="B26" i="15"/>
  <c r="M26" i="15" s="1"/>
  <c r="L25" i="15"/>
  <c r="K25" i="15"/>
  <c r="J25" i="15"/>
  <c r="I25" i="15"/>
  <c r="G25" i="15"/>
  <c r="F25" i="15"/>
  <c r="E25" i="15"/>
  <c r="D25" i="15"/>
  <c r="C25" i="15"/>
  <c r="B25" i="15"/>
  <c r="M25" i="15" s="1"/>
  <c r="L24" i="15"/>
  <c r="K24" i="15"/>
  <c r="J24" i="15"/>
  <c r="I24" i="15"/>
  <c r="G24" i="15"/>
  <c r="F24" i="15"/>
  <c r="E24" i="15"/>
  <c r="D24" i="15"/>
  <c r="C24" i="15"/>
  <c r="B24" i="15"/>
  <c r="M24" i="15" s="1"/>
  <c r="L23" i="15"/>
  <c r="K23" i="15"/>
  <c r="J23" i="15"/>
  <c r="I23" i="15"/>
  <c r="G23" i="15"/>
  <c r="F23" i="15"/>
  <c r="E23" i="15"/>
  <c r="D23" i="15"/>
  <c r="C23" i="15"/>
  <c r="B23" i="15"/>
  <c r="L22" i="15"/>
  <c r="K22" i="15"/>
  <c r="J22" i="15"/>
  <c r="I22" i="15"/>
  <c r="G22" i="15"/>
  <c r="F22" i="15"/>
  <c r="E22" i="15"/>
  <c r="D22" i="15"/>
  <c r="C22" i="15"/>
  <c r="B22" i="15"/>
  <c r="M22" i="15" s="1"/>
  <c r="L21" i="15"/>
  <c r="K21" i="15"/>
  <c r="J21" i="15"/>
  <c r="I21" i="15"/>
  <c r="G21" i="15"/>
  <c r="F21" i="15"/>
  <c r="E21" i="15"/>
  <c r="D21" i="15"/>
  <c r="C21" i="15"/>
  <c r="B21" i="15"/>
  <c r="M21" i="15" s="1"/>
  <c r="L20" i="15"/>
  <c r="K20" i="15"/>
  <c r="J20" i="15"/>
  <c r="I20" i="15"/>
  <c r="G20" i="15"/>
  <c r="F20" i="15"/>
  <c r="E20" i="15"/>
  <c r="D20" i="15"/>
  <c r="C20" i="15"/>
  <c r="B20" i="15"/>
  <c r="M20" i="15" s="1"/>
  <c r="L19" i="15"/>
  <c r="K19" i="15"/>
  <c r="J19" i="15"/>
  <c r="I19" i="15"/>
  <c r="G19" i="15"/>
  <c r="F19" i="15"/>
  <c r="E19" i="15"/>
  <c r="D19" i="15"/>
  <c r="C19" i="15"/>
  <c r="B19" i="15"/>
  <c r="L18" i="15"/>
  <c r="K18" i="15"/>
  <c r="J18" i="15"/>
  <c r="I18" i="15"/>
  <c r="G18" i="15"/>
  <c r="F18" i="15"/>
  <c r="E18" i="15"/>
  <c r="D18" i="15"/>
  <c r="C18" i="15"/>
  <c r="B18" i="15"/>
  <c r="M18" i="15" s="1"/>
  <c r="L17" i="15"/>
  <c r="K17" i="15"/>
  <c r="J17" i="15"/>
  <c r="I17" i="15"/>
  <c r="G17" i="15"/>
  <c r="F17" i="15"/>
  <c r="E17" i="15"/>
  <c r="D17" i="15"/>
  <c r="C17" i="15"/>
  <c r="B17" i="15"/>
  <c r="M17" i="15" s="1"/>
  <c r="L16" i="15"/>
  <c r="K16" i="15"/>
  <c r="J16" i="15"/>
  <c r="I16" i="15"/>
  <c r="G16" i="15"/>
  <c r="F16" i="15"/>
  <c r="E16" i="15"/>
  <c r="D16" i="15"/>
  <c r="C16" i="15"/>
  <c r="B16" i="15"/>
  <c r="M16" i="15" s="1"/>
  <c r="L15" i="15"/>
  <c r="K15" i="15"/>
  <c r="J15" i="15"/>
  <c r="I15" i="15"/>
  <c r="G15" i="15"/>
  <c r="F15" i="15"/>
  <c r="E15" i="15"/>
  <c r="D15" i="15"/>
  <c r="C15" i="15"/>
  <c r="B15" i="15"/>
  <c r="L14" i="15"/>
  <c r="K14" i="15"/>
  <c r="J14" i="15"/>
  <c r="I14" i="15"/>
  <c r="G14" i="15"/>
  <c r="F14" i="15"/>
  <c r="E14" i="15"/>
  <c r="D14" i="15"/>
  <c r="C14" i="15"/>
  <c r="B14" i="15"/>
  <c r="M14" i="15" s="1"/>
  <c r="L13" i="15"/>
  <c r="K13" i="15"/>
  <c r="J13" i="15"/>
  <c r="I13" i="15"/>
  <c r="G13" i="15"/>
  <c r="F13" i="15"/>
  <c r="E13" i="15"/>
  <c r="D13" i="15"/>
  <c r="C13" i="15"/>
  <c r="B13" i="15"/>
  <c r="M13" i="15" s="1"/>
  <c r="L12" i="15"/>
  <c r="K12" i="15"/>
  <c r="J12" i="15"/>
  <c r="I12" i="15"/>
  <c r="G12" i="15"/>
  <c r="F12" i="15"/>
  <c r="E12" i="15"/>
  <c r="D12" i="15"/>
  <c r="C12" i="15"/>
  <c r="B12" i="15"/>
  <c r="M12" i="15" s="1"/>
  <c r="L11" i="15"/>
  <c r="K11" i="15"/>
  <c r="J11" i="15"/>
  <c r="I11" i="15"/>
  <c r="G11" i="15"/>
  <c r="F11" i="15"/>
  <c r="E11" i="15"/>
  <c r="D11" i="15"/>
  <c r="C11" i="15"/>
  <c r="B11" i="15"/>
  <c r="L10" i="15"/>
  <c r="K10" i="15"/>
  <c r="J10" i="15"/>
  <c r="I10" i="15"/>
  <c r="G10" i="15"/>
  <c r="F10" i="15"/>
  <c r="E10" i="15"/>
  <c r="D10" i="15"/>
  <c r="C10" i="15"/>
  <c r="B10" i="15"/>
  <c r="M10" i="15" s="1"/>
  <c r="L9" i="15"/>
  <c r="K9" i="15"/>
  <c r="J9" i="15"/>
  <c r="I9" i="15"/>
  <c r="G9" i="15"/>
  <c r="F9" i="15"/>
  <c r="E9" i="15"/>
  <c r="D9" i="15"/>
  <c r="C9" i="15"/>
  <c r="B9" i="15"/>
  <c r="M9" i="15" s="1"/>
  <c r="L8" i="15"/>
  <c r="K8" i="15"/>
  <c r="J8" i="15"/>
  <c r="I8" i="15"/>
  <c r="G8" i="15"/>
  <c r="F8" i="15"/>
  <c r="E8" i="15"/>
  <c r="D8" i="15"/>
  <c r="C8" i="15"/>
  <c r="B8" i="15"/>
  <c r="M8" i="15" s="1"/>
  <c r="L7" i="15"/>
  <c r="K7" i="15"/>
  <c r="J7" i="15"/>
  <c r="I7" i="15"/>
  <c r="G7" i="15"/>
  <c r="F7" i="15"/>
  <c r="E7" i="15"/>
  <c r="D7" i="15"/>
  <c r="C7" i="15"/>
  <c r="B7" i="15"/>
  <c r="L6" i="15"/>
  <c r="K6" i="15"/>
  <c r="J6" i="15"/>
  <c r="I6" i="15"/>
  <c r="G6" i="15"/>
  <c r="F6" i="15"/>
  <c r="E6" i="15"/>
  <c r="D6" i="15"/>
  <c r="C6" i="15"/>
  <c r="B6" i="15"/>
  <c r="M6" i="15" s="1"/>
  <c r="L5" i="15"/>
  <c r="K5" i="15"/>
  <c r="J5" i="15"/>
  <c r="I5" i="15"/>
  <c r="G5" i="15"/>
  <c r="F5" i="15"/>
  <c r="E5" i="15"/>
  <c r="D5" i="15"/>
  <c r="C5" i="15"/>
  <c r="B5" i="15"/>
  <c r="M5" i="15" s="1"/>
  <c r="L4" i="15"/>
  <c r="K4" i="15"/>
  <c r="J4" i="15"/>
  <c r="I4" i="15"/>
  <c r="G4" i="15"/>
  <c r="F4" i="15"/>
  <c r="E4" i="15"/>
  <c r="D4" i="15"/>
  <c r="C4" i="15"/>
  <c r="B4" i="15"/>
  <c r="M4" i="15" s="1"/>
  <c r="H69" i="16"/>
  <c r="H67" i="16"/>
  <c r="H65" i="16"/>
  <c r="H63" i="16"/>
  <c r="H61" i="16"/>
  <c r="H59" i="16"/>
  <c r="H57" i="16"/>
  <c r="H55" i="16"/>
  <c r="H49" i="16"/>
  <c r="H45" i="16"/>
  <c r="H43" i="16"/>
  <c r="H41" i="16"/>
  <c r="H37" i="16"/>
  <c r="H35" i="16"/>
  <c r="H33" i="16"/>
  <c r="H31" i="16"/>
  <c r="H29" i="16"/>
  <c r="H27" i="16"/>
  <c r="H25" i="16"/>
  <c r="H23" i="16"/>
  <c r="H21" i="16"/>
  <c r="H19" i="16"/>
  <c r="H15" i="16"/>
  <c r="H13" i="16"/>
  <c r="H9" i="16"/>
  <c r="H5" i="16"/>
  <c r="B7" i="20"/>
  <c r="C7" i="20"/>
  <c r="D7" i="20"/>
  <c r="G7" i="20"/>
  <c r="E7" i="20"/>
  <c r="F7" i="20"/>
  <c r="H7" i="20"/>
  <c r="I7" i="20"/>
  <c r="J7" i="20"/>
  <c r="B9" i="20"/>
  <c r="C9" i="20"/>
  <c r="D9" i="20"/>
  <c r="G9" i="20"/>
  <c r="E9" i="20"/>
  <c r="F9" i="20"/>
  <c r="H9" i="20"/>
  <c r="I9" i="20"/>
  <c r="J9" i="20"/>
  <c r="B11" i="20"/>
  <c r="C11" i="20"/>
  <c r="D11" i="20"/>
  <c r="G11" i="20"/>
  <c r="E11" i="20"/>
  <c r="F11" i="20"/>
  <c r="H11" i="20"/>
  <c r="I11" i="20"/>
  <c r="J11" i="20"/>
  <c r="B13" i="20"/>
  <c r="C13" i="20"/>
  <c r="D13" i="20"/>
  <c r="G13" i="20"/>
  <c r="E13" i="20"/>
  <c r="F13" i="20"/>
  <c r="H13" i="20"/>
  <c r="I13" i="20"/>
  <c r="J13" i="20"/>
  <c r="B14" i="20"/>
  <c r="C14" i="20"/>
  <c r="D14" i="20"/>
  <c r="G14" i="20"/>
  <c r="E14" i="20"/>
  <c r="F14" i="20"/>
  <c r="H14" i="20"/>
  <c r="I14" i="20"/>
  <c r="J14" i="20"/>
  <c r="B23" i="20"/>
  <c r="C23" i="20"/>
  <c r="D23" i="20"/>
  <c r="G23" i="20"/>
  <c r="E23" i="20"/>
  <c r="F23" i="20"/>
  <c r="H23" i="20"/>
  <c r="I23" i="20"/>
  <c r="J23" i="20"/>
  <c r="B25" i="20"/>
  <c r="C25" i="20"/>
  <c r="D25" i="20"/>
  <c r="G25" i="20"/>
  <c r="E25" i="20"/>
  <c r="F25" i="20"/>
  <c r="H25" i="20"/>
  <c r="I25" i="20"/>
  <c r="J25" i="20"/>
  <c r="B28" i="20"/>
  <c r="C28" i="20"/>
  <c r="D28" i="20"/>
  <c r="G28" i="20"/>
  <c r="E28" i="20"/>
  <c r="F28" i="20"/>
  <c r="H28" i="20"/>
  <c r="I28" i="20"/>
  <c r="J28" i="20"/>
  <c r="B30" i="20"/>
  <c r="C30" i="20"/>
  <c r="D30" i="20"/>
  <c r="G30" i="20"/>
  <c r="E30" i="20"/>
  <c r="F30" i="20"/>
  <c r="H30" i="20"/>
  <c r="I30" i="20"/>
  <c r="J30" i="20"/>
  <c r="B39" i="20"/>
  <c r="C39" i="20"/>
  <c r="D39" i="20"/>
  <c r="G39" i="20"/>
  <c r="E39" i="20"/>
  <c r="F39" i="20"/>
  <c r="H39" i="20"/>
  <c r="I39" i="20"/>
  <c r="J39" i="20"/>
  <c r="B41" i="20"/>
  <c r="C41" i="20"/>
  <c r="D41" i="20"/>
  <c r="G41" i="20"/>
  <c r="E41" i="20"/>
  <c r="F41" i="20"/>
  <c r="H41" i="20"/>
  <c r="I41" i="20"/>
  <c r="J41" i="20"/>
  <c r="B46" i="20"/>
  <c r="C46" i="20"/>
  <c r="D46" i="20"/>
  <c r="G46" i="20"/>
  <c r="E46" i="20"/>
  <c r="F46" i="20"/>
  <c r="H46" i="20"/>
  <c r="I46" i="20"/>
  <c r="J46" i="20"/>
  <c r="B49" i="20"/>
  <c r="C49" i="20"/>
  <c r="D49" i="20"/>
  <c r="G49" i="20"/>
  <c r="E49" i="20"/>
  <c r="F49" i="20"/>
  <c r="H49" i="20"/>
  <c r="I49" i="20"/>
  <c r="J49" i="20"/>
  <c r="B53" i="20"/>
  <c r="C53" i="20"/>
  <c r="D53" i="20"/>
  <c r="G53" i="20"/>
  <c r="E53" i="20"/>
  <c r="F53" i="20"/>
  <c r="H53" i="20"/>
  <c r="I53" i="20"/>
  <c r="J53" i="20"/>
  <c r="B55" i="20"/>
  <c r="C55" i="20"/>
  <c r="D55" i="20"/>
  <c r="G55" i="20"/>
  <c r="E55" i="20"/>
  <c r="F55" i="20"/>
  <c r="H55" i="20"/>
  <c r="I55" i="20"/>
  <c r="J55" i="20"/>
  <c r="B56" i="20"/>
  <c r="C56" i="20"/>
  <c r="D56" i="20"/>
  <c r="G56" i="20"/>
  <c r="E56" i="20"/>
  <c r="F56" i="20"/>
  <c r="H56" i="20"/>
  <c r="I56" i="20"/>
  <c r="J56" i="20"/>
  <c r="B58" i="20"/>
  <c r="C58" i="20"/>
  <c r="D58" i="20"/>
  <c r="G58" i="20"/>
  <c r="E58" i="20"/>
  <c r="F58" i="20"/>
  <c r="H58" i="20"/>
  <c r="I58" i="20"/>
  <c r="J58" i="20"/>
  <c r="B63" i="20"/>
  <c r="C63" i="20"/>
  <c r="D63" i="20"/>
  <c r="G63" i="20"/>
  <c r="E63" i="20"/>
  <c r="F63" i="20"/>
  <c r="H63" i="20"/>
  <c r="I63" i="20"/>
  <c r="J63" i="20"/>
  <c r="B64" i="20"/>
  <c r="C64" i="20"/>
  <c r="D64" i="20"/>
  <c r="G64" i="20"/>
  <c r="E64" i="20"/>
  <c r="F64" i="20"/>
  <c r="H64" i="20"/>
  <c r="I64" i="20"/>
  <c r="J64" i="20"/>
  <c r="B65" i="20"/>
  <c r="C65" i="20"/>
  <c r="D65" i="20"/>
  <c r="G65" i="20"/>
  <c r="E65" i="20"/>
  <c r="F65" i="20"/>
  <c r="H65" i="20"/>
  <c r="I65" i="20"/>
  <c r="J65" i="20"/>
  <c r="H3" i="22"/>
  <c r="G3" i="22"/>
  <c r="F3" i="22"/>
  <c r="E3" i="22"/>
  <c r="D3" i="22"/>
  <c r="C3" i="22"/>
  <c r="B3" i="22"/>
  <c r="I3" i="22" s="1"/>
  <c r="I70" i="11"/>
  <c r="B69" i="22"/>
  <c r="C69" i="22"/>
  <c r="D69" i="22"/>
  <c r="E69" i="22"/>
  <c r="F69" i="22"/>
  <c r="G69" i="22"/>
  <c r="H69" i="22"/>
  <c r="B68" i="22"/>
  <c r="C68" i="22"/>
  <c r="D68" i="22"/>
  <c r="E68" i="22"/>
  <c r="F68" i="22"/>
  <c r="G68" i="22"/>
  <c r="H68" i="22"/>
  <c r="B67" i="22"/>
  <c r="C67" i="22"/>
  <c r="D67" i="22"/>
  <c r="E67" i="22"/>
  <c r="F67" i="22"/>
  <c r="G67" i="22"/>
  <c r="H67" i="22"/>
  <c r="B66" i="22"/>
  <c r="C66" i="22"/>
  <c r="D66" i="22"/>
  <c r="E66" i="22"/>
  <c r="F66" i="22"/>
  <c r="G66" i="22"/>
  <c r="H66" i="22"/>
  <c r="B65" i="22"/>
  <c r="C65" i="22"/>
  <c r="D65" i="22"/>
  <c r="E65" i="22"/>
  <c r="F65" i="22"/>
  <c r="G65" i="22"/>
  <c r="H65" i="22"/>
  <c r="B64" i="22"/>
  <c r="C64" i="22"/>
  <c r="D64" i="22"/>
  <c r="E64" i="22"/>
  <c r="F64" i="22"/>
  <c r="G64" i="22"/>
  <c r="H64" i="22"/>
  <c r="B63" i="22"/>
  <c r="C63" i="22"/>
  <c r="D63" i="22"/>
  <c r="E63" i="22"/>
  <c r="F63" i="22"/>
  <c r="G63" i="22"/>
  <c r="H63" i="22"/>
  <c r="B62" i="22"/>
  <c r="C62" i="22"/>
  <c r="D62" i="22"/>
  <c r="E62" i="22"/>
  <c r="F62" i="22"/>
  <c r="G62" i="22"/>
  <c r="H62" i="22"/>
  <c r="B61" i="22"/>
  <c r="C61" i="22"/>
  <c r="D61" i="22"/>
  <c r="E61" i="22"/>
  <c r="F61" i="22"/>
  <c r="G61" i="22"/>
  <c r="H61" i="22"/>
  <c r="B60" i="22"/>
  <c r="C60" i="22"/>
  <c r="D60" i="22"/>
  <c r="E60" i="22"/>
  <c r="F60" i="22"/>
  <c r="G60" i="22"/>
  <c r="H60" i="22"/>
  <c r="B59" i="22"/>
  <c r="C59" i="22"/>
  <c r="D59" i="22"/>
  <c r="E59" i="22"/>
  <c r="F59" i="22"/>
  <c r="G59" i="22"/>
  <c r="H59" i="22"/>
  <c r="B58" i="22"/>
  <c r="C58" i="22"/>
  <c r="D58" i="22"/>
  <c r="E58" i="22"/>
  <c r="F58" i="22"/>
  <c r="G58" i="22"/>
  <c r="H58" i="22"/>
  <c r="B57" i="22"/>
  <c r="C57" i="22"/>
  <c r="D57" i="22"/>
  <c r="E57" i="22"/>
  <c r="F57" i="22"/>
  <c r="G57" i="22"/>
  <c r="H57" i="22"/>
  <c r="B56" i="22"/>
  <c r="C56" i="22"/>
  <c r="D56" i="22"/>
  <c r="E56" i="22"/>
  <c r="F56" i="22"/>
  <c r="G56" i="22"/>
  <c r="H56" i="22"/>
  <c r="B55" i="22"/>
  <c r="C55" i="22"/>
  <c r="D55" i="22"/>
  <c r="E55" i="22"/>
  <c r="F55" i="22"/>
  <c r="G55" i="22"/>
  <c r="H55" i="22"/>
  <c r="B54" i="22"/>
  <c r="C54" i="22"/>
  <c r="D54" i="22"/>
  <c r="E54" i="22"/>
  <c r="F54" i="22"/>
  <c r="G54" i="22"/>
  <c r="H54" i="22"/>
  <c r="B53" i="22"/>
  <c r="C53" i="22"/>
  <c r="D53" i="22"/>
  <c r="E53" i="22"/>
  <c r="F53" i="22"/>
  <c r="G53" i="22"/>
  <c r="H53" i="22"/>
  <c r="B52" i="22"/>
  <c r="C52" i="22"/>
  <c r="D52" i="22"/>
  <c r="E52" i="22"/>
  <c r="F52" i="22"/>
  <c r="G52" i="22"/>
  <c r="H52" i="22"/>
  <c r="B51" i="22"/>
  <c r="C51" i="22"/>
  <c r="D51" i="22"/>
  <c r="E51" i="22"/>
  <c r="F51" i="22"/>
  <c r="G51" i="22"/>
  <c r="H51" i="22"/>
  <c r="B50" i="22"/>
  <c r="C50" i="22"/>
  <c r="D50" i="22"/>
  <c r="E50" i="22"/>
  <c r="F50" i="22"/>
  <c r="G50" i="22"/>
  <c r="H50" i="22"/>
  <c r="B49" i="22"/>
  <c r="C49" i="22"/>
  <c r="D49" i="22"/>
  <c r="E49" i="22"/>
  <c r="F49" i="22"/>
  <c r="G49" i="22"/>
  <c r="H49" i="22"/>
  <c r="B48" i="22"/>
  <c r="C48" i="22"/>
  <c r="D48" i="22"/>
  <c r="E48" i="22"/>
  <c r="F48" i="22"/>
  <c r="G48" i="22"/>
  <c r="H48" i="22"/>
  <c r="B47" i="22"/>
  <c r="C47" i="22"/>
  <c r="D47" i="22"/>
  <c r="E47" i="22"/>
  <c r="F47" i="22"/>
  <c r="G47" i="22"/>
  <c r="H47" i="22"/>
  <c r="B46" i="22"/>
  <c r="C46" i="22"/>
  <c r="D46" i="22"/>
  <c r="E46" i="22"/>
  <c r="F46" i="22"/>
  <c r="G46" i="22"/>
  <c r="H46" i="22"/>
  <c r="B45" i="22"/>
  <c r="C45" i="22"/>
  <c r="D45" i="22"/>
  <c r="E45" i="22"/>
  <c r="F45" i="22"/>
  <c r="G45" i="22"/>
  <c r="H45" i="22"/>
  <c r="B44" i="22"/>
  <c r="C44" i="22"/>
  <c r="D44" i="22"/>
  <c r="E44" i="22"/>
  <c r="F44" i="22"/>
  <c r="G44" i="22"/>
  <c r="H44" i="22"/>
  <c r="B43" i="22"/>
  <c r="C43" i="22"/>
  <c r="D43" i="22"/>
  <c r="E43" i="22"/>
  <c r="F43" i="22"/>
  <c r="G43" i="22"/>
  <c r="H43" i="22"/>
  <c r="B42" i="22"/>
  <c r="C42" i="22"/>
  <c r="D42" i="22"/>
  <c r="E42" i="22"/>
  <c r="F42" i="22"/>
  <c r="G42" i="22"/>
  <c r="H42" i="22"/>
  <c r="B41" i="22"/>
  <c r="C41" i="22"/>
  <c r="D41" i="22"/>
  <c r="E41" i="22"/>
  <c r="F41" i="22"/>
  <c r="G41" i="22"/>
  <c r="H41" i="22"/>
  <c r="B40" i="22"/>
  <c r="C40" i="22"/>
  <c r="D40" i="22"/>
  <c r="E40" i="22"/>
  <c r="F40" i="22"/>
  <c r="G40" i="22"/>
  <c r="H40" i="22"/>
  <c r="B39" i="22"/>
  <c r="C39" i="22"/>
  <c r="D39" i="22"/>
  <c r="E39" i="22"/>
  <c r="F39" i="22"/>
  <c r="G39" i="22"/>
  <c r="H39" i="22"/>
  <c r="B38" i="22"/>
  <c r="C38" i="22"/>
  <c r="D38" i="22"/>
  <c r="E38" i="22"/>
  <c r="F38" i="22"/>
  <c r="G38" i="22"/>
  <c r="H38" i="22"/>
  <c r="B37" i="22"/>
  <c r="C37" i="22"/>
  <c r="D37" i="22"/>
  <c r="E37" i="22"/>
  <c r="F37" i="22"/>
  <c r="G37" i="22"/>
  <c r="H37" i="22"/>
  <c r="B36" i="22"/>
  <c r="C36" i="22"/>
  <c r="D36" i="22"/>
  <c r="E36" i="22"/>
  <c r="F36" i="22"/>
  <c r="G36" i="22"/>
  <c r="H36" i="22"/>
  <c r="B35" i="22"/>
  <c r="C35" i="22"/>
  <c r="D35" i="22"/>
  <c r="E35" i="22"/>
  <c r="F35" i="22"/>
  <c r="G35" i="22"/>
  <c r="H35" i="22"/>
  <c r="B34" i="22"/>
  <c r="C34" i="22"/>
  <c r="D34" i="22"/>
  <c r="E34" i="22"/>
  <c r="F34" i="22"/>
  <c r="G34" i="22"/>
  <c r="H34" i="22"/>
  <c r="I34" i="22" s="1"/>
  <c r="B33" i="22"/>
  <c r="C33" i="22"/>
  <c r="D33" i="22"/>
  <c r="E33" i="22"/>
  <c r="F33" i="22"/>
  <c r="G33" i="22"/>
  <c r="H33" i="22"/>
  <c r="B32" i="22"/>
  <c r="C32" i="22"/>
  <c r="D32" i="22"/>
  <c r="E32" i="22"/>
  <c r="F32" i="22"/>
  <c r="G32" i="22"/>
  <c r="H32" i="22"/>
  <c r="B31" i="22"/>
  <c r="C31" i="22"/>
  <c r="D31" i="22"/>
  <c r="E31" i="22"/>
  <c r="F31" i="22"/>
  <c r="G31" i="22"/>
  <c r="H31" i="22"/>
  <c r="B30" i="22"/>
  <c r="C30" i="22"/>
  <c r="D30" i="22"/>
  <c r="E30" i="22"/>
  <c r="F30" i="22"/>
  <c r="G30" i="22"/>
  <c r="H30" i="22"/>
  <c r="B29" i="22"/>
  <c r="C29" i="22"/>
  <c r="D29" i="22"/>
  <c r="E29" i="22"/>
  <c r="F29" i="22"/>
  <c r="G29" i="22"/>
  <c r="H29" i="22"/>
  <c r="B28" i="22"/>
  <c r="C28" i="22"/>
  <c r="D28" i="22"/>
  <c r="E28" i="22"/>
  <c r="F28" i="22"/>
  <c r="G28" i="22"/>
  <c r="H28" i="22"/>
  <c r="B27" i="22"/>
  <c r="C27" i="22"/>
  <c r="D27" i="22"/>
  <c r="E27" i="22"/>
  <c r="F27" i="22"/>
  <c r="G27" i="22"/>
  <c r="H27" i="22"/>
  <c r="B26" i="22"/>
  <c r="C26" i="22"/>
  <c r="D26" i="22"/>
  <c r="E26" i="22"/>
  <c r="F26" i="22"/>
  <c r="G26" i="22"/>
  <c r="H26" i="22"/>
  <c r="I26" i="22" s="1"/>
  <c r="B25" i="22"/>
  <c r="C25" i="22"/>
  <c r="D25" i="22"/>
  <c r="E25" i="22"/>
  <c r="F25" i="22"/>
  <c r="G25" i="22"/>
  <c r="H25" i="22"/>
  <c r="B24" i="22"/>
  <c r="C24" i="22"/>
  <c r="D24" i="22"/>
  <c r="E24" i="22"/>
  <c r="F24" i="22"/>
  <c r="G24" i="22"/>
  <c r="H24" i="22"/>
  <c r="B23" i="22"/>
  <c r="C23" i="22"/>
  <c r="D23" i="22"/>
  <c r="E23" i="22"/>
  <c r="F23" i="22"/>
  <c r="G23" i="22"/>
  <c r="H23" i="22"/>
  <c r="B22" i="22"/>
  <c r="C22" i="22"/>
  <c r="D22" i="22"/>
  <c r="E22" i="22"/>
  <c r="F22" i="22"/>
  <c r="G22" i="22"/>
  <c r="H22" i="22"/>
  <c r="I22" i="22" s="1"/>
  <c r="B21" i="22"/>
  <c r="C21" i="22"/>
  <c r="D21" i="22"/>
  <c r="E21" i="22"/>
  <c r="F21" i="22"/>
  <c r="G21" i="22"/>
  <c r="H21" i="22"/>
  <c r="B20" i="22"/>
  <c r="C20" i="22"/>
  <c r="D20" i="22"/>
  <c r="E20" i="22"/>
  <c r="F20" i="22"/>
  <c r="G20" i="22"/>
  <c r="H20" i="22"/>
  <c r="B19" i="22"/>
  <c r="C19" i="22"/>
  <c r="D19" i="22"/>
  <c r="E19" i="22"/>
  <c r="F19" i="22"/>
  <c r="G19" i="22"/>
  <c r="H19" i="22"/>
  <c r="B18" i="22"/>
  <c r="C18" i="22"/>
  <c r="D18" i="22"/>
  <c r="E18" i="22"/>
  <c r="F18" i="22"/>
  <c r="G18" i="22"/>
  <c r="H18" i="22"/>
  <c r="I18" i="22" s="1"/>
  <c r="B17" i="22"/>
  <c r="C17" i="22"/>
  <c r="D17" i="22"/>
  <c r="E17" i="22"/>
  <c r="F17" i="22"/>
  <c r="G17" i="22"/>
  <c r="H17" i="22"/>
  <c r="B16" i="22"/>
  <c r="C16" i="22"/>
  <c r="D16" i="22"/>
  <c r="E16" i="22"/>
  <c r="F16" i="22"/>
  <c r="G16" i="22"/>
  <c r="H16" i="22"/>
  <c r="B15" i="22"/>
  <c r="C15" i="22"/>
  <c r="D15" i="22"/>
  <c r="E15" i="22"/>
  <c r="F15" i="22"/>
  <c r="G15" i="22"/>
  <c r="H15" i="22"/>
  <c r="B14" i="22"/>
  <c r="C14" i="22"/>
  <c r="D14" i="22"/>
  <c r="E14" i="22"/>
  <c r="F14" i="22"/>
  <c r="G14" i="22"/>
  <c r="H14" i="22"/>
  <c r="I14" i="22" s="1"/>
  <c r="B13" i="22"/>
  <c r="C13" i="22"/>
  <c r="D13" i="22"/>
  <c r="E13" i="22"/>
  <c r="F13" i="22"/>
  <c r="G13" i="22"/>
  <c r="H13" i="22"/>
  <c r="B12" i="22"/>
  <c r="C12" i="22"/>
  <c r="D12" i="22"/>
  <c r="E12" i="22"/>
  <c r="F12" i="22"/>
  <c r="G12" i="22"/>
  <c r="H12" i="22"/>
  <c r="B11" i="22"/>
  <c r="C11" i="22"/>
  <c r="D11" i="22"/>
  <c r="E11" i="22"/>
  <c r="F11" i="22"/>
  <c r="G11" i="22"/>
  <c r="H11" i="22"/>
  <c r="B10" i="22"/>
  <c r="C10" i="22"/>
  <c r="D10" i="22"/>
  <c r="E10" i="22"/>
  <c r="F10" i="22"/>
  <c r="G10" i="22"/>
  <c r="H10" i="22"/>
  <c r="I10" i="22" s="1"/>
  <c r="B9" i="22"/>
  <c r="C9" i="22"/>
  <c r="D9" i="22"/>
  <c r="E9" i="22"/>
  <c r="F9" i="22"/>
  <c r="G9" i="22"/>
  <c r="H9" i="22"/>
  <c r="B8" i="22"/>
  <c r="C8" i="22"/>
  <c r="D8" i="22"/>
  <c r="E8" i="22"/>
  <c r="F8" i="22"/>
  <c r="G8" i="22"/>
  <c r="H8" i="22"/>
  <c r="B7" i="22"/>
  <c r="C7" i="22"/>
  <c r="D7" i="22"/>
  <c r="E7" i="22"/>
  <c r="F7" i="22"/>
  <c r="G7" i="22"/>
  <c r="H7" i="22"/>
  <c r="B6" i="22"/>
  <c r="C6" i="22"/>
  <c r="D6" i="22"/>
  <c r="E6" i="22"/>
  <c r="F6" i="22"/>
  <c r="G6" i="22"/>
  <c r="H6" i="22"/>
  <c r="B5" i="22"/>
  <c r="C5" i="22"/>
  <c r="D5" i="22"/>
  <c r="E5" i="22"/>
  <c r="F5" i="22"/>
  <c r="G5" i="22"/>
  <c r="H5" i="22"/>
  <c r="B4" i="22"/>
  <c r="C4" i="22"/>
  <c r="D4" i="22"/>
  <c r="E4" i="22"/>
  <c r="F4" i="22"/>
  <c r="G4" i="22"/>
  <c r="H4" i="22"/>
  <c r="B70" i="22"/>
  <c r="H70" i="22"/>
  <c r="G70" i="22"/>
  <c r="F70" i="22"/>
  <c r="E70" i="22"/>
  <c r="D70" i="22"/>
  <c r="C70" i="22"/>
  <c r="G3" i="23"/>
  <c r="F3" i="23"/>
  <c r="E3" i="23"/>
  <c r="D3" i="23"/>
  <c r="C3" i="23"/>
  <c r="B3" i="23"/>
  <c r="H3" i="23" s="1"/>
  <c r="H70" i="13"/>
  <c r="B69" i="23"/>
  <c r="C69" i="23"/>
  <c r="D69" i="23"/>
  <c r="E69" i="23"/>
  <c r="F69" i="23"/>
  <c r="G69" i="23"/>
  <c r="B68" i="23"/>
  <c r="C68" i="23"/>
  <c r="D68" i="23"/>
  <c r="E68" i="23"/>
  <c r="F68" i="23"/>
  <c r="G68" i="23"/>
  <c r="B67" i="23"/>
  <c r="C67" i="23"/>
  <c r="D67" i="23"/>
  <c r="E67" i="23"/>
  <c r="F67" i="23"/>
  <c r="G67" i="23"/>
  <c r="B66" i="23"/>
  <c r="C66" i="23"/>
  <c r="D66" i="23"/>
  <c r="E66" i="23"/>
  <c r="F66" i="23"/>
  <c r="G66" i="23"/>
  <c r="B65" i="23"/>
  <c r="C65" i="23"/>
  <c r="D65" i="23"/>
  <c r="E65" i="23"/>
  <c r="F65" i="23"/>
  <c r="G65" i="23"/>
  <c r="B64" i="23"/>
  <c r="C64" i="23"/>
  <c r="D64" i="23"/>
  <c r="E64" i="23"/>
  <c r="F64" i="23"/>
  <c r="G64" i="23"/>
  <c r="B63" i="23"/>
  <c r="C63" i="23"/>
  <c r="D63" i="23"/>
  <c r="E63" i="23"/>
  <c r="F63" i="23"/>
  <c r="G63" i="23"/>
  <c r="B62" i="23"/>
  <c r="C62" i="23"/>
  <c r="D62" i="23"/>
  <c r="E62" i="23"/>
  <c r="F62" i="23"/>
  <c r="G62" i="23"/>
  <c r="B61" i="23"/>
  <c r="C61" i="23"/>
  <c r="D61" i="23"/>
  <c r="E61" i="23"/>
  <c r="F61" i="23"/>
  <c r="G61" i="23"/>
  <c r="B60" i="23"/>
  <c r="C60" i="23"/>
  <c r="D60" i="23"/>
  <c r="E60" i="23"/>
  <c r="F60" i="23"/>
  <c r="G60" i="23"/>
  <c r="B59" i="23"/>
  <c r="C59" i="23"/>
  <c r="D59" i="23"/>
  <c r="E59" i="23"/>
  <c r="F59" i="23"/>
  <c r="G59" i="23"/>
  <c r="B58" i="23"/>
  <c r="C58" i="23"/>
  <c r="D58" i="23"/>
  <c r="E58" i="23"/>
  <c r="F58" i="23"/>
  <c r="G58" i="23"/>
  <c r="B57" i="23"/>
  <c r="C57" i="23"/>
  <c r="D57" i="23"/>
  <c r="E57" i="23"/>
  <c r="F57" i="23"/>
  <c r="G57" i="23"/>
  <c r="B56" i="23"/>
  <c r="C56" i="23"/>
  <c r="D56" i="23"/>
  <c r="E56" i="23"/>
  <c r="F56" i="23"/>
  <c r="G56" i="23"/>
  <c r="B55" i="23"/>
  <c r="C55" i="23"/>
  <c r="D55" i="23"/>
  <c r="E55" i="23"/>
  <c r="F55" i="23"/>
  <c r="G55" i="23"/>
  <c r="B54" i="23"/>
  <c r="C54" i="23"/>
  <c r="D54" i="23"/>
  <c r="E54" i="23"/>
  <c r="F54" i="23"/>
  <c r="G54" i="23"/>
  <c r="B53" i="23"/>
  <c r="C53" i="23"/>
  <c r="D53" i="23"/>
  <c r="E53" i="23"/>
  <c r="F53" i="23"/>
  <c r="G53" i="23"/>
  <c r="B52" i="23"/>
  <c r="C52" i="23"/>
  <c r="D52" i="23"/>
  <c r="E52" i="23"/>
  <c r="F52" i="23"/>
  <c r="G52" i="23"/>
  <c r="B51" i="23"/>
  <c r="C51" i="23"/>
  <c r="D51" i="23"/>
  <c r="E51" i="23"/>
  <c r="F51" i="23"/>
  <c r="G51" i="23"/>
  <c r="B50" i="23"/>
  <c r="C50" i="23"/>
  <c r="D50" i="23"/>
  <c r="E50" i="23"/>
  <c r="F50" i="23"/>
  <c r="G50" i="23"/>
  <c r="B49" i="23"/>
  <c r="C49" i="23"/>
  <c r="D49" i="23"/>
  <c r="E49" i="23"/>
  <c r="F49" i="23"/>
  <c r="G49" i="23"/>
  <c r="B48" i="23"/>
  <c r="C48" i="23"/>
  <c r="D48" i="23"/>
  <c r="E48" i="23"/>
  <c r="F48" i="23"/>
  <c r="G48" i="23"/>
  <c r="B47" i="23"/>
  <c r="C47" i="23"/>
  <c r="D47" i="23"/>
  <c r="E47" i="23"/>
  <c r="F47" i="23"/>
  <c r="G47" i="23"/>
  <c r="B46" i="23"/>
  <c r="C46" i="23"/>
  <c r="D46" i="23"/>
  <c r="E46" i="23"/>
  <c r="F46" i="23"/>
  <c r="G46" i="23"/>
  <c r="B45" i="23"/>
  <c r="C45" i="23"/>
  <c r="D45" i="23"/>
  <c r="E45" i="23"/>
  <c r="F45" i="23"/>
  <c r="G45" i="23"/>
  <c r="B44" i="23"/>
  <c r="C44" i="23"/>
  <c r="D44" i="23"/>
  <c r="E44" i="23"/>
  <c r="F44" i="23"/>
  <c r="G44" i="23"/>
  <c r="B43" i="23"/>
  <c r="C43" i="23"/>
  <c r="D43" i="23"/>
  <c r="E43" i="23"/>
  <c r="F43" i="23"/>
  <c r="G43" i="23"/>
  <c r="B42" i="23"/>
  <c r="C42" i="23"/>
  <c r="D42" i="23"/>
  <c r="E42" i="23"/>
  <c r="F42" i="23"/>
  <c r="G42" i="23"/>
  <c r="B41" i="23"/>
  <c r="C41" i="23"/>
  <c r="D41" i="23"/>
  <c r="E41" i="23"/>
  <c r="F41" i="23"/>
  <c r="G41" i="23"/>
  <c r="B40" i="23"/>
  <c r="C40" i="23"/>
  <c r="D40" i="23"/>
  <c r="E40" i="23"/>
  <c r="F40" i="23"/>
  <c r="G40" i="23"/>
  <c r="B39" i="23"/>
  <c r="C39" i="23"/>
  <c r="D39" i="23"/>
  <c r="E39" i="23"/>
  <c r="F39" i="23"/>
  <c r="G39" i="23"/>
  <c r="B38" i="23"/>
  <c r="C38" i="23"/>
  <c r="D38" i="23"/>
  <c r="E38" i="23"/>
  <c r="F38" i="23"/>
  <c r="G38" i="23"/>
  <c r="B37" i="23"/>
  <c r="C37" i="23"/>
  <c r="D37" i="23"/>
  <c r="E37" i="23"/>
  <c r="F37" i="23"/>
  <c r="G37" i="23"/>
  <c r="B36" i="23"/>
  <c r="C36" i="23"/>
  <c r="D36" i="23"/>
  <c r="E36" i="23"/>
  <c r="F36" i="23"/>
  <c r="G36" i="23"/>
  <c r="B35" i="23"/>
  <c r="C35" i="23"/>
  <c r="D35" i="23"/>
  <c r="E35" i="23"/>
  <c r="F35" i="23"/>
  <c r="G35" i="23"/>
  <c r="B34" i="23"/>
  <c r="C34" i="23"/>
  <c r="D34" i="23"/>
  <c r="E34" i="23"/>
  <c r="F34" i="23"/>
  <c r="G34" i="23"/>
  <c r="B33" i="23"/>
  <c r="C33" i="23"/>
  <c r="D33" i="23"/>
  <c r="E33" i="23"/>
  <c r="F33" i="23"/>
  <c r="G33" i="23"/>
  <c r="B32" i="23"/>
  <c r="C32" i="23"/>
  <c r="D32" i="23"/>
  <c r="E32" i="23"/>
  <c r="F32" i="23"/>
  <c r="G32" i="23"/>
  <c r="B31" i="23"/>
  <c r="C31" i="23"/>
  <c r="D31" i="23"/>
  <c r="E31" i="23"/>
  <c r="F31" i="23"/>
  <c r="G31" i="23"/>
  <c r="B30" i="23"/>
  <c r="C30" i="23"/>
  <c r="D30" i="23"/>
  <c r="E30" i="23"/>
  <c r="F30" i="23"/>
  <c r="G30" i="23"/>
  <c r="B29" i="23"/>
  <c r="C29" i="23"/>
  <c r="D29" i="23"/>
  <c r="E29" i="23"/>
  <c r="F29" i="23"/>
  <c r="G29" i="23"/>
  <c r="B28" i="23"/>
  <c r="C28" i="23"/>
  <c r="D28" i="23"/>
  <c r="E28" i="23"/>
  <c r="F28" i="23"/>
  <c r="G28" i="23"/>
  <c r="B27" i="23"/>
  <c r="C27" i="23"/>
  <c r="D27" i="23"/>
  <c r="E27" i="23"/>
  <c r="F27" i="23"/>
  <c r="G27" i="23"/>
  <c r="B26" i="23"/>
  <c r="C26" i="23"/>
  <c r="D26" i="23"/>
  <c r="E26" i="23"/>
  <c r="F26" i="23"/>
  <c r="G26" i="23"/>
  <c r="B25" i="23"/>
  <c r="C25" i="23"/>
  <c r="D25" i="23"/>
  <c r="E25" i="23"/>
  <c r="F25" i="23"/>
  <c r="G25" i="23"/>
  <c r="B24" i="23"/>
  <c r="C24" i="23"/>
  <c r="D24" i="23"/>
  <c r="E24" i="23"/>
  <c r="F24" i="23"/>
  <c r="G24" i="23"/>
  <c r="B23" i="23"/>
  <c r="C23" i="23"/>
  <c r="D23" i="23"/>
  <c r="E23" i="23"/>
  <c r="F23" i="23"/>
  <c r="G23" i="23"/>
  <c r="B22" i="23"/>
  <c r="C22" i="23"/>
  <c r="D22" i="23"/>
  <c r="E22" i="23"/>
  <c r="F22" i="23"/>
  <c r="G22" i="23"/>
  <c r="B21" i="23"/>
  <c r="C21" i="23"/>
  <c r="D21" i="23"/>
  <c r="E21" i="23"/>
  <c r="F21" i="23"/>
  <c r="G21" i="23"/>
  <c r="B20" i="23"/>
  <c r="C20" i="23"/>
  <c r="D20" i="23"/>
  <c r="E20" i="23"/>
  <c r="F20" i="23"/>
  <c r="G20" i="23"/>
  <c r="B19" i="23"/>
  <c r="C19" i="23"/>
  <c r="D19" i="23"/>
  <c r="E19" i="23"/>
  <c r="F19" i="23"/>
  <c r="G19" i="23"/>
  <c r="B18" i="23"/>
  <c r="C18" i="23"/>
  <c r="D18" i="23"/>
  <c r="E18" i="23"/>
  <c r="F18" i="23"/>
  <c r="G18" i="23"/>
  <c r="B17" i="23"/>
  <c r="C17" i="23"/>
  <c r="D17" i="23"/>
  <c r="E17" i="23"/>
  <c r="F17" i="23"/>
  <c r="G17" i="23"/>
  <c r="B16" i="23"/>
  <c r="C16" i="23"/>
  <c r="D16" i="23"/>
  <c r="E16" i="23"/>
  <c r="F16" i="23"/>
  <c r="G16" i="23"/>
  <c r="B15" i="23"/>
  <c r="C15" i="23"/>
  <c r="D15" i="23"/>
  <c r="E15" i="23"/>
  <c r="F15" i="23"/>
  <c r="G15" i="23"/>
  <c r="B14" i="23"/>
  <c r="C14" i="23"/>
  <c r="D14" i="23"/>
  <c r="E14" i="23"/>
  <c r="F14" i="23"/>
  <c r="G14" i="23"/>
  <c r="B13" i="23"/>
  <c r="C13" i="23"/>
  <c r="D13" i="23"/>
  <c r="E13" i="23"/>
  <c r="F13" i="23"/>
  <c r="G13" i="23"/>
  <c r="B12" i="23"/>
  <c r="C12" i="23"/>
  <c r="D12" i="23"/>
  <c r="E12" i="23"/>
  <c r="F12" i="23"/>
  <c r="G12" i="23"/>
  <c r="B11" i="23"/>
  <c r="C11" i="23"/>
  <c r="D11" i="23"/>
  <c r="E11" i="23"/>
  <c r="F11" i="23"/>
  <c r="G11" i="23"/>
  <c r="B10" i="23"/>
  <c r="C10" i="23"/>
  <c r="D10" i="23"/>
  <c r="E10" i="23"/>
  <c r="F10" i="23"/>
  <c r="G10" i="23"/>
  <c r="B9" i="23"/>
  <c r="C9" i="23"/>
  <c r="D9" i="23"/>
  <c r="E9" i="23"/>
  <c r="F9" i="23"/>
  <c r="G9" i="23"/>
  <c r="B8" i="23"/>
  <c r="C8" i="23"/>
  <c r="D8" i="23"/>
  <c r="E8" i="23"/>
  <c r="F8" i="23"/>
  <c r="G8" i="23"/>
  <c r="B7" i="23"/>
  <c r="C7" i="23"/>
  <c r="D7" i="23"/>
  <c r="E7" i="23"/>
  <c r="F7" i="23"/>
  <c r="G7" i="23"/>
  <c r="B6" i="23"/>
  <c r="C6" i="23"/>
  <c r="D6" i="23"/>
  <c r="E6" i="23"/>
  <c r="F6" i="23"/>
  <c r="G6" i="23"/>
  <c r="B5" i="23"/>
  <c r="C5" i="23"/>
  <c r="D5" i="23"/>
  <c r="E5" i="23"/>
  <c r="F5" i="23"/>
  <c r="G5" i="23"/>
  <c r="B4" i="23"/>
  <c r="C4" i="23"/>
  <c r="D4" i="23"/>
  <c r="E4" i="23"/>
  <c r="F4" i="23"/>
  <c r="G4" i="23"/>
  <c r="B70" i="23"/>
  <c r="G70" i="23"/>
  <c r="F70" i="23"/>
  <c r="E70" i="23"/>
  <c r="D70" i="23"/>
  <c r="C70" i="23"/>
  <c r="I3" i="17"/>
  <c r="H3" i="17"/>
  <c r="G3" i="17"/>
  <c r="F3" i="17"/>
  <c r="E3" i="17"/>
  <c r="D3" i="17"/>
  <c r="C3" i="17"/>
  <c r="B3" i="17"/>
  <c r="J3" i="17" s="1"/>
  <c r="J70" i="9"/>
  <c r="C70" i="17" s="1"/>
  <c r="I69" i="17"/>
  <c r="H69" i="17"/>
  <c r="G69" i="17"/>
  <c r="F69" i="17"/>
  <c r="E69" i="17"/>
  <c r="D69" i="17"/>
  <c r="C69" i="17"/>
  <c r="B69" i="17"/>
  <c r="I68" i="17"/>
  <c r="H68" i="17"/>
  <c r="G68" i="17"/>
  <c r="F68" i="17"/>
  <c r="E68" i="17"/>
  <c r="D68" i="17"/>
  <c r="C68" i="17"/>
  <c r="B68" i="17"/>
  <c r="I67" i="17"/>
  <c r="H67" i="17"/>
  <c r="G67" i="17"/>
  <c r="F67" i="17"/>
  <c r="E67" i="17"/>
  <c r="D67" i="17"/>
  <c r="C67" i="17"/>
  <c r="B67" i="17"/>
  <c r="I66" i="17"/>
  <c r="H66" i="17"/>
  <c r="G66" i="17"/>
  <c r="F66" i="17"/>
  <c r="E66" i="17"/>
  <c r="D66" i="17"/>
  <c r="C66" i="17"/>
  <c r="B66" i="17"/>
  <c r="I65" i="17"/>
  <c r="H65" i="17"/>
  <c r="G65" i="17"/>
  <c r="F65" i="17"/>
  <c r="E65" i="17"/>
  <c r="D65" i="17"/>
  <c r="C65" i="17"/>
  <c r="B65" i="17"/>
  <c r="I64" i="17"/>
  <c r="H64" i="17"/>
  <c r="G64" i="17"/>
  <c r="F64" i="17"/>
  <c r="E64" i="17"/>
  <c r="D64" i="17"/>
  <c r="C64" i="17"/>
  <c r="B64" i="17"/>
  <c r="I63" i="17"/>
  <c r="H63" i="17"/>
  <c r="G63" i="17"/>
  <c r="F63" i="17"/>
  <c r="E63" i="17"/>
  <c r="D63" i="17"/>
  <c r="C63" i="17"/>
  <c r="B63" i="17"/>
  <c r="I62" i="17"/>
  <c r="H62" i="17"/>
  <c r="G62" i="17"/>
  <c r="F62" i="17"/>
  <c r="E62" i="17"/>
  <c r="D62" i="17"/>
  <c r="C62" i="17"/>
  <c r="B62" i="17"/>
  <c r="I61" i="17"/>
  <c r="H61" i="17"/>
  <c r="G61" i="17"/>
  <c r="F61" i="17"/>
  <c r="E61" i="17"/>
  <c r="D61" i="17"/>
  <c r="C61" i="17"/>
  <c r="B61" i="17"/>
  <c r="I60" i="17"/>
  <c r="H60" i="17"/>
  <c r="G60" i="17"/>
  <c r="F60" i="17"/>
  <c r="E60" i="17"/>
  <c r="D60" i="17"/>
  <c r="C60" i="17"/>
  <c r="B60" i="17"/>
  <c r="I59" i="17"/>
  <c r="H59" i="17"/>
  <c r="G59" i="17"/>
  <c r="F59" i="17"/>
  <c r="E59" i="17"/>
  <c r="D59" i="17"/>
  <c r="C59" i="17"/>
  <c r="B59" i="17"/>
  <c r="I58" i="17"/>
  <c r="H58" i="17"/>
  <c r="G58" i="17"/>
  <c r="F58" i="17"/>
  <c r="E58" i="17"/>
  <c r="D58" i="17"/>
  <c r="C58" i="17"/>
  <c r="B58" i="17"/>
  <c r="I57" i="17"/>
  <c r="H57" i="17"/>
  <c r="G57" i="17"/>
  <c r="F57" i="17"/>
  <c r="E57" i="17"/>
  <c r="D57" i="17"/>
  <c r="C57" i="17"/>
  <c r="B57" i="17"/>
  <c r="I56" i="17"/>
  <c r="H56" i="17"/>
  <c r="G56" i="17"/>
  <c r="F56" i="17"/>
  <c r="E56" i="17"/>
  <c r="D56" i="17"/>
  <c r="C56" i="17"/>
  <c r="B56" i="17"/>
  <c r="I55" i="17"/>
  <c r="H55" i="17"/>
  <c r="G55" i="17"/>
  <c r="F55" i="17"/>
  <c r="E55" i="17"/>
  <c r="D55" i="17"/>
  <c r="C55" i="17"/>
  <c r="B55" i="17"/>
  <c r="I54" i="17"/>
  <c r="H54" i="17"/>
  <c r="G54" i="17"/>
  <c r="F54" i="17"/>
  <c r="E54" i="17"/>
  <c r="D54" i="17"/>
  <c r="C54" i="17"/>
  <c r="B54" i="17"/>
  <c r="I53" i="17"/>
  <c r="H53" i="17"/>
  <c r="G53" i="17"/>
  <c r="F53" i="17"/>
  <c r="E53" i="17"/>
  <c r="D53" i="17"/>
  <c r="C53" i="17"/>
  <c r="B53" i="17"/>
  <c r="I52" i="17"/>
  <c r="H52" i="17"/>
  <c r="G52" i="17"/>
  <c r="F52" i="17"/>
  <c r="E52" i="17"/>
  <c r="D52" i="17"/>
  <c r="C52" i="17"/>
  <c r="B52" i="17"/>
  <c r="I51" i="17"/>
  <c r="H51" i="17"/>
  <c r="G51" i="17"/>
  <c r="F51" i="17"/>
  <c r="E51" i="17"/>
  <c r="D51" i="17"/>
  <c r="C51" i="17"/>
  <c r="B51" i="17"/>
  <c r="I50" i="17"/>
  <c r="H50" i="17"/>
  <c r="G50" i="17"/>
  <c r="F50" i="17"/>
  <c r="E50" i="17"/>
  <c r="D50" i="17"/>
  <c r="C50" i="17"/>
  <c r="B50" i="17"/>
  <c r="I49" i="17"/>
  <c r="H49" i="17"/>
  <c r="G49" i="17"/>
  <c r="F49" i="17"/>
  <c r="E49" i="17"/>
  <c r="D49" i="17"/>
  <c r="C49" i="17"/>
  <c r="B49" i="17"/>
  <c r="I48" i="17"/>
  <c r="H48" i="17"/>
  <c r="G48" i="17"/>
  <c r="F48" i="17"/>
  <c r="E48" i="17"/>
  <c r="D48" i="17"/>
  <c r="C48" i="17"/>
  <c r="B48" i="17"/>
  <c r="I47" i="17"/>
  <c r="H47" i="17"/>
  <c r="G47" i="17"/>
  <c r="F47" i="17"/>
  <c r="E47" i="17"/>
  <c r="D47" i="17"/>
  <c r="C47" i="17"/>
  <c r="B47" i="17"/>
  <c r="I46" i="17"/>
  <c r="H46" i="17"/>
  <c r="G46" i="17"/>
  <c r="F46" i="17"/>
  <c r="E46" i="17"/>
  <c r="D46" i="17"/>
  <c r="C46" i="17"/>
  <c r="B46" i="17"/>
  <c r="I45" i="17"/>
  <c r="H45" i="17"/>
  <c r="G45" i="17"/>
  <c r="F45" i="17"/>
  <c r="E45" i="17"/>
  <c r="D45" i="17"/>
  <c r="C45" i="17"/>
  <c r="B45" i="17"/>
  <c r="I44" i="17"/>
  <c r="H44" i="17"/>
  <c r="G44" i="17"/>
  <c r="F44" i="17"/>
  <c r="E44" i="17"/>
  <c r="D44" i="17"/>
  <c r="C44" i="17"/>
  <c r="B44" i="17"/>
  <c r="I43" i="17"/>
  <c r="H43" i="17"/>
  <c r="G43" i="17"/>
  <c r="F43" i="17"/>
  <c r="E43" i="17"/>
  <c r="D43" i="17"/>
  <c r="C43" i="17"/>
  <c r="B43" i="17"/>
  <c r="I42" i="17"/>
  <c r="H42" i="17"/>
  <c r="G42" i="17"/>
  <c r="F42" i="17"/>
  <c r="E42" i="17"/>
  <c r="D42" i="17"/>
  <c r="C42" i="17"/>
  <c r="B42" i="17"/>
  <c r="I41" i="17"/>
  <c r="H41" i="17"/>
  <c r="G41" i="17"/>
  <c r="F41" i="17"/>
  <c r="E41" i="17"/>
  <c r="D41" i="17"/>
  <c r="C41" i="17"/>
  <c r="B41" i="17"/>
  <c r="I40" i="17"/>
  <c r="H40" i="17"/>
  <c r="G40" i="17"/>
  <c r="F40" i="17"/>
  <c r="E40" i="17"/>
  <c r="D40" i="17"/>
  <c r="C40" i="17"/>
  <c r="B40" i="17"/>
  <c r="I39" i="17"/>
  <c r="H39" i="17"/>
  <c r="G39" i="17"/>
  <c r="F39" i="17"/>
  <c r="E39" i="17"/>
  <c r="D39" i="17"/>
  <c r="C39" i="17"/>
  <c r="B39" i="17"/>
  <c r="I38" i="17"/>
  <c r="H38" i="17"/>
  <c r="G38" i="17"/>
  <c r="F38" i="17"/>
  <c r="E38" i="17"/>
  <c r="D38" i="17"/>
  <c r="C38" i="17"/>
  <c r="B38" i="17"/>
  <c r="I37" i="17"/>
  <c r="H37" i="17"/>
  <c r="G37" i="17"/>
  <c r="F37" i="17"/>
  <c r="E37" i="17"/>
  <c r="D37" i="17"/>
  <c r="C37" i="17"/>
  <c r="B37" i="17"/>
  <c r="I36" i="17"/>
  <c r="H36" i="17"/>
  <c r="G36" i="17"/>
  <c r="F36" i="17"/>
  <c r="E36" i="17"/>
  <c r="D36" i="17"/>
  <c r="C36" i="17"/>
  <c r="B36" i="17"/>
  <c r="I35" i="17"/>
  <c r="H35" i="17"/>
  <c r="G35" i="17"/>
  <c r="F35" i="17"/>
  <c r="E35" i="17"/>
  <c r="D35" i="17"/>
  <c r="C35" i="17"/>
  <c r="B35" i="17"/>
  <c r="I34" i="17"/>
  <c r="H34" i="17"/>
  <c r="G34" i="17"/>
  <c r="F34" i="17"/>
  <c r="E34" i="17"/>
  <c r="D34" i="17"/>
  <c r="C34" i="17"/>
  <c r="B34" i="17"/>
  <c r="I33" i="17"/>
  <c r="H33" i="17"/>
  <c r="G33" i="17"/>
  <c r="F33" i="17"/>
  <c r="E33" i="17"/>
  <c r="D33" i="17"/>
  <c r="C33" i="17"/>
  <c r="B33" i="17"/>
  <c r="I32" i="17"/>
  <c r="H32" i="17"/>
  <c r="G32" i="17"/>
  <c r="F32" i="17"/>
  <c r="E32" i="17"/>
  <c r="D32" i="17"/>
  <c r="C32" i="17"/>
  <c r="B32" i="17"/>
  <c r="I31" i="17"/>
  <c r="H31" i="17"/>
  <c r="G31" i="17"/>
  <c r="F31" i="17"/>
  <c r="E31" i="17"/>
  <c r="D31" i="17"/>
  <c r="C31" i="17"/>
  <c r="B31" i="17"/>
  <c r="I30" i="17"/>
  <c r="H30" i="17"/>
  <c r="G30" i="17"/>
  <c r="F30" i="17"/>
  <c r="E30" i="17"/>
  <c r="D30" i="17"/>
  <c r="C30" i="17"/>
  <c r="B30" i="17"/>
  <c r="I29" i="17"/>
  <c r="H29" i="17"/>
  <c r="G29" i="17"/>
  <c r="F29" i="17"/>
  <c r="E29" i="17"/>
  <c r="D29" i="17"/>
  <c r="C29" i="17"/>
  <c r="B29" i="17"/>
  <c r="I28" i="17"/>
  <c r="H28" i="17"/>
  <c r="G28" i="17"/>
  <c r="F28" i="17"/>
  <c r="E28" i="17"/>
  <c r="D28" i="17"/>
  <c r="C28" i="17"/>
  <c r="B28" i="17"/>
  <c r="I27" i="17"/>
  <c r="H27" i="17"/>
  <c r="G27" i="17"/>
  <c r="F27" i="17"/>
  <c r="E27" i="17"/>
  <c r="D27" i="17"/>
  <c r="C27" i="17"/>
  <c r="B27" i="17"/>
  <c r="I26" i="17"/>
  <c r="H26" i="17"/>
  <c r="G26" i="17"/>
  <c r="F26" i="17"/>
  <c r="E26" i="17"/>
  <c r="D26" i="17"/>
  <c r="C26" i="17"/>
  <c r="B26" i="17"/>
  <c r="I25" i="17"/>
  <c r="H25" i="17"/>
  <c r="G25" i="17"/>
  <c r="F25" i="17"/>
  <c r="E25" i="17"/>
  <c r="D25" i="17"/>
  <c r="C25" i="17"/>
  <c r="B25" i="17"/>
  <c r="I24" i="17"/>
  <c r="H24" i="17"/>
  <c r="G24" i="17"/>
  <c r="F24" i="17"/>
  <c r="E24" i="17"/>
  <c r="D24" i="17"/>
  <c r="C24" i="17"/>
  <c r="B24" i="17"/>
  <c r="I23" i="17"/>
  <c r="H23" i="17"/>
  <c r="G23" i="17"/>
  <c r="F23" i="17"/>
  <c r="E23" i="17"/>
  <c r="D23" i="17"/>
  <c r="C23" i="17"/>
  <c r="B23" i="17"/>
  <c r="I22" i="17"/>
  <c r="H22" i="17"/>
  <c r="G22" i="17"/>
  <c r="F22" i="17"/>
  <c r="E22" i="17"/>
  <c r="D22" i="17"/>
  <c r="C22" i="17"/>
  <c r="B22" i="17"/>
  <c r="I21" i="17"/>
  <c r="H21" i="17"/>
  <c r="G21" i="17"/>
  <c r="F21" i="17"/>
  <c r="E21" i="17"/>
  <c r="D21" i="17"/>
  <c r="C21" i="17"/>
  <c r="B21" i="17"/>
  <c r="I20" i="17"/>
  <c r="H20" i="17"/>
  <c r="G20" i="17"/>
  <c r="F20" i="17"/>
  <c r="E20" i="17"/>
  <c r="D20" i="17"/>
  <c r="C20" i="17"/>
  <c r="B20" i="17"/>
  <c r="I19" i="17"/>
  <c r="H19" i="17"/>
  <c r="G19" i="17"/>
  <c r="F19" i="17"/>
  <c r="E19" i="17"/>
  <c r="D19" i="17"/>
  <c r="C19" i="17"/>
  <c r="B19" i="17"/>
  <c r="I18" i="17"/>
  <c r="H18" i="17"/>
  <c r="G18" i="17"/>
  <c r="F18" i="17"/>
  <c r="E18" i="17"/>
  <c r="D18" i="17"/>
  <c r="C18" i="17"/>
  <c r="B18" i="17"/>
  <c r="I17" i="17"/>
  <c r="H17" i="17"/>
  <c r="G17" i="17"/>
  <c r="F17" i="17"/>
  <c r="E17" i="17"/>
  <c r="D17" i="17"/>
  <c r="C17" i="17"/>
  <c r="B17" i="17"/>
  <c r="I16" i="17"/>
  <c r="H16" i="17"/>
  <c r="G16" i="17"/>
  <c r="F16" i="17"/>
  <c r="E16" i="17"/>
  <c r="D16" i="17"/>
  <c r="C16" i="17"/>
  <c r="B16" i="17"/>
  <c r="I15" i="17"/>
  <c r="H15" i="17"/>
  <c r="G15" i="17"/>
  <c r="F15" i="17"/>
  <c r="E15" i="17"/>
  <c r="D15" i="17"/>
  <c r="C15" i="17"/>
  <c r="B15" i="17"/>
  <c r="I14" i="17"/>
  <c r="H14" i="17"/>
  <c r="G14" i="17"/>
  <c r="F14" i="17"/>
  <c r="E14" i="17"/>
  <c r="D14" i="17"/>
  <c r="C14" i="17"/>
  <c r="B14" i="17"/>
  <c r="I13" i="17"/>
  <c r="H13" i="17"/>
  <c r="G13" i="17"/>
  <c r="F13" i="17"/>
  <c r="E13" i="17"/>
  <c r="D13" i="17"/>
  <c r="C13" i="17"/>
  <c r="B13" i="17"/>
  <c r="I12" i="17"/>
  <c r="H12" i="17"/>
  <c r="G12" i="17"/>
  <c r="F12" i="17"/>
  <c r="E12" i="17"/>
  <c r="D12" i="17"/>
  <c r="C12" i="17"/>
  <c r="B12" i="17"/>
  <c r="I11" i="17"/>
  <c r="H11" i="17"/>
  <c r="G11" i="17"/>
  <c r="F11" i="17"/>
  <c r="E11" i="17"/>
  <c r="D11" i="17"/>
  <c r="C11" i="17"/>
  <c r="B11" i="17"/>
  <c r="I10" i="17"/>
  <c r="H10" i="17"/>
  <c r="G10" i="17"/>
  <c r="F10" i="17"/>
  <c r="E10" i="17"/>
  <c r="D10" i="17"/>
  <c r="C10" i="17"/>
  <c r="B10" i="17"/>
  <c r="I9" i="17"/>
  <c r="H9" i="17"/>
  <c r="G9" i="17"/>
  <c r="F9" i="17"/>
  <c r="E9" i="17"/>
  <c r="D9" i="17"/>
  <c r="C9" i="17"/>
  <c r="B9" i="17"/>
  <c r="I8" i="17"/>
  <c r="H8" i="17"/>
  <c r="G8" i="17"/>
  <c r="F8" i="17"/>
  <c r="E8" i="17"/>
  <c r="D8" i="17"/>
  <c r="C8" i="17"/>
  <c r="B8" i="17"/>
  <c r="I7" i="17"/>
  <c r="H7" i="17"/>
  <c r="G7" i="17"/>
  <c r="F7" i="17"/>
  <c r="E7" i="17"/>
  <c r="D7" i="17"/>
  <c r="C7" i="17"/>
  <c r="B7" i="17"/>
  <c r="I6" i="17"/>
  <c r="H6" i="17"/>
  <c r="G6" i="17"/>
  <c r="F6" i="17"/>
  <c r="E6" i="17"/>
  <c r="D6" i="17"/>
  <c r="C6" i="17"/>
  <c r="B6" i="17"/>
  <c r="I5" i="17"/>
  <c r="H5" i="17"/>
  <c r="G5" i="17"/>
  <c r="F5" i="17"/>
  <c r="E5" i="17"/>
  <c r="D5" i="17"/>
  <c r="C5" i="17"/>
  <c r="B5" i="17"/>
  <c r="I4" i="17"/>
  <c r="H4" i="17"/>
  <c r="G4" i="17"/>
  <c r="F4" i="17"/>
  <c r="E4" i="17"/>
  <c r="D4" i="17"/>
  <c r="C4" i="17"/>
  <c r="B4" i="17"/>
  <c r="B70" i="17"/>
  <c r="I70" i="17"/>
  <c r="H70" i="17"/>
  <c r="G70" i="17"/>
  <c r="F70" i="17"/>
  <c r="E70" i="17"/>
  <c r="D70" i="17"/>
  <c r="M3" i="24"/>
  <c r="H66" i="23"/>
  <c r="H58" i="23"/>
  <c r="H54" i="23"/>
  <c r="H46" i="23"/>
  <c r="H34" i="23"/>
  <c r="H26" i="23"/>
  <c r="H22" i="23"/>
  <c r="H10" i="23"/>
  <c r="H6" i="23"/>
  <c r="H67" i="23"/>
  <c r="H63" i="23"/>
  <c r="H59" i="23"/>
  <c r="H55" i="23"/>
  <c r="H51" i="23"/>
  <c r="H47" i="23"/>
  <c r="H43" i="23"/>
  <c r="H39" i="23"/>
  <c r="H35" i="23"/>
  <c r="H31" i="23"/>
  <c r="H27" i="23"/>
  <c r="H23" i="23"/>
  <c r="H19" i="23"/>
  <c r="H15" i="23"/>
  <c r="H11" i="23"/>
  <c r="H7" i="23"/>
  <c r="I70" i="22"/>
  <c r="I66" i="22"/>
  <c r="I62" i="22"/>
  <c r="I58" i="22"/>
  <c r="I54" i="22"/>
  <c r="I50" i="22"/>
  <c r="I46" i="22"/>
  <c r="I42" i="22"/>
  <c r="I38" i="22"/>
  <c r="I30" i="22"/>
  <c r="I6" i="22"/>
  <c r="I67" i="22"/>
  <c r="I63" i="22"/>
  <c r="I59" i="22"/>
  <c r="I55" i="22"/>
  <c r="I51" i="22"/>
  <c r="I47" i="22"/>
  <c r="I43" i="22"/>
  <c r="I39" i="22"/>
  <c r="I35" i="22"/>
  <c r="I31" i="22"/>
  <c r="I27" i="22"/>
  <c r="I23" i="22"/>
  <c r="I19" i="22"/>
  <c r="I15" i="22"/>
  <c r="I11" i="22"/>
  <c r="I7" i="22"/>
  <c r="K65" i="20"/>
  <c r="K63" i="20"/>
  <c r="K55" i="20"/>
  <c r="K39" i="20"/>
  <c r="K23" i="20"/>
  <c r="K11" i="20"/>
  <c r="K7" i="20"/>
  <c r="J60" i="17"/>
  <c r="J44" i="17"/>
  <c r="J12" i="17"/>
  <c r="J68" i="17"/>
  <c r="J64" i="17"/>
  <c r="J56" i="17"/>
  <c r="J52" i="17"/>
  <c r="J48" i="17"/>
  <c r="J40" i="17"/>
  <c r="J36" i="17"/>
  <c r="J32" i="17"/>
  <c r="J24" i="17"/>
  <c r="J20" i="17"/>
  <c r="J16" i="17"/>
  <c r="J8" i="17"/>
  <c r="J4" i="17"/>
  <c r="J69" i="17"/>
  <c r="J65" i="17"/>
  <c r="J61" i="17"/>
  <c r="J57" i="17"/>
  <c r="J53" i="17"/>
  <c r="J49" i="17"/>
  <c r="J45" i="17"/>
  <c r="J41" i="17"/>
  <c r="J37" i="17"/>
  <c r="J33" i="17"/>
  <c r="J29" i="17"/>
  <c r="J25" i="17"/>
  <c r="J21" i="17"/>
  <c r="J17" i="17"/>
  <c r="J13" i="17"/>
  <c r="J9" i="17"/>
  <c r="J5" i="17"/>
  <c r="J70" i="17"/>
  <c r="J66" i="17"/>
  <c r="J62" i="17"/>
  <c r="J58" i="17"/>
  <c r="J54" i="17"/>
  <c r="J50" i="17"/>
  <c r="J46" i="17"/>
  <c r="J42" i="17"/>
  <c r="J38" i="17"/>
  <c r="J34" i="17"/>
  <c r="J30" i="17"/>
  <c r="J26" i="17"/>
  <c r="J22" i="17"/>
  <c r="J18" i="17"/>
  <c r="J14" i="17"/>
  <c r="J10" i="17"/>
  <c r="J6" i="17"/>
  <c r="J67" i="17"/>
  <c r="J63" i="17"/>
  <c r="J59" i="17"/>
  <c r="J55" i="17"/>
  <c r="J51" i="17"/>
  <c r="J47" i="17"/>
  <c r="J43" i="17"/>
  <c r="J39" i="17"/>
  <c r="J35" i="17"/>
  <c r="J31" i="17"/>
  <c r="J27" i="17"/>
  <c r="J23" i="17"/>
  <c r="J19" i="17"/>
  <c r="J15" i="17"/>
  <c r="J11" i="17"/>
  <c r="J7" i="17"/>
  <c r="M67" i="15"/>
  <c r="M63" i="15"/>
  <c r="M59" i="15"/>
  <c r="M55" i="15"/>
  <c r="M51" i="15"/>
  <c r="M47" i="15"/>
  <c r="M43" i="15"/>
  <c r="M39" i="15"/>
  <c r="M35" i="15"/>
  <c r="M31" i="15"/>
  <c r="M27" i="15"/>
  <c r="M23" i="15"/>
  <c r="M19" i="15"/>
  <c r="M15" i="15"/>
  <c r="M11" i="15"/>
  <c r="M7" i="15"/>
  <c r="K16" i="10"/>
  <c r="K32" i="10"/>
  <c r="K43" i="10"/>
  <c r="K12" i="10"/>
  <c r="K37" i="10"/>
  <c r="K44" i="10"/>
  <c r="K67" i="10"/>
  <c r="K19" i="10"/>
  <c r="K35" i="10"/>
  <c r="K21" i="10"/>
  <c r="K61" i="10"/>
  <c r="K5" i="10"/>
  <c r="K8" i="10"/>
  <c r="K27" i="10"/>
  <c r="K51" i="10"/>
  <c r="K60" i="10"/>
  <c r="K31" i="10"/>
  <c r="K40" i="10"/>
  <c r="K47" i="10"/>
  <c r="K57" i="10"/>
  <c r="K33" i="10"/>
  <c r="K36" i="10"/>
  <c r="K69" i="10"/>
  <c r="K4" i="10"/>
  <c r="K15" i="10"/>
  <c r="K24" i="10"/>
  <c r="K17" i="10"/>
  <c r="K20" i="10"/>
  <c r="K29" i="10"/>
  <c r="K45" i="10"/>
  <c r="K52" i="10"/>
  <c r="K59" i="10"/>
  <c r="K48" i="10"/>
  <c r="F70" i="10"/>
  <c r="K6" i="10"/>
  <c r="K22" i="10"/>
  <c r="K38" i="10"/>
  <c r="K50" i="10"/>
  <c r="K66" i="10"/>
  <c r="K10" i="10"/>
  <c r="K26" i="10"/>
  <c r="K42" i="10"/>
  <c r="K54" i="10"/>
  <c r="K18" i="10"/>
  <c r="K34" i="10"/>
  <c r="K62" i="10"/>
  <c r="K68" i="10"/>
  <c r="H70" i="10"/>
  <c r="G70" i="10"/>
  <c r="D70" i="10"/>
  <c r="E70" i="10"/>
  <c r="I70" i="10"/>
  <c r="K3" i="10"/>
  <c r="M3" i="7"/>
  <c r="H3" i="15" s="1"/>
  <c r="G70" i="16" l="1"/>
  <c r="E70" i="16"/>
  <c r="F70" i="16"/>
  <c r="B70" i="16"/>
  <c r="H7" i="16"/>
  <c r="H11" i="16"/>
  <c r="H17" i="16"/>
  <c r="H39" i="16"/>
  <c r="H47" i="16"/>
  <c r="H51" i="16"/>
  <c r="H53" i="16"/>
  <c r="H4" i="16"/>
  <c r="H6" i="16"/>
  <c r="H8" i="16"/>
  <c r="H10" i="16"/>
  <c r="H12" i="16"/>
  <c r="H14" i="16"/>
  <c r="H16" i="16"/>
  <c r="H18" i="16"/>
  <c r="H20" i="16"/>
  <c r="H22" i="16"/>
  <c r="H24" i="16"/>
  <c r="H26" i="16"/>
  <c r="H28" i="16"/>
  <c r="H30" i="16"/>
  <c r="H32" i="16"/>
  <c r="H34" i="16"/>
  <c r="H36" i="16"/>
  <c r="H38" i="16"/>
  <c r="H40" i="16"/>
  <c r="H42" i="16"/>
  <c r="H44" i="16"/>
  <c r="H46" i="16"/>
  <c r="H48" i="16"/>
  <c r="H50" i="16"/>
  <c r="H52" i="16"/>
  <c r="H54" i="16"/>
  <c r="H56" i="16"/>
  <c r="H58" i="16"/>
  <c r="H60" i="16"/>
  <c r="H62" i="16"/>
  <c r="H64" i="16"/>
  <c r="H66" i="16"/>
  <c r="H68" i="16"/>
  <c r="H3" i="16"/>
  <c r="L3" i="15"/>
  <c r="K3" i="15"/>
  <c r="J3" i="15"/>
  <c r="I3" i="15"/>
  <c r="G3" i="15"/>
  <c r="F3" i="15"/>
  <c r="E3" i="15"/>
  <c r="D3" i="15"/>
  <c r="C3" i="15"/>
  <c r="B3" i="15"/>
  <c r="M3" i="15" s="1"/>
  <c r="M70" i="7"/>
  <c r="H70" i="15" s="1"/>
  <c r="J3" i="20"/>
  <c r="I3" i="20"/>
  <c r="H3" i="20"/>
  <c r="G3" i="20"/>
  <c r="F3" i="20"/>
  <c r="E3" i="20"/>
  <c r="D3" i="20"/>
  <c r="C3" i="20"/>
  <c r="B3" i="20"/>
  <c r="K3" i="20" s="1"/>
  <c r="B68" i="20"/>
  <c r="C68" i="20"/>
  <c r="D68" i="20"/>
  <c r="G68" i="20"/>
  <c r="E68" i="20"/>
  <c r="F68" i="20"/>
  <c r="H68" i="20"/>
  <c r="I68" i="20"/>
  <c r="J68" i="20"/>
  <c r="B62" i="20"/>
  <c r="C62" i="20"/>
  <c r="D62" i="20"/>
  <c r="G62" i="20"/>
  <c r="E62" i="20"/>
  <c r="F62" i="20"/>
  <c r="H62" i="20"/>
  <c r="I62" i="20"/>
  <c r="J62" i="20"/>
  <c r="B34" i="20"/>
  <c r="C34" i="20"/>
  <c r="D34" i="20"/>
  <c r="G34" i="20"/>
  <c r="E34" i="20"/>
  <c r="F34" i="20"/>
  <c r="H34" i="20"/>
  <c r="I34" i="20"/>
  <c r="J34" i="20"/>
  <c r="B18" i="20"/>
  <c r="C18" i="20"/>
  <c r="D18" i="20"/>
  <c r="G18" i="20"/>
  <c r="E18" i="20"/>
  <c r="F18" i="20"/>
  <c r="H18" i="20"/>
  <c r="I18" i="20"/>
  <c r="J18" i="20"/>
  <c r="B54" i="20"/>
  <c r="C54" i="20"/>
  <c r="D54" i="20"/>
  <c r="G54" i="20"/>
  <c r="E54" i="20"/>
  <c r="F54" i="20"/>
  <c r="H54" i="20"/>
  <c r="I54" i="20"/>
  <c r="J54" i="20"/>
  <c r="B42" i="20"/>
  <c r="C42" i="20"/>
  <c r="D42" i="20"/>
  <c r="G42" i="20"/>
  <c r="E42" i="20"/>
  <c r="F42" i="20"/>
  <c r="H42" i="20"/>
  <c r="I42" i="20"/>
  <c r="J42" i="20"/>
  <c r="B26" i="20"/>
  <c r="C26" i="20"/>
  <c r="D26" i="20"/>
  <c r="G26" i="20"/>
  <c r="E26" i="20"/>
  <c r="F26" i="20"/>
  <c r="H26" i="20"/>
  <c r="I26" i="20"/>
  <c r="J26" i="20"/>
  <c r="B10" i="20"/>
  <c r="C10" i="20"/>
  <c r="D10" i="20"/>
  <c r="G10" i="20"/>
  <c r="E10" i="20"/>
  <c r="F10" i="20"/>
  <c r="H10" i="20"/>
  <c r="I10" i="20"/>
  <c r="J10" i="20"/>
  <c r="B66" i="20"/>
  <c r="C66" i="20"/>
  <c r="D66" i="20"/>
  <c r="G66" i="20"/>
  <c r="E66" i="20"/>
  <c r="F66" i="20"/>
  <c r="H66" i="20"/>
  <c r="I66" i="20"/>
  <c r="J66" i="20"/>
  <c r="B50" i="20"/>
  <c r="C50" i="20"/>
  <c r="D50" i="20"/>
  <c r="G50" i="20"/>
  <c r="E50" i="20"/>
  <c r="F50" i="20"/>
  <c r="H50" i="20"/>
  <c r="I50" i="20"/>
  <c r="J50" i="20"/>
  <c r="B38" i="20"/>
  <c r="C38" i="20"/>
  <c r="D38" i="20"/>
  <c r="G38" i="20"/>
  <c r="E38" i="20"/>
  <c r="F38" i="20"/>
  <c r="H38" i="20"/>
  <c r="I38" i="20"/>
  <c r="J38" i="20"/>
  <c r="B22" i="20"/>
  <c r="C22" i="20"/>
  <c r="D22" i="20"/>
  <c r="G22" i="20"/>
  <c r="E22" i="20"/>
  <c r="F22" i="20"/>
  <c r="H22" i="20"/>
  <c r="I22" i="20"/>
  <c r="J22" i="20"/>
  <c r="B6" i="20"/>
  <c r="C6" i="20"/>
  <c r="D6" i="20"/>
  <c r="G6" i="20"/>
  <c r="E6" i="20"/>
  <c r="F6" i="20"/>
  <c r="H6" i="20"/>
  <c r="I6" i="20"/>
  <c r="J6" i="20"/>
  <c r="B48" i="20"/>
  <c r="C48" i="20"/>
  <c r="D48" i="20"/>
  <c r="G48" i="20"/>
  <c r="E48" i="20"/>
  <c r="F48" i="20"/>
  <c r="H48" i="20"/>
  <c r="I48" i="20"/>
  <c r="J48" i="20"/>
  <c r="B59" i="20"/>
  <c r="C59" i="20"/>
  <c r="D59" i="20"/>
  <c r="G59" i="20"/>
  <c r="E59" i="20"/>
  <c r="F59" i="20"/>
  <c r="H59" i="20"/>
  <c r="I59" i="20"/>
  <c r="J59" i="20"/>
  <c r="B52" i="20"/>
  <c r="C52" i="20"/>
  <c r="D52" i="20"/>
  <c r="G52" i="20"/>
  <c r="E52" i="20"/>
  <c r="F52" i="20"/>
  <c r="H52" i="20"/>
  <c r="I52" i="20"/>
  <c r="J52" i="20"/>
  <c r="B45" i="20"/>
  <c r="C45" i="20"/>
  <c r="D45" i="20"/>
  <c r="G45" i="20"/>
  <c r="E45" i="20"/>
  <c r="F45" i="20"/>
  <c r="H45" i="20"/>
  <c r="I45" i="20"/>
  <c r="J45" i="20"/>
  <c r="B29" i="20"/>
  <c r="C29" i="20"/>
  <c r="D29" i="20"/>
  <c r="G29" i="20"/>
  <c r="E29" i="20"/>
  <c r="F29" i="20"/>
  <c r="H29" i="20"/>
  <c r="I29" i="20"/>
  <c r="J29" i="20"/>
  <c r="B20" i="20"/>
  <c r="C20" i="20"/>
  <c r="D20" i="20"/>
  <c r="G20" i="20"/>
  <c r="E20" i="20"/>
  <c r="F20" i="20"/>
  <c r="H20" i="20"/>
  <c r="I20" i="20"/>
  <c r="J20" i="20"/>
  <c r="B17" i="20"/>
  <c r="C17" i="20"/>
  <c r="D17" i="20"/>
  <c r="G17" i="20"/>
  <c r="E17" i="20"/>
  <c r="F17" i="20"/>
  <c r="H17" i="20"/>
  <c r="I17" i="20"/>
  <c r="J17" i="20"/>
  <c r="B24" i="20"/>
  <c r="C24" i="20"/>
  <c r="D24" i="20"/>
  <c r="G24" i="20"/>
  <c r="E24" i="20"/>
  <c r="F24" i="20"/>
  <c r="H24" i="20"/>
  <c r="I24" i="20"/>
  <c r="J24" i="20"/>
  <c r="B15" i="20"/>
  <c r="C15" i="20"/>
  <c r="D15" i="20"/>
  <c r="G15" i="20"/>
  <c r="E15" i="20"/>
  <c r="F15" i="20"/>
  <c r="H15" i="20"/>
  <c r="I15" i="20"/>
  <c r="J15" i="20"/>
  <c r="B4" i="20"/>
  <c r="C4" i="20"/>
  <c r="D4" i="20"/>
  <c r="G4" i="20"/>
  <c r="E4" i="20"/>
  <c r="F4" i="20"/>
  <c r="H4" i="20"/>
  <c r="I4" i="20"/>
  <c r="J4" i="20"/>
  <c r="B69" i="20"/>
  <c r="C69" i="20"/>
  <c r="D69" i="20"/>
  <c r="G69" i="20"/>
  <c r="E69" i="20"/>
  <c r="F69" i="20"/>
  <c r="H69" i="20"/>
  <c r="I69" i="20"/>
  <c r="J69" i="20"/>
  <c r="B36" i="20"/>
  <c r="C36" i="20"/>
  <c r="D36" i="20"/>
  <c r="G36" i="20"/>
  <c r="E36" i="20"/>
  <c r="F36" i="20"/>
  <c r="H36" i="20"/>
  <c r="I36" i="20"/>
  <c r="J36" i="20"/>
  <c r="B33" i="20"/>
  <c r="C33" i="20"/>
  <c r="D33" i="20"/>
  <c r="G33" i="20"/>
  <c r="E33" i="20"/>
  <c r="F33" i="20"/>
  <c r="H33" i="20"/>
  <c r="I33" i="20"/>
  <c r="J33" i="20"/>
  <c r="B57" i="20"/>
  <c r="C57" i="20"/>
  <c r="D57" i="20"/>
  <c r="G57" i="20"/>
  <c r="E57" i="20"/>
  <c r="F57" i="20"/>
  <c r="H57" i="20"/>
  <c r="I57" i="20"/>
  <c r="J57" i="20"/>
  <c r="B47" i="20"/>
  <c r="C47" i="20"/>
  <c r="D47" i="20"/>
  <c r="G47" i="20"/>
  <c r="E47" i="20"/>
  <c r="F47" i="20"/>
  <c r="H47" i="20"/>
  <c r="I47" i="20"/>
  <c r="J47" i="20"/>
  <c r="B40" i="20"/>
  <c r="C40" i="20"/>
  <c r="D40" i="20"/>
  <c r="G40" i="20"/>
  <c r="E40" i="20"/>
  <c r="F40" i="20"/>
  <c r="H40" i="20"/>
  <c r="I40" i="20"/>
  <c r="J40" i="20"/>
  <c r="B31" i="20"/>
  <c r="C31" i="20"/>
  <c r="D31" i="20"/>
  <c r="G31" i="20"/>
  <c r="E31" i="20"/>
  <c r="F31" i="20"/>
  <c r="H31" i="20"/>
  <c r="I31" i="20"/>
  <c r="J31" i="20"/>
  <c r="B60" i="20"/>
  <c r="C60" i="20"/>
  <c r="D60" i="20"/>
  <c r="G60" i="20"/>
  <c r="E60" i="20"/>
  <c r="F60" i="20"/>
  <c r="H60" i="20"/>
  <c r="I60" i="20"/>
  <c r="J60" i="20"/>
  <c r="B51" i="20"/>
  <c r="C51" i="20"/>
  <c r="D51" i="20"/>
  <c r="G51" i="20"/>
  <c r="E51" i="20"/>
  <c r="F51" i="20"/>
  <c r="H51" i="20"/>
  <c r="I51" i="20"/>
  <c r="J51" i="20"/>
  <c r="B27" i="20"/>
  <c r="C27" i="20"/>
  <c r="D27" i="20"/>
  <c r="G27" i="20"/>
  <c r="E27" i="20"/>
  <c r="F27" i="20"/>
  <c r="H27" i="20"/>
  <c r="I27" i="20"/>
  <c r="J27" i="20"/>
  <c r="B8" i="20"/>
  <c r="C8" i="20"/>
  <c r="D8" i="20"/>
  <c r="G8" i="20"/>
  <c r="E8" i="20"/>
  <c r="F8" i="20"/>
  <c r="H8" i="20"/>
  <c r="I8" i="20"/>
  <c r="J8" i="20"/>
  <c r="B5" i="20"/>
  <c r="C5" i="20"/>
  <c r="D5" i="20"/>
  <c r="G5" i="20"/>
  <c r="E5" i="20"/>
  <c r="F5" i="20"/>
  <c r="H5" i="20"/>
  <c r="I5" i="20"/>
  <c r="J5" i="20"/>
  <c r="B61" i="20"/>
  <c r="C61" i="20"/>
  <c r="D61" i="20"/>
  <c r="G61" i="20"/>
  <c r="E61" i="20"/>
  <c r="F61" i="20"/>
  <c r="H61" i="20"/>
  <c r="I61" i="20"/>
  <c r="J61" i="20"/>
  <c r="B21" i="20"/>
  <c r="C21" i="20"/>
  <c r="D21" i="20"/>
  <c r="G21" i="20"/>
  <c r="E21" i="20"/>
  <c r="F21" i="20"/>
  <c r="H21" i="20"/>
  <c r="I21" i="20"/>
  <c r="J21" i="20"/>
  <c r="B35" i="20"/>
  <c r="C35" i="20"/>
  <c r="D35" i="20"/>
  <c r="G35" i="20"/>
  <c r="E35" i="20"/>
  <c r="F35" i="20"/>
  <c r="H35" i="20"/>
  <c r="I35" i="20"/>
  <c r="J35" i="20"/>
  <c r="B19" i="20"/>
  <c r="C19" i="20"/>
  <c r="D19" i="20"/>
  <c r="G19" i="20"/>
  <c r="E19" i="20"/>
  <c r="F19" i="20"/>
  <c r="H19" i="20"/>
  <c r="I19" i="20"/>
  <c r="J19" i="20"/>
  <c r="B67" i="20"/>
  <c r="C67" i="20"/>
  <c r="D67" i="20"/>
  <c r="G67" i="20"/>
  <c r="E67" i="20"/>
  <c r="F67" i="20"/>
  <c r="H67" i="20"/>
  <c r="I67" i="20"/>
  <c r="J67" i="20"/>
  <c r="B44" i="20"/>
  <c r="C44" i="20"/>
  <c r="D44" i="20"/>
  <c r="G44" i="20"/>
  <c r="E44" i="20"/>
  <c r="F44" i="20"/>
  <c r="H44" i="20"/>
  <c r="I44" i="20"/>
  <c r="J44" i="20"/>
  <c r="B37" i="20"/>
  <c r="C37" i="20"/>
  <c r="D37" i="20"/>
  <c r="G37" i="20"/>
  <c r="E37" i="20"/>
  <c r="F37" i="20"/>
  <c r="H37" i="20"/>
  <c r="I37" i="20"/>
  <c r="J37" i="20"/>
  <c r="B12" i="20"/>
  <c r="C12" i="20"/>
  <c r="D12" i="20"/>
  <c r="G12" i="20"/>
  <c r="E12" i="20"/>
  <c r="F12" i="20"/>
  <c r="H12" i="20"/>
  <c r="I12" i="20"/>
  <c r="J12" i="20"/>
  <c r="B43" i="20"/>
  <c r="C43" i="20"/>
  <c r="D43" i="20"/>
  <c r="G43" i="20"/>
  <c r="E43" i="20"/>
  <c r="F43" i="20"/>
  <c r="H43" i="20"/>
  <c r="I43" i="20"/>
  <c r="J43" i="20"/>
  <c r="B32" i="20"/>
  <c r="C32" i="20"/>
  <c r="D32" i="20"/>
  <c r="G32" i="20"/>
  <c r="E32" i="20"/>
  <c r="F32" i="20"/>
  <c r="H32" i="20"/>
  <c r="I32" i="20"/>
  <c r="J32" i="20"/>
  <c r="B16" i="20"/>
  <c r="C16" i="20"/>
  <c r="D16" i="20"/>
  <c r="G16" i="20"/>
  <c r="E16" i="20"/>
  <c r="F16" i="20"/>
  <c r="H16" i="20"/>
  <c r="I16" i="20"/>
  <c r="J16" i="20"/>
  <c r="J28" i="17"/>
  <c r="H70" i="23"/>
  <c r="H4" i="23"/>
  <c r="H5" i="23"/>
  <c r="H8" i="23"/>
  <c r="H9" i="23"/>
  <c r="H12" i="23"/>
  <c r="H13" i="23"/>
  <c r="H14" i="23"/>
  <c r="H16" i="23"/>
  <c r="H17" i="23"/>
  <c r="H18" i="23"/>
  <c r="H20" i="23"/>
  <c r="H21" i="23"/>
  <c r="H24" i="23"/>
  <c r="H25" i="23"/>
  <c r="H28" i="23"/>
  <c r="H29" i="23"/>
  <c r="H30" i="23"/>
  <c r="H32" i="23"/>
  <c r="H33" i="23"/>
  <c r="H36" i="23"/>
  <c r="H37" i="23"/>
  <c r="H38" i="23"/>
  <c r="H40" i="23"/>
  <c r="H41" i="23"/>
  <c r="H42" i="23"/>
  <c r="H44" i="23"/>
  <c r="H45" i="23"/>
  <c r="H48" i="23"/>
  <c r="H49" i="23"/>
  <c r="H50" i="23"/>
  <c r="H52" i="23"/>
  <c r="H53" i="23"/>
  <c r="H56" i="23"/>
  <c r="H57" i="23"/>
  <c r="H60" i="23"/>
  <c r="H61" i="23"/>
  <c r="H62" i="23"/>
  <c r="H64" i="23"/>
  <c r="H65" i="23"/>
  <c r="H68" i="23"/>
  <c r="H69" i="23"/>
  <c r="I4" i="22"/>
  <c r="I5" i="22"/>
  <c r="I8" i="22"/>
  <c r="I9" i="22"/>
  <c r="I12" i="22"/>
  <c r="I13" i="22"/>
  <c r="I16" i="22"/>
  <c r="I17" i="22"/>
  <c r="I20" i="22"/>
  <c r="I21" i="22"/>
  <c r="I24" i="22"/>
  <c r="I25" i="22"/>
  <c r="I28" i="22"/>
  <c r="I29" i="22"/>
  <c r="I32" i="22"/>
  <c r="I33" i="22"/>
  <c r="I36" i="22"/>
  <c r="I37" i="22"/>
  <c r="I40" i="22"/>
  <c r="I41" i="22"/>
  <c r="I44" i="22"/>
  <c r="I45" i="22"/>
  <c r="I48" i="22"/>
  <c r="I49" i="22"/>
  <c r="I52" i="22"/>
  <c r="I53" i="22"/>
  <c r="I56" i="22"/>
  <c r="I57" i="22"/>
  <c r="I60" i="22"/>
  <c r="I61" i="22"/>
  <c r="I64" i="22"/>
  <c r="I65" i="22"/>
  <c r="I68" i="22"/>
  <c r="I69" i="22"/>
  <c r="K64" i="20"/>
  <c r="K58" i="20"/>
  <c r="K56" i="20"/>
  <c r="K53" i="20"/>
  <c r="K49" i="20"/>
  <c r="K46" i="20"/>
  <c r="K41" i="20"/>
  <c r="K30" i="20"/>
  <c r="K28" i="20"/>
  <c r="K25" i="20"/>
  <c r="K14" i="20"/>
  <c r="K13" i="20"/>
  <c r="K9" i="20"/>
  <c r="K70" i="10"/>
  <c r="C70" i="20" l="1"/>
  <c r="J70" i="20"/>
  <c r="B70" i="20"/>
  <c r="I70" i="20"/>
  <c r="E70" i="20"/>
  <c r="D70" i="20"/>
  <c r="G70" i="20"/>
  <c r="H70" i="20"/>
  <c r="F70" i="20"/>
  <c r="K16" i="20"/>
  <c r="K32" i="20"/>
  <c r="K43" i="20"/>
  <c r="K12" i="20"/>
  <c r="K37" i="20"/>
  <c r="K44" i="20"/>
  <c r="K67" i="20"/>
  <c r="K19" i="20"/>
  <c r="K35" i="20"/>
  <c r="K21" i="20"/>
  <c r="K61" i="20"/>
  <c r="K5" i="20"/>
  <c r="K8" i="20"/>
  <c r="K27" i="20"/>
  <c r="K51" i="20"/>
  <c r="K60" i="20"/>
  <c r="K31" i="20"/>
  <c r="K40" i="20"/>
  <c r="K47" i="20"/>
  <c r="K57" i="20"/>
  <c r="K33" i="20"/>
  <c r="K36" i="20"/>
  <c r="K69" i="20"/>
  <c r="K4" i="20"/>
  <c r="K15" i="20"/>
  <c r="K24" i="20"/>
  <c r="K17" i="20"/>
  <c r="K20" i="20"/>
  <c r="K29" i="20"/>
  <c r="K45" i="20"/>
  <c r="K52" i="20"/>
  <c r="K59" i="20"/>
  <c r="K48" i="20"/>
  <c r="K6" i="20"/>
  <c r="K22" i="20"/>
  <c r="K38" i="20"/>
  <c r="K50" i="20"/>
  <c r="K66" i="20"/>
  <c r="K10" i="20"/>
  <c r="K26" i="20"/>
  <c r="K42" i="20"/>
  <c r="K54" i="20"/>
  <c r="K18" i="20"/>
  <c r="K34" i="20"/>
  <c r="K62" i="20"/>
  <c r="K68" i="20"/>
  <c r="H70" i="16"/>
  <c r="B70" i="15"/>
  <c r="L70" i="15"/>
  <c r="K70" i="15"/>
  <c r="J70" i="15"/>
  <c r="I70" i="15"/>
  <c r="G70" i="15"/>
  <c r="F70" i="15"/>
  <c r="E70" i="15"/>
  <c r="D70" i="15"/>
  <c r="C70" i="15"/>
  <c r="M70" i="15" l="1"/>
  <c r="K70" i="20"/>
  <c r="J69" i="3"/>
  <c r="H70" i="24" s="1"/>
  <c r="I3" i="1"/>
  <c r="I4" i="1"/>
  <c r="I5" i="1"/>
  <c r="I6" i="1"/>
  <c r="I7" i="1"/>
  <c r="I2" i="1"/>
  <c r="I8" i="1" s="1"/>
  <c r="H69" i="3"/>
  <c r="G69" i="3"/>
  <c r="F69" i="3"/>
  <c r="E69" i="3"/>
  <c r="D69" i="3"/>
  <c r="C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B69" i="3"/>
  <c r="I2" i="3"/>
  <c r="G70" i="25" l="1"/>
  <c r="F70" i="25"/>
  <c r="E70" i="26"/>
  <c r="B2" i="4"/>
  <c r="C2" i="4"/>
  <c r="D2" i="4"/>
  <c r="E2" i="4"/>
  <c r="F2" i="4"/>
  <c r="G2" i="4"/>
  <c r="H2" i="4"/>
  <c r="B69" i="5"/>
  <c r="B3" i="4"/>
  <c r="C3" i="4"/>
  <c r="D3" i="4"/>
  <c r="E3" i="4"/>
  <c r="F3" i="4"/>
  <c r="G3" i="4"/>
  <c r="H3" i="4"/>
  <c r="B4" i="4"/>
  <c r="C4" i="4"/>
  <c r="D4" i="4"/>
  <c r="E4" i="4"/>
  <c r="F4" i="4"/>
  <c r="G4" i="4"/>
  <c r="H4" i="4"/>
  <c r="B5" i="4"/>
  <c r="C5" i="4"/>
  <c r="D5" i="4"/>
  <c r="E5" i="4"/>
  <c r="F5" i="4"/>
  <c r="G5" i="4"/>
  <c r="H5" i="4"/>
  <c r="B6" i="4"/>
  <c r="C6" i="4"/>
  <c r="D6" i="4"/>
  <c r="E6" i="4"/>
  <c r="F6" i="4"/>
  <c r="G6" i="4"/>
  <c r="H6" i="4"/>
  <c r="B7" i="4"/>
  <c r="C7" i="4"/>
  <c r="D7" i="4"/>
  <c r="E7" i="4"/>
  <c r="F7" i="4"/>
  <c r="G7" i="4"/>
  <c r="H7" i="4"/>
  <c r="B8" i="4"/>
  <c r="C8" i="4"/>
  <c r="D8" i="4"/>
  <c r="E8" i="4"/>
  <c r="F8" i="4"/>
  <c r="G8" i="4"/>
  <c r="H8" i="4"/>
  <c r="B9" i="4"/>
  <c r="C9" i="4"/>
  <c r="D9" i="4"/>
  <c r="E9" i="4"/>
  <c r="F9" i="4"/>
  <c r="G9" i="4"/>
  <c r="H9" i="4"/>
  <c r="B10" i="4"/>
  <c r="C10" i="4"/>
  <c r="D10" i="4"/>
  <c r="E10" i="4"/>
  <c r="F10" i="4"/>
  <c r="G10" i="4"/>
  <c r="H10" i="4"/>
  <c r="B11" i="4"/>
  <c r="C11" i="4"/>
  <c r="D11" i="4"/>
  <c r="E11" i="4"/>
  <c r="F11" i="4"/>
  <c r="G11" i="4"/>
  <c r="H11" i="4"/>
  <c r="B12" i="4"/>
  <c r="C12" i="4"/>
  <c r="D12" i="4"/>
  <c r="E12" i="4"/>
  <c r="F12" i="4"/>
  <c r="G12" i="4"/>
  <c r="H12" i="4"/>
  <c r="B13" i="4"/>
  <c r="C13" i="4"/>
  <c r="D13" i="4"/>
  <c r="E13" i="4"/>
  <c r="F13" i="4"/>
  <c r="G13" i="4"/>
  <c r="H13" i="4"/>
  <c r="B14" i="4"/>
  <c r="C14" i="4"/>
  <c r="D14" i="4"/>
  <c r="E14" i="4"/>
  <c r="F14" i="4"/>
  <c r="G14" i="4"/>
  <c r="H14" i="4"/>
  <c r="B15" i="4"/>
  <c r="C15" i="4"/>
  <c r="D15" i="4"/>
  <c r="E15" i="4"/>
  <c r="F15" i="4"/>
  <c r="G15" i="4"/>
  <c r="H15" i="4"/>
  <c r="B17" i="4"/>
  <c r="C17" i="4"/>
  <c r="D17" i="4"/>
  <c r="E17" i="4"/>
  <c r="F17" i="4"/>
  <c r="G17" i="4"/>
  <c r="H17" i="4"/>
  <c r="B18" i="4"/>
  <c r="C18" i="4"/>
  <c r="D18" i="4"/>
  <c r="E18" i="4"/>
  <c r="F18" i="4"/>
  <c r="G18" i="4"/>
  <c r="H18" i="4"/>
  <c r="B19" i="4"/>
  <c r="C19" i="4"/>
  <c r="D19" i="4"/>
  <c r="E19" i="4"/>
  <c r="F19" i="4"/>
  <c r="G19" i="4"/>
  <c r="H19" i="4"/>
  <c r="B20" i="4"/>
  <c r="C20" i="4"/>
  <c r="D20" i="4"/>
  <c r="E20" i="4"/>
  <c r="F20" i="4"/>
  <c r="G20" i="4"/>
  <c r="H20" i="4"/>
  <c r="B21" i="4"/>
  <c r="C21" i="4"/>
  <c r="D21" i="4"/>
  <c r="E21" i="4"/>
  <c r="F21" i="4"/>
  <c r="G21" i="4"/>
  <c r="H21" i="4"/>
  <c r="B22" i="4"/>
  <c r="C22" i="4"/>
  <c r="D22" i="4"/>
  <c r="E22" i="4"/>
  <c r="F22" i="4"/>
  <c r="G22" i="4"/>
  <c r="H22" i="4"/>
  <c r="B23" i="4"/>
  <c r="C23" i="4"/>
  <c r="D23" i="4"/>
  <c r="E23" i="4"/>
  <c r="F23" i="4"/>
  <c r="G23" i="4"/>
  <c r="H23" i="4"/>
  <c r="B24" i="4"/>
  <c r="C24" i="4"/>
  <c r="D24" i="4"/>
  <c r="E24" i="4"/>
  <c r="F24" i="4"/>
  <c r="G24" i="4"/>
  <c r="H24" i="4"/>
  <c r="B25" i="4"/>
  <c r="C25" i="4"/>
  <c r="D25" i="4"/>
  <c r="E25" i="4"/>
  <c r="F25" i="4"/>
  <c r="G25" i="4"/>
  <c r="H25" i="4"/>
  <c r="B26" i="4"/>
  <c r="C26" i="4"/>
  <c r="D26" i="4"/>
  <c r="E26" i="4"/>
  <c r="F26" i="4"/>
  <c r="G26" i="4"/>
  <c r="H26" i="4"/>
  <c r="B27" i="4"/>
  <c r="C27" i="4"/>
  <c r="D27" i="4"/>
  <c r="E27" i="4"/>
  <c r="F27" i="4"/>
  <c r="G27" i="4"/>
  <c r="H27" i="4"/>
  <c r="B28" i="4"/>
  <c r="C28" i="4"/>
  <c r="D28" i="4"/>
  <c r="E28" i="4"/>
  <c r="F28" i="4"/>
  <c r="G28" i="4"/>
  <c r="H28" i="4"/>
  <c r="B29" i="4"/>
  <c r="C29" i="4"/>
  <c r="D29" i="4"/>
  <c r="E29" i="4"/>
  <c r="F29" i="4"/>
  <c r="G29" i="4"/>
  <c r="H29" i="4"/>
  <c r="B30" i="4"/>
  <c r="C30" i="4"/>
  <c r="D30" i="4"/>
  <c r="E30" i="4"/>
  <c r="F30" i="4"/>
  <c r="G30" i="4"/>
  <c r="H30" i="4"/>
  <c r="B31" i="4"/>
  <c r="C31" i="4"/>
  <c r="D31" i="4"/>
  <c r="E31" i="4"/>
  <c r="F31" i="4"/>
  <c r="G31" i="4"/>
  <c r="H31" i="4"/>
  <c r="B32" i="4"/>
  <c r="C32" i="4"/>
  <c r="D32" i="4"/>
  <c r="E32" i="4"/>
  <c r="F32" i="4"/>
  <c r="G32" i="4"/>
  <c r="H32" i="4"/>
  <c r="B33" i="4"/>
  <c r="C33" i="4"/>
  <c r="D33" i="4"/>
  <c r="E33" i="4"/>
  <c r="F33" i="4"/>
  <c r="G33" i="4"/>
  <c r="H33" i="4"/>
  <c r="B34" i="4"/>
  <c r="C34" i="4"/>
  <c r="D34" i="4"/>
  <c r="E34" i="4"/>
  <c r="F34" i="4"/>
  <c r="G34" i="4"/>
  <c r="H34" i="4"/>
  <c r="B35" i="4"/>
  <c r="C35" i="4"/>
  <c r="D35" i="4"/>
  <c r="E35" i="4"/>
  <c r="F35" i="4"/>
  <c r="G35" i="4"/>
  <c r="H35" i="4"/>
  <c r="B36" i="4"/>
  <c r="C36" i="4"/>
  <c r="D36" i="4"/>
  <c r="E36" i="4"/>
  <c r="F36" i="4"/>
  <c r="G36" i="4"/>
  <c r="H36" i="4"/>
  <c r="B37" i="4"/>
  <c r="C37" i="4"/>
  <c r="D37" i="4"/>
  <c r="E37" i="4"/>
  <c r="F37" i="4"/>
  <c r="G37" i="4"/>
  <c r="H37" i="4"/>
  <c r="B38" i="4"/>
  <c r="C38" i="4"/>
  <c r="D38" i="4"/>
  <c r="E38" i="4"/>
  <c r="F38" i="4"/>
  <c r="G38" i="4"/>
  <c r="H38" i="4"/>
  <c r="B39" i="4"/>
  <c r="C39" i="4"/>
  <c r="D39" i="4"/>
  <c r="E39" i="4"/>
  <c r="F39" i="4"/>
  <c r="G39" i="4"/>
  <c r="H39" i="4"/>
  <c r="B40" i="4"/>
  <c r="C40" i="4"/>
  <c r="D40" i="4"/>
  <c r="E40" i="4"/>
  <c r="F40" i="4"/>
  <c r="G40" i="4"/>
  <c r="H40" i="4"/>
  <c r="B41" i="4"/>
  <c r="C41" i="4"/>
  <c r="D41" i="4"/>
  <c r="E41" i="4"/>
  <c r="F41" i="4"/>
  <c r="G41" i="4"/>
  <c r="H41" i="4"/>
  <c r="B42" i="4"/>
  <c r="C42" i="4"/>
  <c r="D42" i="4"/>
  <c r="E42" i="4"/>
  <c r="F42" i="4"/>
  <c r="G42" i="4"/>
  <c r="H42" i="4"/>
  <c r="B43" i="4"/>
  <c r="C43" i="4"/>
  <c r="D43" i="4"/>
  <c r="E43" i="4"/>
  <c r="F43" i="4"/>
  <c r="G43" i="4"/>
  <c r="H43" i="4"/>
  <c r="B44" i="4"/>
  <c r="C44" i="4"/>
  <c r="D44" i="4"/>
  <c r="E44" i="4"/>
  <c r="F44" i="4"/>
  <c r="G44" i="4"/>
  <c r="H44" i="4"/>
  <c r="B45" i="4"/>
  <c r="C45" i="4"/>
  <c r="D45" i="4"/>
  <c r="E45" i="4"/>
  <c r="F45" i="4"/>
  <c r="G45" i="4"/>
  <c r="H45" i="4"/>
  <c r="B46" i="4"/>
  <c r="C46" i="4"/>
  <c r="D46" i="4"/>
  <c r="E46" i="4"/>
  <c r="F46" i="4"/>
  <c r="G46" i="4"/>
  <c r="H46" i="4"/>
  <c r="B47" i="4"/>
  <c r="C47" i="4"/>
  <c r="D47" i="4"/>
  <c r="E47" i="4"/>
  <c r="F47" i="4"/>
  <c r="G47" i="4"/>
  <c r="H47" i="4"/>
  <c r="B48" i="4"/>
  <c r="C48" i="4"/>
  <c r="D48" i="4"/>
  <c r="E48" i="4"/>
  <c r="F48" i="4"/>
  <c r="G48" i="4"/>
  <c r="H48" i="4"/>
  <c r="B49" i="4"/>
  <c r="C49" i="4"/>
  <c r="D49" i="4"/>
  <c r="E49" i="4"/>
  <c r="F49" i="4"/>
  <c r="G49" i="4"/>
  <c r="H49" i="4"/>
  <c r="B50" i="4"/>
  <c r="C50" i="4"/>
  <c r="D50" i="4"/>
  <c r="E50" i="4"/>
  <c r="F50" i="4"/>
  <c r="G50" i="4"/>
  <c r="H50" i="4"/>
  <c r="B51" i="4"/>
  <c r="C51" i="4"/>
  <c r="D51" i="4"/>
  <c r="E51" i="4"/>
  <c r="F51" i="4"/>
  <c r="G51" i="4"/>
  <c r="H51" i="4"/>
  <c r="B52" i="4"/>
  <c r="C52" i="4"/>
  <c r="D52" i="4"/>
  <c r="E52" i="4"/>
  <c r="F52" i="4"/>
  <c r="G52" i="4"/>
  <c r="H52" i="4"/>
  <c r="B53" i="4"/>
  <c r="C53" i="4"/>
  <c r="D53" i="4"/>
  <c r="E53" i="4"/>
  <c r="F53" i="4"/>
  <c r="G53" i="4"/>
  <c r="H53" i="4"/>
  <c r="B54" i="4"/>
  <c r="C54" i="4"/>
  <c r="D54" i="4"/>
  <c r="E54" i="4"/>
  <c r="F54" i="4"/>
  <c r="G54" i="4"/>
  <c r="H54" i="4"/>
  <c r="B55" i="4"/>
  <c r="C55" i="4"/>
  <c r="D55" i="4"/>
  <c r="E55" i="4"/>
  <c r="F55" i="4"/>
  <c r="G55" i="4"/>
  <c r="H55" i="4"/>
  <c r="B56" i="4"/>
  <c r="C56" i="4"/>
  <c r="D56" i="4"/>
  <c r="E56" i="4"/>
  <c r="F56" i="4"/>
  <c r="G56" i="4"/>
  <c r="H56" i="4"/>
  <c r="B57" i="4"/>
  <c r="C57" i="4"/>
  <c r="D57" i="4"/>
  <c r="E57" i="4"/>
  <c r="F57" i="4"/>
  <c r="G57" i="4"/>
  <c r="H57" i="4"/>
  <c r="B58" i="4"/>
  <c r="C58" i="4"/>
  <c r="D58" i="4"/>
  <c r="E58" i="4"/>
  <c r="F58" i="4"/>
  <c r="G58" i="4"/>
  <c r="H58" i="4"/>
  <c r="B59" i="4"/>
  <c r="C59" i="4"/>
  <c r="D59" i="4"/>
  <c r="E59" i="4"/>
  <c r="F59" i="4"/>
  <c r="G59" i="4"/>
  <c r="H59" i="4"/>
  <c r="B60" i="4"/>
  <c r="C60" i="4"/>
  <c r="D60" i="4"/>
  <c r="E60" i="4"/>
  <c r="F60" i="4"/>
  <c r="G60" i="4"/>
  <c r="H60" i="4"/>
  <c r="B61" i="4"/>
  <c r="C61" i="4"/>
  <c r="D61" i="4"/>
  <c r="E61" i="4"/>
  <c r="F61" i="4"/>
  <c r="G61" i="4"/>
  <c r="H61" i="4"/>
  <c r="B62" i="4"/>
  <c r="C62" i="4"/>
  <c r="D62" i="4"/>
  <c r="E62" i="4"/>
  <c r="F62" i="4"/>
  <c r="G62" i="4"/>
  <c r="H62" i="4"/>
  <c r="B63" i="4"/>
  <c r="C63" i="4"/>
  <c r="D63" i="4"/>
  <c r="E63" i="4"/>
  <c r="F63" i="4"/>
  <c r="G63" i="4"/>
  <c r="H63" i="4"/>
  <c r="B64" i="4"/>
  <c r="C64" i="4"/>
  <c r="D64" i="4"/>
  <c r="E64" i="4"/>
  <c r="F64" i="4"/>
  <c r="G64" i="4"/>
  <c r="H64" i="4"/>
  <c r="B65" i="4"/>
  <c r="C65" i="4"/>
  <c r="D65" i="4"/>
  <c r="E65" i="4"/>
  <c r="F65" i="4"/>
  <c r="G65" i="4"/>
  <c r="H65" i="4"/>
  <c r="B66" i="4"/>
  <c r="C66" i="4"/>
  <c r="D66" i="4"/>
  <c r="E66" i="4"/>
  <c r="F66" i="4"/>
  <c r="G66" i="4"/>
  <c r="H66" i="4"/>
  <c r="B67" i="4"/>
  <c r="C67" i="4"/>
  <c r="D67" i="4"/>
  <c r="E67" i="4"/>
  <c r="F67" i="4"/>
  <c r="G67" i="4"/>
  <c r="H67" i="4"/>
  <c r="B68" i="4"/>
  <c r="C68" i="4"/>
  <c r="D68" i="4"/>
  <c r="E68" i="4"/>
  <c r="F68" i="4"/>
  <c r="G68" i="4"/>
  <c r="H68" i="4"/>
  <c r="C69" i="5"/>
  <c r="D69" i="5"/>
  <c r="E69" i="5"/>
  <c r="F69" i="5"/>
  <c r="G69" i="5"/>
  <c r="H69" i="5"/>
  <c r="B7" i="6"/>
  <c r="C7" i="6"/>
  <c r="D7" i="6"/>
  <c r="E7" i="6"/>
  <c r="F7" i="6"/>
  <c r="G7" i="6"/>
  <c r="H7" i="6"/>
  <c r="I7" i="6"/>
  <c r="B6" i="6"/>
  <c r="C6" i="6"/>
  <c r="D6" i="6"/>
  <c r="E6" i="6"/>
  <c r="F6" i="6"/>
  <c r="G6" i="6"/>
  <c r="H6" i="6"/>
  <c r="I6" i="6"/>
  <c r="B5" i="6"/>
  <c r="C5" i="6"/>
  <c r="D5" i="6"/>
  <c r="E5" i="6"/>
  <c r="F5" i="6"/>
  <c r="G5" i="6"/>
  <c r="H5" i="6"/>
  <c r="I5" i="6"/>
  <c r="B4" i="6"/>
  <c r="C4" i="6"/>
  <c r="D4" i="6"/>
  <c r="E4" i="6"/>
  <c r="F4" i="6"/>
  <c r="G4" i="6"/>
  <c r="H4" i="6"/>
  <c r="I4" i="6"/>
  <c r="B3" i="6"/>
  <c r="C3" i="6"/>
  <c r="D3" i="6"/>
  <c r="E3" i="6"/>
  <c r="F3" i="6"/>
  <c r="G3" i="6"/>
  <c r="H3" i="6"/>
  <c r="I3" i="6"/>
  <c r="B70" i="24"/>
  <c r="L70" i="24"/>
  <c r="K70" i="24"/>
  <c r="J70" i="24"/>
  <c r="I70" i="24"/>
  <c r="G70" i="24"/>
  <c r="F70" i="24"/>
  <c r="E70" i="24"/>
  <c r="D70" i="24"/>
  <c r="C70" i="24"/>
  <c r="B70" i="25"/>
  <c r="E70" i="25"/>
  <c r="D70" i="25"/>
  <c r="C70" i="25"/>
  <c r="C70" i="27"/>
  <c r="J70" i="27"/>
  <c r="B70" i="27"/>
  <c r="B70" i="28"/>
  <c r="H70" i="28"/>
  <c r="G70" i="28"/>
  <c r="F70" i="28"/>
  <c r="E70" i="28"/>
  <c r="D70" i="28"/>
  <c r="C70" i="28"/>
  <c r="B70" i="29"/>
  <c r="G70" i="29"/>
  <c r="F70" i="29"/>
  <c r="E70" i="29"/>
  <c r="D70" i="29"/>
  <c r="C70" i="29"/>
  <c r="B70" i="26"/>
  <c r="I70" i="26"/>
  <c r="H70" i="26"/>
  <c r="G70" i="26"/>
  <c r="F70" i="26"/>
  <c r="D70" i="26"/>
  <c r="C70" i="26"/>
  <c r="B70" i="30"/>
  <c r="I70" i="27"/>
  <c r="E70" i="27"/>
  <c r="D70" i="27"/>
  <c r="G70" i="27"/>
  <c r="H70" i="27"/>
  <c r="F70" i="27"/>
  <c r="I69" i="3"/>
  <c r="E16" i="4"/>
  <c r="B16" i="4"/>
  <c r="F16" i="4"/>
  <c r="C16" i="4"/>
  <c r="G16" i="4"/>
  <c r="D16" i="4"/>
  <c r="H16" i="4"/>
  <c r="F2" i="6"/>
  <c r="B2" i="6"/>
  <c r="C2" i="6"/>
  <c r="G2" i="6"/>
  <c r="D2" i="6"/>
  <c r="H2" i="6"/>
  <c r="E2" i="6"/>
  <c r="I2" i="6"/>
  <c r="K70" i="27" l="1"/>
  <c r="J70" i="26"/>
  <c r="H70" i="29"/>
  <c r="I70" i="28"/>
  <c r="H70" i="25"/>
  <c r="M70" i="2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5" i="4"/>
  <c r="I14" i="4"/>
  <c r="I13" i="4"/>
  <c r="I12" i="4"/>
  <c r="I11" i="4"/>
  <c r="I10" i="4"/>
  <c r="I9" i="4"/>
  <c r="I8" i="4"/>
  <c r="I7" i="4"/>
  <c r="I6" i="4"/>
  <c r="I5" i="4"/>
  <c r="I4" i="4"/>
  <c r="I3" i="4"/>
  <c r="I69" i="5"/>
  <c r="I2" i="4"/>
  <c r="I16" i="4"/>
  <c r="B69" i="4"/>
  <c r="G69" i="4"/>
  <c r="C69" i="4"/>
  <c r="H69" i="4"/>
  <c r="D69" i="4"/>
  <c r="E69" i="4"/>
  <c r="F69" i="4"/>
  <c r="I69" i="4" l="1"/>
</calcChain>
</file>

<file path=xl/sharedStrings.xml><?xml version="1.0" encoding="utf-8"?>
<sst xmlns="http://schemas.openxmlformats.org/spreadsheetml/2006/main" count="1842" uniqueCount="161">
  <si>
    <t>Year</t>
  </si>
  <si>
    <t>Taxes</t>
  </si>
  <si>
    <t>Permits, Fees, &amp; Special Assesments</t>
  </si>
  <si>
    <t>Intergovernmental Revenue</t>
  </si>
  <si>
    <t>Charges for Services</t>
  </si>
  <si>
    <t>Judgments, Fines, Forfeits</t>
  </si>
  <si>
    <t xml:space="preserve">Miscellaneous </t>
  </si>
  <si>
    <t>Other Sources</t>
  </si>
  <si>
    <t>Revenue Totals:</t>
  </si>
  <si>
    <t>2016-17</t>
  </si>
  <si>
    <t>2015-16</t>
  </si>
  <si>
    <t>2014-15</t>
  </si>
  <si>
    <t>2013-14</t>
  </si>
  <si>
    <t>2012-13</t>
  </si>
  <si>
    <t>2011-12</t>
  </si>
  <si>
    <t>Totals</t>
  </si>
  <si>
    <t>2011/12</t>
  </si>
  <si>
    <t>2012/13</t>
  </si>
  <si>
    <t>2013/14</t>
  </si>
  <si>
    <t>2014/15</t>
  </si>
  <si>
    <t>2015/16</t>
  </si>
  <si>
    <t>2016/17</t>
  </si>
  <si>
    <t>Revenue Totals</t>
  </si>
  <si>
    <t>County</t>
  </si>
  <si>
    <t>Permits, Fees, &amp; Assesments</t>
  </si>
  <si>
    <t>Population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</si>
  <si>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</si>
  <si>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</si>
  <si>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</si>
  <si>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</si>
  <si>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</si>
  <si>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</si>
  <si>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</si>
  <si>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</si>
  <si>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</si>
  <si>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</si>
  <si>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</si>
  <si>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</si>
  <si>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</si>
  <si>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</si>
  <si>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</si>
  <si>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</si>
  <si>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</si>
  <si>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</si>
  <si>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</si>
  <si>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</si>
  <si>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</si>
  <si>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</si>
  <si>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</si>
  <si>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</si>
  <si>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</si>
  <si>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</si>
  <si>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</si>
  <si>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</si>
  <si>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</si>
  <si>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</si>
  <si>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</si>
  <si>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</si>
  <si>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</si>
  <si>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</si>
  <si>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</si>
  <si>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</si>
  <si>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</si>
  <si>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</si>
  <si>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</si>
  <si>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</si>
  <si>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</si>
  <si>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</si>
  <si>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Miami-Dade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</si>
  <si>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</si>
  <si>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</si>
  <si>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</si>
  <si>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</si>
  <si>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</si>
  <si>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</si>
  <si>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</si>
  <si>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</si>
  <si>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</si>
  <si>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</si>
  <si>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</si>
  <si>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Saint Johns</t>
  </si>
  <si>
    <t>Saint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</si>
  <si>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</si>
  <si>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</si>
  <si>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</si>
  <si>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</si>
  <si>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</si>
  <si>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</si>
  <si>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</si>
  <si>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</si>
  <si>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</si>
  <si>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</si>
  <si>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</si>
  <si>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Statewide</t>
  </si>
  <si>
    <t>Population data taken from April 1, 2017 Population Estimates for Florida Counties</t>
  </si>
  <si>
    <t>Note:  The countywide figures do not necessarily reflect those population estimates that</t>
  </si>
  <si>
    <t>will ultimately be used for revenue-sharing purposes.</t>
  </si>
  <si>
    <t>Source: Bureau of Economic and Business Research, University of Florida (October 2017).</t>
  </si>
  <si>
    <t>Ad Valorem Taxes</t>
  </si>
  <si>
    <t>Local Option Taxes</t>
  </si>
  <si>
    <t>County Ninth-Cent Voted Fuel Tax</t>
  </si>
  <si>
    <t>First Local Option Fuel Tax (1 to 6 Cents)</t>
  </si>
  <si>
    <t>Second Local Option Fuel Tax (1 to 5 Cents)</t>
  </si>
  <si>
    <t>Discretionary Sales Surtaxes</t>
  </si>
  <si>
    <t>Insurance Premium Tax for Police Officers' Retirement</t>
  </si>
  <si>
    <t>Utility Services Tax</t>
  </si>
  <si>
    <t>Communications Services Taxes (Chapter 202, F.S.)</t>
  </si>
  <si>
    <t>Local Business Tax (Chapter 205, F.S.)</t>
  </si>
  <si>
    <t>Other General Taxes</t>
  </si>
  <si>
    <t>Total</t>
  </si>
  <si>
    <t>Communications Services Taxes</t>
  </si>
  <si>
    <t>Local Business Tax</t>
  </si>
  <si>
    <t>Taxes - County by County
Per Capita Revenues</t>
  </si>
  <si>
    <t xml:space="preserve">Local Business Tax </t>
  </si>
  <si>
    <t>Permits, Fees, &amp; Special Assessments</t>
  </si>
  <si>
    <t>Building Permits</t>
  </si>
  <si>
    <t>Franchise Fees</t>
  </si>
  <si>
    <t>Impact Fees</t>
  </si>
  <si>
    <t>Special Assessments</t>
  </si>
  <si>
    <t>Other</t>
  </si>
  <si>
    <t>Licenses</t>
  </si>
  <si>
    <t>Permits, Fees, &amp; Special Assesments - County by County
Per Capita Revenues</t>
  </si>
  <si>
    <t>Federal Grant</t>
  </si>
  <si>
    <t>Federal Payments in Lieu of Taxes</t>
  </si>
  <si>
    <t>State Grant</t>
  </si>
  <si>
    <t>State Shared Revenues</t>
  </si>
  <si>
    <t>State Payments in Lieu of Taxes</t>
  </si>
  <si>
    <t>Grants from Other Local Units</t>
  </si>
  <si>
    <t>Shared Revenue from Other Local Units</t>
  </si>
  <si>
    <t>Payments from Other Local Units in Lieu of Taxes</t>
  </si>
  <si>
    <t>Intergoverernmental Revenue</t>
  </si>
  <si>
    <t>Intergovernmental Revenue - County by County
Per Capita Revenues</t>
  </si>
  <si>
    <t>Federal Grants</t>
  </si>
  <si>
    <t>State Grants</t>
  </si>
  <si>
    <t>General Government</t>
  </si>
  <si>
    <t>Public Safety</t>
  </si>
  <si>
    <t>Physical Environment</t>
  </si>
  <si>
    <t>Transportation</t>
  </si>
  <si>
    <t>Economic Environment</t>
  </si>
  <si>
    <t>Human Services</t>
  </si>
  <si>
    <t>Culture / Recreation</t>
  </si>
  <si>
    <t>Court-Related Revenues</t>
  </si>
  <si>
    <t>Other Charges for Services</t>
  </si>
  <si>
    <t>Charges for Services - County by County
Per Capita Revenues</t>
  </si>
  <si>
    <t>Judgments, Fines &amp; Forfeits</t>
  </si>
  <si>
    <t>Court-Ordered Judgments and Fines</t>
  </si>
  <si>
    <t>Fines</t>
  </si>
  <si>
    <t>Federal Fines and Forfeits</t>
  </si>
  <si>
    <t>State Fines and Forfeits</t>
  </si>
  <si>
    <t>Confiscation of Deposits or Bonds Held as Performance Guarantees</t>
  </si>
  <si>
    <t>Sale of Contraband Property Seized by Law Enforcement</t>
  </si>
  <si>
    <t>Other Judgments, Fines, and Forfeits</t>
  </si>
  <si>
    <t>Judgments, Fines, &amp; Forfeits - County by County
Per Capita Revenues</t>
  </si>
  <si>
    <t>Miscellaneous</t>
  </si>
  <si>
    <t>Interest and Other Earnings</t>
  </si>
  <si>
    <t>Rents and Royalties</t>
  </si>
  <si>
    <t>Sales</t>
  </si>
  <si>
    <t>Contributions and Donations from Private Sources</t>
  </si>
  <si>
    <t>Pension Fund Contributions</t>
  </si>
  <si>
    <t>Miscellaneous - County by County
Per Capita Revenues</t>
  </si>
  <si>
    <t>Other - County by County Per Capita Revenues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</si>
</sst>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6" formatCode="_(&quot;$&quot;* #,##0.00_);_(&quot;$&quot;* \(#,##0.00\);_(&quot;$&quot;* &quot;-&quot;_);_(@_)"/>
    <numFmt numFmtId="167" formatCode="_(&quot;$&quot;* #,##0.0000_);_(&quot;$&quot;* \(#,##0.0000\);_(&quot;$&quot;* &quot;-&quot;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Arial MT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102">
    <xf numFmtId="0" fontId="0" fillId="0" borderId="0" xfId="0"/>
    <xf numFmtId="0" fontId="0" fillId="0" borderId="0" xfId="0" applyBorder="1"/>
    <xf numFmtId="164" fontId="0" fillId="0" borderId="0" xfId="0" applyNumberFormat="1" applyBorder="1"/>
    <xf numFmtId="10" fontId="0" fillId="0" borderId="0" xfId="0" applyNumberFormat="1" applyBorder="1"/>
    <xf numFmtId="0" fontId="0" fillId="0" borderId="0" xfId="0" applyFont="1" applyBorder="1"/>
    <xf numFmtId="10" fontId="0" fillId="0" borderId="0" xfId="1" applyNumberFormat="1" applyFont="1" applyBorder="1"/>
    <xf numFmtId="0" fontId="2" fillId="0" borderId="0" xfId="0" applyFont="1" applyBorder="1" applyAlignment="1">
      <alignment horizontal="center"/>
    </xf>
    <xf numFmtId="10" fontId="1" fillId="0" borderId="0" xfId="1" applyNumberFormat="1" applyFont="1" applyBorder="1"/>
    <xf numFmtId="0" fontId="0" fillId="0" borderId="1" xfId="0" applyFont="1" applyBorder="1"/>
    <xf numFmtId="10" fontId="1" fillId="0" borderId="1" xfId="1" applyNumberFormat="1" applyFont="1" applyBorder="1"/>
    <xf numFmtId="164" fontId="0" fillId="0" borderId="0" xfId="0" applyNumberFormat="1" applyFont="1" applyBorder="1"/>
    <xf numFmtId="164" fontId="0" fillId="0" borderId="0" xfId="0" applyNumberFormat="1" applyFont="1" applyBorder="1" applyAlignment="1">
      <alignment wrapText="1"/>
    </xf>
    <xf numFmtId="0" fontId="2" fillId="0" borderId="0" xfId="0" applyFont="1" applyFill="1" applyBorder="1" applyAlignment="1">
      <alignment horizontal="center"/>
    </xf>
    <xf numFmtId="44" fontId="0" fillId="0" borderId="0" xfId="0" applyNumberFormat="1"/>
    <xf numFmtId="44" fontId="0" fillId="0" borderId="0" xfId="0" applyNumberFormat="1" applyFont="1" applyBorder="1"/>
    <xf numFmtId="44" fontId="0" fillId="0" borderId="1" xfId="0" applyNumberFormat="1" applyFont="1" applyBorder="1"/>
    <xf numFmtId="44" fontId="0" fillId="0" borderId="0" xfId="0" applyNumberFormat="1" applyBorder="1"/>
    <xf numFmtId="42" fontId="3" fillId="0" borderId="0" xfId="0" applyNumberFormat="1" applyFont="1" applyBorder="1" applyAlignment="1" applyProtection="1">
      <alignment vertical="center"/>
    </xf>
    <xf numFmtId="42" fontId="3" fillId="0" borderId="1" xfId="0" applyNumberFormat="1" applyFont="1" applyBorder="1" applyAlignment="1" applyProtection="1">
      <alignment vertical="center"/>
    </xf>
    <xf numFmtId="44" fontId="0" fillId="0" borderId="1" xfId="0" applyNumberFormat="1" applyBorder="1"/>
    <xf numFmtId="7" fontId="0" fillId="0" borderId="0" xfId="0" applyNumberFormat="1" applyBorder="1"/>
    <xf numFmtId="10" fontId="3" fillId="0" borderId="0" xfId="0" applyNumberFormat="1" applyFont="1" applyBorder="1" applyAlignment="1" applyProtection="1">
      <alignment vertical="center"/>
    </xf>
    <xf numFmtId="42" fontId="0" fillId="0" borderId="0" xfId="0" applyNumberFormat="1" applyBorder="1"/>
    <xf numFmtId="42" fontId="0" fillId="0" borderId="0" xfId="0" applyNumberFormat="1"/>
    <xf numFmtId="44" fontId="3" fillId="0" borderId="0" xfId="0" applyNumberFormat="1" applyFont="1" applyBorder="1" applyAlignment="1" applyProtection="1">
      <alignment vertical="center"/>
    </xf>
    <xf numFmtId="44" fontId="3" fillId="0" borderId="1" xfId="0" applyNumberFormat="1" applyFont="1" applyBorder="1" applyAlignment="1" applyProtection="1">
      <alignment vertical="center"/>
    </xf>
    <xf numFmtId="42" fontId="0" fillId="0" borderId="0" xfId="0" applyNumberFormat="1" applyFont="1" applyBorder="1"/>
    <xf numFmtId="0" fontId="0" fillId="0" borderId="0" xfId="0" applyFont="1" applyFill="1" applyBorder="1"/>
    <xf numFmtId="164" fontId="0" fillId="0" borderId="0" xfId="0" applyNumberFormat="1" applyFont="1" applyFill="1" applyBorder="1"/>
    <xf numFmtId="0" fontId="0" fillId="0" borderId="0" xfId="0" applyAlignment="1">
      <alignment horizontal="center"/>
    </xf>
    <xf numFmtId="164" fontId="0" fillId="0" borderId="0" xfId="0" applyNumberFormat="1"/>
    <xf numFmtId="42" fontId="3" fillId="0" borderId="0" xfId="0" applyNumberFormat="1" applyFont="1" applyFill="1" applyBorder="1" applyAlignment="1" applyProtection="1">
      <alignment vertical="center"/>
    </xf>
    <xf numFmtId="42" fontId="0" fillId="0" borderId="0" xfId="0" applyNumberFormat="1" applyFill="1" applyBorder="1"/>
    <xf numFmtId="44" fontId="0" fillId="0" borderId="0" xfId="0" applyNumberFormat="1" applyFill="1" applyBorder="1"/>
    <xf numFmtId="6" fontId="3" fillId="0" borderId="0" xfId="0" applyNumberFormat="1" applyFont="1" applyBorder="1" applyAlignment="1" applyProtection="1">
      <alignment vertical="center"/>
    </xf>
    <xf numFmtId="44" fontId="3" fillId="0" borderId="0" xfId="0" applyNumberFormat="1" applyFont="1" applyFill="1" applyBorder="1" applyAlignment="1" applyProtection="1">
      <alignment vertical="center"/>
    </xf>
    <xf numFmtId="44" fontId="3" fillId="0" borderId="1" xfId="0" applyNumberFormat="1" applyFont="1" applyFill="1" applyBorder="1" applyAlignment="1" applyProtection="1">
      <alignment vertical="center"/>
    </xf>
    <xf numFmtId="44" fontId="0" fillId="0" borderId="0" xfId="0" applyNumberFormat="1" applyBorder="1" applyAlignment="1">
      <alignment wrapText="1"/>
    </xf>
    <xf numFmtId="44" fontId="0" fillId="0" borderId="0" xfId="0" applyNumberFormat="1" applyFont="1" applyBorder="1" applyAlignment="1">
      <alignment wrapText="1"/>
    </xf>
    <xf numFmtId="44" fontId="3" fillId="0" borderId="0" xfId="0" applyNumberFormat="1" applyFont="1" applyBorder="1" applyAlignment="1" applyProtection="1">
      <alignment vertical="center" wrapText="1"/>
    </xf>
    <xf numFmtId="42" fontId="3" fillId="0" borderId="0" xfId="0" applyNumberFormat="1" applyFont="1" applyBorder="1" applyAlignment="1" applyProtection="1">
      <alignment vertical="center" wrapText="1"/>
    </xf>
    <xf numFmtId="44" fontId="3" fillId="0" borderId="0" xfId="0" applyNumberFormat="1" applyFont="1" applyFill="1" applyBorder="1" applyAlignment="1" applyProtection="1">
      <alignment vertical="center" wrapText="1"/>
    </xf>
    <xf numFmtId="42" fontId="0" fillId="0" borderId="0" xfId="0" applyNumberFormat="1" applyBorder="1" applyAlignment="1">
      <alignment wrapText="1"/>
    </xf>
    <xf numFmtId="44" fontId="0" fillId="0" borderId="0" xfId="0" applyNumberFormat="1" applyFill="1" applyBorder="1" applyAlignment="1">
      <alignment wrapText="1"/>
    </xf>
    <xf numFmtId="42" fontId="3" fillId="0" borderId="1" xfId="0" applyNumberFormat="1" applyFont="1" applyFill="1" applyBorder="1" applyAlignment="1" applyProtection="1">
      <alignment vertical="center"/>
    </xf>
    <xf numFmtId="44" fontId="0" fillId="0" borderId="2" xfId="0" applyNumberFormat="1" applyFont="1" applyBorder="1"/>
    <xf numFmtId="10" fontId="3" fillId="0" borderId="2" xfId="0" applyNumberFormat="1" applyFont="1" applyBorder="1" applyAlignment="1" applyProtection="1">
      <alignment vertical="center"/>
    </xf>
    <xf numFmtId="10" fontId="0" fillId="0" borderId="2" xfId="0" applyNumberFormat="1" applyBorder="1"/>
    <xf numFmtId="44" fontId="0" fillId="0" borderId="2" xfId="0" applyNumberFormat="1" applyBorder="1"/>
    <xf numFmtId="44" fontId="0" fillId="0" borderId="2" xfId="0" applyNumberFormat="1" applyFont="1" applyBorder="1" applyAlignment="1">
      <alignment wrapText="1"/>
    </xf>
    <xf numFmtId="44" fontId="3" fillId="0" borderId="2" xfId="0" applyNumberFormat="1" applyFont="1" applyBorder="1" applyAlignment="1" applyProtection="1">
      <alignment vertical="center" wrapText="1"/>
    </xf>
    <xf numFmtId="44" fontId="3" fillId="0" borderId="2" xfId="0" applyNumberFormat="1" applyFont="1" applyFill="1" applyBorder="1" applyAlignment="1" applyProtection="1">
      <alignment vertical="center" wrapText="1"/>
    </xf>
    <xf numFmtId="42" fontId="0" fillId="0" borderId="2" xfId="0" applyNumberFormat="1" applyBorder="1" applyAlignment="1">
      <alignment wrapText="1"/>
    </xf>
    <xf numFmtId="166" fontId="3" fillId="0" borderId="0" xfId="0" applyNumberFormat="1" applyFont="1" applyBorder="1" applyAlignment="1" applyProtection="1">
      <alignment vertical="center" wrapText="1"/>
    </xf>
    <xf numFmtId="166" fontId="3" fillId="0" borderId="0" xfId="0" applyNumberFormat="1" applyFont="1" applyBorder="1" applyAlignment="1" applyProtection="1">
      <alignment horizontal="left" vertical="center" wrapText="1"/>
    </xf>
    <xf numFmtId="166" fontId="0" fillId="0" borderId="0" xfId="0" applyNumberFormat="1" applyBorder="1" applyAlignment="1">
      <alignment wrapText="1"/>
    </xf>
    <xf numFmtId="166" fontId="0" fillId="0" borderId="0" xfId="0" applyNumberFormat="1" applyBorder="1"/>
    <xf numFmtId="166" fontId="3" fillId="0" borderId="0" xfId="0" applyNumberFormat="1" applyFont="1" applyFill="1" applyBorder="1" applyAlignment="1" applyProtection="1">
      <alignment vertical="center"/>
    </xf>
    <xf numFmtId="166" fontId="3" fillId="0" borderId="0" xfId="0" applyNumberFormat="1" applyFont="1" applyBorder="1" applyAlignment="1" applyProtection="1">
      <alignment vertical="center"/>
    </xf>
    <xf numFmtId="44" fontId="3" fillId="0" borderId="0" xfId="0" applyNumberFormat="1" applyFont="1" applyAlignment="1">
      <alignment vertical="center" wrapText="1"/>
    </xf>
    <xf numFmtId="0" fontId="0" fillId="0" borderId="3" xfId="0" applyBorder="1"/>
    <xf numFmtId="42" fontId="0" fillId="0" borderId="3" xfId="0" applyNumberFormat="1" applyBorder="1"/>
    <xf numFmtId="42" fontId="0" fillId="0" borderId="1" xfId="0" applyNumberFormat="1" applyFont="1" applyBorder="1"/>
    <xf numFmtId="42" fontId="0" fillId="0" borderId="0" xfId="0" applyNumberFormat="1" applyFont="1" applyFill="1" applyBorder="1"/>
    <xf numFmtId="42" fontId="0" fillId="0" borderId="0" xfId="0" applyNumberFormat="1" applyFont="1" applyBorder="1" applyAlignment="1">
      <alignment wrapText="1"/>
    </xf>
    <xf numFmtId="44" fontId="0" fillId="0" borderId="3" xfId="0" applyNumberFormat="1" applyBorder="1"/>
    <xf numFmtId="44" fontId="0" fillId="0" borderId="3" xfId="0" applyNumberFormat="1" applyFont="1" applyBorder="1"/>
    <xf numFmtId="42" fontId="3" fillId="0" borderId="3" xfId="0" applyNumberFormat="1" applyFont="1" applyBorder="1" applyAlignment="1" applyProtection="1">
      <alignment vertical="center"/>
    </xf>
    <xf numFmtId="42" fontId="3" fillId="0" borderId="3" xfId="0" applyNumberFormat="1" applyFont="1" applyFill="1" applyBorder="1" applyAlignment="1" applyProtection="1">
      <alignment vertical="center"/>
    </xf>
    <xf numFmtId="10" fontId="3" fillId="0" borderId="0" xfId="0" applyNumberFormat="1" applyFont="1" applyFill="1" applyBorder="1" applyAlignment="1" applyProtection="1">
      <alignment vertical="center"/>
    </xf>
    <xf numFmtId="10" fontId="3" fillId="0" borderId="2" xfId="0" applyNumberFormat="1" applyFont="1" applyFill="1" applyBorder="1" applyAlignment="1" applyProtection="1">
      <alignment vertical="center"/>
    </xf>
    <xf numFmtId="10" fontId="3" fillId="0" borderId="3" xfId="0" applyNumberFormat="1" applyFont="1" applyBorder="1" applyAlignment="1" applyProtection="1">
      <alignment vertical="center"/>
    </xf>
    <xf numFmtId="10" fontId="3" fillId="0" borderId="3" xfId="0" applyNumberFormat="1" applyFont="1" applyFill="1" applyBorder="1" applyAlignment="1" applyProtection="1">
      <alignment vertical="center"/>
    </xf>
    <xf numFmtId="10" fontId="0" fillId="0" borderId="3" xfId="0" applyNumberFormat="1" applyBorder="1"/>
    <xf numFmtId="44" fontId="3" fillId="0" borderId="3" xfId="0" applyNumberFormat="1" applyFont="1" applyBorder="1" applyAlignment="1" applyProtection="1">
      <alignment vertical="center"/>
    </xf>
    <xf numFmtId="44" fontId="3" fillId="0" borderId="3" xfId="0" applyNumberFormat="1" applyFont="1" applyFill="1" applyBorder="1" applyAlignment="1" applyProtection="1">
      <alignment vertical="center"/>
    </xf>
    <xf numFmtId="44" fontId="5" fillId="3" borderId="0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44" fontId="5" fillId="3" borderId="0" xfId="0" applyNumberFormat="1" applyFont="1" applyFill="1" applyBorder="1" applyAlignment="1">
      <alignment horizontal="center" wrapText="1"/>
    </xf>
    <xf numFmtId="44" fontId="5" fillId="2" borderId="0" xfId="0" applyNumberFormat="1" applyFont="1" applyFill="1" applyBorder="1" applyAlignment="1">
      <alignment horizontal="center" wrapText="1"/>
    </xf>
    <xf numFmtId="44" fontId="5" fillId="2" borderId="0" xfId="0" applyNumberFormat="1" applyFont="1" applyFill="1" applyBorder="1" applyAlignment="1">
      <alignment horizontal="center"/>
    </xf>
    <xf numFmtId="44" fontId="3" fillId="0" borderId="2" xfId="0" applyNumberFormat="1" applyFont="1" applyFill="1" applyBorder="1" applyAlignment="1" applyProtection="1">
      <alignment vertical="center"/>
    </xf>
    <xf numFmtId="42" fontId="3" fillId="0" borderId="2" xfId="0" applyNumberFormat="1" applyFont="1" applyFill="1" applyBorder="1" applyAlignment="1" applyProtection="1">
      <alignment vertical="center"/>
    </xf>
    <xf numFmtId="42" fontId="3" fillId="0" borderId="2" xfId="0" applyNumberFormat="1" applyFont="1" applyBorder="1" applyAlignment="1" applyProtection="1">
      <alignment vertical="center"/>
    </xf>
    <xf numFmtId="42" fontId="0" fillId="0" borderId="2" xfId="0" applyNumberFormat="1" applyBorder="1"/>
    <xf numFmtId="44" fontId="3" fillId="0" borderId="2" xfId="0" applyNumberFormat="1" applyFont="1" applyBorder="1" applyAlignment="1">
      <alignment vertical="center" wrapText="1"/>
    </xf>
    <xf numFmtId="44" fontId="3" fillId="0" borderId="2" xfId="0" applyNumberFormat="1" applyFont="1" applyBorder="1" applyAlignment="1" applyProtection="1">
      <alignment vertical="center"/>
    </xf>
    <xf numFmtId="167" fontId="3" fillId="0" borderId="2" xfId="0" applyNumberFormat="1" applyFont="1" applyBorder="1" applyAlignment="1" applyProtection="1">
      <alignment vertical="center"/>
    </xf>
    <xf numFmtId="44" fontId="5" fillId="0" borderId="0" xfId="0" applyNumberFormat="1" applyFont="1"/>
    <xf numFmtId="44" fontId="5" fillId="3" borderId="0" xfId="0" applyNumberFormat="1" applyFont="1" applyFill="1" applyAlignment="1">
      <alignment horizontal="center" wrapText="1"/>
    </xf>
    <xf numFmtId="44" fontId="5" fillId="3" borderId="0" xfId="0" applyNumberFormat="1" applyFont="1" applyFill="1" applyAlignment="1">
      <alignment horizontal="center"/>
    </xf>
    <xf numFmtId="0" fontId="0" fillId="0" borderId="2" xfId="0" applyFont="1" applyBorder="1"/>
    <xf numFmtId="164" fontId="0" fillId="0" borderId="2" xfId="0" applyNumberFormat="1" applyFont="1" applyBorder="1"/>
    <xf numFmtId="164" fontId="0" fillId="0" borderId="2" xfId="0" applyNumberFormat="1" applyFont="1" applyFill="1" applyBorder="1"/>
    <xf numFmtId="42" fontId="0" fillId="0" borderId="2" xfId="0" applyNumberFormat="1" applyFont="1" applyBorder="1"/>
  </cellXfs>
  <cellStyles count="3">
    <cellStyle name="Normal" xfId="0" builtinId="0"/>
    <cellStyle name="Normal 2" xfId="2" xr:uid="{6A361FFF-47B7-45FD-A540-3FB07AC7D0EA}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0.xml"/><Relationship Id="rId18" Type="http://schemas.openxmlformats.org/officeDocument/2006/relationships/chartsheet" Target="chartsheets/sheet5.xml"/><Relationship Id="rId26" Type="http://schemas.openxmlformats.org/officeDocument/2006/relationships/chartsheet" Target="chartsheets/sheet7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16.xml"/><Relationship Id="rId34" Type="http://schemas.openxmlformats.org/officeDocument/2006/relationships/theme" Target="theme/theme1.xml"/><Relationship Id="rId7" Type="http://schemas.openxmlformats.org/officeDocument/2006/relationships/chartsheet" Target="chartsheets/sheet2.xml"/><Relationship Id="rId12" Type="http://schemas.openxmlformats.org/officeDocument/2006/relationships/worksheet" Target="worksheets/sheet9.xml"/><Relationship Id="rId17" Type="http://schemas.openxmlformats.org/officeDocument/2006/relationships/worksheet" Target="worksheets/sheet13.xml"/><Relationship Id="rId25" Type="http://schemas.openxmlformats.org/officeDocument/2006/relationships/worksheet" Target="worksheets/sheet19.xml"/><Relationship Id="rId33" Type="http://schemas.openxmlformats.org/officeDocument/2006/relationships/worksheet" Target="worksheets/sheet25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12.xml"/><Relationship Id="rId20" Type="http://schemas.openxmlformats.org/officeDocument/2006/relationships/worksheet" Target="worksheets/sheet15.xml"/><Relationship Id="rId29" Type="http://schemas.openxmlformats.org/officeDocument/2006/relationships/worksheet" Target="worksheets/sheet2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8.xml"/><Relationship Id="rId24" Type="http://schemas.openxmlformats.org/officeDocument/2006/relationships/worksheet" Target="worksheets/sheet18.xml"/><Relationship Id="rId32" Type="http://schemas.openxmlformats.org/officeDocument/2006/relationships/worksheet" Target="worksheets/sheet24.xml"/><Relationship Id="rId37" Type="http://schemas.openxmlformats.org/officeDocument/2006/relationships/calcChain" Target="calcChain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11.xml"/><Relationship Id="rId23" Type="http://schemas.openxmlformats.org/officeDocument/2006/relationships/worksheet" Target="worksheets/sheet17.xml"/><Relationship Id="rId28" Type="http://schemas.openxmlformats.org/officeDocument/2006/relationships/worksheet" Target="worksheets/sheet21.xml"/><Relationship Id="rId36" Type="http://schemas.openxmlformats.org/officeDocument/2006/relationships/sharedStrings" Target="sharedStrings.xml"/><Relationship Id="rId10" Type="http://schemas.openxmlformats.org/officeDocument/2006/relationships/chartsheet" Target="chartsheets/sheet3.xml"/><Relationship Id="rId19" Type="http://schemas.openxmlformats.org/officeDocument/2006/relationships/worksheet" Target="worksheets/sheet14.xml"/><Relationship Id="rId31" Type="http://schemas.openxmlformats.org/officeDocument/2006/relationships/worksheet" Target="worksheets/sheet23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7.xml"/><Relationship Id="rId14" Type="http://schemas.openxmlformats.org/officeDocument/2006/relationships/chartsheet" Target="chartsheets/sheet4.xml"/><Relationship Id="rId22" Type="http://schemas.openxmlformats.org/officeDocument/2006/relationships/chartsheet" Target="chartsheets/sheet6.xml"/><Relationship Id="rId27" Type="http://schemas.openxmlformats.org/officeDocument/2006/relationships/worksheet" Target="worksheets/sheet20.xml"/><Relationship Id="rId30" Type="http://schemas.openxmlformats.org/officeDocument/2006/relationships/chartsheet" Target="chartsheets/sheet8.xml"/><Relationship Id="rId35" Type="http://schemas.openxmlformats.org/officeDocument/2006/relationships/styles" Target="styles.xml"/><Relationship Id="rId8" Type="http://schemas.openxmlformats.org/officeDocument/2006/relationships/worksheet" Target="worksheets/sheet6.xml"/><Relationship Id="rId3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2012-17 Changes</a:t>
            </a:r>
            <a:r>
              <a:rPr lang="en-US" baseline="0"/>
              <a:t> in County Revenue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Taxes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'5 Year Outlook'!$B$11:$G$11</c:f>
              <c:strCache>
                <c:ptCount val="6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</c:strCache>
            </c:strRef>
          </c:cat>
          <c:val>
            <c:numRef>
              <c:f>'5 Year Outlook'!$B$12:$G$12</c:f>
              <c:numCache>
                <c:formatCode>"$"#,##0</c:formatCode>
                <c:ptCount val="6"/>
                <c:pt idx="0">
                  <c:v>11512963187</c:v>
                </c:pt>
                <c:pt idx="1">
                  <c:v>11534160367</c:v>
                </c:pt>
                <c:pt idx="2">
                  <c:v>12197478941</c:v>
                </c:pt>
                <c:pt idx="3">
                  <c:v>13005915468</c:v>
                </c:pt>
                <c:pt idx="4">
                  <c:v>13814499461</c:v>
                </c:pt>
                <c:pt idx="5">
                  <c:v>14641198251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EF-45B0-9F0B-59FA9851E43E}"/>
            </c:ext>
          </c:extLst>
        </c:ser>
        <c:ser>
          <c:idx val="1"/>
          <c:order val="1"/>
          <c:tx>
            <c:v>Permits, Fees, &amp; Special Assessments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'5 Year Outlook'!$B$11:$G$11</c:f>
              <c:strCache>
                <c:ptCount val="6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</c:strCache>
            </c:strRef>
          </c:cat>
          <c:val>
            <c:numRef>
              <c:f>'5 Year Outlook'!$B$13:$G$13</c:f>
              <c:numCache>
                <c:formatCode>"$"#,##0</c:formatCode>
                <c:ptCount val="6"/>
                <c:pt idx="0">
                  <c:v>1256547262</c:v>
                </c:pt>
                <c:pt idx="1">
                  <c:v>1306930858</c:v>
                </c:pt>
                <c:pt idx="2">
                  <c:v>1494297118</c:v>
                </c:pt>
                <c:pt idx="3">
                  <c:v>1671670113</c:v>
                </c:pt>
                <c:pt idx="4">
                  <c:v>1803847427</c:v>
                </c:pt>
                <c:pt idx="5">
                  <c:v>1883663823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EF-45B0-9F0B-59FA9851E43E}"/>
            </c:ext>
          </c:extLst>
        </c:ser>
        <c:ser>
          <c:idx val="2"/>
          <c:order val="2"/>
          <c:tx>
            <c:v>Intergovernmental Revenue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'5 Year Outlook'!$B$11:$G$11</c:f>
              <c:strCache>
                <c:ptCount val="6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</c:strCache>
            </c:strRef>
          </c:cat>
          <c:val>
            <c:numRef>
              <c:f>'5 Year Outlook'!$B$14:$G$14</c:f>
              <c:numCache>
                <c:formatCode>"$"#,##0</c:formatCode>
                <c:ptCount val="6"/>
                <c:pt idx="0">
                  <c:v>4786330684</c:v>
                </c:pt>
                <c:pt idx="1">
                  <c:v>4629429207</c:v>
                </c:pt>
                <c:pt idx="2">
                  <c:v>4300002167</c:v>
                </c:pt>
                <c:pt idx="3">
                  <c:v>4455104410</c:v>
                </c:pt>
                <c:pt idx="4">
                  <c:v>4555546163</c:v>
                </c:pt>
                <c:pt idx="5">
                  <c:v>4729788513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EF-45B0-9F0B-59FA9851E43E}"/>
            </c:ext>
          </c:extLst>
        </c:ser>
        <c:ser>
          <c:idx val="3"/>
          <c:order val="3"/>
          <c:tx>
            <c:v>Charges for Services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'5 Year Outlook'!$B$11:$G$11</c:f>
              <c:strCache>
                <c:ptCount val="6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</c:strCache>
            </c:strRef>
          </c:cat>
          <c:val>
            <c:numRef>
              <c:f>'5 Year Outlook'!$B$15:$G$15</c:f>
              <c:numCache>
                <c:formatCode>"$"#,##0</c:formatCode>
                <c:ptCount val="6"/>
                <c:pt idx="0">
                  <c:v>13443139962</c:v>
                </c:pt>
                <c:pt idx="1">
                  <c:v>13578334964</c:v>
                </c:pt>
                <c:pt idx="2">
                  <c:v>14076423365</c:v>
                </c:pt>
                <c:pt idx="3">
                  <c:v>14326214072</c:v>
                </c:pt>
                <c:pt idx="4">
                  <c:v>14879625833</c:v>
                </c:pt>
                <c:pt idx="5">
                  <c:v>15561712530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EF-45B0-9F0B-59FA9851E43E}"/>
            </c:ext>
          </c:extLst>
        </c:ser>
        <c:ser>
          <c:idx val="4"/>
          <c:order val="4"/>
          <c:tx>
            <c:v>Judgments, Fines, &amp; Forfeits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'5 Year Outlook'!$B$11:$G$11</c:f>
              <c:strCache>
                <c:ptCount val="6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</c:strCache>
            </c:strRef>
          </c:cat>
          <c:val>
            <c:numRef>
              <c:f>'5 Year Outlook'!$B$16:$G$16</c:f>
              <c:numCache>
                <c:formatCode>"$"#,##0</c:formatCode>
                <c:ptCount val="6"/>
                <c:pt idx="0">
                  <c:v>147859301</c:v>
                </c:pt>
                <c:pt idx="1">
                  <c:v>149093432</c:v>
                </c:pt>
                <c:pt idx="2">
                  <c:v>208273862</c:v>
                </c:pt>
                <c:pt idx="3">
                  <c:v>221526836</c:v>
                </c:pt>
                <c:pt idx="4">
                  <c:v>211851662</c:v>
                </c:pt>
                <c:pt idx="5">
                  <c:v>208220604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9EF-45B0-9F0B-59FA9851E43E}"/>
            </c:ext>
          </c:extLst>
        </c:ser>
        <c:ser>
          <c:idx val="5"/>
          <c:order val="5"/>
          <c:tx>
            <c:v>Miscellaneous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'5 Year Outlook'!$B$11:$G$11</c:f>
              <c:strCache>
                <c:ptCount val="6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</c:strCache>
            </c:strRef>
          </c:cat>
          <c:val>
            <c:numRef>
              <c:f>'5 Year Outlook'!$B$17:$G$17</c:f>
              <c:numCache>
                <c:formatCode>"$"#,##0</c:formatCode>
                <c:ptCount val="6"/>
                <c:pt idx="0">
                  <c:v>1786384659</c:v>
                </c:pt>
                <c:pt idx="1">
                  <c:v>1709065080</c:v>
                </c:pt>
                <c:pt idx="2">
                  <c:v>1688567344</c:v>
                </c:pt>
                <c:pt idx="3">
                  <c:v>1434210352</c:v>
                </c:pt>
                <c:pt idx="4">
                  <c:v>1689802583</c:v>
                </c:pt>
                <c:pt idx="5">
                  <c:v>2022300898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9EF-45B0-9F0B-59FA9851E43E}"/>
            </c:ext>
          </c:extLst>
        </c:ser>
        <c:ser>
          <c:idx val="6"/>
          <c:order val="6"/>
          <c:tx>
            <c:v>Other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'5 Year Outlook'!$B$11:$G$11</c:f>
              <c:strCache>
                <c:ptCount val="6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</c:strCache>
            </c:strRef>
          </c:cat>
          <c:val>
            <c:numRef>
              <c:f>'5 Year Outlook'!$B$18:$G$18</c:f>
              <c:numCache>
                <c:formatCode>"$"#,##0</c:formatCode>
                <c:ptCount val="6"/>
                <c:pt idx="0">
                  <c:v>6952123479</c:v>
                </c:pt>
                <c:pt idx="1">
                  <c:v>7471784340</c:v>
                </c:pt>
                <c:pt idx="2">
                  <c:v>6047217510</c:v>
                </c:pt>
                <c:pt idx="3">
                  <c:v>8863115124</c:v>
                </c:pt>
                <c:pt idx="4">
                  <c:v>8889795176</c:v>
                </c:pt>
                <c:pt idx="5">
                  <c:v>7281643210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8166-4BAB-9883-C98CF940A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41624064"/>
        <c:axId val="1731007920"/>
      </c:barChart>
      <c:catAx>
        <c:axId val="1741624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Fiscal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1007920"/>
        <c:crosses val="autoZero"/>
        <c:auto val="1"/>
        <c:lblAlgn val="ctr"/>
        <c:lblOffset val="100"/>
        <c:noMultiLvlLbl val="0"/>
      </c:catAx>
      <c:valAx>
        <c:axId val="1731007920"/>
        <c:scaling>
          <c:orientation val="minMax"/>
          <c:max val="47000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Revenue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16240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FY 2017 %</a:t>
            </a:r>
            <a:r>
              <a:rPr lang="en-US" baseline="0"/>
              <a:t> Share of county revenues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29E-45EA-967C-C431FFE5199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29E-45EA-967C-C431FFE5199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29E-45EA-967C-C431FFE5199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A29E-45EA-967C-C431FFE5199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A29E-45EA-967C-C431FFE5199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A29E-45EA-967C-C431FFE5199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A29E-45EA-967C-C431FFE5199E}"/>
              </c:ext>
            </c:extLst>
          </c:dPt>
          <c:dLbls>
            <c:dLbl>
              <c:idx val="0"/>
              <c:layout>
                <c:manualLayout>
                  <c:x val="3.0898439020592579E-2"/>
                  <c:y val="-5.062724364396881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9E-45EA-967C-C431FFE5199E}"/>
                </c:ext>
              </c:extLst>
            </c:dLbl>
            <c:dLbl>
              <c:idx val="1"/>
              <c:layout>
                <c:manualLayout>
                  <c:x val="5.7382815323957337E-2"/>
                  <c:y val="3.847670516941614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29E-45EA-967C-C431FFE5199E}"/>
                </c:ext>
              </c:extLst>
            </c:dLbl>
            <c:dLbl>
              <c:idx val="2"/>
              <c:layout>
                <c:manualLayout>
                  <c:x val="6.0325523802109114E-2"/>
                  <c:y val="2.632616669486378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29E-45EA-967C-C431FFE5199E}"/>
                </c:ext>
              </c:extLst>
            </c:dLbl>
            <c:dLbl>
              <c:idx val="3"/>
              <c:layout>
                <c:manualLayout>
                  <c:x val="-6.4739586519336603E-2"/>
                  <c:y val="5.872760262700382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29E-45EA-967C-C431FFE5199E}"/>
                </c:ext>
              </c:extLst>
            </c:dLbl>
            <c:dLbl>
              <c:idx val="4"/>
              <c:layout>
                <c:manualLayout>
                  <c:x val="-2.2070313586137487E-2"/>
                  <c:y val="4.0501794915175048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29E-45EA-967C-C431FFE5199E}"/>
                </c:ext>
              </c:extLst>
            </c:dLbl>
            <c:dLbl>
              <c:idx val="5"/>
              <c:layout>
                <c:manualLayout>
                  <c:x val="-8.0924483149170764E-2"/>
                  <c:y val="-8.100358983035009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29E-45EA-967C-C431FFE5199E}"/>
                </c:ext>
              </c:extLst>
            </c:dLbl>
            <c:dLbl>
              <c:idx val="6"/>
              <c:layout>
                <c:manualLayout>
                  <c:x val="-6.9153649236564099E-2"/>
                  <c:y val="2.632616669486378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29E-45EA-967C-C431FFE5199E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'% 5 Year Outlook'!$B$1:$H$1</c:f>
              <c:strCache>
                <c:ptCount val="7"/>
                <c:pt idx="0">
                  <c:v>Taxes</c:v>
                </c:pt>
                <c:pt idx="1">
                  <c:v>Permits, Fees, &amp; Special Assesments</c:v>
                </c:pt>
                <c:pt idx="2">
                  <c:v>Intergovernmental Revenue</c:v>
                </c:pt>
                <c:pt idx="3">
                  <c:v>Charges for Services</c:v>
                </c:pt>
                <c:pt idx="4">
                  <c:v>Judgments, Fines, Forfeits</c:v>
                </c:pt>
                <c:pt idx="5">
                  <c:v>Miscellaneous </c:v>
                </c:pt>
                <c:pt idx="6">
                  <c:v>Other Sources</c:v>
                </c:pt>
              </c:strCache>
            </c:strRef>
          </c:cat>
          <c:val>
            <c:numRef>
              <c:f>'% 5 Year Outlook'!$B$2:$H$2</c:f>
              <c:numCache>
                <c:formatCode>0.00%</c:formatCode>
                <c:ptCount val="7"/>
                <c:pt idx="0">
                  <c:v>0.31602986188210225</c:v>
                </c:pt>
                <c:pt idx="1">
                  <c:v>4.0658831853078954E-2</c:v>
                </c:pt>
                <c:pt idx="2">
                  <c:v>0.10209235507024511</c:v>
                </c:pt>
                <c:pt idx="3">
                  <c:v>0.33589913729697501</c:v>
                </c:pt>
                <c:pt idx="4">
                  <c:v>4.494436015073662E-3</c:v>
                </c:pt>
                <c:pt idx="5">
                  <c:v>4.3651309306964682E-2</c:v>
                </c:pt>
                <c:pt idx="6">
                  <c:v>0.15717406857556029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29E-45EA-967C-C431FFE5199E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FY</a:t>
            </a:r>
            <a:r>
              <a:rPr lang="en-US" baseline="0"/>
              <a:t> 2017 % Share of County Revenues</a:t>
            </a:r>
          </a:p>
          <a:p>
            <a:pPr>
              <a:defRPr/>
            </a:pPr>
            <a:r>
              <a:rPr lang="en-US" baseline="0"/>
              <a:t>Taxes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107-4E62-A95E-57396A3FAF4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107-4E62-A95E-57396A3FAF4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5107-4E62-A95E-57396A3FAF4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5107-4E62-A95E-57396A3FAF4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5107-4E62-A95E-57396A3FAF4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5107-4E62-A95E-57396A3FAF4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5107-4E62-A95E-57396A3FAF4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5107-4E62-A95E-57396A3FAF4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5107-4E62-A95E-57396A3FAF4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5107-4E62-A95E-57396A3FAF4D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23A3-493A-B4B3-A853485215DF}"/>
              </c:ext>
            </c:extLst>
          </c:dPt>
          <c:dLbls>
            <c:dLbl>
              <c:idx val="0"/>
              <c:layout>
                <c:manualLayout>
                  <c:x val="4.9763354677045131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07-4E62-A95E-57396A3FAF4D}"/>
                </c:ext>
              </c:extLst>
            </c:dLbl>
            <c:dLbl>
              <c:idx val="1"/>
              <c:layout>
                <c:manualLayout>
                  <c:x val="-2.2808204226979021E-2"/>
                  <c:y val="0.286689004567776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107-4E62-A95E-57396A3FAF4D}"/>
                </c:ext>
              </c:extLst>
            </c:dLbl>
            <c:dLbl>
              <c:idx val="2"/>
              <c:layout>
                <c:manualLayout>
                  <c:x val="-3.6571841940871486E-2"/>
                  <c:y val="0.2200596460685273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107-4E62-A95E-57396A3FAF4D}"/>
                </c:ext>
              </c:extLst>
            </c:dLbl>
            <c:dLbl>
              <c:idx val="3"/>
              <c:layout>
                <c:manualLayout>
                  <c:x val="-7.0498085792480611E-2"/>
                  <c:y val="0.181066739727016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107-4E62-A95E-57396A3FAF4D}"/>
                </c:ext>
              </c:extLst>
            </c:dLbl>
            <c:dLbl>
              <c:idx val="4"/>
              <c:layout>
                <c:manualLayout>
                  <c:x val="-6.5177748860453522E-2"/>
                  <c:y val="4.891979002211174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107-4E62-A95E-57396A3FAF4D}"/>
                </c:ext>
              </c:extLst>
            </c:dLbl>
            <c:dLbl>
              <c:idx val="5"/>
              <c:layout>
                <c:manualLayout>
                  <c:x val="-0.16587784892348378"/>
                  <c:y val="8.751559086805818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107-4E62-A95E-57396A3FAF4D}"/>
                </c:ext>
              </c:extLst>
            </c:dLbl>
            <c:dLbl>
              <c:idx val="6"/>
              <c:layout>
                <c:manualLayout>
                  <c:x val="-0.29443318183918371"/>
                  <c:y val="4.52666849317542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107-4E62-A95E-57396A3FAF4D}"/>
                </c:ext>
              </c:extLst>
            </c:dLbl>
            <c:dLbl>
              <c:idx val="7"/>
              <c:layout>
                <c:manualLayout>
                  <c:x val="-0.35456390207394656"/>
                  <c:y val="-4.828446392720451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107-4E62-A95E-57396A3FAF4D}"/>
                </c:ext>
              </c:extLst>
            </c:dLbl>
            <c:dLbl>
              <c:idx val="8"/>
              <c:layout>
                <c:manualLayout>
                  <c:x val="0.33074629867517863"/>
                  <c:y val="-9.847501174791235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107-4E62-A95E-57396A3FAF4D}"/>
                </c:ext>
              </c:extLst>
            </c:dLbl>
            <c:dLbl>
              <c:idx val="9"/>
              <c:layout>
                <c:manualLayout>
                  <c:x val="0.39395984755379826"/>
                  <c:y val="-1.35401965166223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107-4E62-A95E-57396A3FAF4D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3A3-493A-B4B3-A853485215DF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'% Taxes'!$B$2:$L$2</c:f>
              <c:strCache>
                <c:ptCount val="11"/>
                <c:pt idx="0">
                  <c:v>Ad Valorem Taxes</c:v>
                </c:pt>
                <c:pt idx="1">
                  <c:v>Local Option Taxes</c:v>
                </c:pt>
                <c:pt idx="2">
                  <c:v>County Ninth-Cent Voted Fuel Tax</c:v>
                </c:pt>
                <c:pt idx="3">
                  <c:v>First Local Option Fuel Tax (1 to 6 Cents)</c:v>
                </c:pt>
                <c:pt idx="4">
                  <c:v>Second Local Option Fuel Tax (1 to 5 Cents)</c:v>
                </c:pt>
                <c:pt idx="5">
                  <c:v>Discretionary Sales Surtaxes</c:v>
                </c:pt>
                <c:pt idx="6">
                  <c:v>Insurance Premium Tax for Police Officers' Retirement</c:v>
                </c:pt>
                <c:pt idx="7">
                  <c:v>Utility Services Tax</c:v>
                </c:pt>
                <c:pt idx="8">
                  <c:v>Communications Services Taxes</c:v>
                </c:pt>
                <c:pt idx="9">
                  <c:v>Local Business Tax</c:v>
                </c:pt>
                <c:pt idx="10">
                  <c:v>Other General Taxes</c:v>
                </c:pt>
              </c:strCache>
            </c:strRef>
          </c:cat>
          <c:val>
            <c:numRef>
              <c:f>'% Taxes'!$B$70:$L$70</c:f>
              <c:numCache>
                <c:formatCode>0.00%</c:formatCode>
                <c:ptCount val="11"/>
                <c:pt idx="0">
                  <c:v>0.72770424348787821</c:v>
                </c:pt>
                <c:pt idx="1">
                  <c:v>7.0524265316158519E-2</c:v>
                </c:pt>
                <c:pt idx="2">
                  <c:v>5.8589587771028942E-3</c:v>
                </c:pt>
                <c:pt idx="3">
                  <c:v>2.9079169184183462E-2</c:v>
                </c:pt>
                <c:pt idx="4">
                  <c:v>9.2932732463141612E-3</c:v>
                </c:pt>
                <c:pt idx="5">
                  <c:v>0.10926105955096529</c:v>
                </c:pt>
                <c:pt idx="6">
                  <c:v>7.4275122934403599E-4</c:v>
                </c:pt>
                <c:pt idx="7">
                  <c:v>2.6534678059800559E-2</c:v>
                </c:pt>
                <c:pt idx="8">
                  <c:v>1.7019841458876507E-2</c:v>
                </c:pt>
                <c:pt idx="9">
                  <c:v>2.3462177351265484E-3</c:v>
                </c:pt>
                <c:pt idx="10">
                  <c:v>1.6355419542498483E-3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5107-4E62-A95E-57396A3FAF4D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FY 2017 % Share of county Revenues</a:t>
            </a:r>
          </a:p>
          <a:p>
            <a:pPr>
              <a:defRPr/>
            </a:pPr>
            <a:r>
              <a:rPr lang="en-US"/>
              <a:t>Permits, Fees, &amp; Special Assessments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C02-4492-B7F1-F8C77522BE7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C02-4492-B7F1-F8C77522BE7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C02-4492-B7F1-F8C77522BE7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0C02-4492-B7F1-F8C77522BE7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0C02-4492-B7F1-F8C77522BE7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0C02-4492-B7F1-F8C77522BE72}"/>
              </c:ext>
            </c:extLst>
          </c:dPt>
          <c:dLbls>
            <c:dLbl>
              <c:idx val="0"/>
              <c:layout>
                <c:manualLayout>
                  <c:x val="0.16431575061791825"/>
                  <c:y val="4.166666666666666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02-4492-B7F1-F8C77522BE72}"/>
                </c:ext>
              </c:extLst>
            </c:dLbl>
            <c:dLbl>
              <c:idx val="1"/>
              <c:layout>
                <c:manualLayout>
                  <c:x val="0.1623360427791480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02-4492-B7F1-F8C77522BE72}"/>
                </c:ext>
              </c:extLst>
            </c:dLbl>
            <c:dLbl>
              <c:idx val="2"/>
              <c:layout>
                <c:manualLayout>
                  <c:x val="0.16035633494037807"/>
                  <c:y val="-1.515151515151515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C02-4492-B7F1-F8C77522BE72}"/>
                </c:ext>
              </c:extLst>
            </c:dLbl>
            <c:dLbl>
              <c:idx val="3"/>
              <c:layout>
                <c:manualLayout>
                  <c:x val="-0.11086363897112557"/>
                  <c:y val="0.1439393939393939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C02-4492-B7F1-F8C77522BE72}"/>
                </c:ext>
              </c:extLst>
            </c:dLbl>
            <c:dLbl>
              <c:idx val="4"/>
              <c:layout>
                <c:manualLayout>
                  <c:x val="-0.35238799530107773"/>
                  <c:y val="1.136363636363632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C02-4492-B7F1-F8C77522BE72}"/>
                </c:ext>
              </c:extLst>
            </c:dLbl>
            <c:dLbl>
              <c:idx val="5"/>
              <c:layout>
                <c:manualLayout>
                  <c:x val="-5.3910782833868194E-17"/>
                  <c:y val="-2.22568085202313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C02-4492-B7F1-F8C77522BE7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'% Permit, Fees, &amp; SA'!$B$2:$G$2</c:f>
              <c:strCache>
                <c:ptCount val="6"/>
                <c:pt idx="0">
                  <c:v>Building Permits</c:v>
                </c:pt>
                <c:pt idx="1">
                  <c:v>Franchise Fees</c:v>
                </c:pt>
                <c:pt idx="2">
                  <c:v>Impact Fees</c:v>
                </c:pt>
                <c:pt idx="3">
                  <c:v>Special Assessments</c:v>
                </c:pt>
                <c:pt idx="4">
                  <c:v>Other</c:v>
                </c:pt>
                <c:pt idx="5">
                  <c:v>Licenses</c:v>
                </c:pt>
              </c:strCache>
            </c:strRef>
          </c:cat>
          <c:val>
            <c:numRef>
              <c:f>'% Permit, Fees, &amp; SA'!$B$70:$G$70</c:f>
              <c:numCache>
                <c:formatCode>0.00%</c:formatCode>
                <c:ptCount val="6"/>
                <c:pt idx="0">
                  <c:v>0.14943262357276796</c:v>
                </c:pt>
                <c:pt idx="1">
                  <c:v>0.11730042287912008</c:v>
                </c:pt>
                <c:pt idx="2">
                  <c:v>0.33718009245856817</c:v>
                </c:pt>
                <c:pt idx="3">
                  <c:v>0.32704401840603803</c:v>
                </c:pt>
                <c:pt idx="4">
                  <c:v>6.0490092557242893E-2</c:v>
                </c:pt>
                <c:pt idx="5">
                  <c:v>8.5527501262628435E-3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C02-4492-B7F1-F8C77522BE72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FY 2017</a:t>
            </a:r>
            <a:r>
              <a:rPr lang="en-US" baseline="0"/>
              <a:t> % Share of county Revenues</a:t>
            </a:r>
          </a:p>
          <a:p>
            <a:pPr>
              <a:defRPr/>
            </a:pPr>
            <a:r>
              <a:rPr lang="en-US" baseline="0"/>
              <a:t>Intergovernmental Revenue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8C8-4340-AA3E-2E59BA3EA53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8C8-4340-AA3E-2E59BA3EA53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8C8-4340-AA3E-2E59BA3EA53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8C8-4340-AA3E-2E59BA3EA53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F8C8-4340-AA3E-2E59BA3EA53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F8C8-4340-AA3E-2E59BA3EA53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F8C8-4340-AA3E-2E59BA3EA53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F8C8-4340-AA3E-2E59BA3EA530}"/>
              </c:ext>
            </c:extLst>
          </c:dPt>
          <c:dLbls>
            <c:dLbl>
              <c:idx val="0"/>
              <c:layout>
                <c:manualLayout>
                  <c:x val="0.11242065043552416"/>
                  <c:y val="0.1245733159824069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8C8-4340-AA3E-2E59BA3EA530}"/>
                </c:ext>
              </c:extLst>
            </c:dLbl>
            <c:dLbl>
              <c:idx val="1"/>
              <c:layout>
                <c:manualLayout>
                  <c:x val="9.4159442670104954E-2"/>
                  <c:y val="0.1719342832501180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8C8-4340-AA3E-2E59BA3EA530}"/>
                </c:ext>
              </c:extLst>
            </c:dLbl>
            <c:dLbl>
              <c:idx val="2"/>
              <c:layout>
                <c:manualLayout>
                  <c:x val="0"/>
                  <c:y val="0.1415929391471559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8C8-4340-AA3E-2E59BA3EA530}"/>
                </c:ext>
              </c:extLst>
            </c:dLbl>
            <c:dLbl>
              <c:idx val="3"/>
              <c:layout>
                <c:manualLayout>
                  <c:x val="-9.5936035928031488E-2"/>
                  <c:y val="4.382638592650068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8C8-4340-AA3E-2E59BA3EA530}"/>
                </c:ext>
              </c:extLst>
            </c:dLbl>
            <c:dLbl>
              <c:idx val="4"/>
              <c:layout>
                <c:manualLayout>
                  <c:x val="-0.17839962666381484"/>
                  <c:y val="0.16443122803196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8C8-4340-AA3E-2E59BA3EA530}"/>
                </c:ext>
              </c:extLst>
            </c:dLbl>
            <c:dLbl>
              <c:idx val="5"/>
              <c:layout>
                <c:manualLayout>
                  <c:x val="-0.22918053027251961"/>
                  <c:y val="9.102403230888603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8C8-4340-AA3E-2E59BA3EA530}"/>
                </c:ext>
              </c:extLst>
            </c:dLbl>
            <c:dLbl>
              <c:idx val="6"/>
              <c:layout>
                <c:manualLayout>
                  <c:x val="-0.32333997294262457"/>
                  <c:y val="-2.359882319119267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8C8-4340-AA3E-2E59BA3EA530}"/>
                </c:ext>
              </c:extLst>
            </c:dLbl>
            <c:dLbl>
              <c:idx val="7"/>
              <c:layout>
                <c:manualLayout>
                  <c:x val="0.24979114423790738"/>
                  <c:y val="-5.4663072105792148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8C8-4340-AA3E-2E59BA3EA530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'% Intergovernmental Revenue'!$B$2:$I$2</c:f>
              <c:strCache>
                <c:ptCount val="8"/>
                <c:pt idx="0">
                  <c:v>Federal Grant</c:v>
                </c:pt>
                <c:pt idx="1">
                  <c:v>Federal Payments in Lieu of Taxes</c:v>
                </c:pt>
                <c:pt idx="2">
                  <c:v>State Grant</c:v>
                </c:pt>
                <c:pt idx="3">
                  <c:v>State Shared Revenues</c:v>
                </c:pt>
                <c:pt idx="4">
                  <c:v>State Payments in Lieu of Taxes</c:v>
                </c:pt>
                <c:pt idx="5">
                  <c:v>Grants from Other Local Units</c:v>
                </c:pt>
                <c:pt idx="6">
                  <c:v>Shared Revenue from Other Local Units</c:v>
                </c:pt>
                <c:pt idx="7">
                  <c:v>Payments from Other Local Units in Lieu of Taxes</c:v>
                </c:pt>
              </c:strCache>
            </c:strRef>
          </c:cat>
          <c:val>
            <c:numRef>
              <c:f>'% Intergovernmental Revenue'!$B$70:$I$70</c:f>
              <c:numCache>
                <c:formatCode>0.00%</c:formatCode>
                <c:ptCount val="8"/>
                <c:pt idx="0">
                  <c:v>0.27162567025330336</c:v>
                </c:pt>
                <c:pt idx="1">
                  <c:v>2.1525803895917238E-3</c:v>
                </c:pt>
                <c:pt idx="2">
                  <c:v>0.12065738233991943</c:v>
                </c:pt>
                <c:pt idx="3">
                  <c:v>0.52971319502208791</c:v>
                </c:pt>
                <c:pt idx="4">
                  <c:v>2.1016774793795098E-4</c:v>
                </c:pt>
                <c:pt idx="5">
                  <c:v>1.9336811941722435E-2</c:v>
                </c:pt>
                <c:pt idx="6">
                  <c:v>5.2575541658261879E-2</c:v>
                </c:pt>
                <c:pt idx="7">
                  <c:v>3.7286506471753528E-3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8C8-4340-AA3E-2E59BA3EA530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FY 2017 % Share of county Revenues</a:t>
            </a:r>
          </a:p>
          <a:p>
            <a:pPr>
              <a:defRPr/>
            </a:pPr>
            <a:r>
              <a:rPr lang="en-US"/>
              <a:t>Charges for Services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E77-4C10-874C-0C1D72C9193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E77-4C10-874C-0C1D72C9193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E77-4C10-874C-0C1D72C9193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3E77-4C10-874C-0C1D72C9193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3E77-4C10-874C-0C1D72C9193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3E77-4C10-874C-0C1D72C9193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3E77-4C10-874C-0C1D72C9193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3E77-4C10-874C-0C1D72C9193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3E77-4C10-874C-0C1D72C9193B}"/>
              </c:ext>
            </c:extLst>
          </c:dPt>
          <c:dLbls>
            <c:dLbl>
              <c:idx val="0"/>
              <c:layout>
                <c:manualLayout>
                  <c:x val="0.1568627339631315"/>
                  <c:y val="0.1641961428032385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77-4C10-874C-0C1D72C9193B}"/>
                </c:ext>
              </c:extLst>
            </c:dLbl>
            <c:dLbl>
              <c:idx val="1"/>
              <c:layout>
                <c:manualLayout>
                  <c:x val="5.4090597918321208E-2"/>
                  <c:y val="8.20980714016192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E77-4C10-874C-0C1D72C9193B}"/>
                </c:ext>
              </c:extLst>
            </c:dLbl>
            <c:dLbl>
              <c:idx val="2"/>
              <c:layout>
                <c:manualLayout>
                  <c:x val="-0.12440837521213878"/>
                  <c:y val="-1.824401586702650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E77-4C10-874C-0C1D72C9193B}"/>
                </c:ext>
              </c:extLst>
            </c:dLbl>
            <c:dLbl>
              <c:idx val="3"/>
              <c:layout>
                <c:manualLayout>
                  <c:x val="-6.6325268927997366E-2"/>
                  <c:y val="0.1393394109131010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E77-4C10-874C-0C1D72C9193B}"/>
                </c:ext>
              </c:extLst>
            </c:dLbl>
            <c:dLbl>
              <c:idx val="4"/>
              <c:layout>
                <c:manualLayout>
                  <c:x val="-7.2294847613256788E-2"/>
                  <c:y val="0.1614040812008670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E77-4C10-874C-0C1D72C9193B}"/>
                </c:ext>
              </c:extLst>
            </c:dLbl>
            <c:dLbl>
              <c:idx val="5"/>
              <c:layout>
                <c:manualLayout>
                  <c:x val="-0.16193913421601394"/>
                  <c:y val="0.1227796762359259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E77-4C10-874C-0C1D72C9193B}"/>
                </c:ext>
              </c:extLst>
            </c:dLbl>
            <c:dLbl>
              <c:idx val="6"/>
              <c:layout>
                <c:manualLayout>
                  <c:x val="-0.26684694973038464"/>
                  <c:y val="9.730141795747468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E77-4C10-874C-0C1D72C9193B}"/>
                </c:ext>
              </c:extLst>
            </c:dLbl>
            <c:dLbl>
              <c:idx val="7"/>
              <c:layout>
                <c:manualLayout>
                  <c:x val="-0.28848318889771313"/>
                  <c:y val="-9.1220079335132508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E77-4C10-874C-0C1D72C9193B}"/>
                </c:ext>
              </c:extLst>
            </c:dLbl>
            <c:dLbl>
              <c:idx val="8"/>
              <c:layout>
                <c:manualLayout>
                  <c:x val="0.29388207040173531"/>
                  <c:y val="1.322519636415834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E77-4C10-874C-0C1D72C9193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'% Charges for Services'!$B$2:$J$2</c:f>
              <c:strCache>
                <c:ptCount val="9"/>
                <c:pt idx="0">
                  <c:v>General Government</c:v>
                </c:pt>
                <c:pt idx="1">
                  <c:v>Public Safety</c:v>
                </c:pt>
                <c:pt idx="2">
                  <c:v>Physical Environment</c:v>
                </c:pt>
                <c:pt idx="3">
                  <c:v>Transportation</c:v>
                </c:pt>
                <c:pt idx="4">
                  <c:v>Economic Environment</c:v>
                </c:pt>
                <c:pt idx="5">
                  <c:v>Human Services</c:v>
                </c:pt>
                <c:pt idx="6">
                  <c:v>Culture / Recreation</c:v>
                </c:pt>
                <c:pt idx="7">
                  <c:v>Court-Related Revenues</c:v>
                </c:pt>
                <c:pt idx="8">
                  <c:v>Other Charges for Services</c:v>
                </c:pt>
              </c:strCache>
            </c:strRef>
          </c:cat>
          <c:val>
            <c:numRef>
              <c:f>'% Charges for Services'!$B$70:$J$70</c:f>
              <c:numCache>
                <c:formatCode>0.00%</c:formatCode>
                <c:ptCount val="9"/>
                <c:pt idx="0">
                  <c:v>0.23363263349011371</c:v>
                </c:pt>
                <c:pt idx="1">
                  <c:v>8.2149915283134978E-2</c:v>
                </c:pt>
                <c:pt idx="2">
                  <c:v>0.40104370910134013</c:v>
                </c:pt>
                <c:pt idx="3">
                  <c:v>0.12855034258880504</c:v>
                </c:pt>
                <c:pt idx="4">
                  <c:v>6.3346355235621363E-3</c:v>
                </c:pt>
                <c:pt idx="5">
                  <c:v>9.4963349769577057E-2</c:v>
                </c:pt>
                <c:pt idx="6">
                  <c:v>1.769492994226388E-2</c:v>
                </c:pt>
                <c:pt idx="7">
                  <c:v>2.0715134107415618E-2</c:v>
                </c:pt>
                <c:pt idx="8">
                  <c:v>1.4915350193787444E-2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E77-4C10-874C-0C1D72C9193B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FY 2017</a:t>
            </a:r>
            <a:r>
              <a:rPr lang="en-US" baseline="0"/>
              <a:t> % Share of County Revenues</a:t>
            </a:r>
          </a:p>
          <a:p>
            <a:pPr>
              <a:defRPr/>
            </a:pPr>
            <a:r>
              <a:rPr lang="en-US" baseline="0"/>
              <a:t>Judgments, Fines, &amp; Forfeits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F57-44DA-A244-5AEE66867DE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F57-44DA-A244-5AEE66867DE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F57-44DA-A244-5AEE66867DE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BF57-44DA-A244-5AEE66867DE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BF57-44DA-A244-5AEE66867DE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BF57-44DA-A244-5AEE66867DE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BF57-44DA-A244-5AEE66867DE8}"/>
              </c:ext>
            </c:extLst>
          </c:dPt>
          <c:dLbls>
            <c:dLbl>
              <c:idx val="0"/>
              <c:layout>
                <c:manualLayout>
                  <c:x val="6.3232482988350325E-2"/>
                  <c:y val="-0.1155234802989764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57-44DA-A244-5AEE66867DE8}"/>
                </c:ext>
              </c:extLst>
            </c:dLbl>
            <c:dLbl>
              <c:idx val="1"/>
              <c:layout>
                <c:manualLayout>
                  <c:x val="0.19026647130439056"/>
                  <c:y val="8.022456275408314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57-44DA-A244-5AEE66867DE8}"/>
                </c:ext>
              </c:extLst>
            </c:dLbl>
            <c:dLbl>
              <c:idx val="2"/>
              <c:layout>
                <c:manualLayout>
                  <c:x val="0.15699099224693869"/>
                  <c:y val="0.2342559461618131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F57-44DA-A244-5AEE66867DE8}"/>
                </c:ext>
              </c:extLst>
            </c:dLbl>
            <c:dLbl>
              <c:idx val="3"/>
              <c:layout>
                <c:manualLayout>
                  <c:x val="-6.9773774331972765E-2"/>
                  <c:y val="0.1829121771400459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F57-44DA-A244-5AEE66867DE8}"/>
                </c:ext>
              </c:extLst>
            </c:dLbl>
            <c:dLbl>
              <c:idx val="4"/>
              <c:layout>
                <c:manualLayout>
                  <c:x val="-8.0675926571343523E-2"/>
                  <c:y val="-6.738869684106955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F57-44DA-A244-5AEE66867DE8}"/>
                </c:ext>
              </c:extLst>
            </c:dLbl>
            <c:dLbl>
              <c:idx val="5"/>
              <c:layout>
                <c:manualLayout>
                  <c:x val="-5.014990030110543E-2"/>
                  <c:y val="-0.2470918884172550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F57-44DA-A244-5AEE66867DE8}"/>
                </c:ext>
              </c:extLst>
            </c:dLbl>
            <c:dLbl>
              <c:idx val="6"/>
              <c:layout>
                <c:manualLayout>
                  <c:x val="-0.102480231050085"/>
                  <c:y val="-5.776174014948819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F57-44DA-A244-5AEE66867DE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'% Judgments, Fines, &amp; Forfeit'!$B$2:$H$2</c:f>
              <c:strCache>
                <c:ptCount val="7"/>
                <c:pt idx="0">
                  <c:v>Court-Ordered Judgments and Fines</c:v>
                </c:pt>
                <c:pt idx="1">
                  <c:v>Fines</c:v>
                </c:pt>
                <c:pt idx="2">
                  <c:v>Federal Fines and Forfeits</c:v>
                </c:pt>
                <c:pt idx="3">
                  <c:v>State Fines and Forfeits</c:v>
                </c:pt>
                <c:pt idx="4">
                  <c:v>Confiscation of Deposits or Bonds Held as Performance Guarantees</c:v>
                </c:pt>
                <c:pt idx="5">
                  <c:v>Sale of Contraband Property Seized by Law Enforcement</c:v>
                </c:pt>
                <c:pt idx="6">
                  <c:v>Other Judgments, Fines, and Forfeits</c:v>
                </c:pt>
              </c:strCache>
            </c:strRef>
          </c:cat>
          <c:val>
            <c:numRef>
              <c:f>'% Judgments, Fines, &amp; Forfeit'!$B$70:$H$70</c:f>
              <c:numCache>
                <c:formatCode>0.00%</c:formatCode>
                <c:ptCount val="7"/>
                <c:pt idx="0">
                  <c:v>0.50940263337243996</c:v>
                </c:pt>
                <c:pt idx="1">
                  <c:v>0.17369907350763425</c:v>
                </c:pt>
                <c:pt idx="2">
                  <c:v>3.0696914124790455E-3</c:v>
                </c:pt>
                <c:pt idx="3">
                  <c:v>2.955889033920966E-3</c:v>
                </c:pt>
                <c:pt idx="4">
                  <c:v>9.5136118229682972E-4</c:v>
                </c:pt>
                <c:pt idx="5">
                  <c:v>3.9125594890695829E-2</c:v>
                </c:pt>
                <c:pt idx="6">
                  <c:v>0.27079575660053318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F57-44DA-A244-5AEE66867DE8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FY 2017 % Share of COunty Revenues</a:t>
            </a:r>
          </a:p>
          <a:p>
            <a:pPr>
              <a:defRPr/>
            </a:pPr>
            <a:r>
              <a:rPr lang="en-US"/>
              <a:t>Miscellaneous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ADB-4835-ACAE-7FA50ACD7D5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ADB-4835-ACAE-7FA50ACD7D5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ADB-4835-ACAE-7FA50ACD7D5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0ADB-4835-ACAE-7FA50ACD7D5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0ADB-4835-ACAE-7FA50ACD7D5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0ADB-4835-ACAE-7FA50ACD7D5F}"/>
              </c:ext>
            </c:extLst>
          </c:dPt>
          <c:dLbls>
            <c:dLbl>
              <c:idx val="0"/>
              <c:layout>
                <c:manualLayout>
                  <c:x val="8.906350487786667E-2"/>
                  <c:y val="-0.1433087619025703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DB-4835-ACAE-7FA50ACD7D5F}"/>
                </c:ext>
              </c:extLst>
            </c:dLbl>
            <c:dLbl>
              <c:idx val="1"/>
              <c:layout>
                <c:manualLayout>
                  <c:x val="0.29338566312709008"/>
                  <c:y val="-1.685985434147897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DB-4835-ACAE-7FA50ACD7D5F}"/>
                </c:ext>
              </c:extLst>
            </c:dLbl>
            <c:dLbl>
              <c:idx val="2"/>
              <c:layout>
                <c:manualLayout>
                  <c:x val="1.3970745863194771E-2"/>
                  <c:y val="1.123990289431924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DB-4835-ACAE-7FA50ACD7D5F}"/>
                </c:ext>
              </c:extLst>
            </c:dLbl>
            <c:dLbl>
              <c:idx val="3"/>
              <c:layout>
                <c:manualLayout>
                  <c:x val="-0.31958081162058039"/>
                  <c:y val="-5.619951447159623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DB-4835-ACAE-7FA50ACD7D5F}"/>
                </c:ext>
              </c:extLst>
            </c:dLbl>
            <c:dLbl>
              <c:idx val="4"/>
              <c:layout>
                <c:manualLayout>
                  <c:x val="-0.1315477730067314"/>
                  <c:y val="-0.1657885676912088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DB-4835-ACAE-7FA50ACD7D5F}"/>
                </c:ext>
              </c:extLst>
            </c:dLbl>
            <c:dLbl>
              <c:idx val="5"/>
              <c:layout>
                <c:manualLayout>
                  <c:x val="-0.20257581501632418"/>
                  <c:y val="-6.462944164233566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ADB-4835-ACAE-7FA50ACD7D5F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'% Miscellaneous'!$B$2:$G$2</c:f>
              <c:strCache>
                <c:ptCount val="6"/>
                <c:pt idx="0">
                  <c:v>Interest and Other Earnings</c:v>
                </c:pt>
                <c:pt idx="1">
                  <c:v>Rents and Royalties</c:v>
                </c:pt>
                <c:pt idx="2">
                  <c:v>Sales</c:v>
                </c:pt>
                <c:pt idx="3">
                  <c:v>Contributions and Donations from Private Sources</c:v>
                </c:pt>
                <c:pt idx="4">
                  <c:v>Pension Fund Contributions</c:v>
                </c:pt>
                <c:pt idx="5">
                  <c:v>Other</c:v>
                </c:pt>
              </c:strCache>
            </c:strRef>
          </c:cat>
          <c:val>
            <c:numRef>
              <c:f>'% Miscellaneous'!$B$70:$G$70</c:f>
              <c:numCache>
                <c:formatCode>0.00%</c:formatCode>
                <c:ptCount val="6"/>
                <c:pt idx="0">
                  <c:v>0.43945004716108277</c:v>
                </c:pt>
                <c:pt idx="1">
                  <c:v>4.0903682079065168E-2</c:v>
                </c:pt>
                <c:pt idx="2">
                  <c:v>1.9301920915232664E-2</c:v>
                </c:pt>
                <c:pt idx="3">
                  <c:v>3.9314331551070697E-2</c:v>
                </c:pt>
                <c:pt idx="4">
                  <c:v>0.19042622063850759</c:v>
                </c:pt>
                <c:pt idx="5">
                  <c:v>0.27060379765504117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ADB-4835-ACAE-7FA50ACD7D5F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1612CA7-E7FA-42A2-884E-F5F876A47E2E}">
  <sheetPr/>
  <sheetViews>
    <sheetView zoomScale="11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D9EB005-86EA-474C-8503-7E7238E06E28}">
  <sheetPr/>
  <sheetViews>
    <sheetView zoomScale="117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AA8685C-C005-4651-ADC9-ECCEA1DB9CF5}">
  <sheetPr/>
  <sheetViews>
    <sheetView zoomScale="117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FA99250-85BC-4C7A-B8B0-C051B4C0F5DC}">
  <sheetPr/>
  <sheetViews>
    <sheetView zoomScale="117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5D5C760-59E9-4590-87C7-8BC67E10F0E0}">
  <sheetPr/>
  <sheetViews>
    <sheetView zoomScale="117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6CA67EE-DE35-40EA-BA5B-107DAB6B5A64}">
  <sheetPr/>
  <sheetViews>
    <sheetView zoomScale="117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9581CE8-CAE0-490C-9BEB-1765F99B866B}">
  <sheetPr/>
  <sheetViews>
    <sheetView zoomScale="117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6916D62-F8D7-4F84-8F3C-41877707A454}">
  <sheetPr/>
  <sheetViews>
    <sheetView zoomScale="11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37628" cy="6276731"/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25BEE563-DFCF-4425-A6AB-4F4C708956A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37628" cy="627673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C8E1F4-F6A1-4B6F-8A26-A486955FFEC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37628" cy="627673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14B9E19-2709-43B9-BB53-640DBE1D1F5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37628" cy="627673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4D82D9A-8C11-4651-8936-D80F826850A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37628" cy="6276731"/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12594BB6-D989-4B59-BC36-B0977627989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37628" cy="627673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A8C6BFC-21E0-4EAA-A645-3C2A8E9C1C6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37628" cy="627673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CFD05FE-414A-42CD-A082-A2E92FA3387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37628" cy="627673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341FFFB-32AB-4FA0-B165-2E2E1EE4591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9"/>
  <sheetViews>
    <sheetView workbookViewId="0">
      <selection activeCell="E20" sqref="E20"/>
    </sheetView>
  </sheetViews>
  <sheetFormatPr defaultRowHeight="15"/>
  <cols>
    <col min="1" max="1" width="34" bestFit="1" customWidth="1"/>
    <col min="2" max="2" width="25.7109375" customWidth="1"/>
    <col min="3" max="3" width="34.28515625" customWidth="1"/>
    <col min="4" max="4" width="25.7109375" customWidth="1"/>
    <col min="5" max="5" width="21.140625" customWidth="1"/>
    <col min="6" max="6" width="23.28515625" customWidth="1"/>
    <col min="7" max="7" width="20.140625" customWidth="1"/>
    <col min="8" max="8" width="23.5703125" customWidth="1"/>
    <col min="9" max="9" width="31.7109375" customWidth="1"/>
  </cols>
  <sheetData>
    <row r="1" spans="1:9" ht="17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</row>
    <row r="2" spans="1:9">
      <c r="A2" s="27" t="s">
        <v>9</v>
      </c>
      <c r="B2" s="63">
        <v>14641198251</v>
      </c>
      <c r="C2" s="63">
        <v>1883663823</v>
      </c>
      <c r="D2" s="63">
        <v>4729788513</v>
      </c>
      <c r="E2" s="63">
        <v>15561712530</v>
      </c>
      <c r="F2" s="63">
        <v>208220604</v>
      </c>
      <c r="G2" s="63">
        <v>2022300898</v>
      </c>
      <c r="H2" s="63">
        <v>7281643210</v>
      </c>
      <c r="I2" s="26">
        <f t="shared" ref="I2:I7" si="0">SUM(B2:H2)</f>
        <v>46328527829</v>
      </c>
    </row>
    <row r="3" spans="1:9">
      <c r="A3" s="4" t="s">
        <v>10</v>
      </c>
      <c r="B3" s="26">
        <v>13814499461</v>
      </c>
      <c r="C3" s="26">
        <v>1803847427</v>
      </c>
      <c r="D3" s="26">
        <v>4555546163</v>
      </c>
      <c r="E3" s="64">
        <v>14879625833</v>
      </c>
      <c r="F3" s="26">
        <v>211851662</v>
      </c>
      <c r="G3" s="26">
        <v>1689802583</v>
      </c>
      <c r="H3" s="26">
        <v>8889795176</v>
      </c>
      <c r="I3" s="26">
        <f t="shared" si="0"/>
        <v>45844968305</v>
      </c>
    </row>
    <row r="4" spans="1:9">
      <c r="A4" s="4" t="s">
        <v>11</v>
      </c>
      <c r="B4" s="26">
        <v>13005915468</v>
      </c>
      <c r="C4" s="26">
        <v>1671670113</v>
      </c>
      <c r="D4" s="26">
        <v>4455104410</v>
      </c>
      <c r="E4" s="26">
        <v>14326214072</v>
      </c>
      <c r="F4" s="26">
        <v>221526836</v>
      </c>
      <c r="G4" s="26">
        <v>1434210352</v>
      </c>
      <c r="H4" s="26">
        <v>8863115124</v>
      </c>
      <c r="I4" s="26">
        <f t="shared" si="0"/>
        <v>43977756375</v>
      </c>
    </row>
    <row r="5" spans="1:9">
      <c r="A5" s="4" t="s">
        <v>12</v>
      </c>
      <c r="B5" s="26">
        <v>12197478941</v>
      </c>
      <c r="C5" s="26">
        <v>1494297118</v>
      </c>
      <c r="D5" s="26">
        <v>4300002167</v>
      </c>
      <c r="E5" s="26">
        <v>14076423365</v>
      </c>
      <c r="F5" s="26">
        <v>208273862</v>
      </c>
      <c r="G5" s="26">
        <v>1688567344</v>
      </c>
      <c r="H5" s="26">
        <v>6047217510</v>
      </c>
      <c r="I5" s="26">
        <f t="shared" si="0"/>
        <v>40012260307</v>
      </c>
    </row>
    <row r="6" spans="1:9">
      <c r="A6" s="4" t="s">
        <v>13</v>
      </c>
      <c r="B6" s="26">
        <v>11534160367</v>
      </c>
      <c r="C6" s="26">
        <v>1306930858</v>
      </c>
      <c r="D6" s="26">
        <v>4629429207</v>
      </c>
      <c r="E6" s="26">
        <v>13578334964</v>
      </c>
      <c r="F6" s="26">
        <v>149093432</v>
      </c>
      <c r="G6" s="26">
        <v>1709065080</v>
      </c>
      <c r="H6" s="26">
        <v>7471784340</v>
      </c>
      <c r="I6" s="26">
        <f t="shared" si="0"/>
        <v>40378798248</v>
      </c>
    </row>
    <row r="7" spans="1:9">
      <c r="A7" s="98" t="s">
        <v>14</v>
      </c>
      <c r="B7" s="101">
        <v>11512963187</v>
      </c>
      <c r="C7" s="101">
        <v>1256547262</v>
      </c>
      <c r="D7" s="101">
        <v>4786330684</v>
      </c>
      <c r="E7" s="101">
        <v>13443139962</v>
      </c>
      <c r="F7" s="101">
        <v>147859301</v>
      </c>
      <c r="G7" s="101">
        <v>1786384659</v>
      </c>
      <c r="H7" s="101">
        <v>6952123479</v>
      </c>
      <c r="I7" s="101">
        <f t="shared" si="0"/>
        <v>39885348534</v>
      </c>
    </row>
    <row r="8" spans="1:9">
      <c r="A8" s="1" t="s">
        <v>15</v>
      </c>
      <c r="B8" s="22">
        <f>SUM(B2:B7)</f>
        <v>76706215675</v>
      </c>
      <c r="C8" s="22">
        <f t="shared" ref="C8:H8" si="1">SUM(C2:C7)</f>
        <v>9416956601</v>
      </c>
      <c r="D8" s="22">
        <f t="shared" si="1"/>
        <v>27456201144</v>
      </c>
      <c r="E8" s="22">
        <f t="shared" si="1"/>
        <v>85865450726</v>
      </c>
      <c r="F8" s="22">
        <f t="shared" si="1"/>
        <v>1146825697</v>
      </c>
      <c r="G8" s="22">
        <f t="shared" si="1"/>
        <v>10330330916</v>
      </c>
      <c r="H8" s="22">
        <f t="shared" si="1"/>
        <v>45505678839</v>
      </c>
      <c r="I8" s="23">
        <f>SUM(I2:I7)</f>
        <v>256427659598</v>
      </c>
    </row>
    <row r="10" spans="1:9">
      <c r="I10" s="30"/>
    </row>
    <row r="11" spans="1:9">
      <c r="B11" s="29" t="s">
        <v>16</v>
      </c>
      <c r="C11" s="29" t="s">
        <v>17</v>
      </c>
      <c r="D11" s="29" t="s">
        <v>18</v>
      </c>
      <c r="E11" s="29" t="s">
        <v>19</v>
      </c>
      <c r="F11" s="29" t="s">
        <v>20</v>
      </c>
      <c r="G11" s="29" t="s">
        <v>21</v>
      </c>
    </row>
    <row r="12" spans="1:9">
      <c r="A12" s="4" t="s">
        <v>1</v>
      </c>
      <c r="B12" s="10">
        <v>11512963187</v>
      </c>
      <c r="C12" s="10">
        <v>11534160367</v>
      </c>
      <c r="D12" s="10">
        <v>12197478941</v>
      </c>
      <c r="E12" s="10">
        <v>13005915468</v>
      </c>
      <c r="F12" s="10">
        <v>13814499461</v>
      </c>
      <c r="G12" s="28">
        <v>14641198251</v>
      </c>
    </row>
    <row r="13" spans="1:9">
      <c r="A13" s="4" t="s">
        <v>2</v>
      </c>
      <c r="B13" s="10">
        <v>1256547262</v>
      </c>
      <c r="C13" s="10">
        <v>1306930858</v>
      </c>
      <c r="D13" s="10">
        <v>1494297118</v>
      </c>
      <c r="E13" s="10">
        <v>1671670113</v>
      </c>
      <c r="F13" s="10">
        <v>1803847427</v>
      </c>
      <c r="G13" s="28">
        <v>1883663823</v>
      </c>
    </row>
    <row r="14" spans="1:9">
      <c r="A14" s="4" t="s">
        <v>3</v>
      </c>
      <c r="B14" s="10">
        <v>4786330684</v>
      </c>
      <c r="C14" s="10">
        <v>4629429207</v>
      </c>
      <c r="D14" s="10">
        <v>4300002167</v>
      </c>
      <c r="E14" s="10">
        <v>4455104410</v>
      </c>
      <c r="F14" s="10">
        <v>4555546163</v>
      </c>
      <c r="G14" s="28">
        <v>4729788513</v>
      </c>
    </row>
    <row r="15" spans="1:9">
      <c r="A15" s="4" t="s">
        <v>4</v>
      </c>
      <c r="B15" s="10">
        <v>13443139962</v>
      </c>
      <c r="C15" s="10">
        <v>13578334964</v>
      </c>
      <c r="D15" s="10">
        <v>14076423365</v>
      </c>
      <c r="E15" s="10">
        <v>14326214072</v>
      </c>
      <c r="F15" s="11">
        <v>14879625833</v>
      </c>
      <c r="G15" s="28">
        <v>15561712530</v>
      </c>
    </row>
    <row r="16" spans="1:9">
      <c r="A16" s="4" t="s">
        <v>5</v>
      </c>
      <c r="B16" s="10">
        <v>147859301</v>
      </c>
      <c r="C16" s="10">
        <v>149093432</v>
      </c>
      <c r="D16" s="10">
        <v>208273862</v>
      </c>
      <c r="E16" s="10">
        <v>221526836</v>
      </c>
      <c r="F16" s="10">
        <v>211851662</v>
      </c>
      <c r="G16" s="28">
        <v>208220604</v>
      </c>
    </row>
    <row r="17" spans="1:7">
      <c r="A17" s="4" t="s">
        <v>6</v>
      </c>
      <c r="B17" s="10">
        <v>1786384659</v>
      </c>
      <c r="C17" s="10">
        <v>1709065080</v>
      </c>
      <c r="D17" s="10">
        <v>1688567344</v>
      </c>
      <c r="E17" s="10">
        <v>1434210352</v>
      </c>
      <c r="F17" s="10">
        <v>1689802583</v>
      </c>
      <c r="G17" s="28">
        <v>2022300898</v>
      </c>
    </row>
    <row r="18" spans="1:7" ht="15.75" customHeight="1">
      <c r="A18" s="98" t="s">
        <v>7</v>
      </c>
      <c r="B18" s="99">
        <v>6952123479</v>
      </c>
      <c r="C18" s="99">
        <v>7471784340</v>
      </c>
      <c r="D18" s="99">
        <v>6047217510</v>
      </c>
      <c r="E18" s="99">
        <v>8863115124</v>
      </c>
      <c r="F18" s="99">
        <v>8889795176</v>
      </c>
      <c r="G18" s="100">
        <v>7281643210</v>
      </c>
    </row>
    <row r="19" spans="1:7">
      <c r="A19" t="s">
        <v>15</v>
      </c>
      <c r="B19" s="30">
        <f>SUM(B12:B18)</f>
        <v>39885348534</v>
      </c>
      <c r="C19" s="30">
        <f t="shared" ref="C19:G19" si="2">SUM(C12:C18)</f>
        <v>40378798248</v>
      </c>
      <c r="D19" s="30">
        <f t="shared" si="2"/>
        <v>40012260307</v>
      </c>
      <c r="E19" s="30">
        <f t="shared" si="2"/>
        <v>43977756375</v>
      </c>
      <c r="F19" s="30">
        <f t="shared" si="2"/>
        <v>45844968305</v>
      </c>
      <c r="G19" s="30">
        <f t="shared" si="2"/>
        <v>46328527829</v>
      </c>
    </row>
  </sheetData>
  <pageMargins left="0.7" right="0.7" top="0.75" bottom="0.75" header="0.3" footer="0.3"/>
  <pageSetup scale="5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CD936-51D2-4A77-BEF2-5389B64B0A6B}">
  <dimension ref="A1:H70"/>
  <sheetViews>
    <sheetView topLeftCell="A41" workbookViewId="0">
      <selection activeCell="G56" sqref="G56"/>
    </sheetView>
  </sheetViews>
  <sheetFormatPr defaultRowHeight="15"/>
  <cols>
    <col min="1" max="1" width="13.85546875" style="16" bestFit="1" customWidth="1"/>
    <col min="2" max="2" width="15.7109375" style="16" bestFit="1" customWidth="1"/>
    <col min="3" max="3" width="14.140625" style="33" bestFit="1" customWidth="1"/>
    <col min="4" max="4" width="11.5703125" style="33" bestFit="1" customWidth="1"/>
    <col min="5" max="5" width="19.42578125" style="33" bestFit="1" customWidth="1"/>
    <col min="6" max="6" width="19.42578125" style="33" customWidth="1"/>
    <col min="7" max="7" width="13.5703125" style="16" customWidth="1"/>
    <col min="8" max="8" width="18" style="16" bestFit="1" customWidth="1"/>
    <col min="9" max="16384" width="9.140625" style="16"/>
  </cols>
  <sheetData>
    <row r="1" spans="1:8">
      <c r="A1" s="76" t="s">
        <v>114</v>
      </c>
      <c r="B1" s="76"/>
      <c r="C1" s="76"/>
      <c r="D1" s="76"/>
      <c r="E1" s="76"/>
      <c r="F1" s="76"/>
      <c r="G1" s="76"/>
      <c r="H1" s="76"/>
    </row>
    <row r="2" spans="1:8">
      <c r="A2" s="81" t="s">
        <v>23</v>
      </c>
      <c r="B2" s="82" t="s">
        <v>115</v>
      </c>
      <c r="C2" s="83" t="s">
        <v>116</v>
      </c>
      <c r="D2" s="83" t="s">
        <v>117</v>
      </c>
      <c r="E2" s="83" t="s">
        <v>118</v>
      </c>
      <c r="F2" s="83" t="s">
        <v>119</v>
      </c>
      <c r="G2" s="82" t="s">
        <v>120</v>
      </c>
      <c r="H2" s="84" t="s">
        <v>109</v>
      </c>
    </row>
    <row r="3" spans="1:8">
      <c r="A3" s="14" t="s">
        <v>26</v>
      </c>
      <c r="B3" s="21">
        <f>'Permit, Fees, &amp; SA'!B3/'Permit, Fees, &amp; SA'!H3</f>
        <v>0.10074424336912206</v>
      </c>
      <c r="C3" s="69">
        <f>'Permit, Fees, &amp; SA'!C3/'Permit, Fees, &amp; SA'!H3</f>
        <v>2.2394390802268318E-2</v>
      </c>
      <c r="D3" s="69">
        <f>'Permit, Fees, &amp; SA'!D3/'Permit, Fees, &amp; SA'!H3</f>
        <v>0.10168028743897042</v>
      </c>
      <c r="E3" s="69">
        <f>'Permit, Fees, &amp; SA'!E3/'Permit, Fees, &amp; SA'!H3</f>
        <v>0.55173505061624362</v>
      </c>
      <c r="F3" s="69">
        <f>'Permit, Fees, &amp; SA'!F3/'Permit, Fees, &amp; SA'!H3</f>
        <v>0.22344602777339556</v>
      </c>
      <c r="G3" s="21">
        <f>'Permit, Fees, &amp; SA'!G3/'Permit, Fees, &amp; SA'!H3</f>
        <v>0</v>
      </c>
      <c r="H3" s="3">
        <f t="shared" ref="H3:H34" si="0">SUM(B3:G3)</f>
        <v>1</v>
      </c>
    </row>
    <row r="4" spans="1:8">
      <c r="A4" s="14" t="s">
        <v>27</v>
      </c>
      <c r="B4" s="21">
        <f>'Permit, Fees, &amp; SA'!B4/'Permit, Fees, &amp; SA'!H4</f>
        <v>7.3022919531825325E-2</v>
      </c>
      <c r="C4" s="69">
        <f>'Permit, Fees, &amp; SA'!C4/'Permit, Fees, &amp; SA'!H4</f>
        <v>0.49568243704593362</v>
      </c>
      <c r="D4" s="69">
        <f>'Permit, Fees, &amp; SA'!D4/'Permit, Fees, &amp; SA'!H4</f>
        <v>0</v>
      </c>
      <c r="E4" s="69">
        <f>'Permit, Fees, &amp; SA'!E4/'Permit, Fees, &amp; SA'!H4</f>
        <v>0.42496479903618978</v>
      </c>
      <c r="F4" s="69">
        <f>'Permit, Fees, &amp; SA'!F4/'Permit, Fees, &amp; SA'!H4</f>
        <v>0</v>
      </c>
      <c r="G4" s="21">
        <f>'Permit, Fees, &amp; SA'!G4/'Permit, Fees, &amp; SA'!H4</f>
        <v>6.3298443860512598E-3</v>
      </c>
      <c r="H4" s="3">
        <f t="shared" si="0"/>
        <v>0.99999999999999989</v>
      </c>
    </row>
    <row r="5" spans="1:8">
      <c r="A5" s="14" t="s">
        <v>28</v>
      </c>
      <c r="B5" s="21">
        <f>'Permit, Fees, &amp; SA'!B5/'Permit, Fees, &amp; SA'!H5</f>
        <v>0.36651675545194279</v>
      </c>
      <c r="C5" s="69">
        <f>'Permit, Fees, &amp; SA'!C5/'Permit, Fees, &amp; SA'!H5</f>
        <v>0</v>
      </c>
      <c r="D5" s="69">
        <f>'Permit, Fees, &amp; SA'!D5/'Permit, Fees, &amp; SA'!H5</f>
        <v>0.60612241232528818</v>
      </c>
      <c r="E5" s="69">
        <f>'Permit, Fees, &amp; SA'!E5/'Permit, Fees, &amp; SA'!H5</f>
        <v>1.9703865482224386E-2</v>
      </c>
      <c r="F5" s="69">
        <f>'Permit, Fees, &amp; SA'!F5/'Permit, Fees, &amp; SA'!H5</f>
        <v>7.6569667405446372E-3</v>
      </c>
      <c r="G5" s="21">
        <f>'Permit, Fees, &amp; SA'!G5/'Permit, Fees, &amp; SA'!H5</f>
        <v>0</v>
      </c>
      <c r="H5" s="3">
        <f t="shared" si="0"/>
        <v>1</v>
      </c>
    </row>
    <row r="6" spans="1:8">
      <c r="A6" s="14" t="s">
        <v>29</v>
      </c>
      <c r="B6" s="21">
        <f>'Permit, Fees, &amp; SA'!B6/'Permit, Fees, &amp; SA'!H6</f>
        <v>8.5805979393052192E-2</v>
      </c>
      <c r="C6" s="69">
        <f>'Permit, Fees, &amp; SA'!C6/'Permit, Fees, &amp; SA'!H6</f>
        <v>0</v>
      </c>
      <c r="D6" s="69">
        <f>'Permit, Fees, &amp; SA'!D6/'Permit, Fees, &amp; SA'!H6</f>
        <v>0</v>
      </c>
      <c r="E6" s="69">
        <f>'Permit, Fees, &amp; SA'!E6/'Permit, Fees, &amp; SA'!H6</f>
        <v>0.67659182300664678</v>
      </c>
      <c r="F6" s="69">
        <f>'Permit, Fees, &amp; SA'!F6/'Permit, Fees, &amp; SA'!H6</f>
        <v>0.23760219760030107</v>
      </c>
      <c r="G6" s="21">
        <f>'Permit, Fees, &amp; SA'!G6/'Permit, Fees, &amp; SA'!H6</f>
        <v>0</v>
      </c>
      <c r="H6" s="3">
        <f t="shared" si="0"/>
        <v>1</v>
      </c>
    </row>
    <row r="7" spans="1:8">
      <c r="A7" s="14" t="s">
        <v>30</v>
      </c>
      <c r="B7" s="21">
        <f>'Permit, Fees, &amp; SA'!B7/'Permit, Fees, &amp; SA'!H7</f>
        <v>7.1562573371461533E-2</v>
      </c>
      <c r="C7" s="69">
        <f>'Permit, Fees, &amp; SA'!C7/'Permit, Fees, &amp; SA'!H7</f>
        <v>0.21294018005868023</v>
      </c>
      <c r="D7" s="69">
        <f>'Permit, Fees, &amp; SA'!D7/'Permit, Fees, &amp; SA'!H7</f>
        <v>0.23169237892225214</v>
      </c>
      <c r="E7" s="69">
        <f>'Permit, Fees, &amp; SA'!E7/'Permit, Fees, &amp; SA'!H7</f>
        <v>0.42525318573520071</v>
      </c>
      <c r="F7" s="69">
        <f>'Permit, Fees, &amp; SA'!F7/'Permit, Fees, &amp; SA'!H7</f>
        <v>4.4139634724212888E-2</v>
      </c>
      <c r="G7" s="21">
        <f>'Permit, Fees, &amp; SA'!G7/'Permit, Fees, &amp; SA'!H7</f>
        <v>1.4412047188192509E-2</v>
      </c>
      <c r="H7" s="3">
        <f t="shared" si="0"/>
        <v>1</v>
      </c>
    </row>
    <row r="8" spans="1:8">
      <c r="A8" s="14" t="s">
        <v>31</v>
      </c>
      <c r="B8" s="21">
        <f>'Permit, Fees, &amp; SA'!B8/'Permit, Fees, &amp; SA'!H8</f>
        <v>0.11286703423515836</v>
      </c>
      <c r="C8" s="69">
        <f>'Permit, Fees, &amp; SA'!C8/'Permit, Fees, &amp; SA'!H8</f>
        <v>2.5836645723810746E-2</v>
      </c>
      <c r="D8" s="69">
        <f>'Permit, Fees, &amp; SA'!D8/'Permit, Fees, &amp; SA'!H8</f>
        <v>0.32183613283754325</v>
      </c>
      <c r="E8" s="69">
        <f>'Permit, Fees, &amp; SA'!E8/'Permit, Fees, &amp; SA'!H8</f>
        <v>3.5325041672009234E-2</v>
      </c>
      <c r="F8" s="69">
        <f>'Permit, Fees, &amp; SA'!F8/'Permit, Fees, &amp; SA'!H8</f>
        <v>0.27772791383510709</v>
      </c>
      <c r="G8" s="21">
        <f>'Permit, Fees, &amp; SA'!G8/'Permit, Fees, &amp; SA'!H8</f>
        <v>0.22640723169637134</v>
      </c>
      <c r="H8" s="3">
        <f t="shared" si="0"/>
        <v>1</v>
      </c>
    </row>
    <row r="9" spans="1:8">
      <c r="A9" s="14" t="s">
        <v>32</v>
      </c>
      <c r="B9" s="21">
        <f>'Permit, Fees, &amp; SA'!B9/'Permit, Fees, &amp; SA'!H9</f>
        <v>0.69519477878233216</v>
      </c>
      <c r="C9" s="69">
        <f>'Permit, Fees, &amp; SA'!C9/'Permit, Fees, &amp; SA'!H9</f>
        <v>0</v>
      </c>
      <c r="D9" s="69">
        <f>'Permit, Fees, &amp; SA'!D9/'Permit, Fees, &amp; SA'!H9</f>
        <v>0</v>
      </c>
      <c r="E9" s="69">
        <f>'Permit, Fees, &amp; SA'!E9/'Permit, Fees, &amp; SA'!H9</f>
        <v>0</v>
      </c>
      <c r="F9" s="69">
        <f>'Permit, Fees, &amp; SA'!F9/'Permit, Fees, &amp; SA'!H9</f>
        <v>0.30480522121766784</v>
      </c>
      <c r="G9" s="21">
        <f>'Permit, Fees, &amp; SA'!G9/'Permit, Fees, &amp; SA'!H9</f>
        <v>0</v>
      </c>
      <c r="H9" s="3">
        <f t="shared" si="0"/>
        <v>1</v>
      </c>
    </row>
    <row r="10" spans="1:8">
      <c r="A10" s="14" t="s">
        <v>33</v>
      </c>
      <c r="B10" s="21">
        <f>'Permit, Fees, &amp; SA'!B10/'Permit, Fees, &amp; SA'!H10</f>
        <v>5.5640760992371155E-2</v>
      </c>
      <c r="C10" s="69">
        <f>'Permit, Fees, &amp; SA'!C10/'Permit, Fees, &amp; SA'!H10</f>
        <v>0.12279414041648923</v>
      </c>
      <c r="D10" s="69">
        <f>'Permit, Fees, &amp; SA'!D10/'Permit, Fees, &amp; SA'!H10</f>
        <v>4.8713213056431372E-2</v>
      </c>
      <c r="E10" s="69">
        <f>'Permit, Fees, &amp; SA'!E10/'Permit, Fees, &amp; SA'!H10</f>
        <v>0.75771604870385512</v>
      </c>
      <c r="F10" s="69">
        <f>'Permit, Fees, &amp; SA'!F10/'Permit, Fees, &amp; SA'!H10</f>
        <v>1.5135836830853107E-2</v>
      </c>
      <c r="G10" s="21">
        <f>'Permit, Fees, &amp; SA'!G10/'Permit, Fees, &amp; SA'!H10</f>
        <v>0</v>
      </c>
      <c r="H10" s="3">
        <f t="shared" si="0"/>
        <v>0.99999999999999989</v>
      </c>
    </row>
    <row r="11" spans="1:8">
      <c r="A11" s="14" t="s">
        <v>34</v>
      </c>
      <c r="B11" s="21">
        <f>'Permit, Fees, &amp; SA'!B11/'Permit, Fees, &amp; SA'!H11</f>
        <v>0.2721111661067831</v>
      </c>
      <c r="C11" s="69">
        <f>'Permit, Fees, &amp; SA'!C11/'Permit, Fees, &amp; SA'!H11</f>
        <v>0</v>
      </c>
      <c r="D11" s="69">
        <f>'Permit, Fees, &amp; SA'!D11/'Permit, Fees, &amp; SA'!H11</f>
        <v>8.1201905631571827E-2</v>
      </c>
      <c r="E11" s="69">
        <f>'Permit, Fees, &amp; SA'!E11/'Permit, Fees, &amp; SA'!H11</f>
        <v>0.58845705422215833</v>
      </c>
      <c r="F11" s="69">
        <f>'Permit, Fees, &amp; SA'!F11/'Permit, Fees, &amp; SA'!H11</f>
        <v>0</v>
      </c>
      <c r="G11" s="21">
        <f>'Permit, Fees, &amp; SA'!G11/'Permit, Fees, &amp; SA'!H11</f>
        <v>5.8229874039486769E-2</v>
      </c>
      <c r="H11" s="3">
        <f t="shared" si="0"/>
        <v>1</v>
      </c>
    </row>
    <row r="12" spans="1:8">
      <c r="A12" s="14" t="s">
        <v>35</v>
      </c>
      <c r="B12" s="21">
        <f>'Permit, Fees, &amp; SA'!B12/'Permit, Fees, &amp; SA'!H12</f>
        <v>0.60900395547873409</v>
      </c>
      <c r="C12" s="69">
        <f>'Permit, Fees, &amp; SA'!C12/'Permit, Fees, &amp; SA'!H12</f>
        <v>0.32425491173551868</v>
      </c>
      <c r="D12" s="69">
        <f>'Permit, Fees, &amp; SA'!D12/'Permit, Fees, &amp; SA'!H12</f>
        <v>1.597589440875144E-2</v>
      </c>
      <c r="E12" s="69">
        <f>'Permit, Fees, &amp; SA'!E12/'Permit, Fees, &amp; SA'!H12</f>
        <v>2.3911311551022881E-2</v>
      </c>
      <c r="F12" s="69">
        <f>'Permit, Fees, &amp; SA'!F12/'Permit, Fees, &amp; SA'!H12</f>
        <v>2.6853926825972912E-2</v>
      </c>
      <c r="G12" s="21">
        <f>'Permit, Fees, &amp; SA'!G12/'Permit, Fees, &amp; SA'!H12</f>
        <v>0</v>
      </c>
      <c r="H12" s="3">
        <f t="shared" si="0"/>
        <v>1</v>
      </c>
    </row>
    <row r="13" spans="1:8">
      <c r="A13" s="14" t="s">
        <v>36</v>
      </c>
      <c r="B13" s="21">
        <f>'Permit, Fees, &amp; SA'!B13/'Permit, Fees, &amp; SA'!H13</f>
        <v>0.34996238236179933</v>
      </c>
      <c r="C13" s="69">
        <f>'Permit, Fees, &amp; SA'!C13/'Permit, Fees, &amp; SA'!H13</f>
        <v>0</v>
      </c>
      <c r="D13" s="69">
        <f>'Permit, Fees, &amp; SA'!D13/'Permit, Fees, &amp; SA'!H13</f>
        <v>0.55216656751970805</v>
      </c>
      <c r="E13" s="69">
        <f>'Permit, Fees, &amp; SA'!E13/'Permit, Fees, &amp; SA'!H13</f>
        <v>6.8436540165215567E-2</v>
      </c>
      <c r="F13" s="69">
        <f>'Permit, Fees, &amp; SA'!F13/'Permit, Fees, &amp; SA'!H13</f>
        <v>2.9434509953277045E-2</v>
      </c>
      <c r="G13" s="21">
        <f>'Permit, Fees, &amp; SA'!G13/'Permit, Fees, &amp; SA'!H13</f>
        <v>0</v>
      </c>
      <c r="H13" s="3">
        <f t="shared" si="0"/>
        <v>1</v>
      </c>
    </row>
    <row r="14" spans="1:8">
      <c r="A14" s="14" t="s">
        <v>37</v>
      </c>
      <c r="B14" s="21">
        <f>'Permit, Fees, &amp; SA'!B14/'Permit, Fees, &amp; SA'!H14</f>
        <v>2.9408309391678215E-2</v>
      </c>
      <c r="C14" s="69">
        <f>'Permit, Fees, &amp; SA'!C14/'Permit, Fees, &amp; SA'!H14</f>
        <v>1.2896200765520021E-2</v>
      </c>
      <c r="D14" s="69">
        <f>'Permit, Fees, &amp; SA'!D14/'Permit, Fees, &amp; SA'!H14</f>
        <v>0</v>
      </c>
      <c r="E14" s="69">
        <f>'Permit, Fees, &amp; SA'!E14/'Permit, Fees, &amp; SA'!H14</f>
        <v>0.94242027687075502</v>
      </c>
      <c r="F14" s="69">
        <f>'Permit, Fees, &amp; SA'!F14/'Permit, Fees, &amp; SA'!H14</f>
        <v>1.5275212972046748E-2</v>
      </c>
      <c r="G14" s="21">
        <f>'Permit, Fees, &amp; SA'!G14/'Permit, Fees, &amp; SA'!H14</f>
        <v>0</v>
      </c>
      <c r="H14" s="3">
        <f t="shared" si="0"/>
        <v>1</v>
      </c>
    </row>
    <row r="15" spans="1:8">
      <c r="A15" s="14" t="s">
        <v>38</v>
      </c>
      <c r="B15" s="21">
        <f>'Permit, Fees, &amp; SA'!B15/'Permit, Fees, &amp; SA'!H15</f>
        <v>6.45464576824515E-2</v>
      </c>
      <c r="C15" s="69">
        <f>'Permit, Fees, &amp; SA'!C15/'Permit, Fees, &amp; SA'!H15</f>
        <v>0.25518445299804104</v>
      </c>
      <c r="D15" s="69">
        <f>'Permit, Fees, &amp; SA'!D15/'Permit, Fees, &amp; SA'!H15</f>
        <v>0</v>
      </c>
      <c r="E15" s="69">
        <f>'Permit, Fees, &amp; SA'!E15/'Permit, Fees, &amp; SA'!H15</f>
        <v>0.59600010856958952</v>
      </c>
      <c r="F15" s="69">
        <f>'Permit, Fees, &amp; SA'!F15/'Permit, Fees, &amp; SA'!H15</f>
        <v>8.4268980749917913E-2</v>
      </c>
      <c r="G15" s="21">
        <f>'Permit, Fees, &amp; SA'!G15/'Permit, Fees, &amp; SA'!H15</f>
        <v>0</v>
      </c>
      <c r="H15" s="3">
        <f t="shared" si="0"/>
        <v>1</v>
      </c>
    </row>
    <row r="16" spans="1:8">
      <c r="A16" s="14" t="s">
        <v>39</v>
      </c>
      <c r="B16" s="21">
        <f>'Permit, Fees, &amp; SA'!B16/'Permit, Fees, &amp; SA'!H16</f>
        <v>2.954223919272508E-2</v>
      </c>
      <c r="C16" s="69">
        <f>'Permit, Fees, &amp; SA'!C16/'Permit, Fees, &amp; SA'!H16</f>
        <v>0</v>
      </c>
      <c r="D16" s="69">
        <f>'Permit, Fees, &amp; SA'!D16/'Permit, Fees, &amp; SA'!H16</f>
        <v>2.8042619763982566E-2</v>
      </c>
      <c r="E16" s="69">
        <f>'Permit, Fees, &amp; SA'!E16/'Permit, Fees, &amp; SA'!H16</f>
        <v>0.93831899250875528</v>
      </c>
      <c r="F16" s="69">
        <f>'Permit, Fees, &amp; SA'!F16/'Permit, Fees, &amp; SA'!H16</f>
        <v>4.0961485345371055E-3</v>
      </c>
      <c r="G16" s="21">
        <f>'Permit, Fees, &amp; SA'!G16/'Permit, Fees, &amp; SA'!H16</f>
        <v>0</v>
      </c>
      <c r="H16" s="3">
        <f t="shared" si="0"/>
        <v>1</v>
      </c>
    </row>
    <row r="17" spans="1:8">
      <c r="A17" s="14" t="s">
        <v>40</v>
      </c>
      <c r="B17" s="21">
        <f>'Permit, Fees, &amp; SA'!B17/'Permit, Fees, &amp; SA'!H17</f>
        <v>0.21422748025195157</v>
      </c>
      <c r="C17" s="69">
        <f>'Permit, Fees, &amp; SA'!C17/'Permit, Fees, &amp; SA'!H17</f>
        <v>0.62489001192021754</v>
      </c>
      <c r="D17" s="69">
        <f>'Permit, Fees, &amp; SA'!D17/'Permit, Fees, &amp; SA'!H17</f>
        <v>7.2640265100325729E-2</v>
      </c>
      <c r="E17" s="69">
        <f>'Permit, Fees, &amp; SA'!E17/'Permit, Fees, &amp; SA'!H17</f>
        <v>3.3167610212206433E-2</v>
      </c>
      <c r="F17" s="69">
        <f>'Permit, Fees, &amp; SA'!F17/'Permit, Fees, &amp; SA'!H17</f>
        <v>2.3752245417024993E-3</v>
      </c>
      <c r="G17" s="21">
        <f>'Permit, Fees, &amp; SA'!G17/'Permit, Fees, &amp; SA'!H17</f>
        <v>5.2699407973596221E-2</v>
      </c>
      <c r="H17" s="3">
        <f t="shared" si="0"/>
        <v>1</v>
      </c>
    </row>
    <row r="18" spans="1:8">
      <c r="A18" s="14" t="s">
        <v>41</v>
      </c>
      <c r="B18" s="21">
        <f>'Permit, Fees, &amp; SA'!B18/'Permit, Fees, &amp; SA'!H18</f>
        <v>9.6376273879988407E-3</v>
      </c>
      <c r="C18" s="69">
        <f>'Permit, Fees, &amp; SA'!C18/'Permit, Fees, &amp; SA'!H18</f>
        <v>0.43636359655230184</v>
      </c>
      <c r="D18" s="69">
        <f>'Permit, Fees, &amp; SA'!D18/'Permit, Fees, &amp; SA'!H18</f>
        <v>0</v>
      </c>
      <c r="E18" s="69">
        <f>'Permit, Fees, &amp; SA'!E18/'Permit, Fees, &amp; SA'!H18</f>
        <v>0.55395809048979683</v>
      </c>
      <c r="F18" s="69">
        <f>'Permit, Fees, &amp; SA'!F18/'Permit, Fees, &amp; SA'!H18</f>
        <v>4.0685569902454642E-5</v>
      </c>
      <c r="G18" s="21">
        <f>'Permit, Fees, &amp; SA'!G18/'Permit, Fees, &amp; SA'!H18</f>
        <v>0</v>
      </c>
      <c r="H18" s="3">
        <f t="shared" si="0"/>
        <v>1</v>
      </c>
    </row>
    <row r="19" spans="1:8">
      <c r="A19" s="14" t="s">
        <v>42</v>
      </c>
      <c r="B19" s="21">
        <f>'Permit, Fees, &amp; SA'!B19/'Permit, Fees, &amp; SA'!H19</f>
        <v>0.38890162026940917</v>
      </c>
      <c r="C19" s="69">
        <f>'Permit, Fees, &amp; SA'!C19/'Permit, Fees, &amp; SA'!H19</f>
        <v>6.6688449648047141E-2</v>
      </c>
      <c r="D19" s="69">
        <f>'Permit, Fees, &amp; SA'!D19/'Permit, Fees, &amp; SA'!H19</f>
        <v>0.23858771370854273</v>
      </c>
      <c r="E19" s="69">
        <f>'Permit, Fees, &amp; SA'!E19/'Permit, Fees, &amp; SA'!H19</f>
        <v>0.25098676412825938</v>
      </c>
      <c r="F19" s="69">
        <f>'Permit, Fees, &amp; SA'!F19/'Permit, Fees, &amp; SA'!H19</f>
        <v>5.48354522457416E-2</v>
      </c>
      <c r="G19" s="21">
        <f>'Permit, Fees, &amp; SA'!G19/'Permit, Fees, &amp; SA'!H19</f>
        <v>0</v>
      </c>
      <c r="H19" s="3">
        <f t="shared" si="0"/>
        <v>1</v>
      </c>
    </row>
    <row r="20" spans="1:8">
      <c r="A20" s="14" t="s">
        <v>43</v>
      </c>
      <c r="B20" s="21">
        <f>'Permit, Fees, &amp; SA'!B20/'Permit, Fees, &amp; SA'!H20</f>
        <v>0.22360325421356506</v>
      </c>
      <c r="C20" s="69">
        <f>'Permit, Fees, &amp; SA'!C20/'Permit, Fees, &amp; SA'!H20</f>
        <v>0</v>
      </c>
      <c r="D20" s="69">
        <f>'Permit, Fees, &amp; SA'!D20/'Permit, Fees, &amp; SA'!H20</f>
        <v>0</v>
      </c>
      <c r="E20" s="69">
        <f>'Permit, Fees, &amp; SA'!E20/'Permit, Fees, &amp; SA'!H20</f>
        <v>0.72345454015279642</v>
      </c>
      <c r="F20" s="69">
        <f>'Permit, Fees, &amp; SA'!F20/'Permit, Fees, &amp; SA'!H20</f>
        <v>5.2942205633638537E-2</v>
      </c>
      <c r="G20" s="21">
        <f>'Permit, Fees, &amp; SA'!G20/'Permit, Fees, &amp; SA'!H20</f>
        <v>0</v>
      </c>
      <c r="H20" s="3">
        <f t="shared" si="0"/>
        <v>1</v>
      </c>
    </row>
    <row r="21" spans="1:8">
      <c r="A21" s="14" t="s">
        <v>44</v>
      </c>
      <c r="B21" s="21">
        <f>'Permit, Fees, &amp; SA'!B21/'Permit, Fees, &amp; SA'!H21</f>
        <v>0.62509817732571948</v>
      </c>
      <c r="C21" s="69">
        <f>'Permit, Fees, &amp; SA'!C21/'Permit, Fees, &amp; SA'!H21</f>
        <v>0.37490182267428046</v>
      </c>
      <c r="D21" s="69">
        <f>'Permit, Fees, &amp; SA'!D21/'Permit, Fees, &amp; SA'!H21</f>
        <v>0</v>
      </c>
      <c r="E21" s="69">
        <f>'Permit, Fees, &amp; SA'!E21/'Permit, Fees, &amp; SA'!H21</f>
        <v>0</v>
      </c>
      <c r="F21" s="69">
        <f>'Permit, Fees, &amp; SA'!F21/'Permit, Fees, &amp; SA'!H21</f>
        <v>0</v>
      </c>
      <c r="G21" s="21">
        <f>'Permit, Fees, &amp; SA'!G21/'Permit, Fees, &amp; SA'!H21</f>
        <v>0</v>
      </c>
      <c r="H21" s="3">
        <f t="shared" si="0"/>
        <v>1</v>
      </c>
    </row>
    <row r="22" spans="1:8">
      <c r="A22" s="14" t="s">
        <v>45</v>
      </c>
      <c r="B22" s="21">
        <f>'Permit, Fees, &amp; SA'!B22/'Permit, Fees, &amp; SA'!H22</f>
        <v>0.12392649723128553</v>
      </c>
      <c r="C22" s="69">
        <f>'Permit, Fees, &amp; SA'!C22/'Permit, Fees, &amp; SA'!H22</f>
        <v>0</v>
      </c>
      <c r="D22" s="69">
        <f>'Permit, Fees, &amp; SA'!D22/'Permit, Fees, &amp; SA'!H22</f>
        <v>0</v>
      </c>
      <c r="E22" s="69">
        <f>'Permit, Fees, &amp; SA'!E22/'Permit, Fees, &amp; SA'!H22</f>
        <v>0</v>
      </c>
      <c r="F22" s="69">
        <f>'Permit, Fees, &amp; SA'!F22/'Permit, Fees, &amp; SA'!H22</f>
        <v>0.87607350276871443</v>
      </c>
      <c r="G22" s="21">
        <f>'Permit, Fees, &amp; SA'!G22/'Permit, Fees, &amp; SA'!H22</f>
        <v>0</v>
      </c>
      <c r="H22" s="3">
        <f t="shared" si="0"/>
        <v>1</v>
      </c>
    </row>
    <row r="23" spans="1:8">
      <c r="A23" s="14" t="s">
        <v>46</v>
      </c>
      <c r="B23" s="21">
        <f>'Permit, Fees, &amp; SA'!B23/'Permit, Fees, &amp; SA'!H23</f>
        <v>0.57205204186568148</v>
      </c>
      <c r="C23" s="69">
        <f>'Permit, Fees, &amp; SA'!C23/'Permit, Fees, &amp; SA'!H23</f>
        <v>0.42690884073913493</v>
      </c>
      <c r="D23" s="69">
        <f>'Permit, Fees, &amp; SA'!D23/'Permit, Fees, &amp; SA'!H23</f>
        <v>0</v>
      </c>
      <c r="E23" s="69">
        <f>'Permit, Fees, &amp; SA'!E23/'Permit, Fees, &amp; SA'!H23</f>
        <v>0</v>
      </c>
      <c r="F23" s="69">
        <f>'Permit, Fees, &amp; SA'!F23/'Permit, Fees, &amp; SA'!H23</f>
        <v>1.0391173951835118E-3</v>
      </c>
      <c r="G23" s="21">
        <f>'Permit, Fees, &amp; SA'!G23/'Permit, Fees, &amp; SA'!H23</f>
        <v>0</v>
      </c>
      <c r="H23" s="3">
        <f t="shared" si="0"/>
        <v>0.99999999999999989</v>
      </c>
    </row>
    <row r="24" spans="1:8">
      <c r="A24" s="14" t="s">
        <v>47</v>
      </c>
      <c r="B24" s="21">
        <f>'Permit, Fees, &amp; SA'!B24/'Permit, Fees, &amp; SA'!H24</f>
        <v>0.75384213709182524</v>
      </c>
      <c r="C24" s="69">
        <f>'Permit, Fees, &amp; SA'!C24/'Permit, Fees, &amp; SA'!H24</f>
        <v>0</v>
      </c>
      <c r="D24" s="69">
        <f>'Permit, Fees, &amp; SA'!D24/'Permit, Fees, &amp; SA'!H24</f>
        <v>0</v>
      </c>
      <c r="E24" s="69">
        <f>'Permit, Fees, &amp; SA'!E24/'Permit, Fees, &amp; SA'!H24</f>
        <v>0</v>
      </c>
      <c r="F24" s="69">
        <f>'Permit, Fees, &amp; SA'!F24/'Permit, Fees, &amp; SA'!H24</f>
        <v>0.24615786290817476</v>
      </c>
      <c r="G24" s="21">
        <f>'Permit, Fees, &amp; SA'!G24/'Permit, Fees, &amp; SA'!H24</f>
        <v>0</v>
      </c>
      <c r="H24" s="3">
        <f t="shared" si="0"/>
        <v>1</v>
      </c>
    </row>
    <row r="25" spans="1:8">
      <c r="A25" s="14" t="s">
        <v>48</v>
      </c>
      <c r="B25" s="21">
        <f>'Permit, Fees, &amp; SA'!B25/'Permit, Fees, &amp; SA'!H25</f>
        <v>0.99067651226970987</v>
      </c>
      <c r="C25" s="69">
        <f>'Permit, Fees, &amp; SA'!C25/'Permit, Fees, &amp; SA'!H25</f>
        <v>0</v>
      </c>
      <c r="D25" s="69">
        <f>'Permit, Fees, &amp; SA'!D25/'Permit, Fees, &amp; SA'!H25</f>
        <v>0</v>
      </c>
      <c r="E25" s="69">
        <f>'Permit, Fees, &amp; SA'!E25/'Permit, Fees, &amp; SA'!H25</f>
        <v>0</v>
      </c>
      <c r="F25" s="69">
        <f>'Permit, Fees, &amp; SA'!F25/'Permit, Fees, &amp; SA'!H25</f>
        <v>9.3234877302901462E-3</v>
      </c>
      <c r="G25" s="21">
        <f>'Permit, Fees, &amp; SA'!G25/'Permit, Fees, &amp; SA'!H25</f>
        <v>0</v>
      </c>
      <c r="H25" s="3">
        <f t="shared" si="0"/>
        <v>1</v>
      </c>
    </row>
    <row r="26" spans="1:8">
      <c r="A26" s="14" t="s">
        <v>49</v>
      </c>
      <c r="B26" s="21">
        <f>'Permit, Fees, &amp; SA'!B26/'Permit, Fees, &amp; SA'!H26</f>
        <v>0.12082594584135356</v>
      </c>
      <c r="C26" s="69">
        <f>'Permit, Fees, &amp; SA'!C26/'Permit, Fees, &amp; SA'!H26</f>
        <v>0</v>
      </c>
      <c r="D26" s="69">
        <f>'Permit, Fees, &amp; SA'!D26/'Permit, Fees, &amp; SA'!H26</f>
        <v>0</v>
      </c>
      <c r="E26" s="69">
        <f>'Permit, Fees, &amp; SA'!E26/'Permit, Fees, &amp; SA'!H26</f>
        <v>0.87917405415864647</v>
      </c>
      <c r="F26" s="69">
        <f>'Permit, Fees, &amp; SA'!F26/'Permit, Fees, &amp; SA'!H26</f>
        <v>0</v>
      </c>
      <c r="G26" s="21">
        <f>'Permit, Fees, &amp; SA'!G26/'Permit, Fees, &amp; SA'!H26</f>
        <v>0</v>
      </c>
      <c r="H26" s="3">
        <f t="shared" si="0"/>
        <v>1</v>
      </c>
    </row>
    <row r="27" spans="1:8">
      <c r="A27" s="14" t="s">
        <v>50</v>
      </c>
      <c r="B27" s="21">
        <f>'Permit, Fees, &amp; SA'!B27/'Permit, Fees, &amp; SA'!H27</f>
        <v>0.51369780360231543</v>
      </c>
      <c r="C27" s="69">
        <f>'Permit, Fees, &amp; SA'!C27/'Permit, Fees, &amp; SA'!H27</f>
        <v>0.24489308667382059</v>
      </c>
      <c r="D27" s="69">
        <f>'Permit, Fees, &amp; SA'!D27/'Permit, Fees, &amp; SA'!H27</f>
        <v>0</v>
      </c>
      <c r="E27" s="69">
        <f>'Permit, Fees, &amp; SA'!E27/'Permit, Fees, &amp; SA'!H27</f>
        <v>0</v>
      </c>
      <c r="F27" s="69">
        <f>'Permit, Fees, &amp; SA'!F27/'Permit, Fees, &amp; SA'!H27</f>
        <v>0.24140910972386401</v>
      </c>
      <c r="G27" s="21">
        <f>'Permit, Fees, &amp; SA'!G27/'Permit, Fees, &amp; SA'!H27</f>
        <v>0</v>
      </c>
      <c r="H27" s="3">
        <f t="shared" si="0"/>
        <v>1</v>
      </c>
    </row>
    <row r="28" spans="1:8">
      <c r="A28" s="14" t="s">
        <v>51</v>
      </c>
      <c r="B28" s="21">
        <f>'Permit, Fees, &amp; SA'!B28/'Permit, Fees, &amp; SA'!H28</f>
        <v>0.10203516081684171</v>
      </c>
      <c r="C28" s="69">
        <f>'Permit, Fees, &amp; SA'!C28/'Permit, Fees, &amp; SA'!H28</f>
        <v>8.6484165104572176E-4</v>
      </c>
      <c r="D28" s="69">
        <f>'Permit, Fees, &amp; SA'!D28/'Permit, Fees, &amp; SA'!H28</f>
        <v>8.4423123901322922E-2</v>
      </c>
      <c r="E28" s="69">
        <f>'Permit, Fees, &amp; SA'!E28/'Permit, Fees, &amp; SA'!H28</f>
        <v>0.81168662994034224</v>
      </c>
      <c r="F28" s="69">
        <f>'Permit, Fees, &amp; SA'!F28/'Permit, Fees, &amp; SA'!H28</f>
        <v>9.9024369044735145E-4</v>
      </c>
      <c r="G28" s="21">
        <f>'Permit, Fees, &amp; SA'!G28/'Permit, Fees, &amp; SA'!H28</f>
        <v>0</v>
      </c>
      <c r="H28" s="3">
        <f t="shared" si="0"/>
        <v>0.99999999999999989</v>
      </c>
    </row>
    <row r="29" spans="1:8">
      <c r="A29" s="14" t="s">
        <v>52</v>
      </c>
      <c r="B29" s="21">
        <f>'Permit, Fees, &amp; SA'!B29/'Permit, Fees, &amp; SA'!H29</f>
        <v>7.7633801554614884E-2</v>
      </c>
      <c r="C29" s="69">
        <f>'Permit, Fees, &amp; SA'!C29/'Permit, Fees, &amp; SA'!H29</f>
        <v>0</v>
      </c>
      <c r="D29" s="69">
        <f>'Permit, Fees, &amp; SA'!D29/'Permit, Fees, &amp; SA'!H29</f>
        <v>0</v>
      </c>
      <c r="E29" s="69">
        <f>'Permit, Fees, &amp; SA'!E29/'Permit, Fees, &amp; SA'!H29</f>
        <v>0.91424284260774835</v>
      </c>
      <c r="F29" s="69">
        <f>'Permit, Fees, &amp; SA'!F29/'Permit, Fees, &amp; SA'!H29</f>
        <v>8.1233558376367036E-3</v>
      </c>
      <c r="G29" s="21">
        <f>'Permit, Fees, &amp; SA'!G29/'Permit, Fees, &amp; SA'!H29</f>
        <v>0</v>
      </c>
      <c r="H29" s="3">
        <f t="shared" si="0"/>
        <v>0.99999999999999989</v>
      </c>
    </row>
    <row r="30" spans="1:8">
      <c r="A30" s="14" t="s">
        <v>53</v>
      </c>
      <c r="B30" s="21">
        <f>'Permit, Fees, &amp; SA'!B30/'Permit, Fees, &amp; SA'!H30</f>
        <v>0.1807546561176292</v>
      </c>
      <c r="C30" s="69">
        <f>'Permit, Fees, &amp; SA'!C30/'Permit, Fees, &amp; SA'!H30</f>
        <v>1.3113261604581238E-4</v>
      </c>
      <c r="D30" s="69">
        <f>'Permit, Fees, &amp; SA'!D30/'Permit, Fees, &amp; SA'!H30</f>
        <v>0.47313103385305671</v>
      </c>
      <c r="E30" s="69">
        <f>'Permit, Fees, &amp; SA'!E30/'Permit, Fees, &amp; SA'!H30</f>
        <v>0.30806868682149274</v>
      </c>
      <c r="F30" s="69">
        <f>'Permit, Fees, &amp; SA'!F30/'Permit, Fees, &amp; SA'!H30</f>
        <v>1.3619685944891676E-2</v>
      </c>
      <c r="G30" s="21">
        <f>'Permit, Fees, &amp; SA'!G30/'Permit, Fees, &amp; SA'!H30</f>
        <v>2.4294804646883886E-2</v>
      </c>
      <c r="H30" s="3">
        <f t="shared" si="0"/>
        <v>1.0000000000000002</v>
      </c>
    </row>
    <row r="31" spans="1:8">
      <c r="A31" s="14" t="s">
        <v>54</v>
      </c>
      <c r="B31" s="21">
        <f>'Permit, Fees, &amp; SA'!B31/'Permit, Fees, &amp; SA'!H31</f>
        <v>0.93148247019042529</v>
      </c>
      <c r="C31" s="69">
        <f>'Permit, Fees, &amp; SA'!C31/'Permit, Fees, &amp; SA'!H31</f>
        <v>2.3729014652666549E-2</v>
      </c>
      <c r="D31" s="69">
        <f>'Permit, Fees, &amp; SA'!D31/'Permit, Fees, &amp; SA'!H31</f>
        <v>0</v>
      </c>
      <c r="E31" s="69">
        <f>'Permit, Fees, &amp; SA'!E31/'Permit, Fees, &amp; SA'!H31</f>
        <v>0</v>
      </c>
      <c r="F31" s="69">
        <f>'Permit, Fees, &amp; SA'!F31/'Permit, Fees, &amp; SA'!H31</f>
        <v>4.4788515156908112E-2</v>
      </c>
      <c r="G31" s="21">
        <f>'Permit, Fees, &amp; SA'!G31/'Permit, Fees, &amp; SA'!H31</f>
        <v>0</v>
      </c>
      <c r="H31" s="3">
        <f t="shared" si="0"/>
        <v>0.99999999999999989</v>
      </c>
    </row>
    <row r="32" spans="1:8">
      <c r="A32" s="14" t="s">
        <v>55</v>
      </c>
      <c r="B32" s="21">
        <f>'Permit, Fees, &amp; SA'!B32/'Permit, Fees, &amp; SA'!H32</f>
        <v>0.12455727589264061</v>
      </c>
      <c r="C32" s="69">
        <f>'Permit, Fees, &amp; SA'!C32/'Permit, Fees, &amp; SA'!H32</f>
        <v>0.29460515159779505</v>
      </c>
      <c r="D32" s="69">
        <f>'Permit, Fees, &amp; SA'!D32/'Permit, Fees, &amp; SA'!H32</f>
        <v>0.18404999967087307</v>
      </c>
      <c r="E32" s="69">
        <f>'Permit, Fees, &amp; SA'!E32/'Permit, Fees, &amp; SA'!H32</f>
        <v>0.38299112093013593</v>
      </c>
      <c r="F32" s="69">
        <f>'Permit, Fees, &amp; SA'!F32/'Permit, Fees, &amp; SA'!H32</f>
        <v>9.7532890427453264E-3</v>
      </c>
      <c r="G32" s="21">
        <f>'Permit, Fees, &amp; SA'!G32/'Permit, Fees, &amp; SA'!H32</f>
        <v>4.0431628658100507E-3</v>
      </c>
      <c r="H32" s="3">
        <f t="shared" si="0"/>
        <v>1</v>
      </c>
    </row>
    <row r="33" spans="1:8">
      <c r="A33" s="14" t="s">
        <v>56</v>
      </c>
      <c r="B33" s="21">
        <f>'Permit, Fees, &amp; SA'!B33/'Permit, Fees, &amp; SA'!H33</f>
        <v>0.13317026988609695</v>
      </c>
      <c r="C33" s="69">
        <f>'Permit, Fees, &amp; SA'!C33/'Permit, Fees, &amp; SA'!H33</f>
        <v>0.83068650247679432</v>
      </c>
      <c r="D33" s="69">
        <f>'Permit, Fees, &amp; SA'!D33/'Permit, Fees, &amp; SA'!H33</f>
        <v>0</v>
      </c>
      <c r="E33" s="69">
        <f>'Permit, Fees, &amp; SA'!E33/'Permit, Fees, &amp; SA'!H33</f>
        <v>0</v>
      </c>
      <c r="F33" s="69">
        <f>'Permit, Fees, &amp; SA'!F33/'Permit, Fees, &amp; SA'!H33</f>
        <v>3.6143227637108734E-2</v>
      </c>
      <c r="G33" s="21">
        <f>'Permit, Fees, &amp; SA'!G33/'Permit, Fees, &amp; SA'!H33</f>
        <v>0</v>
      </c>
      <c r="H33" s="3">
        <f t="shared" si="0"/>
        <v>1</v>
      </c>
    </row>
    <row r="34" spans="1:8">
      <c r="A34" s="14" t="s">
        <v>57</v>
      </c>
      <c r="B34" s="21">
        <f>'Permit, Fees, &amp; SA'!B34/'Permit, Fees, &amp; SA'!H34</f>
        <v>0.77541082669889527</v>
      </c>
      <c r="C34" s="69">
        <f>'Permit, Fees, &amp; SA'!C34/'Permit, Fees, &amp; SA'!H34</f>
        <v>0</v>
      </c>
      <c r="D34" s="69">
        <f>'Permit, Fees, &amp; SA'!D34/'Permit, Fees, &amp; SA'!H34</f>
        <v>3.8521786575456587E-2</v>
      </c>
      <c r="E34" s="69">
        <f>'Permit, Fees, &amp; SA'!E34/'Permit, Fees, &amp; SA'!H34</f>
        <v>0</v>
      </c>
      <c r="F34" s="69">
        <f>'Permit, Fees, &amp; SA'!F34/'Permit, Fees, &amp; SA'!H34</f>
        <v>0.18606738672564815</v>
      </c>
      <c r="G34" s="21">
        <f>'Permit, Fees, &amp; SA'!G34/'Permit, Fees, &amp; SA'!H34</f>
        <v>0</v>
      </c>
      <c r="H34" s="3">
        <f t="shared" si="0"/>
        <v>1</v>
      </c>
    </row>
    <row r="35" spans="1:8">
      <c r="A35" s="14" t="s">
        <v>58</v>
      </c>
      <c r="B35" s="21">
        <f>'Permit, Fees, &amp; SA'!B35/'Permit, Fees, &amp; SA'!H35</f>
        <v>7.9896604861559875E-2</v>
      </c>
      <c r="C35" s="69">
        <f>'Permit, Fees, &amp; SA'!C35/'Permit, Fees, &amp; SA'!H35</f>
        <v>0</v>
      </c>
      <c r="D35" s="69">
        <f>'Permit, Fees, &amp; SA'!D35/'Permit, Fees, &amp; SA'!H35</f>
        <v>0</v>
      </c>
      <c r="E35" s="69">
        <f>'Permit, Fees, &amp; SA'!E35/'Permit, Fees, &amp; SA'!H35</f>
        <v>0.92010339513844008</v>
      </c>
      <c r="F35" s="69">
        <f>'Permit, Fees, &amp; SA'!F35/'Permit, Fees, &amp; SA'!H35</f>
        <v>0</v>
      </c>
      <c r="G35" s="21">
        <f>'Permit, Fees, &amp; SA'!G35/'Permit, Fees, &amp; SA'!H35</f>
        <v>0</v>
      </c>
      <c r="H35" s="3">
        <f t="shared" ref="H35:H66" si="1">SUM(B35:G35)</f>
        <v>1</v>
      </c>
    </row>
    <row r="36" spans="1:8">
      <c r="A36" s="14" t="s">
        <v>59</v>
      </c>
      <c r="B36" s="21">
        <f>'Permit, Fees, &amp; SA'!B36/'Permit, Fees, &amp; SA'!H36</f>
        <v>9.5800907522292339E-2</v>
      </c>
      <c r="C36" s="69">
        <f>'Permit, Fees, &amp; SA'!C36/'Permit, Fees, &amp; SA'!H36</f>
        <v>0</v>
      </c>
      <c r="D36" s="69">
        <f>'Permit, Fees, &amp; SA'!D36/'Permit, Fees, &amp; SA'!H36</f>
        <v>0.22309272099493282</v>
      </c>
      <c r="E36" s="69">
        <f>'Permit, Fees, &amp; SA'!E36/'Permit, Fees, &amp; SA'!H36</f>
        <v>0.65732441700514221</v>
      </c>
      <c r="F36" s="69">
        <f>'Permit, Fees, &amp; SA'!F36/'Permit, Fees, &amp; SA'!H36</f>
        <v>1.8753991431911123E-2</v>
      </c>
      <c r="G36" s="21">
        <f>'Permit, Fees, &amp; SA'!G36/'Permit, Fees, &amp; SA'!H36</f>
        <v>5.0279630457215375E-3</v>
      </c>
      <c r="H36" s="3">
        <f t="shared" si="1"/>
        <v>1</v>
      </c>
    </row>
    <row r="37" spans="1:8">
      <c r="A37" s="14" t="s">
        <v>60</v>
      </c>
      <c r="B37" s="21">
        <f>'Permit, Fees, &amp; SA'!B37/'Permit, Fees, &amp; SA'!H37</f>
        <v>0.23553985865234603</v>
      </c>
      <c r="C37" s="69">
        <f>'Permit, Fees, &amp; SA'!C37/'Permit, Fees, &amp; SA'!H37</f>
        <v>0.53445102862050509</v>
      </c>
      <c r="D37" s="69">
        <f>'Permit, Fees, &amp; SA'!D37/'Permit, Fees, &amp; SA'!H37</f>
        <v>0.17282928321879465</v>
      </c>
      <c r="E37" s="69">
        <f>'Permit, Fees, &amp; SA'!E37/'Permit, Fees, &amp; SA'!H37</f>
        <v>4.069234883822713E-2</v>
      </c>
      <c r="F37" s="69">
        <f>'Permit, Fees, &amp; SA'!F37/'Permit, Fees, &amp; SA'!H37</f>
        <v>1.6487480670127074E-2</v>
      </c>
      <c r="G37" s="21">
        <f>'Permit, Fees, &amp; SA'!G37/'Permit, Fees, &amp; SA'!H37</f>
        <v>0</v>
      </c>
      <c r="H37" s="3">
        <f t="shared" si="1"/>
        <v>1</v>
      </c>
    </row>
    <row r="38" spans="1:8">
      <c r="A38" s="14" t="s">
        <v>61</v>
      </c>
      <c r="B38" s="21">
        <f>'Permit, Fees, &amp; SA'!B38/'Permit, Fees, &amp; SA'!H38</f>
        <v>0.19385220842692261</v>
      </c>
      <c r="C38" s="69">
        <f>'Permit, Fees, &amp; SA'!C38/'Permit, Fees, &amp; SA'!H38</f>
        <v>3.1305834017962136E-2</v>
      </c>
      <c r="D38" s="69">
        <f>'Permit, Fees, &amp; SA'!D38/'Permit, Fees, &amp; SA'!H38</f>
        <v>0</v>
      </c>
      <c r="E38" s="69">
        <f>'Permit, Fees, &amp; SA'!E38/'Permit, Fees, &amp; SA'!H38</f>
        <v>0.69442565071253926</v>
      </c>
      <c r="F38" s="69">
        <f>'Permit, Fees, &amp; SA'!F38/'Permit, Fees, &amp; SA'!H38</f>
        <v>8.0416306842576002E-2</v>
      </c>
      <c r="G38" s="21">
        <f>'Permit, Fees, &amp; SA'!G38/'Permit, Fees, &amp; SA'!H38</f>
        <v>0</v>
      </c>
      <c r="H38" s="3">
        <f t="shared" si="1"/>
        <v>1</v>
      </c>
    </row>
    <row r="39" spans="1:8">
      <c r="A39" s="14" t="s">
        <v>62</v>
      </c>
      <c r="B39" s="21">
        <f>'Permit, Fees, &amp; SA'!B39/'Permit, Fees, &amp; SA'!H39</f>
        <v>5.8161860439647946E-2</v>
      </c>
      <c r="C39" s="69">
        <f>'Permit, Fees, &amp; SA'!C39/'Permit, Fees, &amp; SA'!H39</f>
        <v>0</v>
      </c>
      <c r="D39" s="69">
        <f>'Permit, Fees, &amp; SA'!D39/'Permit, Fees, &amp; SA'!H39</f>
        <v>4.2901542225177461E-2</v>
      </c>
      <c r="E39" s="69">
        <f>'Permit, Fees, &amp; SA'!E39/'Permit, Fees, &amp; SA'!H39</f>
        <v>0.89361148733303941</v>
      </c>
      <c r="F39" s="69">
        <f>'Permit, Fees, &amp; SA'!F39/'Permit, Fees, &amp; SA'!H39</f>
        <v>4.8039176569515995E-3</v>
      </c>
      <c r="G39" s="21">
        <f>'Permit, Fees, &amp; SA'!G39/'Permit, Fees, &amp; SA'!H39</f>
        <v>5.2119234518358676E-4</v>
      </c>
      <c r="H39" s="3">
        <f t="shared" si="1"/>
        <v>1</v>
      </c>
    </row>
    <row r="40" spans="1:8">
      <c r="A40" s="14" t="s">
        <v>63</v>
      </c>
      <c r="B40" s="21">
        <f>'Permit, Fees, &amp; SA'!B40/'Permit, Fees, &amp; SA'!H40</f>
        <v>0.99743181467974729</v>
      </c>
      <c r="C40" s="69">
        <f>'Permit, Fees, &amp; SA'!C40/'Permit, Fees, &amp; SA'!H40</f>
        <v>2.5681853202527095E-3</v>
      </c>
      <c r="D40" s="69">
        <f>'Permit, Fees, &amp; SA'!D40/'Permit, Fees, &amp; SA'!H40</f>
        <v>0</v>
      </c>
      <c r="E40" s="69">
        <f>'Permit, Fees, &amp; SA'!E40/'Permit, Fees, &amp; SA'!H40</f>
        <v>0</v>
      </c>
      <c r="F40" s="69">
        <f>'Permit, Fees, &amp; SA'!F40/'Permit, Fees, &amp; SA'!H40</f>
        <v>0</v>
      </c>
      <c r="G40" s="21">
        <f>'Permit, Fees, &amp; SA'!G40/'Permit, Fees, &amp; SA'!H40</f>
        <v>0</v>
      </c>
      <c r="H40" s="3">
        <f t="shared" si="1"/>
        <v>1</v>
      </c>
    </row>
    <row r="41" spans="1:8">
      <c r="A41" s="14" t="s">
        <v>64</v>
      </c>
      <c r="B41" s="21">
        <f>'Permit, Fees, &amp; SA'!B41/'Permit, Fees, &amp; SA'!H41</f>
        <v>9.6530823533915122E-2</v>
      </c>
      <c r="C41" s="69">
        <f>'Permit, Fees, &amp; SA'!C41/'Permit, Fees, &amp; SA'!H41</f>
        <v>0</v>
      </c>
      <c r="D41" s="69">
        <f>'Permit, Fees, &amp; SA'!D41/'Permit, Fees, &amp; SA'!H41</f>
        <v>0</v>
      </c>
      <c r="E41" s="69">
        <f>'Permit, Fees, &amp; SA'!E41/'Permit, Fees, &amp; SA'!H41</f>
        <v>0.88257504846129042</v>
      </c>
      <c r="F41" s="69">
        <f>'Permit, Fees, &amp; SA'!F41/'Permit, Fees, &amp; SA'!H41</f>
        <v>2.0894128004794392E-2</v>
      </c>
      <c r="G41" s="21">
        <f>'Permit, Fees, &amp; SA'!G41/'Permit, Fees, &amp; SA'!H41</f>
        <v>0</v>
      </c>
      <c r="H41" s="3">
        <f t="shared" si="1"/>
        <v>0.99999999999999989</v>
      </c>
    </row>
    <row r="42" spans="1:8">
      <c r="A42" s="14" t="s">
        <v>65</v>
      </c>
      <c r="B42" s="21">
        <f>'Permit, Fees, &amp; SA'!B42/'Permit, Fees, &amp; SA'!H42</f>
        <v>0.18879476641784787</v>
      </c>
      <c r="C42" s="69">
        <f>'Permit, Fees, &amp; SA'!C42/'Permit, Fees, &amp; SA'!H42</f>
        <v>0</v>
      </c>
      <c r="D42" s="69">
        <f>'Permit, Fees, &amp; SA'!D42/'Permit, Fees, &amp; SA'!H42</f>
        <v>0.67421510246302663</v>
      </c>
      <c r="E42" s="69">
        <f>'Permit, Fees, &amp; SA'!E42/'Permit, Fees, &amp; SA'!H42</f>
        <v>2.5161452654533256E-3</v>
      </c>
      <c r="F42" s="69">
        <f>'Permit, Fees, &amp; SA'!F42/'Permit, Fees, &amp; SA'!H42</f>
        <v>0.13447398585367218</v>
      </c>
      <c r="G42" s="21">
        <f>'Permit, Fees, &amp; SA'!G42/'Permit, Fees, &amp; SA'!H42</f>
        <v>0</v>
      </c>
      <c r="H42" s="3">
        <f t="shared" si="1"/>
        <v>1</v>
      </c>
    </row>
    <row r="43" spans="1:8">
      <c r="A43" s="14" t="s">
        <v>66</v>
      </c>
      <c r="B43" s="21">
        <f>'Permit, Fees, &amp; SA'!B43/'Permit, Fees, &amp; SA'!H43</f>
        <v>6.7897272440475276E-2</v>
      </c>
      <c r="C43" s="69">
        <f>'Permit, Fees, &amp; SA'!C43/'Permit, Fees, &amp; SA'!H43</f>
        <v>0</v>
      </c>
      <c r="D43" s="69">
        <f>'Permit, Fees, &amp; SA'!D43/'Permit, Fees, &amp; SA'!H43</f>
        <v>9.9596742241182621E-3</v>
      </c>
      <c r="E43" s="69">
        <f>'Permit, Fees, &amp; SA'!E43/'Permit, Fees, &amp; SA'!H43</f>
        <v>0.91824513356596627</v>
      </c>
      <c r="F43" s="69">
        <f>'Permit, Fees, &amp; SA'!F43/'Permit, Fees, &amp; SA'!H43</f>
        <v>3.8979197694402039E-3</v>
      </c>
      <c r="G43" s="21">
        <f>'Permit, Fees, &amp; SA'!G43/'Permit, Fees, &amp; SA'!H43</f>
        <v>0</v>
      </c>
      <c r="H43" s="3">
        <f t="shared" si="1"/>
        <v>1</v>
      </c>
    </row>
    <row r="44" spans="1:8">
      <c r="A44" s="14" t="s">
        <v>67</v>
      </c>
      <c r="B44" s="21">
        <f>'Permit, Fees, &amp; SA'!B44/'Permit, Fees, &amp; SA'!H44</f>
        <v>0.22503302426946098</v>
      </c>
      <c r="C44" s="69">
        <f>'Permit, Fees, &amp; SA'!C44/'Permit, Fees, &amp; SA'!H44</f>
        <v>0.57686786784794097</v>
      </c>
      <c r="D44" s="69">
        <f>'Permit, Fees, &amp; SA'!D44/'Permit, Fees, &amp; SA'!H44</f>
        <v>0.13814880188376974</v>
      </c>
      <c r="E44" s="69">
        <f>'Permit, Fees, &amp; SA'!E44/'Permit, Fees, &amp; SA'!H44</f>
        <v>2.1427086868403441E-2</v>
      </c>
      <c r="F44" s="69">
        <f>'Permit, Fees, &amp; SA'!F44/'Permit, Fees, &amp; SA'!H44</f>
        <v>2.7963036516997723E-2</v>
      </c>
      <c r="G44" s="21">
        <f>'Permit, Fees, &amp; SA'!G44/'Permit, Fees, &amp; SA'!H44</f>
        <v>1.0560182613427168E-2</v>
      </c>
      <c r="H44" s="3">
        <f t="shared" si="1"/>
        <v>1</v>
      </c>
    </row>
    <row r="45" spans="1:8">
      <c r="A45" s="14" t="s">
        <v>68</v>
      </c>
      <c r="B45" s="21">
        <f>'Permit, Fees, &amp; SA'!B45/'Permit, Fees, &amp; SA'!H45</f>
        <v>0.21944626319042976</v>
      </c>
      <c r="C45" s="69">
        <f>'Permit, Fees, &amp; SA'!C45/'Permit, Fees, &amp; SA'!H45</f>
        <v>7.8747995491446218E-2</v>
      </c>
      <c r="D45" s="69">
        <f>'Permit, Fees, &amp; SA'!D45/'Permit, Fees, &amp; SA'!H45</f>
        <v>0.45546095110245544</v>
      </c>
      <c r="E45" s="69">
        <f>'Permit, Fees, &amp; SA'!E45/'Permit, Fees, &amp; SA'!H45</f>
        <v>0.13947065381103385</v>
      </c>
      <c r="F45" s="69">
        <f>'Permit, Fees, &amp; SA'!F45/'Permit, Fees, &amp; SA'!H45</f>
        <v>0.10687413640463471</v>
      </c>
      <c r="G45" s="21">
        <f>'Permit, Fees, &amp; SA'!G45/'Permit, Fees, &amp; SA'!H45</f>
        <v>0</v>
      </c>
      <c r="H45" s="3">
        <f t="shared" si="1"/>
        <v>1</v>
      </c>
    </row>
    <row r="46" spans="1:8">
      <c r="A46" s="14" t="s">
        <v>69</v>
      </c>
      <c r="B46" s="21">
        <f>'Permit, Fees, &amp; SA'!B46/'Permit, Fees, &amp; SA'!H46</f>
        <v>0.63486354871284578</v>
      </c>
      <c r="C46" s="69">
        <f>'Permit, Fees, &amp; SA'!C46/'Permit, Fees, &amp; SA'!H46</f>
        <v>7.4349797243603966E-2</v>
      </c>
      <c r="D46" s="69">
        <f>'Permit, Fees, &amp; SA'!D46/'Permit, Fees, &amp; SA'!H46</f>
        <v>3.8868426602377479E-2</v>
      </c>
      <c r="E46" s="69">
        <f>'Permit, Fees, &amp; SA'!E46/'Permit, Fees, &amp; SA'!H46</f>
        <v>0.25191822744117282</v>
      </c>
      <c r="F46" s="69">
        <f>'Permit, Fees, &amp; SA'!F46/'Permit, Fees, &amp; SA'!H46</f>
        <v>0</v>
      </c>
      <c r="G46" s="21">
        <f>'Permit, Fees, &amp; SA'!G46/'Permit, Fees, &amp; SA'!H46</f>
        <v>0</v>
      </c>
      <c r="H46" s="3">
        <f t="shared" si="1"/>
        <v>1</v>
      </c>
    </row>
    <row r="47" spans="1:8">
      <c r="A47" s="14" t="s">
        <v>70</v>
      </c>
      <c r="B47" s="21">
        <f>'Permit, Fees, &amp; SA'!B47/'Permit, Fees, &amp; SA'!H47</f>
        <v>0.2927143619281391</v>
      </c>
      <c r="C47" s="69">
        <f>'Permit, Fees, &amp; SA'!C47/'Permit, Fees, &amp; SA'!H47</f>
        <v>0</v>
      </c>
      <c r="D47" s="69">
        <f>'Permit, Fees, &amp; SA'!D47/'Permit, Fees, &amp; SA'!H47</f>
        <v>0.45281637275493875</v>
      </c>
      <c r="E47" s="69">
        <f>'Permit, Fees, &amp; SA'!E47/'Permit, Fees, &amp; SA'!H47</f>
        <v>0.13027220411818294</v>
      </c>
      <c r="F47" s="69">
        <f>'Permit, Fees, &amp; SA'!F47/'Permit, Fees, &amp; SA'!H47</f>
        <v>0.12133134643776572</v>
      </c>
      <c r="G47" s="21">
        <f>'Permit, Fees, &amp; SA'!G47/'Permit, Fees, &amp; SA'!H47</f>
        <v>2.865714760973533E-3</v>
      </c>
      <c r="H47" s="3">
        <f t="shared" si="1"/>
        <v>1.0000000000000002</v>
      </c>
    </row>
    <row r="48" spans="1:8">
      <c r="A48" s="14" t="s">
        <v>71</v>
      </c>
      <c r="B48" s="21">
        <f>'Permit, Fees, &amp; SA'!B48/'Permit, Fees, &amp; SA'!H48</f>
        <v>0.73199912895458186</v>
      </c>
      <c r="C48" s="69">
        <f>'Permit, Fees, &amp; SA'!C48/'Permit, Fees, &amp; SA'!H48</f>
        <v>0</v>
      </c>
      <c r="D48" s="69">
        <f>'Permit, Fees, &amp; SA'!D48/'Permit, Fees, &amp; SA'!H48</f>
        <v>0</v>
      </c>
      <c r="E48" s="69">
        <f>'Permit, Fees, &amp; SA'!E48/'Permit, Fees, &amp; SA'!H48</f>
        <v>0.18698064021838234</v>
      </c>
      <c r="F48" s="69">
        <f>'Permit, Fees, &amp; SA'!F48/'Permit, Fees, &amp; SA'!H48</f>
        <v>8.10202308270358E-2</v>
      </c>
      <c r="G48" s="21">
        <f>'Permit, Fees, &amp; SA'!G48/'Permit, Fees, &amp; SA'!H48</f>
        <v>0</v>
      </c>
      <c r="H48" s="3">
        <f t="shared" si="1"/>
        <v>1</v>
      </c>
    </row>
    <row r="49" spans="1:8">
      <c r="A49" s="14" t="s">
        <v>72</v>
      </c>
      <c r="B49" s="21">
        <f>'Permit, Fees, &amp; SA'!B49/'Permit, Fees, &amp; SA'!H49</f>
        <v>0.54204825014253255</v>
      </c>
      <c r="C49" s="69">
        <f>'Permit, Fees, &amp; SA'!C49/'Permit, Fees, &amp; SA'!H49</f>
        <v>0.3707126258500143</v>
      </c>
      <c r="D49" s="69">
        <f>'Permit, Fees, &amp; SA'!D49/'Permit, Fees, &amp; SA'!H49</f>
        <v>0</v>
      </c>
      <c r="E49" s="69">
        <f>'Permit, Fees, &amp; SA'!E49/'Permit, Fees, &amp; SA'!H49</f>
        <v>3.405123066139703E-3</v>
      </c>
      <c r="F49" s="69">
        <f>'Permit, Fees, &amp; SA'!F49/'Permit, Fees, &amp; SA'!H49</f>
        <v>8.3834000941313436E-2</v>
      </c>
      <c r="G49" s="21">
        <f>'Permit, Fees, &amp; SA'!G49/'Permit, Fees, &amp; SA'!H49</f>
        <v>0</v>
      </c>
      <c r="H49" s="3">
        <f t="shared" si="1"/>
        <v>1</v>
      </c>
    </row>
    <row r="50" spans="1:8">
      <c r="A50" s="14" t="s">
        <v>73</v>
      </c>
      <c r="B50" s="21">
        <f>'Permit, Fees, &amp; SA'!B50/'Permit, Fees, &amp; SA'!H50</f>
        <v>0.1060234918319585</v>
      </c>
      <c r="C50" s="69">
        <f>'Permit, Fees, &amp; SA'!C50/'Permit, Fees, &amp; SA'!H50</f>
        <v>2.8497339320769604E-5</v>
      </c>
      <c r="D50" s="69">
        <f>'Permit, Fees, &amp; SA'!D50/'Permit, Fees, &amp; SA'!H50</f>
        <v>0.80502132590006503</v>
      </c>
      <c r="E50" s="69">
        <f>'Permit, Fees, &amp; SA'!E50/'Permit, Fees, &amp; SA'!H50</f>
        <v>7.8979521007333339E-2</v>
      </c>
      <c r="F50" s="69">
        <f>'Permit, Fees, &amp; SA'!F50/'Permit, Fees, &amp; SA'!H50</f>
        <v>9.9471639213224005E-3</v>
      </c>
      <c r="G50" s="21">
        <f>'Permit, Fees, &amp; SA'!G50/'Permit, Fees, &amp; SA'!H50</f>
        <v>0</v>
      </c>
      <c r="H50" s="3">
        <f t="shared" si="1"/>
        <v>1</v>
      </c>
    </row>
    <row r="51" spans="1:8">
      <c r="A51" s="14" t="s">
        <v>74</v>
      </c>
      <c r="B51" s="21">
        <f>'Permit, Fees, &amp; SA'!B51/'Permit, Fees, &amp; SA'!H51</f>
        <v>0.10487289401143331</v>
      </c>
      <c r="C51" s="69">
        <f>'Permit, Fees, &amp; SA'!C51/'Permit, Fees, &amp; SA'!H51</f>
        <v>2.7706579149019164E-2</v>
      </c>
      <c r="D51" s="69">
        <f>'Permit, Fees, &amp; SA'!D51/'Permit, Fees, &amp; SA'!H51</f>
        <v>0.14859367336410897</v>
      </c>
      <c r="E51" s="69">
        <f>'Permit, Fees, &amp; SA'!E51/'Permit, Fees, &amp; SA'!H51</f>
        <v>0.63857195449509108</v>
      </c>
      <c r="F51" s="69">
        <f>'Permit, Fees, &amp; SA'!F51/'Permit, Fees, &amp; SA'!H51</f>
        <v>8.0041785223560188E-2</v>
      </c>
      <c r="G51" s="21">
        <f>'Permit, Fees, &amp; SA'!G51/'Permit, Fees, &amp; SA'!H51</f>
        <v>2.1311375678728745E-4</v>
      </c>
      <c r="H51" s="3">
        <f t="shared" si="1"/>
        <v>1</v>
      </c>
    </row>
    <row r="52" spans="1:8">
      <c r="A52" s="14" t="s">
        <v>75</v>
      </c>
      <c r="B52" s="21">
        <f>'Permit, Fees, &amp; SA'!B52/'Permit, Fees, &amp; SA'!H52</f>
        <v>0.17266712547068894</v>
      </c>
      <c r="C52" s="69">
        <f>'Permit, Fees, &amp; SA'!C52/'Permit, Fees, &amp; SA'!H52</f>
        <v>0.35465530795889427</v>
      </c>
      <c r="D52" s="69">
        <f>'Permit, Fees, &amp; SA'!D52/'Permit, Fees, &amp; SA'!H52</f>
        <v>0.41709322365754242</v>
      </c>
      <c r="E52" s="69">
        <f>'Permit, Fees, &amp; SA'!E52/'Permit, Fees, &amp; SA'!H52</f>
        <v>1.8269704594157259E-2</v>
      </c>
      <c r="F52" s="69">
        <f>'Permit, Fees, &amp; SA'!F52/'Permit, Fees, &amp; SA'!H52</f>
        <v>3.7157236952301227E-2</v>
      </c>
      <c r="G52" s="21">
        <f>'Permit, Fees, &amp; SA'!G52/'Permit, Fees, &amp; SA'!H52</f>
        <v>1.5740136641588181E-4</v>
      </c>
      <c r="H52" s="3">
        <f t="shared" si="1"/>
        <v>0.99999999999999989</v>
      </c>
    </row>
    <row r="53" spans="1:8">
      <c r="A53" s="14" t="s">
        <v>76</v>
      </c>
      <c r="B53" s="21">
        <f>'Permit, Fees, &amp; SA'!B53/'Permit, Fees, &amp; SA'!H53</f>
        <v>9.3188431149583736E-2</v>
      </c>
      <c r="C53" s="69">
        <f>'Permit, Fees, &amp; SA'!C53/'Permit, Fees, &amp; SA'!H53</f>
        <v>4.2730304389171516E-4</v>
      </c>
      <c r="D53" s="69">
        <f>'Permit, Fees, &amp; SA'!D53/'Permit, Fees, &amp; SA'!H53</f>
        <v>0.38165010940420324</v>
      </c>
      <c r="E53" s="69">
        <f>'Permit, Fees, &amp; SA'!E53/'Permit, Fees, &amp; SA'!H53</f>
        <v>0.11355775088510482</v>
      </c>
      <c r="F53" s="69">
        <f>'Permit, Fees, &amp; SA'!F53/'Permit, Fees, &amp; SA'!H53</f>
        <v>0.40304034047752835</v>
      </c>
      <c r="G53" s="21">
        <f>'Permit, Fees, &amp; SA'!G53/'Permit, Fees, &amp; SA'!H53</f>
        <v>8.1360650396881274E-3</v>
      </c>
      <c r="H53" s="3">
        <f t="shared" si="1"/>
        <v>1</v>
      </c>
    </row>
    <row r="54" spans="1:8">
      <c r="A54" s="14" t="s">
        <v>77</v>
      </c>
      <c r="B54" s="21">
        <f>'Permit, Fees, &amp; SA'!B54/'Permit, Fees, &amp; SA'!H54</f>
        <v>0.21021103440627151</v>
      </c>
      <c r="C54" s="69">
        <f>'Permit, Fees, &amp; SA'!C54/'Permit, Fees, &amp; SA'!H54</f>
        <v>0</v>
      </c>
      <c r="D54" s="69">
        <f>'Permit, Fees, &amp; SA'!D54/'Permit, Fees, &amp; SA'!H54</f>
        <v>6.0537070629203708E-2</v>
      </c>
      <c r="E54" s="69">
        <f>'Permit, Fees, &amp; SA'!E54/'Permit, Fees, &amp; SA'!H54</f>
        <v>0.67160444298136568</v>
      </c>
      <c r="F54" s="69">
        <f>'Permit, Fees, &amp; SA'!F54/'Permit, Fees, &amp; SA'!H54</f>
        <v>5.5853009975734481E-2</v>
      </c>
      <c r="G54" s="21">
        <f>'Permit, Fees, &amp; SA'!G54/'Permit, Fees, &amp; SA'!H54</f>
        <v>1.7944420074246081E-3</v>
      </c>
      <c r="H54" s="3">
        <f t="shared" si="1"/>
        <v>1</v>
      </c>
    </row>
    <row r="55" spans="1:8">
      <c r="A55" s="14" t="s">
        <v>78</v>
      </c>
      <c r="B55" s="21">
        <f>'Permit, Fees, &amp; SA'!B55/'Permit, Fees, &amp; SA'!H55</f>
        <v>0.10071134292409965</v>
      </c>
      <c r="C55" s="69">
        <f>'Permit, Fees, &amp; SA'!C55/'Permit, Fees, &amp; SA'!H55</f>
        <v>4.493235822211835E-3</v>
      </c>
      <c r="D55" s="69">
        <f>'Permit, Fees, &amp; SA'!D55/'Permit, Fees, &amp; SA'!H55</f>
        <v>0.1340023577035003</v>
      </c>
      <c r="E55" s="69">
        <f>'Permit, Fees, &amp; SA'!E55/'Permit, Fees, &amp; SA'!H55</f>
        <v>0.75406011269997841</v>
      </c>
      <c r="F55" s="69">
        <f>'Permit, Fees, &amp; SA'!F55/'Permit, Fees, &amp; SA'!H55</f>
        <v>6.7329508502097487E-3</v>
      </c>
      <c r="G55" s="21">
        <f>'Permit, Fees, &amp; SA'!G55/'Permit, Fees, &amp; SA'!H55</f>
        <v>0</v>
      </c>
      <c r="H55" s="3">
        <f t="shared" si="1"/>
        <v>0.99999999999999989</v>
      </c>
    </row>
    <row r="56" spans="1:8">
      <c r="A56" s="14" t="s">
        <v>79</v>
      </c>
      <c r="B56" s="21">
        <f>'Permit, Fees, &amp; SA'!B56/'Permit, Fees, &amp; SA'!H56</f>
        <v>0.31661220126746581</v>
      </c>
      <c r="C56" s="69">
        <f>'Permit, Fees, &amp; SA'!C56/'Permit, Fees, &amp; SA'!H56</f>
        <v>0</v>
      </c>
      <c r="D56" s="69">
        <f>'Permit, Fees, &amp; SA'!D56/'Permit, Fees, &amp; SA'!H56</f>
        <v>2.7137512407421547E-2</v>
      </c>
      <c r="E56" s="69">
        <f>'Permit, Fees, &amp; SA'!E56/'Permit, Fees, &amp; SA'!H56</f>
        <v>0.5812102008093456</v>
      </c>
      <c r="F56" s="69">
        <f>'Permit, Fees, &amp; SA'!F56/'Permit, Fees, &amp; SA'!H56</f>
        <v>7.5040085515766963E-2</v>
      </c>
      <c r="G56" s="21">
        <f>'Permit, Fees, &amp; SA'!G56/'Permit, Fees, &amp; SA'!H56</f>
        <v>0</v>
      </c>
      <c r="H56" s="3">
        <f t="shared" si="1"/>
        <v>1</v>
      </c>
    </row>
    <row r="57" spans="1:8">
      <c r="A57" s="14" t="s">
        <v>80</v>
      </c>
      <c r="B57" s="21">
        <f>'Permit, Fees, &amp; SA'!B57/'Permit, Fees, &amp; SA'!H57</f>
        <v>0.35877722914333243</v>
      </c>
      <c r="C57" s="69">
        <f>'Permit, Fees, &amp; SA'!C57/'Permit, Fees, &amp; SA'!H57</f>
        <v>3.663557842218082E-2</v>
      </c>
      <c r="D57" s="69">
        <f>'Permit, Fees, &amp; SA'!D57/'Permit, Fees, &amp; SA'!H57</f>
        <v>0.51087963207845322</v>
      </c>
      <c r="E57" s="69">
        <f>'Permit, Fees, &amp; SA'!E57/'Permit, Fees, &amp; SA'!H57</f>
        <v>3.6365568068064756E-2</v>
      </c>
      <c r="F57" s="69">
        <f>'Permit, Fees, &amp; SA'!F57/'Permit, Fees, &amp; SA'!H57</f>
        <v>5.7341992287968727E-2</v>
      </c>
      <c r="G57" s="21">
        <f>'Permit, Fees, &amp; SA'!G57/'Permit, Fees, &amp; SA'!H57</f>
        <v>0</v>
      </c>
      <c r="H57" s="3">
        <f t="shared" si="1"/>
        <v>1</v>
      </c>
    </row>
    <row r="58" spans="1:8">
      <c r="A58" s="14" t="s">
        <v>81</v>
      </c>
      <c r="B58" s="21">
        <f>'Permit, Fees, &amp; SA'!B58/'Permit, Fees, &amp; SA'!H58</f>
        <v>0.10284065992423005</v>
      </c>
      <c r="C58" s="69">
        <f>'Permit, Fees, &amp; SA'!C58/'Permit, Fees, &amp; SA'!H58</f>
        <v>0.21380136326039173</v>
      </c>
      <c r="D58" s="69">
        <f>'Permit, Fees, &amp; SA'!D58/'Permit, Fees, &amp; SA'!H58</f>
        <v>0.38056163610070204</v>
      </c>
      <c r="E58" s="69">
        <f>'Permit, Fees, &amp; SA'!E58/'Permit, Fees, &amp; SA'!H58</f>
        <v>0.29069749767757086</v>
      </c>
      <c r="F58" s="69">
        <f>'Permit, Fees, &amp; SA'!F58/'Permit, Fees, &amp; SA'!H58</f>
        <v>1.1560782045346109E-2</v>
      </c>
      <c r="G58" s="21">
        <f>'Permit, Fees, &amp; SA'!G58/'Permit, Fees, &amp; SA'!H58</f>
        <v>5.3806099175925288E-4</v>
      </c>
      <c r="H58" s="3">
        <f t="shared" si="1"/>
        <v>1</v>
      </c>
    </row>
    <row r="59" spans="1:8">
      <c r="A59" s="14" t="s">
        <v>82</v>
      </c>
      <c r="B59" s="21">
        <f>'Permit, Fees, &amp; SA'!B59/'Permit, Fees, &amp; SA'!H59</f>
        <v>0.18951108387565241</v>
      </c>
      <c r="C59" s="69">
        <f>'Permit, Fees, &amp; SA'!C59/'Permit, Fees, &amp; SA'!H59</f>
        <v>0.46299491643634283</v>
      </c>
      <c r="D59" s="69">
        <f>'Permit, Fees, &amp; SA'!D59/'Permit, Fees, &amp; SA'!H59</f>
        <v>2.6103368359345763E-3</v>
      </c>
      <c r="E59" s="69">
        <f>'Permit, Fees, &amp; SA'!E59/'Permit, Fees, &amp; SA'!H59</f>
        <v>0.32228688311860926</v>
      </c>
      <c r="F59" s="69">
        <f>'Permit, Fees, &amp; SA'!F59/'Permit, Fees, &amp; SA'!H59</f>
        <v>2.2596779733460928E-2</v>
      </c>
      <c r="G59" s="21">
        <f>'Permit, Fees, &amp; SA'!G59/'Permit, Fees, &amp; SA'!H59</f>
        <v>0</v>
      </c>
      <c r="H59" s="3">
        <f t="shared" si="1"/>
        <v>1</v>
      </c>
    </row>
    <row r="60" spans="1:8">
      <c r="A60" s="14" t="s">
        <v>83</v>
      </c>
      <c r="B60" s="21">
        <f>'Permit, Fees, &amp; SA'!B60/'Permit, Fees, &amp; SA'!H60</f>
        <v>6.3724434297988408E-2</v>
      </c>
      <c r="C60" s="69">
        <f>'Permit, Fees, &amp; SA'!C60/'Permit, Fees, &amp; SA'!H60</f>
        <v>0.12477905907125383</v>
      </c>
      <c r="D60" s="69">
        <f>'Permit, Fees, &amp; SA'!D60/'Permit, Fees, &amp; SA'!H60</f>
        <v>0.25153144285491819</v>
      </c>
      <c r="E60" s="69">
        <f>'Permit, Fees, &amp; SA'!E60/'Permit, Fees, &amp; SA'!H60</f>
        <v>0.55190822932360151</v>
      </c>
      <c r="F60" s="69">
        <f>'Permit, Fees, &amp; SA'!F60/'Permit, Fees, &amp; SA'!H60</f>
        <v>7.9068968515092538E-3</v>
      </c>
      <c r="G60" s="21">
        <f>'Permit, Fees, &amp; SA'!G60/'Permit, Fees, &amp; SA'!H60</f>
        <v>1.4993760072877659E-4</v>
      </c>
      <c r="H60" s="3">
        <f t="shared" si="1"/>
        <v>1</v>
      </c>
    </row>
    <row r="61" spans="1:8">
      <c r="A61" s="14" t="s">
        <v>84</v>
      </c>
      <c r="B61" s="21">
        <f>'Permit, Fees, &amp; SA'!B61/'Permit, Fees, &amp; SA'!H61</f>
        <v>0.13919311615685545</v>
      </c>
      <c r="C61" s="69">
        <f>'Permit, Fees, &amp; SA'!C61/'Permit, Fees, &amp; SA'!H61</f>
        <v>3.4271338296975821E-3</v>
      </c>
      <c r="D61" s="69">
        <f>'Permit, Fees, &amp; SA'!D61/'Permit, Fees, &amp; SA'!H61</f>
        <v>0.1785088310109155</v>
      </c>
      <c r="E61" s="69">
        <f>'Permit, Fees, &amp; SA'!E61/'Permit, Fees, &amp; SA'!H61</f>
        <v>0.67102816210313998</v>
      </c>
      <c r="F61" s="69">
        <f>'Permit, Fees, &amp; SA'!F61/'Permit, Fees, &amp; SA'!H61</f>
        <v>7.8427568993914443E-3</v>
      </c>
      <c r="G61" s="21">
        <f>'Permit, Fees, &amp; SA'!G61/'Permit, Fees, &amp; SA'!H61</f>
        <v>0</v>
      </c>
      <c r="H61" s="3">
        <f t="shared" si="1"/>
        <v>0.99999999999999989</v>
      </c>
    </row>
    <row r="62" spans="1:8">
      <c r="A62" s="14" t="s">
        <v>85</v>
      </c>
      <c r="B62" s="21">
        <f>'Permit, Fees, &amp; SA'!B62/'Permit, Fees, &amp; SA'!H62</f>
        <v>0.13028023129608143</v>
      </c>
      <c r="C62" s="69">
        <f>'Permit, Fees, &amp; SA'!C62/'Permit, Fees, &amp; SA'!H62</f>
        <v>0</v>
      </c>
      <c r="D62" s="69">
        <f>'Permit, Fees, &amp; SA'!D62/'Permit, Fees, &amp; SA'!H62</f>
        <v>0.31322635577678803</v>
      </c>
      <c r="E62" s="69">
        <f>'Permit, Fees, &amp; SA'!E62/'Permit, Fees, &amp; SA'!H62</f>
        <v>0.55377530970470457</v>
      </c>
      <c r="F62" s="69">
        <f>'Permit, Fees, &amp; SA'!F62/'Permit, Fees, &amp; SA'!H62</f>
        <v>2.2164938807590104E-3</v>
      </c>
      <c r="G62" s="21">
        <f>'Permit, Fees, &amp; SA'!G62/'Permit, Fees, &amp; SA'!H62</f>
        <v>5.0160934166697854E-4</v>
      </c>
      <c r="H62" s="3">
        <f t="shared" si="1"/>
        <v>1</v>
      </c>
    </row>
    <row r="63" spans="1:8">
      <c r="A63" s="14" t="s">
        <v>86</v>
      </c>
      <c r="B63" s="21">
        <f>'Permit, Fees, &amp; SA'!B63/'Permit, Fees, &amp; SA'!H63</f>
        <v>5.2446505097520482E-2</v>
      </c>
      <c r="C63" s="69">
        <f>'Permit, Fees, &amp; SA'!C63/'Permit, Fees, &amp; SA'!H63</f>
        <v>0</v>
      </c>
      <c r="D63" s="69">
        <f>'Permit, Fees, &amp; SA'!D63/'Permit, Fees, &amp; SA'!H63</f>
        <v>0</v>
      </c>
      <c r="E63" s="69">
        <f>'Permit, Fees, &amp; SA'!E63/'Permit, Fees, &amp; SA'!H63</f>
        <v>0.93796205273250344</v>
      </c>
      <c r="F63" s="69">
        <f>'Permit, Fees, &amp; SA'!F63/'Permit, Fees, &amp; SA'!H63</f>
        <v>9.5914421699760388E-3</v>
      </c>
      <c r="G63" s="21">
        <f>'Permit, Fees, &amp; SA'!G63/'Permit, Fees, &amp; SA'!H63</f>
        <v>0</v>
      </c>
      <c r="H63" s="3">
        <f t="shared" si="1"/>
        <v>1</v>
      </c>
    </row>
    <row r="64" spans="1:8">
      <c r="A64" s="14" t="s">
        <v>87</v>
      </c>
      <c r="B64" s="21">
        <f>'Permit, Fees, &amp; SA'!B64/'Permit, Fees, &amp; SA'!H64</f>
        <v>0.11574195061824931</v>
      </c>
      <c r="C64" s="69">
        <f>'Permit, Fees, &amp; SA'!C64/'Permit, Fees, &amp; SA'!H64</f>
        <v>1.1390987216605723E-2</v>
      </c>
      <c r="D64" s="69">
        <f>'Permit, Fees, &amp; SA'!D64/'Permit, Fees, &amp; SA'!H64</f>
        <v>0</v>
      </c>
      <c r="E64" s="69">
        <f>'Permit, Fees, &amp; SA'!E64/'Permit, Fees, &amp; SA'!H64</f>
        <v>0.87010282548886864</v>
      </c>
      <c r="F64" s="69">
        <f>'Permit, Fees, &amp; SA'!F64/'Permit, Fees, &amp; SA'!H64</f>
        <v>2.7642366762763333E-3</v>
      </c>
      <c r="G64" s="21">
        <f>'Permit, Fees, &amp; SA'!G64/'Permit, Fees, &amp; SA'!H64</f>
        <v>0</v>
      </c>
      <c r="H64" s="3">
        <f t="shared" si="1"/>
        <v>1</v>
      </c>
    </row>
    <row r="65" spans="1:8">
      <c r="A65" s="14" t="s">
        <v>88</v>
      </c>
      <c r="B65" s="21">
        <f>'Permit, Fees, &amp; SA'!B65/'Permit, Fees, &amp; SA'!H65</f>
        <v>9.1850733364953377E-2</v>
      </c>
      <c r="C65" s="69">
        <f>'Permit, Fees, &amp; SA'!C65/'Permit, Fees, &amp; SA'!H65</f>
        <v>0</v>
      </c>
      <c r="D65" s="69">
        <f>'Permit, Fees, &amp; SA'!D65/'Permit, Fees, &amp; SA'!H65</f>
        <v>0</v>
      </c>
      <c r="E65" s="69">
        <f>'Permit, Fees, &amp; SA'!E65/'Permit, Fees, &amp; SA'!H65</f>
        <v>0.8996914043503581</v>
      </c>
      <c r="F65" s="69">
        <f>'Permit, Fees, &amp; SA'!F65/'Permit, Fees, &amp; SA'!H65</f>
        <v>8.4578622846884933E-3</v>
      </c>
      <c r="G65" s="21">
        <f>'Permit, Fees, &amp; SA'!G65/'Permit, Fees, &amp; SA'!H65</f>
        <v>0</v>
      </c>
      <c r="H65" s="3">
        <f t="shared" si="1"/>
        <v>1</v>
      </c>
    </row>
    <row r="66" spans="1:8">
      <c r="A66" s="14" t="s">
        <v>89</v>
      </c>
      <c r="B66" s="21">
        <f>'Permit, Fees, &amp; SA'!B66/'Permit, Fees, &amp; SA'!H66</f>
        <v>7.8489823768053996E-2</v>
      </c>
      <c r="C66" s="69">
        <f>'Permit, Fees, &amp; SA'!C66/'Permit, Fees, &amp; SA'!H66</f>
        <v>3.1093581758526303E-2</v>
      </c>
      <c r="D66" s="69">
        <f>'Permit, Fees, &amp; SA'!D66/'Permit, Fees, &amp; SA'!H66</f>
        <v>0.24521660912638416</v>
      </c>
      <c r="E66" s="69">
        <f>'Permit, Fees, &amp; SA'!E66/'Permit, Fees, &amp; SA'!H66</f>
        <v>0.59818031922163595</v>
      </c>
      <c r="F66" s="69">
        <f>'Permit, Fees, &amp; SA'!F66/'Permit, Fees, &amp; SA'!H66</f>
        <v>3.6191319815399157E-2</v>
      </c>
      <c r="G66" s="21">
        <f>'Permit, Fees, &amp; SA'!G66/'Permit, Fees, &amp; SA'!H66</f>
        <v>1.0828346310000432E-2</v>
      </c>
      <c r="H66" s="3">
        <f t="shared" si="1"/>
        <v>0.99999999999999989</v>
      </c>
    </row>
    <row r="67" spans="1:8">
      <c r="A67" s="14" t="s">
        <v>90</v>
      </c>
      <c r="B67" s="21">
        <f>'Permit, Fees, &amp; SA'!B67/'Permit, Fees, &amp; SA'!H67</f>
        <v>0</v>
      </c>
      <c r="C67" s="69">
        <f>'Permit, Fees, &amp; SA'!C67/'Permit, Fees, &amp; SA'!H67</f>
        <v>0</v>
      </c>
      <c r="D67" s="69">
        <f>'Permit, Fees, &amp; SA'!D67/'Permit, Fees, &amp; SA'!H67</f>
        <v>0</v>
      </c>
      <c r="E67" s="69">
        <f>'Permit, Fees, &amp; SA'!E67/'Permit, Fees, &amp; SA'!H67</f>
        <v>0.94425166069430477</v>
      </c>
      <c r="F67" s="69">
        <f>'Permit, Fees, &amp; SA'!F67/'Permit, Fees, &amp; SA'!H67</f>
        <v>5.5748339305695227E-2</v>
      </c>
      <c r="G67" s="21">
        <f>'Permit, Fees, &amp; SA'!G67/'Permit, Fees, &amp; SA'!H67</f>
        <v>0</v>
      </c>
      <c r="H67" s="3">
        <f>SUM(B67:G67)</f>
        <v>1</v>
      </c>
    </row>
    <row r="68" spans="1:8">
      <c r="A68" s="14" t="s">
        <v>91</v>
      </c>
      <c r="B68" s="21">
        <f>'Permit, Fees, &amp; SA'!B68/'Permit, Fees, &amp; SA'!H68</f>
        <v>0.8341282328147217</v>
      </c>
      <c r="C68" s="69">
        <f>'Permit, Fees, &amp; SA'!C68/'Permit, Fees, &amp; SA'!H68</f>
        <v>0</v>
      </c>
      <c r="D68" s="69">
        <f>'Permit, Fees, &amp; SA'!D68/'Permit, Fees, &amp; SA'!H68</f>
        <v>0</v>
      </c>
      <c r="E68" s="69">
        <f>'Permit, Fees, &amp; SA'!E68/'Permit, Fees, &amp; SA'!H68</f>
        <v>0</v>
      </c>
      <c r="F68" s="69">
        <f>'Permit, Fees, &amp; SA'!F68/'Permit, Fees, &amp; SA'!H68</f>
        <v>0.1658717671852783</v>
      </c>
      <c r="G68" s="21">
        <f>'Permit, Fees, &amp; SA'!G68/'Permit, Fees, &amp; SA'!H68</f>
        <v>0</v>
      </c>
      <c r="H68" s="3">
        <f>SUM(B68:G68)</f>
        <v>1</v>
      </c>
    </row>
    <row r="69" spans="1:8">
      <c r="A69" s="66" t="s">
        <v>92</v>
      </c>
      <c r="B69" s="71">
        <f>'Permit, Fees, &amp; SA'!B69/'Permit, Fees, &amp; SA'!H69</f>
        <v>0.8713082896628308</v>
      </c>
      <c r="C69" s="72">
        <f>'Permit, Fees, &amp; SA'!C69/'Permit, Fees, &amp; SA'!H69</f>
        <v>0</v>
      </c>
      <c r="D69" s="72">
        <f>'Permit, Fees, &amp; SA'!D69/'Permit, Fees, &amp; SA'!H69</f>
        <v>1.3842725343596218E-2</v>
      </c>
      <c r="E69" s="72">
        <f>'Permit, Fees, &amp; SA'!E69/'Permit, Fees, &amp; SA'!H69</f>
        <v>0</v>
      </c>
      <c r="F69" s="72">
        <f>'Permit, Fees, &amp; SA'!F69/'Permit, Fees, &amp; SA'!H69</f>
        <v>0.11484898499357302</v>
      </c>
      <c r="G69" s="71">
        <f>'Permit, Fees, &amp; SA'!G69/'Permit, Fees, &amp; SA'!H69</f>
        <v>0</v>
      </c>
      <c r="H69" s="73">
        <f>SUM(B69:G69)</f>
        <v>1</v>
      </c>
    </row>
    <row r="70" spans="1:8">
      <c r="A70" s="16" t="s">
        <v>93</v>
      </c>
      <c r="B70" s="21">
        <f>'Permit, Fees, &amp; SA'!B70/'Permit, Fees, &amp; SA'!H70</f>
        <v>0.14943262357276796</v>
      </c>
      <c r="C70" s="69">
        <f>'Permit, Fees, &amp; SA'!C70/'Permit, Fees, &amp; SA'!H70</f>
        <v>0.11730042287912008</v>
      </c>
      <c r="D70" s="69">
        <f>'Permit, Fees, &amp; SA'!D70/'Permit, Fees, &amp; SA'!H70</f>
        <v>0.33718009245856817</v>
      </c>
      <c r="E70" s="69">
        <f>'Permit, Fees, &amp; SA'!E70/'Permit, Fees, &amp; SA'!H70</f>
        <v>0.32704401840603803</v>
      </c>
      <c r="F70" s="69">
        <f>'Permit, Fees, &amp; SA'!F70/'Permit, Fees, &amp; SA'!H70</f>
        <v>6.0490092557242893E-2</v>
      </c>
      <c r="G70" s="21">
        <f>'Permit, Fees, &amp; SA'!G70/'Permit, Fees, &amp; SA'!H70</f>
        <v>8.5527501262628435E-3</v>
      </c>
      <c r="H70" s="3">
        <f>SUM(B70:G70)</f>
        <v>1</v>
      </c>
    </row>
  </sheetData>
  <mergeCells count="1">
    <mergeCell ref="A1:H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44892-C971-440C-8E35-633A7570FA47}">
  <dimension ref="A1:H70"/>
  <sheetViews>
    <sheetView topLeftCell="Z1" workbookViewId="0">
      <selection activeCell="A72" sqref="A72:XFD73"/>
    </sheetView>
  </sheetViews>
  <sheetFormatPr defaultRowHeight="15"/>
  <cols>
    <col min="1" max="1" width="13.85546875" style="16" bestFit="1" customWidth="1"/>
    <col min="2" max="4" width="16.28515625" style="16" bestFit="1" customWidth="1"/>
    <col min="5" max="5" width="19.42578125" style="16" bestFit="1" customWidth="1"/>
    <col min="6" max="6" width="19.42578125" style="33" customWidth="1"/>
    <col min="7" max="7" width="15.28515625" style="33" bestFit="1" customWidth="1"/>
    <col min="8" max="8" width="18" style="16" bestFit="1" customWidth="1"/>
    <col min="9" max="16384" width="9.140625" style="16"/>
  </cols>
  <sheetData>
    <row r="1" spans="1:8" ht="29.25" customHeight="1">
      <c r="A1" s="85" t="s">
        <v>121</v>
      </c>
      <c r="B1" s="85"/>
      <c r="C1" s="85"/>
      <c r="D1" s="85"/>
      <c r="E1" s="85"/>
      <c r="F1" s="85"/>
      <c r="G1" s="85"/>
      <c r="H1" s="85"/>
    </row>
    <row r="2" spans="1:8">
      <c r="A2" s="81" t="s">
        <v>23</v>
      </c>
      <c r="B2" s="82" t="s">
        <v>115</v>
      </c>
      <c r="C2" s="83" t="s">
        <v>116</v>
      </c>
      <c r="D2" s="83" t="s">
        <v>117</v>
      </c>
      <c r="E2" s="83" t="s">
        <v>118</v>
      </c>
      <c r="F2" s="83" t="s">
        <v>119</v>
      </c>
      <c r="G2" s="83" t="s">
        <v>120</v>
      </c>
      <c r="H2" s="84" t="s">
        <v>109</v>
      </c>
    </row>
    <row r="3" spans="1:8">
      <c r="A3" s="14" t="s">
        <v>26</v>
      </c>
      <c r="B3" s="24">
        <f>'Permit, Fees, &amp; SA'!B3/'$ County by County'!J2</f>
        <v>5.3076387580143303</v>
      </c>
      <c r="C3" s="35">
        <f>'Permit, Fees, &amp; SA'!C3/'$ County by County'!J2</f>
        <v>1.1798325403937646</v>
      </c>
      <c r="D3" s="35">
        <f>'Permit, Fees, &amp; SA'!D3/'$ County by County'!J2</f>
        <v>5.3569535736126124</v>
      </c>
      <c r="E3" s="35">
        <f>'Permit, Fees, &amp; SA'!E3/'$ County by County'!J2</f>
        <v>29.067768448825589</v>
      </c>
      <c r="F3" s="35">
        <f>'Permit, Fees, &amp; SA'!F3/'$ County by County'!J2</f>
        <v>11.772094937366107</v>
      </c>
      <c r="G3" s="35">
        <f>'Permit, Fees, &amp; SA'!G3/'$ County by County'!J2</f>
        <v>0</v>
      </c>
      <c r="H3" s="22">
        <f>SUM(B3:G3)</f>
        <v>52.684288258212405</v>
      </c>
    </row>
    <row r="4" spans="1:8">
      <c r="A4" s="14" t="s">
        <v>27</v>
      </c>
      <c r="B4" s="24">
        <f>'Permit, Fees, &amp; SA'!B4/'$ County by County'!J3</f>
        <v>3.6067081019454967</v>
      </c>
      <c r="C4" s="35">
        <f>'Permit, Fees, &amp; SA'!C4/'$ County by County'!J3</f>
        <v>24.482475819204883</v>
      </c>
      <c r="D4" s="35">
        <f>'Permit, Fees, &amp; SA'!D4/'$ County by County'!J3</f>
        <v>0</v>
      </c>
      <c r="E4" s="35">
        <f>'Permit, Fees, &amp; SA'!E4/'$ County by County'!J3</f>
        <v>20.989628921334265</v>
      </c>
      <c r="F4" s="35">
        <f>'Permit, Fees, &amp; SA'!F4/'$ County by County'!J3</f>
        <v>0</v>
      </c>
      <c r="G4" s="35">
        <f>'Permit, Fees, &amp; SA'!G4/'$ County by County'!J3</f>
        <v>0.31264021183479829</v>
      </c>
      <c r="H4" s="22">
        <f t="shared" ref="H4:H67" si="0">SUM(B4:G4)</f>
        <v>49.391453054319442</v>
      </c>
    </row>
    <row r="5" spans="1:8">
      <c r="A5" s="14" t="s">
        <v>28</v>
      </c>
      <c r="B5" s="24">
        <f>'Permit, Fees, &amp; SA'!B5/'$ County by County'!J4</f>
        <v>5.7059333407896204</v>
      </c>
      <c r="C5" s="35">
        <f>'Permit, Fees, &amp; SA'!C5/'$ County by County'!J4</f>
        <v>0</v>
      </c>
      <c r="D5" s="35">
        <f>'Permit, Fees, &amp; SA'!D5/'$ County by County'!J4</f>
        <v>9.4361145285762227</v>
      </c>
      <c r="E5" s="35">
        <f>'Permit, Fees, &amp; SA'!E5/'$ County by County'!J4</f>
        <v>0.30674980427245274</v>
      </c>
      <c r="F5" s="35">
        <f>'Permit, Fees, &amp; SA'!F5/'$ County by County'!J4</f>
        <v>0.11920366849345711</v>
      </c>
      <c r="G5" s="35">
        <f>'Permit, Fees, &amp; SA'!G5/'$ County by County'!J4</f>
        <v>0</v>
      </c>
      <c r="H5" s="22">
        <f t="shared" si="0"/>
        <v>15.568001342131753</v>
      </c>
    </row>
    <row r="6" spans="1:8">
      <c r="A6" s="14" t="s">
        <v>29</v>
      </c>
      <c r="B6" s="24">
        <f>'Permit, Fees, &amp; SA'!B6/'$ County by County'!J5</f>
        <v>3.1426090731495551</v>
      </c>
      <c r="C6" s="35">
        <f>'Permit, Fees, &amp; SA'!C6/'$ County by County'!J5</f>
        <v>0</v>
      </c>
      <c r="D6" s="35">
        <f>'Permit, Fees, &amp; SA'!D6/'$ County by County'!J5</f>
        <v>0</v>
      </c>
      <c r="E6" s="35">
        <f>'Permit, Fees, &amp; SA'!E6/'$ County by County'!J5</f>
        <v>24.779900151942694</v>
      </c>
      <c r="F6" s="35">
        <f>'Permit, Fees, &amp; SA'!F6/'$ County by County'!J5</f>
        <v>8.7020837855437385</v>
      </c>
      <c r="G6" s="35">
        <f>'Permit, Fees, &amp; SA'!G6/'$ County by County'!J5</f>
        <v>0</v>
      </c>
      <c r="H6" s="22">
        <f t="shared" si="0"/>
        <v>36.624593010635991</v>
      </c>
    </row>
    <row r="7" spans="1:8">
      <c r="A7" s="14" t="s">
        <v>30</v>
      </c>
      <c r="B7" s="24">
        <f>'Permit, Fees, &amp; SA'!B7/'$ County by County'!J6</f>
        <v>8.0134507163458277</v>
      </c>
      <c r="C7" s="35">
        <f>'Permit, Fees, &amp; SA'!C7/'$ County by County'!J6</f>
        <v>23.84466569658786</v>
      </c>
      <c r="D7" s="35">
        <f>'Permit, Fees, &amp; SA'!D7/'$ County by County'!J6</f>
        <v>25.944503842937635</v>
      </c>
      <c r="E7" s="35">
        <f>'Permit, Fees, &amp; SA'!E7/'$ County by County'!J6</f>
        <v>47.619101512314614</v>
      </c>
      <c r="F7" s="35">
        <f>'Permit, Fees, &amp; SA'!F7/'$ County by County'!J6</f>
        <v>4.9426784258298255</v>
      </c>
      <c r="G7" s="35">
        <f>'Permit, Fees, &amp; SA'!G7/'$ County by County'!J6</f>
        <v>1.6138356185817031</v>
      </c>
      <c r="H7" s="22">
        <f t="shared" si="0"/>
        <v>111.97823581259746</v>
      </c>
    </row>
    <row r="8" spans="1:8">
      <c r="A8" s="14" t="s">
        <v>31</v>
      </c>
      <c r="B8" s="24">
        <f>'Permit, Fees, &amp; SA'!B8/'$ County by County'!J7</f>
        <v>1.8788988084120877</v>
      </c>
      <c r="C8" s="35">
        <f>'Permit, Fees, &amp; SA'!C8/'$ County by County'!J7</f>
        <v>0.43010293654647619</v>
      </c>
      <c r="D8" s="35">
        <f>'Permit, Fees, &amp; SA'!D8/'$ County by County'!J7</f>
        <v>5.3576097803059817</v>
      </c>
      <c r="E8" s="35">
        <f>'Permit, Fees, &amp; SA'!E8/'$ County by County'!J7</f>
        <v>0.58805637230051711</v>
      </c>
      <c r="F8" s="35">
        <f>'Permit, Fees, &amp; SA'!F8/'$ County by County'!J7</f>
        <v>4.6233397546385477</v>
      </c>
      <c r="G8" s="35">
        <f>'Permit, Fees, &amp; SA'!G8/'$ County by County'!J7</f>
        <v>3.7690037727391581</v>
      </c>
      <c r="H8" s="22">
        <f t="shared" si="0"/>
        <v>16.647011424942768</v>
      </c>
    </row>
    <row r="9" spans="1:8">
      <c r="A9" s="14" t="s">
        <v>32</v>
      </c>
      <c r="B9" s="24">
        <f>'Permit, Fees, &amp; SA'!B9/'$ County by County'!J8</f>
        <v>2.5065662289180723</v>
      </c>
      <c r="C9" s="35">
        <f>'Permit, Fees, &amp; SA'!C9/'$ County by County'!J8</f>
        <v>0</v>
      </c>
      <c r="D9" s="35">
        <f>'Permit, Fees, &amp; SA'!D9/'$ County by County'!J8</f>
        <v>0</v>
      </c>
      <c r="E9" s="35">
        <f>'Permit, Fees, &amp; SA'!E9/'$ County by County'!J8</f>
        <v>0</v>
      </c>
      <c r="F9" s="35">
        <f>'Permit, Fees, &amp; SA'!F9/'$ County by County'!J8</f>
        <v>1.0989934004399706</v>
      </c>
      <c r="G9" s="35">
        <f>'Permit, Fees, &amp; SA'!G9/'$ County by County'!J8</f>
        <v>0</v>
      </c>
      <c r="H9" s="22">
        <f t="shared" si="0"/>
        <v>3.605559629358043</v>
      </c>
    </row>
    <row r="10" spans="1:8">
      <c r="A10" s="14" t="s">
        <v>33</v>
      </c>
      <c r="B10" s="24">
        <f>'Permit, Fees, &amp; SA'!B10/'$ County by County'!J9</f>
        <v>24.166211208893007</v>
      </c>
      <c r="C10" s="35">
        <f>'Permit, Fees, &amp; SA'!C10/'$ County by County'!J9</f>
        <v>53.332648216767019</v>
      </c>
      <c r="D10" s="35">
        <f>'Permit, Fees, &amp; SA'!D10/'$ County by County'!J9</f>
        <v>21.157399258916165</v>
      </c>
      <c r="E10" s="35">
        <f>'Permit, Fees, &amp; SA'!E10/'$ County by County'!J9</f>
        <v>329.09553612783697</v>
      </c>
      <c r="F10" s="35">
        <f>'Permit, Fees, &amp; SA'!F10/'$ County by County'!J9</f>
        <v>6.5738825845298745</v>
      </c>
      <c r="G10" s="35">
        <f>'Permit, Fees, &amp; SA'!G10/'$ County by County'!J9</f>
        <v>0</v>
      </c>
      <c r="H10" s="22">
        <f t="shared" si="0"/>
        <v>434.32567739694304</v>
      </c>
    </row>
    <row r="11" spans="1:8">
      <c r="A11" s="14" t="s">
        <v>34</v>
      </c>
      <c r="B11" s="24">
        <f>'Permit, Fees, &amp; SA'!B11/'$ County by County'!J10</f>
        <v>21.000180805418598</v>
      </c>
      <c r="C11" s="35">
        <f>'Permit, Fees, &amp; SA'!C11/'$ County by County'!J10</f>
        <v>0</v>
      </c>
      <c r="D11" s="35">
        <f>'Permit, Fees, &amp; SA'!D11/'$ County by County'!J10</f>
        <v>6.2667575329796037</v>
      </c>
      <c r="E11" s="35">
        <f>'Permit, Fees, &amp; SA'!E11/'$ County by County'!J10</f>
        <v>45.414176535629096</v>
      </c>
      <c r="F11" s="35">
        <f>'Permit, Fees, &amp; SA'!F11/'$ County by County'!J10</f>
        <v>0</v>
      </c>
      <c r="G11" s="35">
        <f>'Permit, Fees, &amp; SA'!G11/'$ County by County'!J10</f>
        <v>4.4938908630677119</v>
      </c>
      <c r="H11" s="22">
        <f t="shared" si="0"/>
        <v>77.175005737095006</v>
      </c>
    </row>
    <row r="12" spans="1:8">
      <c r="A12" s="14" t="s">
        <v>35</v>
      </c>
      <c r="B12" s="24">
        <f>'Permit, Fees, &amp; SA'!B12/'$ County by County'!J11</f>
        <v>12.535758982301521</v>
      </c>
      <c r="C12" s="35">
        <f>'Permit, Fees, &amp; SA'!C12/'$ County by County'!J11</f>
        <v>6.6744745839107358</v>
      </c>
      <c r="D12" s="35">
        <f>'Permit, Fees, &amp; SA'!D12/'$ County by County'!J11</f>
        <v>0.32884837616099816</v>
      </c>
      <c r="E12" s="35">
        <f>'Permit, Fees, &amp; SA'!E12/'$ County by County'!J11</f>
        <v>0.49219128358323466</v>
      </c>
      <c r="F12" s="35">
        <f>'Permit, Fees, &amp; SA'!F12/'$ County by County'!J11</f>
        <v>0.55276218059065252</v>
      </c>
      <c r="G12" s="35">
        <f>'Permit, Fees, &amp; SA'!G12/'$ County by County'!J11</f>
        <v>0</v>
      </c>
      <c r="H12" s="22">
        <f t="shared" si="0"/>
        <v>20.584035406547141</v>
      </c>
    </row>
    <row r="13" spans="1:8">
      <c r="A13" s="14" t="s">
        <v>36</v>
      </c>
      <c r="B13" s="24">
        <f>'Permit, Fees, &amp; SA'!B13/'$ County by County'!J12</f>
        <v>62.232209695918542</v>
      </c>
      <c r="C13" s="35">
        <f>'Permit, Fees, &amp; SA'!C13/'$ County by County'!J12</f>
        <v>0</v>
      </c>
      <c r="D13" s="35">
        <f>'Permit, Fees, &amp; SA'!D13/'$ County by County'!J12</f>
        <v>98.189255042381177</v>
      </c>
      <c r="E13" s="35">
        <f>'Permit, Fees, &amp; SA'!E13/'$ County by County'!J12</f>
        <v>12.169756902677149</v>
      </c>
      <c r="F13" s="35">
        <f>'Permit, Fees, &amp; SA'!F13/'$ County by County'!J12</f>
        <v>5.2342042688896973</v>
      </c>
      <c r="G13" s="35">
        <f>'Permit, Fees, &amp; SA'!G13/'$ County by County'!J12</f>
        <v>0</v>
      </c>
      <c r="H13" s="22">
        <f t="shared" si="0"/>
        <v>177.82542590986657</v>
      </c>
    </row>
    <row r="14" spans="1:8">
      <c r="A14" s="14" t="s">
        <v>37</v>
      </c>
      <c r="B14" s="24">
        <f>'Permit, Fees, &amp; SA'!B14/'$ County by County'!J13</f>
        <v>3.7579739785039816</v>
      </c>
      <c r="C14" s="35">
        <f>'Permit, Fees, &amp; SA'!C14/'$ County by County'!J13</f>
        <v>1.6479555574895204</v>
      </c>
      <c r="D14" s="35">
        <f>'Permit, Fees, &amp; SA'!D14/'$ County by County'!J13</f>
        <v>0</v>
      </c>
      <c r="E14" s="35">
        <f>'Permit, Fees, &amp; SA'!E14/'$ County by County'!J13</f>
        <v>120.42823781964812</v>
      </c>
      <c r="F14" s="35">
        <f>'Permit, Fees, &amp; SA'!F14/'$ County by County'!J13</f>
        <v>1.9519603150428615</v>
      </c>
      <c r="G14" s="35">
        <f>'Permit, Fees, &amp; SA'!G14/'$ County by County'!J13</f>
        <v>0</v>
      </c>
      <c r="H14" s="22">
        <f t="shared" si="0"/>
        <v>127.78612767068449</v>
      </c>
    </row>
    <row r="15" spans="1:8">
      <c r="A15" s="14" t="s">
        <v>38</v>
      </c>
      <c r="B15" s="24">
        <f>'Permit, Fees, &amp; SA'!B15/'$ County by County'!J14</f>
        <v>8.8791162516493074</v>
      </c>
      <c r="C15" s="35">
        <f>'Permit, Fees, &amp; SA'!C15/'$ County by County'!J14</f>
        <v>35.10359057859128</v>
      </c>
      <c r="D15" s="35">
        <f>'Permit, Fees, &amp; SA'!D15/'$ County by County'!J14</f>
        <v>0</v>
      </c>
      <c r="E15" s="35">
        <f>'Permit, Fees, &amp; SA'!E15/'$ County by County'!J14</f>
        <v>81.986749389405119</v>
      </c>
      <c r="F15" s="35">
        <f>'Permit, Fees, &amp; SA'!F15/'$ County by County'!J14</f>
        <v>11.592178770949721</v>
      </c>
      <c r="G15" s="35">
        <f>'Permit, Fees, &amp; SA'!G15/'$ County by County'!J14</f>
        <v>0</v>
      </c>
      <c r="H15" s="22">
        <f t="shared" si="0"/>
        <v>137.56163499059542</v>
      </c>
    </row>
    <row r="16" spans="1:8">
      <c r="A16" s="14" t="s">
        <v>39</v>
      </c>
      <c r="B16" s="24">
        <f>'Permit, Fees, &amp; SA'!B16/'$ County by County'!J15</f>
        <v>3.3508310414922873</v>
      </c>
      <c r="C16" s="35">
        <f>'Permit, Fees, &amp; SA'!C16/'$ County by County'!J15</f>
        <v>0</v>
      </c>
      <c r="D16" s="35">
        <f>'Permit, Fees, &amp; SA'!D16/'$ County by County'!J15</f>
        <v>3.180736577783092</v>
      </c>
      <c r="E16" s="35">
        <f>'Permit, Fees, &amp; SA'!E16/'$ County by County'!J15</f>
        <v>106.42891306947267</v>
      </c>
      <c r="F16" s="35">
        <f>'Permit, Fees, &amp; SA'!F16/'$ County by County'!J15</f>
        <v>0.46460600263063495</v>
      </c>
      <c r="G16" s="35">
        <f>'Permit, Fees, &amp; SA'!G16/'$ County by County'!J15</f>
        <v>0</v>
      </c>
      <c r="H16" s="22">
        <f t="shared" si="0"/>
        <v>113.42508669137868</v>
      </c>
    </row>
    <row r="17" spans="1:8">
      <c r="A17" s="14" t="s">
        <v>40</v>
      </c>
      <c r="B17" s="24">
        <f>'Permit, Fees, &amp; SA'!B17/'$ County by County'!J16</f>
        <v>17.2176340798731</v>
      </c>
      <c r="C17" s="35">
        <f>'Permit, Fees, &amp; SA'!C17/'$ County by County'!J16</f>
        <v>50.222910491016862</v>
      </c>
      <c r="D17" s="35">
        <f>'Permit, Fees, &amp; SA'!D17/'$ County by County'!J16</f>
        <v>5.8381562556374762</v>
      </c>
      <c r="E17" s="35">
        <f>'Permit, Fees, &amp; SA'!E17/'$ County by County'!J16</f>
        <v>2.665707383879993</v>
      </c>
      <c r="F17" s="35">
        <f>'Permit, Fees, &amp; SA'!F17/'$ County by County'!J16</f>
        <v>0.19089869781631513</v>
      </c>
      <c r="G17" s="35">
        <f>'Permit, Fees, &amp; SA'!G17/'$ County by County'!J16</f>
        <v>4.2354936054337537</v>
      </c>
      <c r="H17" s="22">
        <f t="shared" si="0"/>
        <v>80.370800513657485</v>
      </c>
    </row>
    <row r="18" spans="1:8">
      <c r="A18" s="14" t="s">
        <v>41</v>
      </c>
      <c r="B18" s="24">
        <f>'Permit, Fees, &amp; SA'!B18/'$ County by County'!J17</f>
        <v>1.0393450783551013</v>
      </c>
      <c r="C18" s="35">
        <f>'Permit, Fees, &amp; SA'!C18/'$ County by County'!J17</f>
        <v>47.058507056905171</v>
      </c>
      <c r="D18" s="35">
        <f>'Permit, Fees, &amp; SA'!D18/'$ County by County'!J17</f>
        <v>0</v>
      </c>
      <c r="E18" s="35">
        <f>'Permit, Fees, &amp; SA'!E18/'$ County by County'!J17</f>
        <v>59.740182078683773</v>
      </c>
      <c r="F18" s="35">
        <f>'Permit, Fees, &amp; SA'!F18/'$ County by County'!J17</f>
        <v>4.3876303923977523E-3</v>
      </c>
      <c r="G18" s="35">
        <f>'Permit, Fees, &amp; SA'!G18/'$ County by County'!J17</f>
        <v>0</v>
      </c>
      <c r="H18" s="22">
        <f t="shared" si="0"/>
        <v>107.84242184433644</v>
      </c>
    </row>
    <row r="19" spans="1:8">
      <c r="A19" s="14" t="s">
        <v>42</v>
      </c>
      <c r="B19" s="24">
        <f>'Permit, Fees, &amp; SA'!B19/'$ County by County'!J18</f>
        <v>7.5042365225329748</v>
      </c>
      <c r="C19" s="35">
        <f>'Permit, Fees, &amp; SA'!C19/'$ County by County'!J18</f>
        <v>1.2868187567161482</v>
      </c>
      <c r="D19" s="35">
        <f>'Permit, Fees, &amp; SA'!D19/'$ County by County'!J18</f>
        <v>4.6037829150698482</v>
      </c>
      <c r="E19" s="35">
        <f>'Permit, Fees, &amp; SA'!E19/'$ County by County'!J18</f>
        <v>4.8430347004954495</v>
      </c>
      <c r="F19" s="35">
        <f>'Permit, Fees, &amp; SA'!F19/'$ County by County'!J18</f>
        <v>1.0581035974780566</v>
      </c>
      <c r="G19" s="35">
        <f>'Permit, Fees, &amp; SA'!G19/'$ County by County'!J18</f>
        <v>0</v>
      </c>
      <c r="H19" s="22">
        <f t="shared" si="0"/>
        <v>19.295976492292478</v>
      </c>
    </row>
    <row r="20" spans="1:8">
      <c r="A20" s="14" t="s">
        <v>43</v>
      </c>
      <c r="B20" s="24">
        <f>'Permit, Fees, &amp; SA'!B20/'$ County by County'!J19</f>
        <v>12.611216182879698</v>
      </c>
      <c r="C20" s="35">
        <f>'Permit, Fees, &amp; SA'!C20/'$ County by County'!J19</f>
        <v>0</v>
      </c>
      <c r="D20" s="35">
        <f>'Permit, Fees, &amp; SA'!D20/'$ County by County'!J19</f>
        <v>0</v>
      </c>
      <c r="E20" s="35">
        <f>'Permit, Fees, &amp; SA'!E20/'$ County by County'!J19</f>
        <v>40.802812268727898</v>
      </c>
      <c r="F20" s="35">
        <f>'Permit, Fees, &amp; SA'!F20/'$ County by County'!J19</f>
        <v>2.9859386563604966</v>
      </c>
      <c r="G20" s="35">
        <f>'Permit, Fees, &amp; SA'!G20/'$ County by County'!J19</f>
        <v>0</v>
      </c>
      <c r="H20" s="22">
        <f t="shared" si="0"/>
        <v>56.399967107968088</v>
      </c>
    </row>
    <row r="21" spans="1:8">
      <c r="A21" s="14" t="s">
        <v>44</v>
      </c>
      <c r="B21" s="24">
        <f>'Permit, Fees, &amp; SA'!B21/'$ County by County'!J20</f>
        <v>4.6338188674554006</v>
      </c>
      <c r="C21" s="35">
        <f>'Permit, Fees, &amp; SA'!C21/'$ County by County'!J20</f>
        <v>2.7791268673725216</v>
      </c>
      <c r="D21" s="35">
        <f>'Permit, Fees, &amp; SA'!D21/'$ County by County'!J20</f>
        <v>0</v>
      </c>
      <c r="E21" s="35">
        <f>'Permit, Fees, &amp; SA'!E21/'$ County by County'!J20</f>
        <v>0</v>
      </c>
      <c r="F21" s="35">
        <f>'Permit, Fees, &amp; SA'!F21/'$ County by County'!J20</f>
        <v>0</v>
      </c>
      <c r="G21" s="35">
        <f>'Permit, Fees, &amp; SA'!G21/'$ County by County'!J20</f>
        <v>0</v>
      </c>
      <c r="H21" s="22">
        <f t="shared" si="0"/>
        <v>7.4129457348279217</v>
      </c>
    </row>
    <row r="22" spans="1:8">
      <c r="A22" s="14" t="s">
        <v>45</v>
      </c>
      <c r="B22" s="24">
        <f>'Permit, Fees, &amp; SA'!B22/'$ County by County'!J21</f>
        <v>10.273862052949372</v>
      </c>
      <c r="C22" s="35">
        <f>'Permit, Fees, &amp; SA'!C22/'$ County by County'!J21</f>
        <v>0</v>
      </c>
      <c r="D22" s="35">
        <f>'Permit, Fees, &amp; SA'!D22/'$ County by County'!J21</f>
        <v>0</v>
      </c>
      <c r="E22" s="35">
        <f>'Permit, Fees, &amp; SA'!E22/'$ County by County'!J21</f>
        <v>0</v>
      </c>
      <c r="F22" s="35">
        <f>'Permit, Fees, &amp; SA'!F22/'$ County by County'!J21</f>
        <v>72.629006038086388</v>
      </c>
      <c r="G22" s="35">
        <f>'Permit, Fees, &amp; SA'!G22/'$ County by County'!J21</f>
        <v>0</v>
      </c>
      <c r="H22" s="22">
        <f t="shared" si="0"/>
        <v>82.902868091035756</v>
      </c>
    </row>
    <row r="23" spans="1:8">
      <c r="A23" s="14" t="s">
        <v>46</v>
      </c>
      <c r="B23" s="24">
        <f>'Permit, Fees, &amp; SA'!B23/'$ County by County'!J22</f>
        <v>12.199128906548482</v>
      </c>
      <c r="C23" s="35">
        <f>'Permit, Fees, &amp; SA'!C23/'$ County by County'!J22</f>
        <v>9.1039199205318262</v>
      </c>
      <c r="D23" s="35">
        <f>'Permit, Fees, &amp; SA'!D23/'$ County by County'!J22</f>
        <v>0</v>
      </c>
      <c r="E23" s="35">
        <f>'Permit, Fees, &amp; SA'!E23/'$ County by County'!J22</f>
        <v>0</v>
      </c>
      <c r="F23" s="35">
        <f>'Permit, Fees, &amp; SA'!F23/'$ County by County'!J22</f>
        <v>2.2159394819286315E-2</v>
      </c>
      <c r="G23" s="35">
        <f>'Permit, Fees, &amp; SA'!G23/'$ County by County'!J22</f>
        <v>0</v>
      </c>
      <c r="H23" s="22">
        <f t="shared" si="0"/>
        <v>21.325208221899597</v>
      </c>
    </row>
    <row r="24" spans="1:8">
      <c r="A24" s="14" t="s">
        <v>47</v>
      </c>
      <c r="B24" s="24">
        <f>'Permit, Fees, &amp; SA'!B24/'$ County by County'!J23</f>
        <v>20.728600355893722</v>
      </c>
      <c r="C24" s="35">
        <f>'Permit, Fees, &amp; SA'!C24/'$ County by County'!J23</f>
        <v>0</v>
      </c>
      <c r="D24" s="35">
        <f>'Permit, Fees, &amp; SA'!D24/'$ County by County'!J23</f>
        <v>0</v>
      </c>
      <c r="E24" s="35">
        <f>'Permit, Fees, &amp; SA'!E24/'$ County by County'!J23</f>
        <v>0</v>
      </c>
      <c r="F24" s="35">
        <f>'Permit, Fees, &amp; SA'!F24/'$ County by County'!J23</f>
        <v>6.7686690801988094</v>
      </c>
      <c r="G24" s="35">
        <f>'Permit, Fees, &amp; SA'!G24/'$ County by County'!J23</f>
        <v>0</v>
      </c>
      <c r="H24" s="22">
        <f t="shared" si="0"/>
        <v>27.49726943609253</v>
      </c>
    </row>
    <row r="25" spans="1:8">
      <c r="A25" s="14" t="s">
        <v>48</v>
      </c>
      <c r="B25" s="24">
        <f>'Permit, Fees, &amp; SA'!B25/'$ County by County'!J24</f>
        <v>4.5290868171588352</v>
      </c>
      <c r="C25" s="35">
        <f>'Permit, Fees, &amp; SA'!C25/'$ County by County'!J24</f>
        <v>0</v>
      </c>
      <c r="D25" s="35">
        <f>'Permit, Fees, &amp; SA'!D25/'$ County by County'!J24</f>
        <v>0</v>
      </c>
      <c r="E25" s="35">
        <f>'Permit, Fees, &amp; SA'!E25/'$ County by County'!J24</f>
        <v>0</v>
      </c>
      <c r="F25" s="35">
        <f>'Permit, Fees, &amp; SA'!F25/'$ County by County'!J24</f>
        <v>4.2624292436745551E-2</v>
      </c>
      <c r="G25" s="35">
        <f>'Permit, Fees, &amp; SA'!G25/'$ County by County'!J24</f>
        <v>0</v>
      </c>
      <c r="H25" s="22">
        <f t="shared" si="0"/>
        <v>4.5717111095955811</v>
      </c>
    </row>
    <row r="26" spans="1:8">
      <c r="A26" s="14" t="s">
        <v>49</v>
      </c>
      <c r="B26" s="24">
        <f>'Permit, Fees, &amp; SA'!B26/'$ County by County'!J25</f>
        <v>14.389411507328813</v>
      </c>
      <c r="C26" s="35">
        <f>'Permit, Fees, &amp; SA'!C26/'$ County by County'!J25</f>
        <v>0</v>
      </c>
      <c r="D26" s="35">
        <f>'Permit, Fees, &amp; SA'!D26/'$ County by County'!J25</f>
        <v>0</v>
      </c>
      <c r="E26" s="35">
        <f>'Permit, Fees, &amp; SA'!E26/'$ County by County'!J25</f>
        <v>104.70265441551813</v>
      </c>
      <c r="F26" s="35">
        <f>'Permit, Fees, &amp; SA'!F26/'$ County by County'!J25</f>
        <v>0</v>
      </c>
      <c r="G26" s="35">
        <f>'Permit, Fees, &amp; SA'!G26/'$ County by County'!J25</f>
        <v>0</v>
      </c>
      <c r="H26" s="22">
        <f t="shared" si="0"/>
        <v>119.09206592284694</v>
      </c>
    </row>
    <row r="27" spans="1:8">
      <c r="A27" s="14" t="s">
        <v>50</v>
      </c>
      <c r="B27" s="24">
        <f>'Permit, Fees, &amp; SA'!B27/'$ County by County'!J26</f>
        <v>10.136262385743914</v>
      </c>
      <c r="C27" s="35">
        <f>'Permit, Fees, &amp; SA'!C27/'$ County by County'!J26</f>
        <v>4.8322195765163736</v>
      </c>
      <c r="D27" s="35">
        <f>'Permit, Fees, &amp; SA'!D27/'$ County by County'!J26</f>
        <v>0</v>
      </c>
      <c r="E27" s="35">
        <f>'Permit, Fees, &amp; SA'!E27/'$ County by County'!J26</f>
        <v>0</v>
      </c>
      <c r="F27" s="35">
        <f>'Permit, Fees, &amp; SA'!F27/'$ County by County'!J26</f>
        <v>4.7634738971247153</v>
      </c>
      <c r="G27" s="35">
        <f>'Permit, Fees, &amp; SA'!G27/'$ County by County'!J26</f>
        <v>0</v>
      </c>
      <c r="H27" s="22">
        <f t="shared" si="0"/>
        <v>19.731955859385003</v>
      </c>
    </row>
    <row r="28" spans="1:8">
      <c r="A28" s="14" t="s">
        <v>51</v>
      </c>
      <c r="B28" s="24">
        <f>'Permit, Fees, &amp; SA'!B28/'$ County by County'!J27</f>
        <v>18.162748375320263</v>
      </c>
      <c r="C28" s="35">
        <f>'Permit, Fees, &amp; SA'!C28/'$ County by County'!J27</f>
        <v>0.15394596496629684</v>
      </c>
      <c r="D28" s="35">
        <f>'Permit, Fees, &amp; SA'!D28/'$ County by County'!J27</f>
        <v>15.027721269834288</v>
      </c>
      <c r="E28" s="35">
        <f>'Permit, Fees, &amp; SA'!E28/'$ County by County'!J27</f>
        <v>144.48411607525759</v>
      </c>
      <c r="F28" s="35">
        <f>'Permit, Fees, &amp; SA'!F28/'$ County by County'!J27</f>
        <v>0.17626812988640986</v>
      </c>
      <c r="G28" s="35">
        <f>'Permit, Fees, &amp; SA'!G28/'$ County by County'!J27</f>
        <v>0</v>
      </c>
      <c r="H28" s="22">
        <f t="shared" si="0"/>
        <v>178.00479981526485</v>
      </c>
    </row>
    <row r="29" spans="1:8">
      <c r="A29" s="14" t="s">
        <v>52</v>
      </c>
      <c r="B29" s="24">
        <f>'Permit, Fees, &amp; SA'!B29/'$ County by County'!J28</f>
        <v>6.8526503358201651</v>
      </c>
      <c r="C29" s="35">
        <f>'Permit, Fees, &amp; SA'!C29/'$ County by County'!J28</f>
        <v>0</v>
      </c>
      <c r="D29" s="35">
        <f>'Permit, Fees, &amp; SA'!D29/'$ County by County'!J28</f>
        <v>0</v>
      </c>
      <c r="E29" s="35">
        <f>'Permit, Fees, &amp; SA'!E29/'$ County by County'!J28</f>
        <v>80.699210871565924</v>
      </c>
      <c r="F29" s="35">
        <f>'Permit, Fees, &amp; SA'!F29/'$ County by County'!J28</f>
        <v>0.71703969139791268</v>
      </c>
      <c r="G29" s="35">
        <f>'Permit, Fees, &amp; SA'!G29/'$ County by County'!J28</f>
        <v>0</v>
      </c>
      <c r="H29" s="22">
        <f t="shared" si="0"/>
        <v>88.268900898783997</v>
      </c>
    </row>
    <row r="30" spans="1:8">
      <c r="A30" s="14" t="s">
        <v>53</v>
      </c>
      <c r="B30" s="24">
        <f>'Permit, Fees, &amp; SA'!B30/'$ County by County'!J29</f>
        <v>10.299343436027788</v>
      </c>
      <c r="C30" s="35">
        <f>'Permit, Fees, &amp; SA'!C30/'$ County by County'!J29</f>
        <v>7.4718952049659905E-3</v>
      </c>
      <c r="D30" s="35">
        <f>'Permit, Fees, &amp; SA'!D30/'$ County by County'!J29</f>
        <v>26.958857451087578</v>
      </c>
      <c r="E30" s="35">
        <f>'Permit, Fees, &amp; SA'!E30/'$ County by County'!J29</f>
        <v>17.553656849623941</v>
      </c>
      <c r="F30" s="35">
        <f>'Permit, Fees, &amp; SA'!F30/'$ County by County'!J29</f>
        <v>0.77604542007479149</v>
      </c>
      <c r="G30" s="35">
        <f>'Permit, Fees, &amp; SA'!G30/'$ County by County'!J29</f>
        <v>1.3843103250774667</v>
      </c>
      <c r="H30" s="22">
        <f t="shared" si="0"/>
        <v>56.979685377096537</v>
      </c>
    </row>
    <row r="31" spans="1:8">
      <c r="A31" s="14" t="s">
        <v>54</v>
      </c>
      <c r="B31" s="24">
        <f>'Permit, Fees, &amp; SA'!B31/'$ County by County'!J30</f>
        <v>3.8847105393369619</v>
      </c>
      <c r="C31" s="35">
        <f>'Permit, Fees, &amp; SA'!C31/'$ County by County'!J30</f>
        <v>9.8960910440376054E-2</v>
      </c>
      <c r="D31" s="35">
        <f>'Permit, Fees, &amp; SA'!D31/'$ County by County'!J30</f>
        <v>0</v>
      </c>
      <c r="E31" s="35">
        <f>'Permit, Fees, &amp; SA'!E31/'$ County by County'!J30</f>
        <v>0</v>
      </c>
      <c r="F31" s="35">
        <f>'Permit, Fees, &amp; SA'!F31/'$ County by County'!J30</f>
        <v>0.18678871845620978</v>
      </c>
      <c r="G31" s="35">
        <f>'Permit, Fees, &amp; SA'!G31/'$ County by County'!J30</f>
        <v>0</v>
      </c>
      <c r="H31" s="22">
        <f t="shared" si="0"/>
        <v>4.1704601682335474</v>
      </c>
    </row>
    <row r="32" spans="1:8">
      <c r="A32" s="14" t="s">
        <v>55</v>
      </c>
      <c r="B32" s="24">
        <f>'Permit, Fees, &amp; SA'!B32/'$ County by County'!J31</f>
        <v>25.913756528510628</v>
      </c>
      <c r="C32" s="35">
        <f>'Permit, Fees, &amp; SA'!C32/'$ County by County'!J31</f>
        <v>61.291691840872168</v>
      </c>
      <c r="D32" s="35">
        <f>'Permit, Fees, &amp; SA'!D32/'$ County by County'!J31</f>
        <v>38.291033954968384</v>
      </c>
      <c r="E32" s="35">
        <f>'Permit, Fees, &amp; SA'!E32/'$ County by County'!J31</f>
        <v>79.680119762086974</v>
      </c>
      <c r="F32" s="35">
        <f>'Permit, Fees, &amp; SA'!F32/'$ County by County'!J31</f>
        <v>2.0291416602892012</v>
      </c>
      <c r="G32" s="35">
        <f>'Permit, Fees, &amp; SA'!G32/'$ County by County'!J31</f>
        <v>0.84116754608557887</v>
      </c>
      <c r="H32" s="22">
        <f t="shared" si="0"/>
        <v>208.04691129281295</v>
      </c>
    </row>
    <row r="33" spans="1:8">
      <c r="A33" s="14" t="s">
        <v>56</v>
      </c>
      <c r="B33" s="24">
        <f>'Permit, Fees, &amp; SA'!B33/'$ County by County'!J32</f>
        <v>4.9242334087032411</v>
      </c>
      <c r="C33" s="35">
        <f>'Permit, Fees, &amp; SA'!C33/'$ County by County'!J32</f>
        <v>30.716271966361219</v>
      </c>
      <c r="D33" s="35">
        <f>'Permit, Fees, &amp; SA'!D33/'$ County by County'!J32</f>
        <v>0</v>
      </c>
      <c r="E33" s="35">
        <f>'Permit, Fees, &amp; SA'!E33/'$ County by County'!J32</f>
        <v>0</v>
      </c>
      <c r="F33" s="35">
        <f>'Permit, Fees, &amp; SA'!F33/'$ County by County'!J32</f>
        <v>1.3364671347534611</v>
      </c>
      <c r="G33" s="35">
        <f>'Permit, Fees, &amp; SA'!G33/'$ County by County'!J32</f>
        <v>0</v>
      </c>
      <c r="H33" s="22">
        <f t="shared" si="0"/>
        <v>36.976972509817926</v>
      </c>
    </row>
    <row r="34" spans="1:8">
      <c r="A34" s="14" t="s">
        <v>57</v>
      </c>
      <c r="B34" s="24">
        <f>'Permit, Fees, &amp; SA'!B34/'$ County by County'!J33</f>
        <v>9.0457874204366568</v>
      </c>
      <c r="C34" s="35">
        <f>'Permit, Fees, &amp; SA'!C34/'$ County by County'!J33</f>
        <v>0</v>
      </c>
      <c r="D34" s="35">
        <f>'Permit, Fees, &amp; SA'!D34/'$ County by County'!J33</f>
        <v>0.44938744781329137</v>
      </c>
      <c r="E34" s="35">
        <f>'Permit, Fees, &amp; SA'!E34/'$ County by County'!J33</f>
        <v>0</v>
      </c>
      <c r="F34" s="35">
        <f>'Permit, Fees, &amp; SA'!F34/'$ County by County'!J33</f>
        <v>2.170624871672028</v>
      </c>
      <c r="G34" s="35">
        <f>'Permit, Fees, &amp; SA'!G34/'$ County by County'!J33</f>
        <v>0</v>
      </c>
      <c r="H34" s="22">
        <f t="shared" si="0"/>
        <v>11.665799739921976</v>
      </c>
    </row>
    <row r="35" spans="1:8">
      <c r="A35" s="14" t="s">
        <v>58</v>
      </c>
      <c r="B35" s="24">
        <f>'Permit, Fees, &amp; SA'!B35/'$ County by County'!J34</f>
        <v>4.7390022408302865</v>
      </c>
      <c r="C35" s="35">
        <f>'Permit, Fees, &amp; SA'!C35/'$ County by County'!J34</f>
        <v>0</v>
      </c>
      <c r="D35" s="35">
        <f>'Permit, Fees, &amp; SA'!D35/'$ County by County'!J34</f>
        <v>0</v>
      </c>
      <c r="E35" s="35">
        <f>'Permit, Fees, &amp; SA'!E35/'$ County by County'!J34</f>
        <v>54.575185753036912</v>
      </c>
      <c r="F35" s="35">
        <f>'Permit, Fees, &amp; SA'!F35/'$ County by County'!J34</f>
        <v>0</v>
      </c>
      <c r="G35" s="35">
        <f>'Permit, Fees, &amp; SA'!G35/'$ County by County'!J34</f>
        <v>0</v>
      </c>
      <c r="H35" s="22">
        <f t="shared" si="0"/>
        <v>59.314187993867201</v>
      </c>
    </row>
    <row r="36" spans="1:8">
      <c r="A36" s="14" t="s">
        <v>59</v>
      </c>
      <c r="B36" s="24">
        <f>'Permit, Fees, &amp; SA'!B36/'$ County by County'!J35</f>
        <v>7.4167621275518201</v>
      </c>
      <c r="C36" s="35">
        <f>'Permit, Fees, &amp; SA'!C36/'$ County by County'!J35</f>
        <v>0</v>
      </c>
      <c r="D36" s="35">
        <f>'Permit, Fees, &amp; SA'!D36/'$ County by County'!J35</f>
        <v>17.271502815593685</v>
      </c>
      <c r="E36" s="35">
        <f>'Permit, Fees, &amp; SA'!E36/'$ County by County'!J35</f>
        <v>50.889067417491653</v>
      </c>
      <c r="F36" s="35">
        <f>'Permit, Fees, &amp; SA'!F36/'$ County by County'!J35</f>
        <v>1.4519058012082333</v>
      </c>
      <c r="G36" s="35">
        <f>'Permit, Fees, &amp; SA'!G36/'$ County by County'!J35</f>
        <v>0.38925733441053406</v>
      </c>
      <c r="H36" s="22">
        <f t="shared" si="0"/>
        <v>77.418495496255915</v>
      </c>
    </row>
    <row r="37" spans="1:8">
      <c r="A37" s="14" t="s">
        <v>60</v>
      </c>
      <c r="B37" s="24">
        <f>'Permit, Fees, &amp; SA'!B37/'$ County by County'!J36</f>
        <v>12.412847832685248</v>
      </c>
      <c r="C37" s="35">
        <f>'Permit, Fees, &amp; SA'!C37/'$ County by County'!J36</f>
        <v>28.165336135656894</v>
      </c>
      <c r="D37" s="35">
        <f>'Permit, Fees, &amp; SA'!D37/'$ County by County'!J36</f>
        <v>9.1080278552489169</v>
      </c>
      <c r="E37" s="35">
        <f>'Permit, Fees, &amp; SA'!E37/'$ County by County'!J36</f>
        <v>2.1444690379516311</v>
      </c>
      <c r="F37" s="35">
        <f>'Permit, Fees, &amp; SA'!F37/'$ County by County'!J36</f>
        <v>0.86888304117010373</v>
      </c>
      <c r="G37" s="35">
        <f>'Permit, Fees, &amp; SA'!G37/'$ County by County'!J36</f>
        <v>0</v>
      </c>
      <c r="H37" s="22">
        <f t="shared" si="0"/>
        <v>52.699563902712796</v>
      </c>
    </row>
    <row r="38" spans="1:8">
      <c r="A38" s="14" t="s">
        <v>61</v>
      </c>
      <c r="B38" s="24">
        <f>'Permit, Fees, &amp; SA'!B38/'$ County by County'!J37</f>
        <v>7.6909888537299542</v>
      </c>
      <c r="C38" s="35">
        <f>'Permit, Fees, &amp; SA'!C38/'$ County by County'!J37</f>
        <v>1.2420432165446911</v>
      </c>
      <c r="D38" s="35">
        <f>'Permit, Fees, &amp; SA'!D38/'$ County by County'!J37</f>
        <v>0</v>
      </c>
      <c r="E38" s="35">
        <f>'Permit, Fees, &amp; SA'!E38/'$ County by County'!J37</f>
        <v>27.550988367448305</v>
      </c>
      <c r="F38" s="35">
        <f>'Permit, Fees, &amp; SA'!F38/'$ County by County'!J37</f>
        <v>3.1904765212800323</v>
      </c>
      <c r="G38" s="35">
        <f>'Permit, Fees, &amp; SA'!G38/'$ County by County'!J37</f>
        <v>0</v>
      </c>
      <c r="H38" s="22">
        <f t="shared" si="0"/>
        <v>39.67449695900298</v>
      </c>
    </row>
    <row r="39" spans="1:8">
      <c r="A39" s="14" t="s">
        <v>62</v>
      </c>
      <c r="B39" s="24">
        <f>'Permit, Fees, &amp; SA'!B39/'$ County by County'!J38</f>
        <v>8.4943557235157865</v>
      </c>
      <c r="C39" s="35">
        <f>'Permit, Fees, &amp; SA'!C39/'$ County by County'!J38</f>
        <v>0</v>
      </c>
      <c r="D39" s="35">
        <f>'Permit, Fees, &amp; SA'!D39/'$ County by County'!J38</f>
        <v>6.2656345239546507</v>
      </c>
      <c r="E39" s="35">
        <f>'Permit, Fees, &amp; SA'!E39/'$ County by County'!J38</f>
        <v>130.50913080580276</v>
      </c>
      <c r="F39" s="35">
        <f>'Permit, Fees, &amp; SA'!F39/'$ County by County'!J38</f>
        <v>0.70159697671583565</v>
      </c>
      <c r="G39" s="35">
        <f>'Permit, Fees, &amp; SA'!G39/'$ County by County'!J38</f>
        <v>7.6118493234182613E-2</v>
      </c>
      <c r="H39" s="22">
        <f t="shared" si="0"/>
        <v>146.04683652322322</v>
      </c>
    </row>
    <row r="40" spans="1:8">
      <c r="A40" s="14" t="s">
        <v>63</v>
      </c>
      <c r="B40" s="24">
        <f>'Permit, Fees, &amp; SA'!B40/'$ County by County'!J39</f>
        <v>2.2272049546966395</v>
      </c>
      <c r="C40" s="35">
        <f>'Permit, Fees, &amp; SA'!C40/'$ County by County'!J39</f>
        <v>5.7346025920403717E-3</v>
      </c>
      <c r="D40" s="35">
        <f>'Permit, Fees, &amp; SA'!D40/'$ County by County'!J39</f>
        <v>0</v>
      </c>
      <c r="E40" s="35">
        <f>'Permit, Fees, &amp; SA'!E40/'$ County by County'!J39</f>
        <v>0</v>
      </c>
      <c r="F40" s="35">
        <f>'Permit, Fees, &amp; SA'!F40/'$ County by County'!J39</f>
        <v>0</v>
      </c>
      <c r="G40" s="35">
        <f>'Permit, Fees, &amp; SA'!G40/'$ County by County'!J39</f>
        <v>0</v>
      </c>
      <c r="H40" s="22">
        <f t="shared" si="0"/>
        <v>2.2329395572886797</v>
      </c>
    </row>
    <row r="41" spans="1:8">
      <c r="A41" s="14" t="s">
        <v>64</v>
      </c>
      <c r="B41" s="24">
        <f>'Permit, Fees, &amp; SA'!B41/'$ County by County'!J40</f>
        <v>8.3292047272539609</v>
      </c>
      <c r="C41" s="35">
        <f>'Permit, Fees, &amp; SA'!C41/'$ County by County'!J40</f>
        <v>0</v>
      </c>
      <c r="D41" s="35">
        <f>'Permit, Fees, &amp; SA'!D41/'$ County by County'!J40</f>
        <v>0</v>
      </c>
      <c r="E41" s="35">
        <f>'Permit, Fees, &amp; SA'!E41/'$ County by County'!J40</f>
        <v>76.153377715848691</v>
      </c>
      <c r="F41" s="35">
        <f>'Permit, Fees, &amp; SA'!F41/'$ County by County'!J40</f>
        <v>1.8028590597099654</v>
      </c>
      <c r="G41" s="35">
        <f>'Permit, Fees, &amp; SA'!G41/'$ County by County'!J40</f>
        <v>0</v>
      </c>
      <c r="H41" s="22">
        <f t="shared" si="0"/>
        <v>86.285441502812617</v>
      </c>
    </row>
    <row r="42" spans="1:8">
      <c r="A42" s="14" t="s">
        <v>65</v>
      </c>
      <c r="B42" s="24">
        <f>'Permit, Fees, &amp; SA'!B42/'$ County by County'!J41</f>
        <v>18.311631261829483</v>
      </c>
      <c r="C42" s="35">
        <f>'Permit, Fees, &amp; SA'!C42/'$ County by County'!J41</f>
        <v>0</v>
      </c>
      <c r="D42" s="35">
        <f>'Permit, Fees, &amp; SA'!D42/'$ County by County'!J41</f>
        <v>65.393647195362036</v>
      </c>
      <c r="E42" s="35">
        <f>'Permit, Fees, &amp; SA'!E42/'$ County by County'!J41</f>
        <v>0.24404661832735872</v>
      </c>
      <c r="F42" s="35">
        <f>'Permit, Fees, &amp; SA'!F42/'$ County by County'!J41</f>
        <v>13.042935935051061</v>
      </c>
      <c r="G42" s="35">
        <f>'Permit, Fees, &amp; SA'!G42/'$ County by County'!J41</f>
        <v>0</v>
      </c>
      <c r="H42" s="22">
        <f t="shared" si="0"/>
        <v>96.992261010569948</v>
      </c>
    </row>
    <row r="43" spans="1:8">
      <c r="A43" s="14" t="s">
        <v>66</v>
      </c>
      <c r="B43" s="24">
        <f>'Permit, Fees, &amp; SA'!B43/'$ County by County'!J42</f>
        <v>10.566105586843303</v>
      </c>
      <c r="C43" s="35">
        <f>'Permit, Fees, &amp; SA'!C43/'$ County by County'!J42</f>
        <v>0</v>
      </c>
      <c r="D43" s="35">
        <f>'Permit, Fees, &amp; SA'!D43/'$ County by County'!J42</f>
        <v>1.5499145352982102</v>
      </c>
      <c r="E43" s="35">
        <f>'Permit, Fees, &amp; SA'!E43/'$ County by County'!J42</f>
        <v>142.89638872266775</v>
      </c>
      <c r="F43" s="35">
        <f>'Permit, Fees, &amp; SA'!F43/'$ County by County'!J42</f>
        <v>0.60659037355375689</v>
      </c>
      <c r="G43" s="35">
        <f>'Permit, Fees, &amp; SA'!G43/'$ County by County'!J42</f>
        <v>0</v>
      </c>
      <c r="H43" s="22">
        <f t="shared" si="0"/>
        <v>155.61899921836303</v>
      </c>
    </row>
    <row r="44" spans="1:8">
      <c r="A44" s="14" t="s">
        <v>67</v>
      </c>
      <c r="B44" s="24">
        <f>'Permit, Fees, &amp; SA'!B44/'$ County by County'!J43</f>
        <v>24.821391695311785</v>
      </c>
      <c r="C44" s="35">
        <f>'Permit, Fees, &amp; SA'!C44/'$ County by County'!J43</f>
        <v>63.629164433872255</v>
      </c>
      <c r="D44" s="35">
        <f>'Permit, Fees, &amp; SA'!D44/'$ County by County'!J43</f>
        <v>15.237965782697913</v>
      </c>
      <c r="E44" s="35">
        <f>'Permit, Fees, &amp; SA'!E44/'$ County by County'!J43</f>
        <v>2.3634314020206246</v>
      </c>
      <c r="F44" s="35">
        <f>'Permit, Fees, &amp; SA'!F44/'$ County by County'!J43</f>
        <v>3.0843538837552771</v>
      </c>
      <c r="G44" s="35">
        <f>'Permit, Fees, &amp; SA'!G44/'$ County by County'!J43</f>
        <v>1.1647998327037943</v>
      </c>
      <c r="H44" s="22">
        <f t="shared" si="0"/>
        <v>110.30110703036165</v>
      </c>
    </row>
    <row r="45" spans="1:8">
      <c r="A45" s="14" t="s">
        <v>68</v>
      </c>
      <c r="B45" s="24">
        <f>'Permit, Fees, &amp; SA'!B45/'$ County by County'!J44</f>
        <v>19.418756185986997</v>
      </c>
      <c r="C45" s="35">
        <f>'Permit, Fees, &amp; SA'!C45/'$ County by County'!J44</f>
        <v>6.9683944595429619</v>
      </c>
      <c r="D45" s="35">
        <f>'Permit, Fees, &amp; SA'!D45/'$ County by County'!J44</f>
        <v>40.303648980439981</v>
      </c>
      <c r="E45" s="35">
        <f>'Permit, Fees, &amp; SA'!E45/'$ County by County'!J44</f>
        <v>12.341730417648678</v>
      </c>
      <c r="F45" s="35">
        <f>'Permit, Fees, &amp; SA'!F45/'$ County by County'!J44</f>
        <v>9.4572710751906151</v>
      </c>
      <c r="G45" s="35">
        <f>'Permit, Fees, &amp; SA'!G45/'$ County by County'!J44</f>
        <v>0</v>
      </c>
      <c r="H45" s="22">
        <f t="shared" si="0"/>
        <v>88.489801118809225</v>
      </c>
    </row>
    <row r="46" spans="1:8">
      <c r="A46" s="14" t="s">
        <v>69</v>
      </c>
      <c r="B46" s="24">
        <f>'Permit, Fees, &amp; SA'!B46/'$ County by County'!J45</f>
        <v>59.942475516653879</v>
      </c>
      <c r="C46" s="35">
        <f>'Permit, Fees, &amp; SA'!C46/'$ County by County'!J45</f>
        <v>7.019950838221332</v>
      </c>
      <c r="D46" s="35">
        <f>'Permit, Fees, &amp; SA'!D46/'$ County by County'!J45</f>
        <v>3.6698747545162509</v>
      </c>
      <c r="E46" s="35">
        <f>'Permit, Fees, &amp; SA'!E46/'$ County by County'!J45</f>
        <v>23.785587015047668</v>
      </c>
      <c r="F46" s="35">
        <f>'Permit, Fees, &amp; SA'!F46/'$ County by County'!J45</f>
        <v>0</v>
      </c>
      <c r="G46" s="35">
        <f>'Permit, Fees, &amp; SA'!G46/'$ County by County'!J45</f>
        <v>0</v>
      </c>
      <c r="H46" s="22">
        <f t="shared" si="0"/>
        <v>94.417888124439131</v>
      </c>
    </row>
    <row r="47" spans="1:8">
      <c r="A47" s="14" t="s">
        <v>70</v>
      </c>
      <c r="B47" s="24">
        <f>'Permit, Fees, &amp; SA'!B47/'$ County by County'!J46</f>
        <v>21.106405985880482</v>
      </c>
      <c r="C47" s="35">
        <f>'Permit, Fees, &amp; SA'!C47/'$ County by County'!J46</f>
        <v>0</v>
      </c>
      <c r="D47" s="35">
        <f>'Permit, Fees, &amp; SA'!D47/'$ County by County'!J46</f>
        <v>32.650691060952568</v>
      </c>
      <c r="E47" s="35">
        <f>'Permit, Fees, &amp; SA'!E47/'$ County by County'!J46</f>
        <v>9.3933827185045242</v>
      </c>
      <c r="F47" s="35">
        <f>'Permit, Fees, &amp; SA'!F47/'$ County by County'!J46</f>
        <v>8.7486949388485638</v>
      </c>
      <c r="G47" s="35">
        <f>'Permit, Fees, &amp; SA'!G47/'$ County by County'!J46</f>
        <v>0.20663468231082827</v>
      </c>
      <c r="H47" s="22">
        <f t="shared" si="0"/>
        <v>72.105809386496972</v>
      </c>
    </row>
    <row r="48" spans="1:8">
      <c r="A48" s="14" t="s">
        <v>71</v>
      </c>
      <c r="B48" s="24">
        <f>'Permit, Fees, &amp; SA'!B48/'$ County by County'!J47</f>
        <v>8.9243585284007203</v>
      </c>
      <c r="C48" s="35">
        <f>'Permit, Fees, &amp; SA'!C48/'$ County by County'!J47</f>
        <v>0</v>
      </c>
      <c r="D48" s="35">
        <f>'Permit, Fees, &amp; SA'!D48/'$ County by County'!J47</f>
        <v>0</v>
      </c>
      <c r="E48" s="35">
        <f>'Permit, Fees, &amp; SA'!E48/'$ County by County'!J47</f>
        <v>2.279623301686037</v>
      </c>
      <c r="F48" s="35">
        <f>'Permit, Fees, &amp; SA'!F48/'$ County by County'!J47</f>
        <v>0.98777930103126532</v>
      </c>
      <c r="G48" s="35">
        <f>'Permit, Fees, &amp; SA'!G48/'$ County by County'!J47</f>
        <v>0</v>
      </c>
      <c r="H48" s="22">
        <f t="shared" si="0"/>
        <v>12.191761131118023</v>
      </c>
    </row>
    <row r="49" spans="1:8">
      <c r="A49" s="14" t="s">
        <v>72</v>
      </c>
      <c r="B49" s="24">
        <f>'Permit, Fees, &amp; SA'!B49/'$ County by County'!J48</f>
        <v>14.305080213903743</v>
      </c>
      <c r="C49" s="35">
        <f>'Permit, Fees, &amp; SA'!C49/'$ County by County'!J48</f>
        <v>9.7833981526494895</v>
      </c>
      <c r="D49" s="35">
        <f>'Permit, Fees, &amp; SA'!D49/'$ County by County'!J48</f>
        <v>0</v>
      </c>
      <c r="E49" s="35">
        <f>'Permit, Fees, &amp; SA'!E49/'$ County by County'!J48</f>
        <v>8.986387943607195E-2</v>
      </c>
      <c r="F49" s="35">
        <f>'Permit, Fees, &amp; SA'!F49/'$ County by County'!J48</f>
        <v>2.2124453087019931</v>
      </c>
      <c r="G49" s="35">
        <f>'Permit, Fees, &amp; SA'!G49/'$ County by County'!J48</f>
        <v>0</v>
      </c>
      <c r="H49" s="22">
        <f t="shared" si="0"/>
        <v>26.3907875546913</v>
      </c>
    </row>
    <row r="50" spans="1:8">
      <c r="A50" s="14" t="s">
        <v>73</v>
      </c>
      <c r="B50" s="24">
        <f>'Permit, Fees, &amp; SA'!B50/'$ County by County'!J49</f>
        <v>19.255331537126679</v>
      </c>
      <c r="C50" s="35">
        <f>'Permit, Fees, &amp; SA'!C50/'$ County by County'!J49</f>
        <v>5.1755107011294795E-3</v>
      </c>
      <c r="D50" s="35">
        <f>'Permit, Fees, &amp; SA'!D50/'$ County by County'!J49</f>
        <v>146.20299951289311</v>
      </c>
      <c r="E50" s="35">
        <f>'Permit, Fees, &amp; SA'!E50/'$ County by County'!J49</f>
        <v>14.343772642859317</v>
      </c>
      <c r="F50" s="35">
        <f>'Permit, Fees, &amp; SA'!F50/'$ County by County'!J49</f>
        <v>1.8065424544098396</v>
      </c>
      <c r="G50" s="35">
        <f>'Permit, Fees, &amp; SA'!G50/'$ County by County'!J49</f>
        <v>0</v>
      </c>
      <c r="H50" s="22">
        <f t="shared" si="0"/>
        <v>181.61382165799009</v>
      </c>
    </row>
    <row r="51" spans="1:8">
      <c r="A51" s="14" t="s">
        <v>74</v>
      </c>
      <c r="B51" s="24">
        <f>'Permit, Fees, &amp; SA'!B51/'$ County by County'!J50</f>
        <v>24.805034743819867</v>
      </c>
      <c r="C51" s="35">
        <f>'Permit, Fees, &amp; SA'!C51/'$ County by County'!J50</f>
        <v>6.5532916289016452</v>
      </c>
      <c r="D51" s="35">
        <f>'Permit, Fees, &amp; SA'!D51/'$ County by County'!J50</f>
        <v>35.146081027445547</v>
      </c>
      <c r="E51" s="35">
        <f>'Permit, Fees, &amp; SA'!E51/'$ County by County'!J50</f>
        <v>151.03807010372793</v>
      </c>
      <c r="F51" s="35">
        <f>'Permit, Fees, &amp; SA'!F51/'$ County by County'!J50</f>
        <v>18.931863015159323</v>
      </c>
      <c r="G51" s="35">
        <f>'Permit, Fees, &amp; SA'!G51/'$ County by County'!J50</f>
        <v>5.0406677448210084E-2</v>
      </c>
      <c r="H51" s="22">
        <f t="shared" si="0"/>
        <v>236.52474719650252</v>
      </c>
    </row>
    <row r="52" spans="1:8">
      <c r="A52" s="14" t="s">
        <v>75</v>
      </c>
      <c r="B52" s="24">
        <f>'Permit, Fees, &amp; SA'!B52/'$ County by County'!J51</f>
        <v>13.145427905503258</v>
      </c>
      <c r="C52" s="35">
        <f>'Permit, Fees, &amp; SA'!C52/'$ County by County'!J51</f>
        <v>27.000482977688268</v>
      </c>
      <c r="D52" s="35">
        <f>'Permit, Fees, &amp; SA'!D52/'$ County by County'!J51</f>
        <v>31.75398262128892</v>
      </c>
      <c r="E52" s="35">
        <f>'Permit, Fees, &amp; SA'!E52/'$ County by County'!J51</f>
        <v>1.390902199493121</v>
      </c>
      <c r="F52" s="35">
        <f>'Permit, Fees, &amp; SA'!F52/'$ County by County'!J51</f>
        <v>2.8288406272628528</v>
      </c>
      <c r="G52" s="35">
        <f>'Permit, Fees, &amp; SA'!G52/'$ County by County'!J51</f>
        <v>1.1983220944967414E-2</v>
      </c>
      <c r="H52" s="22">
        <f t="shared" si="0"/>
        <v>76.131619552181391</v>
      </c>
    </row>
    <row r="53" spans="1:8">
      <c r="A53" s="14" t="s">
        <v>76</v>
      </c>
      <c r="B53" s="24">
        <f>'Permit, Fees, &amp; SA'!B53/'$ County by County'!J52</f>
        <v>17.237775084089861</v>
      </c>
      <c r="C53" s="35">
        <f>'Permit, Fees, &amp; SA'!C53/'$ County by County'!J52</f>
        <v>7.9041504106116364E-2</v>
      </c>
      <c r="D53" s="35">
        <f>'Permit, Fees, &amp; SA'!D53/'$ County by County'!J52</f>
        <v>70.596732508221137</v>
      </c>
      <c r="E53" s="35">
        <f>'Permit, Fees, &amp; SA'!E53/'$ County by County'!J52</f>
        <v>21.00564356181124</v>
      </c>
      <c r="F53" s="35">
        <f>'Permit, Fees, &amp; SA'!F53/'$ County by County'!J52</f>
        <v>74.553446745064846</v>
      </c>
      <c r="G53" s="35">
        <f>'Permit, Fees, &amp; SA'!G53/'$ County by County'!J52</f>
        <v>1.5049900239070295</v>
      </c>
      <c r="H53" s="22">
        <f t="shared" si="0"/>
        <v>184.97762942720024</v>
      </c>
    </row>
    <row r="54" spans="1:8">
      <c r="A54" s="14" t="s">
        <v>77</v>
      </c>
      <c r="B54" s="24">
        <f>'Permit, Fees, &amp; SA'!B54/'$ County by County'!J53</f>
        <v>7.0022910531464042</v>
      </c>
      <c r="C54" s="35">
        <f>'Permit, Fees, &amp; SA'!C54/'$ County by County'!J53</f>
        <v>0</v>
      </c>
      <c r="D54" s="35">
        <f>'Permit, Fees, &amp; SA'!D54/'$ County by County'!J53</f>
        <v>2.0165363309677828</v>
      </c>
      <c r="E54" s="35">
        <f>'Permit, Fees, &amp; SA'!E54/'$ County by County'!J53</f>
        <v>22.371659963638368</v>
      </c>
      <c r="F54" s="35">
        <f>'Permit, Fees, &amp; SA'!F54/'$ County by County'!J53</f>
        <v>1.8605066720166152</v>
      </c>
      <c r="G54" s="35">
        <f>'Permit, Fees, &amp; SA'!G54/'$ County by County'!J53</f>
        <v>5.9774241868268602E-2</v>
      </c>
      <c r="H54" s="22">
        <f t="shared" si="0"/>
        <v>33.310768261637435</v>
      </c>
    </row>
    <row r="55" spans="1:8">
      <c r="A55" s="14" t="s">
        <v>78</v>
      </c>
      <c r="B55" s="24">
        <f>'Permit, Fees, &amp; SA'!B55/'$ County by County'!J54</f>
        <v>9.2833543667676768</v>
      </c>
      <c r="C55" s="35">
        <f>'Permit, Fees, &amp; SA'!C55/'$ County by County'!J54</f>
        <v>0.41417678664540653</v>
      </c>
      <c r="D55" s="35">
        <f>'Permit, Fees, &amp; SA'!D55/'$ County by County'!J54</f>
        <v>12.35204830384874</v>
      </c>
      <c r="E55" s="35">
        <f>'Permit, Fees, &amp; SA'!E55/'$ County by County'!J54</f>
        <v>69.507634758820814</v>
      </c>
      <c r="F55" s="35">
        <f>'Permit, Fees, &amp; SA'!F55/'$ County by County'!J54</f>
        <v>0.62062888709202069</v>
      </c>
      <c r="G55" s="35">
        <f>'Permit, Fees, &amp; SA'!G55/'$ County by County'!J54</f>
        <v>0</v>
      </c>
      <c r="H55" s="22">
        <f t="shared" si="0"/>
        <v>92.177843103174652</v>
      </c>
    </row>
    <row r="56" spans="1:8">
      <c r="A56" s="14" t="s">
        <v>79</v>
      </c>
      <c r="B56" s="24">
        <f>'Permit, Fees, &amp; SA'!B56/'$ County by County'!J55</f>
        <v>5.6667076637148792</v>
      </c>
      <c r="C56" s="35">
        <f>'Permit, Fees, &amp; SA'!C56/'$ County by County'!J55</f>
        <v>0</v>
      </c>
      <c r="D56" s="35">
        <f>'Permit, Fees, &amp; SA'!D56/'$ County by County'!J55</f>
        <v>0.48570569585656498</v>
      </c>
      <c r="E56" s="35">
        <f>'Permit, Fees, &amp; SA'!E56/'$ County by County'!J55</f>
        <v>10.402468022302394</v>
      </c>
      <c r="F56" s="35">
        <f>'Permit, Fees, &amp; SA'!F56/'$ County by County'!J55</f>
        <v>1.3430632994424401</v>
      </c>
      <c r="G56" s="35">
        <f>'Permit, Fees, &amp; SA'!G56/'$ County by County'!J55</f>
        <v>0</v>
      </c>
      <c r="H56" s="22">
        <f t="shared" si="0"/>
        <v>17.897944681316279</v>
      </c>
    </row>
    <row r="57" spans="1:8">
      <c r="A57" s="14" t="s">
        <v>80</v>
      </c>
      <c r="B57" s="24">
        <f>'Permit, Fees, &amp; SA'!B57/'$ County by County'!J56</f>
        <v>50.82141247402464</v>
      </c>
      <c r="C57" s="35">
        <f>'Permit, Fees, &amp; SA'!C57/'$ County by County'!J56</f>
        <v>5.18949278543624</v>
      </c>
      <c r="D57" s="35">
        <f>'Permit, Fees, &amp; SA'!D57/'$ County by County'!J56</f>
        <v>72.366979834343084</v>
      </c>
      <c r="E57" s="35">
        <f>'Permit, Fees, &amp; SA'!E57/'$ County by County'!J56</f>
        <v>5.1512453537038665</v>
      </c>
      <c r="F57" s="35">
        <f>'Permit, Fees, &amp; SA'!F57/'$ County by County'!J56</f>
        <v>8.1225919747124422</v>
      </c>
      <c r="G57" s="35">
        <f>'Permit, Fees, &amp; SA'!G57/'$ County by County'!J56</f>
        <v>0</v>
      </c>
      <c r="H57" s="22">
        <f t="shared" si="0"/>
        <v>141.65172242222027</v>
      </c>
    </row>
    <row r="58" spans="1:8">
      <c r="A58" s="14" t="s">
        <v>81</v>
      </c>
      <c r="B58" s="24">
        <f>'Permit, Fees, &amp; SA'!B58/'$ County by County'!J57</f>
        <v>5.3661125570888375</v>
      </c>
      <c r="C58" s="35">
        <f>'Permit, Fees, &amp; SA'!C58/'$ County by County'!J57</f>
        <v>11.155920051073025</v>
      </c>
      <c r="D58" s="35">
        <f>'Permit, Fees, &amp; SA'!D58/'$ County by County'!J57</f>
        <v>19.857287727741493</v>
      </c>
      <c r="E58" s="35">
        <f>'Permit, Fees, &amp; SA'!E58/'$ County by County'!J57</f>
        <v>15.168275794332859</v>
      </c>
      <c r="F58" s="35">
        <f>'Permit, Fees, &amp; SA'!F58/'$ County by County'!J57</f>
        <v>0.60322889554584291</v>
      </c>
      <c r="G58" s="35">
        <f>'Permit, Fees, &amp; SA'!G58/'$ County by County'!J57</f>
        <v>2.8075430928645093E-2</v>
      </c>
      <c r="H58" s="22">
        <f t="shared" si="0"/>
        <v>52.1789004567107</v>
      </c>
    </row>
    <row r="59" spans="1:8">
      <c r="A59" s="14" t="s">
        <v>82</v>
      </c>
      <c r="B59" s="24">
        <f>'Permit, Fees, &amp; SA'!B59/'$ County by County'!J58</f>
        <v>5.9571991195297711</v>
      </c>
      <c r="C59" s="35">
        <f>'Permit, Fees, &amp; SA'!C59/'$ County by County'!J58</f>
        <v>14.554045347295368</v>
      </c>
      <c r="D59" s="35">
        <f>'Permit, Fees, &amp; SA'!D59/'$ County by County'!J58</f>
        <v>8.2054811690639176E-2</v>
      </c>
      <c r="E59" s="35">
        <f>'Permit, Fees, &amp; SA'!E59/'$ County by County'!J58</f>
        <v>10.130949056309193</v>
      </c>
      <c r="F59" s="35">
        <f>'Permit, Fees, &amp; SA'!F59/'$ County by County'!J58</f>
        <v>0.71032001706405834</v>
      </c>
      <c r="G59" s="35">
        <f>'Permit, Fees, &amp; SA'!G59/'$ County by County'!J58</f>
        <v>0</v>
      </c>
      <c r="H59" s="22">
        <f t="shared" si="0"/>
        <v>31.43456835188903</v>
      </c>
    </row>
    <row r="60" spans="1:8">
      <c r="A60" s="14" t="s">
        <v>83</v>
      </c>
      <c r="B60" s="24">
        <f>'Permit, Fees, &amp; SA'!B60/'$ County by County'!J59</f>
        <v>37.802189669808243</v>
      </c>
      <c r="C60" s="35">
        <f>'Permit, Fees, &amp; SA'!C60/'$ County by County'!J59</f>
        <v>74.02061249809546</v>
      </c>
      <c r="D60" s="35">
        <f>'Permit, Fees, &amp; SA'!D60/'$ County by County'!J59</f>
        <v>149.21182769954075</v>
      </c>
      <c r="E60" s="35">
        <f>'Permit, Fees, &amp; SA'!E60/'$ County by County'!J59</f>
        <v>327.39936878305724</v>
      </c>
      <c r="F60" s="35">
        <f>'Permit, Fees, &amp; SA'!F60/'$ County by County'!J59</f>
        <v>4.6904773306053151</v>
      </c>
      <c r="G60" s="35">
        <f>'Permit, Fees, &amp; SA'!G60/'$ County by County'!J59</f>
        <v>8.8944997061576297E-2</v>
      </c>
      <c r="H60" s="22">
        <f t="shared" si="0"/>
        <v>593.21342097816864</v>
      </c>
    </row>
    <row r="61" spans="1:8">
      <c r="A61" s="14" t="s">
        <v>84</v>
      </c>
      <c r="B61" s="24">
        <f>'Permit, Fees, &amp; SA'!B61/'$ County by County'!J60</f>
        <v>11.929026925687253</v>
      </c>
      <c r="C61" s="35">
        <f>'Permit, Fees, &amp; SA'!C61/'$ County by County'!J60</f>
        <v>0.29370972402346507</v>
      </c>
      <c r="D61" s="35">
        <f>'Permit, Fees, &amp; SA'!D61/'$ County by County'!J60</f>
        <v>15.29843364669359</v>
      </c>
      <c r="E61" s="35">
        <f>'Permit, Fees, &amp; SA'!E61/'$ County by County'!J60</f>
        <v>57.507966159780132</v>
      </c>
      <c r="F61" s="35">
        <f>'Permit, Fees, &amp; SA'!F61/'$ County by County'!J60</f>
        <v>0.67213423197618549</v>
      </c>
      <c r="G61" s="35">
        <f>'Permit, Fees, &amp; SA'!G61/'$ County by County'!J60</f>
        <v>0</v>
      </c>
      <c r="H61" s="22">
        <f t="shared" si="0"/>
        <v>85.701270688160619</v>
      </c>
    </row>
    <row r="62" spans="1:8">
      <c r="A62" s="14" t="s">
        <v>85</v>
      </c>
      <c r="B62" s="24">
        <f>'Permit, Fees, &amp; SA'!B62/'$ County by County'!J61</f>
        <v>11.535898922949462</v>
      </c>
      <c r="C62" s="35">
        <f>'Permit, Fees, &amp; SA'!C62/'$ County by County'!J61</f>
        <v>0</v>
      </c>
      <c r="D62" s="35">
        <f>'Permit, Fees, &amp; SA'!D62/'$ County by County'!J61</f>
        <v>27.73519469759735</v>
      </c>
      <c r="E62" s="35">
        <f>'Permit, Fees, &amp; SA'!E62/'$ County by County'!J61</f>
        <v>49.035037282518644</v>
      </c>
      <c r="F62" s="35">
        <f>'Permit, Fees, &amp; SA'!F62/'$ County by County'!J61</f>
        <v>0.19626346313173157</v>
      </c>
      <c r="G62" s="35">
        <f>'Permit, Fees, &amp; SA'!G62/'$ County by County'!J61</f>
        <v>4.4415907207953603E-2</v>
      </c>
      <c r="H62" s="22">
        <f t="shared" si="0"/>
        <v>88.546810273405129</v>
      </c>
    </row>
    <row r="63" spans="1:8">
      <c r="A63" s="14" t="s">
        <v>86</v>
      </c>
      <c r="B63" s="24">
        <f>'Permit, Fees, &amp; SA'!B63/'$ County by County'!J62</f>
        <v>5.1989930633251289</v>
      </c>
      <c r="C63" s="35">
        <f>'Permit, Fees, &amp; SA'!C63/'$ County by County'!J62</f>
        <v>0</v>
      </c>
      <c r="D63" s="35">
        <f>'Permit, Fees, &amp; SA'!D63/'$ County by County'!J62</f>
        <v>0</v>
      </c>
      <c r="E63" s="35">
        <f>'Permit, Fees, &amp; SA'!E63/'$ County by County'!J62</f>
        <v>92.979659879167599</v>
      </c>
      <c r="F63" s="35">
        <f>'Permit, Fees, &amp; SA'!F63/'$ County by County'!J62</f>
        <v>0.95079436115462068</v>
      </c>
      <c r="G63" s="35">
        <f>'Permit, Fees, &amp; SA'!G63/'$ County by County'!J62</f>
        <v>0</v>
      </c>
      <c r="H63" s="22">
        <f t="shared" si="0"/>
        <v>99.129447303647353</v>
      </c>
    </row>
    <row r="64" spans="1:8">
      <c r="A64" s="14" t="s">
        <v>87</v>
      </c>
      <c r="B64" s="24">
        <f>'Permit, Fees, &amp; SA'!B64/'$ County by County'!J63</f>
        <v>7.5685579726396055</v>
      </c>
      <c r="C64" s="35">
        <f>'Permit, Fees, &amp; SA'!C64/'$ County by County'!J63</f>
        <v>0.74487553263063466</v>
      </c>
      <c r="D64" s="35">
        <f>'Permit, Fees, &amp; SA'!D64/'$ County by County'!J63</f>
        <v>0</v>
      </c>
      <c r="E64" s="35">
        <f>'Permit, Fees, &amp; SA'!E64/'$ County by County'!J63</f>
        <v>56.897465799506612</v>
      </c>
      <c r="F64" s="35">
        <f>'Permit, Fees, &amp; SA'!F64/'$ County by County'!J63</f>
        <v>0.18075801749271136</v>
      </c>
      <c r="G64" s="35">
        <f>'Permit, Fees, &amp; SA'!G64/'$ County by County'!J63</f>
        <v>0</v>
      </c>
      <c r="H64" s="22">
        <f t="shared" si="0"/>
        <v>65.391657322269566</v>
      </c>
    </row>
    <row r="65" spans="1:8">
      <c r="A65" s="14" t="s">
        <v>88</v>
      </c>
      <c r="B65" s="24">
        <f>'Permit, Fees, &amp; SA'!B65/'$ County by County'!J64</f>
        <v>3.8373988838025963</v>
      </c>
      <c r="C65" s="35">
        <f>'Permit, Fees, &amp; SA'!C65/'$ County by County'!J64</f>
        <v>0</v>
      </c>
      <c r="D65" s="35">
        <f>'Permit, Fees, &amp; SA'!D65/'$ County by County'!J64</f>
        <v>0</v>
      </c>
      <c r="E65" s="35">
        <f>'Permit, Fees, &amp; SA'!E65/'$ County by County'!J64</f>
        <v>37.587884868627327</v>
      </c>
      <c r="F65" s="35">
        <f>'Permit, Fees, &amp; SA'!F65/'$ County by County'!J64</f>
        <v>0.3533579983695993</v>
      </c>
      <c r="G65" s="35">
        <f>'Permit, Fees, &amp; SA'!G65/'$ County by County'!J64</f>
        <v>0</v>
      </c>
      <c r="H65" s="22">
        <f t="shared" si="0"/>
        <v>41.778641750799522</v>
      </c>
    </row>
    <row r="66" spans="1:8">
      <c r="A66" s="14" t="s">
        <v>89</v>
      </c>
      <c r="B66" s="24">
        <f>'Permit, Fees, &amp; SA'!B66/'$ County by County'!J65</f>
        <v>3.3936301716643897</v>
      </c>
      <c r="C66" s="35">
        <f>'Permit, Fees, &amp; SA'!C66/'$ County by County'!J65</f>
        <v>1.3443795913298497</v>
      </c>
      <c r="D66" s="35">
        <f>'Permit, Fees, &amp; SA'!D66/'$ County by County'!J65</f>
        <v>10.602323248727085</v>
      </c>
      <c r="E66" s="35">
        <f>'Permit, Fees, &amp; SA'!E66/'$ County by County'!J65</f>
        <v>25.863260763653386</v>
      </c>
      <c r="F66" s="35">
        <f>'Permit, Fees, &amp; SA'!F66/'$ County by County'!J65</f>
        <v>1.5647882614801158</v>
      </c>
      <c r="G66" s="35">
        <f>'Permit, Fees, &amp; SA'!G66/'$ County by County'!J65</f>
        <v>0.46818047210095431</v>
      </c>
      <c r="H66" s="22">
        <f t="shared" si="0"/>
        <v>43.236562508955785</v>
      </c>
    </row>
    <row r="67" spans="1:8">
      <c r="A67" s="14" t="s">
        <v>90</v>
      </c>
      <c r="B67" s="24">
        <f>'Permit, Fees, &amp; SA'!B67/'$ County by County'!J66</f>
        <v>0</v>
      </c>
      <c r="C67" s="35">
        <f>'Permit, Fees, &amp; SA'!C67/'$ County by County'!J66</f>
        <v>0</v>
      </c>
      <c r="D67" s="35">
        <f>'Permit, Fees, &amp; SA'!D67/'$ County by County'!J66</f>
        <v>0</v>
      </c>
      <c r="E67" s="35">
        <f>'Permit, Fees, &amp; SA'!E67/'$ County by County'!J66</f>
        <v>35.517847629195522</v>
      </c>
      <c r="F67" s="35">
        <f>'Permit, Fees, &amp; SA'!F67/'$ County by County'!J66</f>
        <v>2.0969632392115076</v>
      </c>
      <c r="G67" s="35">
        <f>'Permit, Fees, &amp; SA'!G67/'$ County by County'!J66</f>
        <v>0</v>
      </c>
      <c r="H67" s="22">
        <f t="shared" si="0"/>
        <v>37.614810868407027</v>
      </c>
    </row>
    <row r="68" spans="1:8">
      <c r="A68" s="14" t="s">
        <v>91</v>
      </c>
      <c r="B68" s="24">
        <f>'Permit, Fees, &amp; SA'!B68/'$ County by County'!J67</f>
        <v>37.784612793065953</v>
      </c>
      <c r="C68" s="35">
        <f>'Permit, Fees, &amp; SA'!C68/'$ County by County'!J67</f>
        <v>0</v>
      </c>
      <c r="D68" s="35">
        <f>'Permit, Fees, &amp; SA'!D68/'$ County by County'!J67</f>
        <v>0</v>
      </c>
      <c r="E68" s="35">
        <f>'Permit, Fees, &amp; SA'!E68/'$ County by County'!J67</f>
        <v>0</v>
      </c>
      <c r="F68" s="35">
        <f>'Permit, Fees, &amp; SA'!F68/'$ County by County'!J67</f>
        <v>7.5137134193963337</v>
      </c>
      <c r="G68" s="35">
        <f>'Permit, Fees, &amp; SA'!G68/'$ County by County'!J67</f>
        <v>0</v>
      </c>
      <c r="H68" s="22">
        <f>SUM(B68:G68)</f>
        <v>45.298326212462285</v>
      </c>
    </row>
    <row r="69" spans="1:8">
      <c r="A69" s="66" t="s">
        <v>92</v>
      </c>
      <c r="B69" s="74">
        <f>'Permit, Fees, &amp; SA'!B69/'$ County by County'!J68</f>
        <v>4.5850310186111667</v>
      </c>
      <c r="C69" s="75">
        <f>'Permit, Fees, &amp; SA'!C69/'$ County by County'!J68</f>
        <v>0</v>
      </c>
      <c r="D69" s="75">
        <f>'Permit, Fees, &amp; SA'!D69/'$ County by County'!J68</f>
        <v>7.2843706223734234E-2</v>
      </c>
      <c r="E69" s="75">
        <f>'Permit, Fees, &amp; SA'!E69/'$ County by County'!J68</f>
        <v>0</v>
      </c>
      <c r="F69" s="75">
        <f>'Permit, Fees, &amp; SA'!F69/'$ County by County'!J68</f>
        <v>0.60436261757054233</v>
      </c>
      <c r="G69" s="75">
        <f>'Permit, Fees, &amp; SA'!G69/'$ County by County'!J68</f>
        <v>0</v>
      </c>
      <c r="H69" s="61">
        <f>SUM(B69:G69)</f>
        <v>5.2622373424054434</v>
      </c>
    </row>
    <row r="70" spans="1:8">
      <c r="A70" s="16" t="s">
        <v>93</v>
      </c>
      <c r="B70" s="24">
        <f>'Permit, Fees, &amp; SA'!B70/'$ County by County'!J69</f>
        <v>13.741401861010337</v>
      </c>
      <c r="C70" s="35">
        <f>'Permit, Fees, &amp; SA'!C70/'$ County by County'!J69</f>
        <v>10.786615470640655</v>
      </c>
      <c r="D70" s="35">
        <f>'Permit, Fees, &amp; SA'!D70/'$ County by County'!J69</f>
        <v>31.006128643318331</v>
      </c>
      <c r="E70" s="35">
        <f>'Permit, Fees, &amp; SA'!E70/'$ County by County'!J69</f>
        <v>30.074043911626859</v>
      </c>
      <c r="F70" s="35">
        <f>'Permit, Fees, &amp; SA'!F70/'$ County by County'!J69</f>
        <v>5.5624980045539614</v>
      </c>
      <c r="G70" s="35">
        <f>'Permit, Fees, &amp; SA'!G70/'$ County by County'!J69</f>
        <v>0.78648673691092363</v>
      </c>
      <c r="H70" s="56">
        <f>SUM(B70:G70)</f>
        <v>91.957174628061068</v>
      </c>
    </row>
  </sheetData>
  <mergeCells count="1">
    <mergeCell ref="A1:H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84348-AE5B-468D-A212-6BF70A9DF31E}">
  <dimension ref="A1:J70"/>
  <sheetViews>
    <sheetView workbookViewId="0">
      <selection sqref="A1:J1"/>
    </sheetView>
  </sheetViews>
  <sheetFormatPr defaultRowHeight="15"/>
  <cols>
    <col min="1" max="1" width="13.85546875" style="16" bestFit="1" customWidth="1"/>
    <col min="2" max="2" width="15.5703125" style="33" customWidth="1"/>
    <col min="3" max="3" width="18" style="16" customWidth="1"/>
    <col min="4" max="4" width="13.7109375" style="33" bestFit="1" customWidth="1"/>
    <col min="5" max="5" width="15.28515625" style="33" bestFit="1" customWidth="1"/>
    <col min="6" max="6" width="12.85546875" style="33" customWidth="1"/>
    <col min="7" max="7" width="16.140625" style="33" bestFit="1" customWidth="1"/>
    <col min="8" max="8" width="20.42578125" style="16" bestFit="1" customWidth="1"/>
    <col min="9" max="9" width="22.5703125" style="16" customWidth="1"/>
    <col min="10" max="10" width="18" style="16" bestFit="1" customWidth="1"/>
    <col min="11" max="16384" width="9.140625" style="16"/>
  </cols>
  <sheetData>
    <row r="1" spans="1:10">
      <c r="A1" s="76" t="s">
        <v>3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s="6" customFormat="1" ht="37.5" customHeight="1">
      <c r="A2" s="77" t="s">
        <v>23</v>
      </c>
      <c r="B2" s="79" t="s">
        <v>122</v>
      </c>
      <c r="C2" s="78" t="s">
        <v>123</v>
      </c>
      <c r="D2" s="79" t="s">
        <v>124</v>
      </c>
      <c r="E2" s="79" t="s">
        <v>125</v>
      </c>
      <c r="F2" s="79" t="s">
        <v>126</v>
      </c>
      <c r="G2" s="79" t="s">
        <v>127</v>
      </c>
      <c r="H2" s="78" t="s">
        <v>128</v>
      </c>
      <c r="I2" s="78" t="s">
        <v>129</v>
      </c>
      <c r="J2" s="80" t="s">
        <v>109</v>
      </c>
    </row>
    <row r="3" spans="1:10">
      <c r="A3" s="14" t="s">
        <v>26</v>
      </c>
      <c r="B3" s="31">
        <v>1833261</v>
      </c>
      <c r="C3" s="17">
        <v>0</v>
      </c>
      <c r="D3" s="31">
        <v>4704761</v>
      </c>
      <c r="E3" s="31">
        <v>23503845</v>
      </c>
      <c r="F3" s="31">
        <v>0</v>
      </c>
      <c r="G3" s="31">
        <v>5544194</v>
      </c>
      <c r="H3" s="17">
        <v>0</v>
      </c>
      <c r="I3" s="17">
        <v>0</v>
      </c>
      <c r="J3" s="22">
        <f>SUM(B3:I3)</f>
        <v>35586061</v>
      </c>
    </row>
    <row r="4" spans="1:10">
      <c r="A4" s="14" t="s">
        <v>27</v>
      </c>
      <c r="B4" s="31">
        <v>401893</v>
      </c>
      <c r="C4" s="17">
        <v>167529</v>
      </c>
      <c r="D4" s="31">
        <v>3087583</v>
      </c>
      <c r="E4" s="31">
        <v>5433943</v>
      </c>
      <c r="F4" s="31">
        <v>124547</v>
      </c>
      <c r="G4" s="31">
        <v>307497</v>
      </c>
      <c r="H4" s="17">
        <v>0</v>
      </c>
      <c r="I4" s="17">
        <v>0</v>
      </c>
      <c r="J4" s="22">
        <f t="shared" ref="J4:J67" si="0">SUM(B4:I4)</f>
        <v>9522992</v>
      </c>
    </row>
    <row r="5" spans="1:10">
      <c r="A5" s="14" t="s">
        <v>28</v>
      </c>
      <c r="B5" s="31">
        <v>10131062</v>
      </c>
      <c r="C5" s="17">
        <v>139587</v>
      </c>
      <c r="D5" s="31">
        <v>5622630</v>
      </c>
      <c r="E5" s="31">
        <v>22008733</v>
      </c>
      <c r="F5" s="31">
        <v>0</v>
      </c>
      <c r="G5" s="31">
        <v>0</v>
      </c>
      <c r="H5" s="17">
        <v>0</v>
      </c>
      <c r="I5" s="17">
        <v>0</v>
      </c>
      <c r="J5" s="22">
        <f t="shared" si="0"/>
        <v>37902012</v>
      </c>
    </row>
    <row r="6" spans="1:10">
      <c r="A6" s="14" t="s">
        <v>29</v>
      </c>
      <c r="B6" s="31">
        <v>305315</v>
      </c>
      <c r="C6" s="17">
        <v>0</v>
      </c>
      <c r="D6" s="31">
        <v>1926028</v>
      </c>
      <c r="E6" s="31">
        <v>6355284</v>
      </c>
      <c r="F6" s="31">
        <v>0</v>
      </c>
      <c r="G6" s="31">
        <v>14000</v>
      </c>
      <c r="H6" s="17">
        <v>0</v>
      </c>
      <c r="I6" s="17">
        <v>22975</v>
      </c>
      <c r="J6" s="22">
        <f t="shared" si="0"/>
        <v>8623602</v>
      </c>
    </row>
    <row r="7" spans="1:10">
      <c r="A7" s="14" t="s">
        <v>30</v>
      </c>
      <c r="B7" s="31">
        <v>27636404</v>
      </c>
      <c r="C7" s="17">
        <v>316064</v>
      </c>
      <c r="D7" s="31">
        <v>17390305</v>
      </c>
      <c r="E7" s="31">
        <v>53127240</v>
      </c>
      <c r="F7" s="31">
        <v>0</v>
      </c>
      <c r="G7" s="31">
        <v>853383</v>
      </c>
      <c r="H7" s="17">
        <v>0</v>
      </c>
      <c r="I7" s="17">
        <v>74927</v>
      </c>
      <c r="J7" s="22">
        <f t="shared" si="0"/>
        <v>99398323</v>
      </c>
    </row>
    <row r="8" spans="1:10">
      <c r="A8" s="14" t="s">
        <v>31</v>
      </c>
      <c r="B8" s="31">
        <v>92450000</v>
      </c>
      <c r="C8" s="17">
        <v>0</v>
      </c>
      <c r="D8" s="31">
        <v>44702000</v>
      </c>
      <c r="E8" s="31">
        <v>148991000</v>
      </c>
      <c r="F8" s="31">
        <v>0</v>
      </c>
      <c r="G8" s="31">
        <v>2858000</v>
      </c>
      <c r="H8" s="17">
        <v>0</v>
      </c>
      <c r="I8" s="17">
        <v>0</v>
      </c>
      <c r="J8" s="22">
        <f t="shared" si="0"/>
        <v>289001000</v>
      </c>
    </row>
    <row r="9" spans="1:10">
      <c r="A9" s="14" t="s">
        <v>32</v>
      </c>
      <c r="B9" s="31">
        <v>3937683</v>
      </c>
      <c r="C9" s="17">
        <v>1742</v>
      </c>
      <c r="D9" s="31">
        <v>4141867</v>
      </c>
      <c r="E9" s="31">
        <v>4464152</v>
      </c>
      <c r="F9" s="31">
        <v>142</v>
      </c>
      <c r="G9" s="31">
        <v>362551</v>
      </c>
      <c r="H9" s="17">
        <v>0</v>
      </c>
      <c r="I9" s="17">
        <v>3469</v>
      </c>
      <c r="J9" s="22">
        <f t="shared" si="0"/>
        <v>12911606</v>
      </c>
    </row>
    <row r="10" spans="1:10">
      <c r="A10" s="14" t="s">
        <v>33</v>
      </c>
      <c r="B10" s="31">
        <v>7649862</v>
      </c>
      <c r="C10" s="17">
        <v>0</v>
      </c>
      <c r="D10" s="31">
        <v>5421547</v>
      </c>
      <c r="E10" s="31">
        <v>24025742</v>
      </c>
      <c r="F10" s="31">
        <v>0</v>
      </c>
      <c r="G10" s="31">
        <v>2233326</v>
      </c>
      <c r="H10" s="17">
        <v>0</v>
      </c>
      <c r="I10" s="17">
        <v>0</v>
      </c>
      <c r="J10" s="22">
        <f t="shared" si="0"/>
        <v>39330477</v>
      </c>
    </row>
    <row r="11" spans="1:10">
      <c r="A11" s="14" t="s">
        <v>34</v>
      </c>
      <c r="B11" s="31">
        <v>4639455</v>
      </c>
      <c r="C11" s="17">
        <v>58392</v>
      </c>
      <c r="D11" s="31">
        <v>6478890</v>
      </c>
      <c r="E11" s="31">
        <v>15181425</v>
      </c>
      <c r="F11" s="31">
        <v>18485</v>
      </c>
      <c r="G11" s="31">
        <v>454663</v>
      </c>
      <c r="H11" s="17">
        <v>1079429</v>
      </c>
      <c r="I11" s="17">
        <v>0</v>
      </c>
      <c r="J11" s="22">
        <f t="shared" si="0"/>
        <v>27910739</v>
      </c>
    </row>
    <row r="12" spans="1:10">
      <c r="A12" s="14" t="s">
        <v>35</v>
      </c>
      <c r="B12" s="31">
        <v>1075518</v>
      </c>
      <c r="C12" s="17">
        <v>0</v>
      </c>
      <c r="D12" s="31">
        <v>1526443</v>
      </c>
      <c r="E12" s="31">
        <v>21413965</v>
      </c>
      <c r="F12" s="31">
        <v>0</v>
      </c>
      <c r="G12" s="31">
        <v>450000</v>
      </c>
      <c r="H12" s="17">
        <v>0</v>
      </c>
      <c r="I12" s="17">
        <v>1858994</v>
      </c>
      <c r="J12" s="22">
        <f t="shared" si="0"/>
        <v>26324920</v>
      </c>
    </row>
    <row r="13" spans="1:10">
      <c r="A13" s="14" t="s">
        <v>36</v>
      </c>
      <c r="B13" s="31">
        <v>13166820</v>
      </c>
      <c r="C13" s="17">
        <v>1357453</v>
      </c>
      <c r="D13" s="31">
        <v>14619389</v>
      </c>
      <c r="E13" s="31">
        <v>62868258</v>
      </c>
      <c r="F13" s="31">
        <v>0</v>
      </c>
      <c r="G13" s="31">
        <v>1247420</v>
      </c>
      <c r="H13" s="17">
        <v>0</v>
      </c>
      <c r="I13" s="17">
        <v>0</v>
      </c>
      <c r="J13" s="22">
        <f t="shared" si="0"/>
        <v>93259340</v>
      </c>
    </row>
    <row r="14" spans="1:10">
      <c r="A14" s="14" t="s">
        <v>37</v>
      </c>
      <c r="B14" s="31">
        <v>663103</v>
      </c>
      <c r="C14" s="17">
        <v>223258</v>
      </c>
      <c r="D14" s="31">
        <v>2991086</v>
      </c>
      <c r="E14" s="31">
        <v>11542071</v>
      </c>
      <c r="F14" s="31">
        <v>0</v>
      </c>
      <c r="G14" s="31">
        <v>126476</v>
      </c>
      <c r="H14" s="17">
        <v>0</v>
      </c>
      <c r="I14" s="17">
        <v>0</v>
      </c>
      <c r="J14" s="22">
        <f t="shared" si="0"/>
        <v>15545994</v>
      </c>
    </row>
    <row r="15" spans="1:10">
      <c r="A15" s="14" t="s">
        <v>38</v>
      </c>
      <c r="B15" s="31">
        <v>609461</v>
      </c>
      <c r="C15" s="17">
        <v>0</v>
      </c>
      <c r="D15" s="31">
        <v>2483062</v>
      </c>
      <c r="E15" s="31">
        <v>4730040</v>
      </c>
      <c r="F15" s="31">
        <v>0</v>
      </c>
      <c r="G15" s="31">
        <v>1729</v>
      </c>
      <c r="H15" s="17">
        <v>183709</v>
      </c>
      <c r="I15" s="17">
        <v>858294</v>
      </c>
      <c r="J15" s="22">
        <f t="shared" si="0"/>
        <v>8866295</v>
      </c>
    </row>
    <row r="16" spans="1:10">
      <c r="A16" s="14" t="s">
        <v>39</v>
      </c>
      <c r="B16" s="31">
        <v>1587278</v>
      </c>
      <c r="C16" s="17">
        <v>205399</v>
      </c>
      <c r="D16" s="31">
        <v>6491248</v>
      </c>
      <c r="E16" s="31">
        <v>4095673</v>
      </c>
      <c r="F16" s="31">
        <v>0</v>
      </c>
      <c r="G16" s="31">
        <v>170399</v>
      </c>
      <c r="H16" s="17">
        <v>359</v>
      </c>
      <c r="I16" s="17">
        <v>0</v>
      </c>
      <c r="J16" s="22">
        <f t="shared" si="0"/>
        <v>12550356</v>
      </c>
    </row>
    <row r="17" spans="1:10">
      <c r="A17" s="14" t="s">
        <v>40</v>
      </c>
      <c r="B17" s="31">
        <v>71509295</v>
      </c>
      <c r="C17" s="17">
        <v>21818</v>
      </c>
      <c r="D17" s="31">
        <v>22008473</v>
      </c>
      <c r="E17" s="31">
        <v>170817731</v>
      </c>
      <c r="F17" s="31"/>
      <c r="G17" s="31">
        <v>0</v>
      </c>
      <c r="H17" s="17">
        <v>238127691</v>
      </c>
      <c r="I17" s="17"/>
      <c r="J17" s="22">
        <f t="shared" si="0"/>
        <v>502485008</v>
      </c>
    </row>
    <row r="18" spans="1:10">
      <c r="A18" s="14" t="s">
        <v>41</v>
      </c>
      <c r="B18" s="31">
        <v>14709080</v>
      </c>
      <c r="C18" s="17">
        <v>44149</v>
      </c>
      <c r="D18" s="31">
        <v>8175780</v>
      </c>
      <c r="E18" s="31">
        <v>41774992</v>
      </c>
      <c r="F18" s="31">
        <v>0</v>
      </c>
      <c r="G18" s="31">
        <v>3379135</v>
      </c>
      <c r="H18" s="17">
        <v>60000</v>
      </c>
      <c r="I18" s="17">
        <v>0</v>
      </c>
      <c r="J18" s="22">
        <f t="shared" si="0"/>
        <v>68143136</v>
      </c>
    </row>
    <row r="19" spans="1:10">
      <c r="A19" s="14" t="s">
        <v>42</v>
      </c>
      <c r="B19" s="31">
        <v>11915182</v>
      </c>
      <c r="C19" s="17">
        <v>0</v>
      </c>
      <c r="D19" s="31">
        <v>10489942</v>
      </c>
      <c r="E19" s="31">
        <v>7599476</v>
      </c>
      <c r="F19" s="31">
        <v>0</v>
      </c>
      <c r="G19" s="31">
        <v>470004</v>
      </c>
      <c r="H19" s="17">
        <v>0</v>
      </c>
      <c r="I19" s="17">
        <v>0</v>
      </c>
      <c r="J19" s="22">
        <f t="shared" si="0"/>
        <v>30474604</v>
      </c>
    </row>
    <row r="20" spans="1:10">
      <c r="A20" s="14" t="s">
        <v>43</v>
      </c>
      <c r="B20" s="31">
        <v>2157194</v>
      </c>
      <c r="C20" s="17">
        <v>241683</v>
      </c>
      <c r="D20" s="31">
        <v>4374185</v>
      </c>
      <c r="E20" s="31">
        <v>3543232</v>
      </c>
      <c r="F20" s="31">
        <v>76990</v>
      </c>
      <c r="G20" s="31">
        <v>0</v>
      </c>
      <c r="H20" s="17">
        <v>0</v>
      </c>
      <c r="I20" s="17">
        <v>0</v>
      </c>
      <c r="J20" s="22">
        <f t="shared" si="0"/>
        <v>10393284</v>
      </c>
    </row>
    <row r="21" spans="1:10">
      <c r="A21" s="14" t="s">
        <v>44</v>
      </c>
      <c r="B21" s="31">
        <v>725239</v>
      </c>
      <c r="C21" s="17">
        <v>0</v>
      </c>
      <c r="D21" s="31">
        <v>4753276</v>
      </c>
      <c r="E21" s="31">
        <v>8448191</v>
      </c>
      <c r="F21" s="31">
        <v>100164</v>
      </c>
      <c r="G21" s="31">
        <v>284400</v>
      </c>
      <c r="H21" s="17">
        <v>259402</v>
      </c>
      <c r="I21" s="17">
        <v>0</v>
      </c>
      <c r="J21" s="22">
        <f t="shared" si="0"/>
        <v>14570672</v>
      </c>
    </row>
    <row r="22" spans="1:10">
      <c r="A22" s="14" t="s">
        <v>45</v>
      </c>
      <c r="B22" s="31">
        <v>431172</v>
      </c>
      <c r="C22" s="17">
        <v>0</v>
      </c>
      <c r="D22" s="31">
        <v>4588926</v>
      </c>
      <c r="E22" s="31">
        <v>4139569</v>
      </c>
      <c r="F22" s="31">
        <v>4910</v>
      </c>
      <c r="G22" s="31">
        <v>0</v>
      </c>
      <c r="H22" s="17">
        <v>0</v>
      </c>
      <c r="I22" s="17">
        <v>0</v>
      </c>
      <c r="J22" s="22">
        <f t="shared" si="0"/>
        <v>9164577</v>
      </c>
    </row>
    <row r="23" spans="1:10">
      <c r="A23" s="14" t="s">
        <v>46</v>
      </c>
      <c r="B23" s="31">
        <v>1270986</v>
      </c>
      <c r="C23" s="17">
        <v>0</v>
      </c>
      <c r="D23" s="31">
        <v>2388247</v>
      </c>
      <c r="E23" s="31">
        <v>3732141</v>
      </c>
      <c r="F23" s="31">
        <v>274757</v>
      </c>
      <c r="G23" s="31">
        <v>803236</v>
      </c>
      <c r="H23" s="17">
        <v>22591</v>
      </c>
      <c r="I23" s="17">
        <v>0</v>
      </c>
      <c r="J23" s="22">
        <f t="shared" si="0"/>
        <v>8491958</v>
      </c>
    </row>
    <row r="24" spans="1:10">
      <c r="A24" s="14" t="s">
        <v>47</v>
      </c>
      <c r="B24" s="31">
        <v>208134</v>
      </c>
      <c r="C24" s="17">
        <v>1080</v>
      </c>
      <c r="D24" s="31">
        <v>2423535</v>
      </c>
      <c r="E24" s="31">
        <v>2731836</v>
      </c>
      <c r="F24" s="31">
        <v>4830</v>
      </c>
      <c r="G24" s="31">
        <v>0</v>
      </c>
      <c r="H24" s="17">
        <v>0</v>
      </c>
      <c r="I24" s="17">
        <v>6668</v>
      </c>
      <c r="J24" s="22">
        <f t="shared" si="0"/>
        <v>5376083</v>
      </c>
    </row>
    <row r="25" spans="1:10">
      <c r="A25" s="14" t="s">
        <v>48</v>
      </c>
      <c r="B25" s="31">
        <v>323914</v>
      </c>
      <c r="C25" s="17">
        <v>0</v>
      </c>
      <c r="D25" s="31">
        <v>3883215</v>
      </c>
      <c r="E25" s="31">
        <v>4033973</v>
      </c>
      <c r="F25" s="31">
        <v>38058</v>
      </c>
      <c r="G25" s="31">
        <v>56512</v>
      </c>
      <c r="H25" s="17">
        <v>0</v>
      </c>
      <c r="I25" s="17">
        <v>0</v>
      </c>
      <c r="J25" s="22">
        <f t="shared" si="0"/>
        <v>8335672</v>
      </c>
    </row>
    <row r="26" spans="1:10">
      <c r="A26" s="14" t="s">
        <v>49</v>
      </c>
      <c r="B26" s="31">
        <v>439071</v>
      </c>
      <c r="C26" s="17">
        <v>0</v>
      </c>
      <c r="D26" s="31">
        <v>4041635</v>
      </c>
      <c r="E26" s="31">
        <v>4995610</v>
      </c>
      <c r="F26" s="31">
        <v>0</v>
      </c>
      <c r="G26" s="31">
        <v>1043936</v>
      </c>
      <c r="H26" s="17">
        <v>0</v>
      </c>
      <c r="I26" s="17">
        <v>0</v>
      </c>
      <c r="J26" s="22">
        <f t="shared" si="0"/>
        <v>10520252</v>
      </c>
    </row>
    <row r="27" spans="1:10">
      <c r="A27" s="14" t="s">
        <v>50</v>
      </c>
      <c r="B27" s="31">
        <v>649360</v>
      </c>
      <c r="C27" s="17">
        <v>0</v>
      </c>
      <c r="D27" s="31">
        <v>7224907</v>
      </c>
      <c r="E27" s="31">
        <v>7889008</v>
      </c>
      <c r="F27" s="31">
        <v>0</v>
      </c>
      <c r="G27" s="31">
        <v>0</v>
      </c>
      <c r="H27" s="17">
        <v>0</v>
      </c>
      <c r="I27" s="17">
        <v>118585</v>
      </c>
      <c r="J27" s="22">
        <f t="shared" si="0"/>
        <v>15881860</v>
      </c>
    </row>
    <row r="28" spans="1:10">
      <c r="A28" s="14" t="s">
        <v>51</v>
      </c>
      <c r="B28" s="31">
        <v>4912223</v>
      </c>
      <c r="C28" s="17">
        <v>0</v>
      </c>
      <c r="D28" s="31">
        <v>1283781</v>
      </c>
      <c r="E28" s="31">
        <v>18679564</v>
      </c>
      <c r="F28" s="31">
        <v>0</v>
      </c>
      <c r="G28" s="31">
        <v>486058</v>
      </c>
      <c r="H28" s="17">
        <v>1917669</v>
      </c>
      <c r="I28" s="17">
        <v>0</v>
      </c>
      <c r="J28" s="22">
        <f t="shared" si="0"/>
        <v>27279295</v>
      </c>
    </row>
    <row r="29" spans="1:10">
      <c r="A29" s="14" t="s">
        <v>52</v>
      </c>
      <c r="B29" s="31">
        <v>316688</v>
      </c>
      <c r="C29" s="17">
        <v>8610</v>
      </c>
      <c r="D29" s="31">
        <v>4997979</v>
      </c>
      <c r="E29" s="31">
        <v>14955680</v>
      </c>
      <c r="F29" s="31">
        <v>43624</v>
      </c>
      <c r="G29" s="31">
        <v>973725</v>
      </c>
      <c r="H29" s="17">
        <v>0</v>
      </c>
      <c r="I29" s="17">
        <v>0</v>
      </c>
      <c r="J29" s="22">
        <f t="shared" si="0"/>
        <v>21296306</v>
      </c>
    </row>
    <row r="30" spans="1:10">
      <c r="A30" s="14" t="s">
        <v>53</v>
      </c>
      <c r="B30" s="31">
        <v>71210187</v>
      </c>
      <c r="C30" s="17">
        <v>1016</v>
      </c>
      <c r="D30" s="31">
        <v>26564410</v>
      </c>
      <c r="E30" s="31">
        <v>180496659</v>
      </c>
      <c r="F30" s="31">
        <v>0</v>
      </c>
      <c r="G30" s="31">
        <v>10562407</v>
      </c>
      <c r="H30" s="17">
        <v>0</v>
      </c>
      <c r="I30" s="17">
        <v>0</v>
      </c>
      <c r="J30" s="22">
        <f t="shared" si="0"/>
        <v>288834679</v>
      </c>
    </row>
    <row r="31" spans="1:10">
      <c r="A31" s="14" t="s">
        <v>54</v>
      </c>
      <c r="B31" s="31">
        <v>2533264</v>
      </c>
      <c r="C31" s="17">
        <v>0</v>
      </c>
      <c r="D31" s="31">
        <v>4440000</v>
      </c>
      <c r="E31" s="31">
        <v>4789840</v>
      </c>
      <c r="F31" s="31">
        <v>0</v>
      </c>
      <c r="G31" s="31">
        <v>108600</v>
      </c>
      <c r="H31" s="17">
        <v>0</v>
      </c>
      <c r="I31" s="17">
        <v>0</v>
      </c>
      <c r="J31" s="22">
        <f t="shared" si="0"/>
        <v>11871704</v>
      </c>
    </row>
    <row r="32" spans="1:10">
      <c r="A32" s="14" t="s">
        <v>55</v>
      </c>
      <c r="B32" s="31">
        <v>8928877</v>
      </c>
      <c r="C32" s="17">
        <v>44578</v>
      </c>
      <c r="D32" s="31">
        <v>4838072</v>
      </c>
      <c r="E32" s="31">
        <v>17794621</v>
      </c>
      <c r="F32" s="31">
        <v>0</v>
      </c>
      <c r="G32" s="31">
        <v>0</v>
      </c>
      <c r="H32" s="17">
        <v>0</v>
      </c>
      <c r="I32" s="17">
        <v>0</v>
      </c>
      <c r="J32" s="22">
        <f t="shared" si="0"/>
        <v>31606148</v>
      </c>
    </row>
    <row r="33" spans="1:10">
      <c r="A33" s="14" t="s">
        <v>56</v>
      </c>
      <c r="B33" s="31">
        <v>4250045</v>
      </c>
      <c r="C33" s="17">
        <v>44596</v>
      </c>
      <c r="D33" s="31">
        <v>7366525</v>
      </c>
      <c r="E33" s="31">
        <v>8469735</v>
      </c>
      <c r="F33" s="31">
        <v>2416</v>
      </c>
      <c r="G33" s="31">
        <v>372676</v>
      </c>
      <c r="H33" s="17">
        <v>0</v>
      </c>
      <c r="I33" s="17">
        <v>0</v>
      </c>
      <c r="J33" s="22">
        <f t="shared" si="0"/>
        <v>20505993</v>
      </c>
    </row>
    <row r="34" spans="1:10">
      <c r="A34" s="14" t="s">
        <v>57</v>
      </c>
      <c r="B34" s="31">
        <v>145330</v>
      </c>
      <c r="C34" s="17">
        <v>0</v>
      </c>
      <c r="D34" s="31">
        <v>4174002</v>
      </c>
      <c r="E34" s="31">
        <v>3370275</v>
      </c>
      <c r="F34" s="31">
        <v>11755</v>
      </c>
      <c r="G34" s="31">
        <v>0</v>
      </c>
      <c r="H34" s="17">
        <v>0</v>
      </c>
      <c r="I34" s="17">
        <v>0</v>
      </c>
      <c r="J34" s="22">
        <f t="shared" si="0"/>
        <v>7701362</v>
      </c>
    </row>
    <row r="35" spans="1:10">
      <c r="A35" s="14" t="s">
        <v>58</v>
      </c>
      <c r="B35" s="31">
        <v>0</v>
      </c>
      <c r="C35" s="17">
        <v>0</v>
      </c>
      <c r="D35" s="31">
        <v>1118034</v>
      </c>
      <c r="E35" s="31">
        <v>3235121</v>
      </c>
      <c r="F35" s="31">
        <v>0</v>
      </c>
      <c r="G35" s="31">
        <v>0</v>
      </c>
      <c r="H35" s="17">
        <v>0</v>
      </c>
      <c r="I35" s="17">
        <v>77711</v>
      </c>
      <c r="J35" s="22">
        <f t="shared" si="0"/>
        <v>4430866</v>
      </c>
    </row>
    <row r="36" spans="1:10">
      <c r="A36" s="14" t="s">
        <v>59</v>
      </c>
      <c r="B36" s="31">
        <v>9612013</v>
      </c>
      <c r="C36" s="17">
        <v>185252</v>
      </c>
      <c r="D36" s="31">
        <v>6192721</v>
      </c>
      <c r="E36" s="31">
        <v>30850231</v>
      </c>
      <c r="F36" s="31">
        <v>0</v>
      </c>
      <c r="G36" s="31">
        <v>6404670</v>
      </c>
      <c r="H36" s="17">
        <v>0</v>
      </c>
      <c r="I36" s="17">
        <v>0</v>
      </c>
      <c r="J36" s="22">
        <f t="shared" si="0"/>
        <v>53244887</v>
      </c>
    </row>
    <row r="37" spans="1:10">
      <c r="A37" s="14" t="s">
        <v>60</v>
      </c>
      <c r="B37" s="31">
        <v>33496808</v>
      </c>
      <c r="C37" s="17">
        <v>69987</v>
      </c>
      <c r="D37" s="31">
        <v>19552908</v>
      </c>
      <c r="E37" s="31">
        <v>77045071</v>
      </c>
      <c r="F37" s="31">
        <v>0</v>
      </c>
      <c r="G37" s="31">
        <v>5661375</v>
      </c>
      <c r="H37" s="17">
        <v>0</v>
      </c>
      <c r="I37" s="17">
        <v>0</v>
      </c>
      <c r="J37" s="22">
        <f t="shared" si="0"/>
        <v>135826149</v>
      </c>
    </row>
    <row r="38" spans="1:10">
      <c r="A38" s="14" t="s">
        <v>61</v>
      </c>
      <c r="B38" s="31">
        <v>11042815</v>
      </c>
      <c r="C38" s="17">
        <v>235795</v>
      </c>
      <c r="D38" s="31">
        <v>3037275</v>
      </c>
      <c r="E38" s="31">
        <v>23881183</v>
      </c>
      <c r="F38" s="31">
        <v>0</v>
      </c>
      <c r="G38" s="31">
        <v>2557470</v>
      </c>
      <c r="H38" s="17">
        <v>0</v>
      </c>
      <c r="I38" s="17">
        <v>42786</v>
      </c>
      <c r="J38" s="22">
        <f t="shared" si="0"/>
        <v>40797324</v>
      </c>
    </row>
    <row r="39" spans="1:10">
      <c r="A39" s="14" t="s">
        <v>62</v>
      </c>
      <c r="B39" s="31">
        <v>642698</v>
      </c>
      <c r="C39" s="17">
        <v>176316</v>
      </c>
      <c r="D39" s="31">
        <v>2216936</v>
      </c>
      <c r="E39" s="31">
        <v>8538319</v>
      </c>
      <c r="F39" s="31">
        <v>36608</v>
      </c>
      <c r="G39" s="31">
        <v>129580</v>
      </c>
      <c r="H39" s="17">
        <v>0</v>
      </c>
      <c r="I39" s="17">
        <v>0</v>
      </c>
      <c r="J39" s="22">
        <f t="shared" si="0"/>
        <v>11740457</v>
      </c>
    </row>
    <row r="40" spans="1:10">
      <c r="A40" s="14" t="s">
        <v>63</v>
      </c>
      <c r="B40" s="31">
        <v>87681</v>
      </c>
      <c r="C40" s="17">
        <v>456358</v>
      </c>
      <c r="D40" s="31">
        <v>2796810</v>
      </c>
      <c r="E40" s="31">
        <v>3734779</v>
      </c>
      <c r="F40" s="31">
        <v>27859</v>
      </c>
      <c r="G40" s="31">
        <v>0</v>
      </c>
      <c r="H40" s="17">
        <v>0</v>
      </c>
      <c r="I40" s="17">
        <v>0</v>
      </c>
      <c r="J40" s="22">
        <f t="shared" si="0"/>
        <v>7103487</v>
      </c>
    </row>
    <row r="41" spans="1:10">
      <c r="A41" s="14" t="s">
        <v>64</v>
      </c>
      <c r="B41" s="31">
        <v>2155165</v>
      </c>
      <c r="C41" s="17">
        <v>0</v>
      </c>
      <c r="D41" s="31">
        <v>4428291</v>
      </c>
      <c r="E41" s="31">
        <v>4519738</v>
      </c>
      <c r="F41" s="31">
        <v>0</v>
      </c>
      <c r="G41" s="31">
        <v>18043</v>
      </c>
      <c r="H41" s="17">
        <v>0</v>
      </c>
      <c r="I41" s="17">
        <v>22767</v>
      </c>
      <c r="J41" s="22">
        <f t="shared" si="0"/>
        <v>11144004</v>
      </c>
    </row>
    <row r="42" spans="1:10">
      <c r="A42" s="14" t="s">
        <v>65</v>
      </c>
      <c r="B42" s="31">
        <v>9883000</v>
      </c>
      <c r="C42" s="17">
        <v>0</v>
      </c>
      <c r="D42" s="31">
        <v>21049000</v>
      </c>
      <c r="E42" s="31">
        <v>42044000</v>
      </c>
      <c r="F42" s="31">
        <v>0</v>
      </c>
      <c r="G42" s="31">
        <v>4285000</v>
      </c>
      <c r="H42" s="17">
        <v>0</v>
      </c>
      <c r="I42" s="17">
        <v>11131000</v>
      </c>
      <c r="J42" s="22">
        <f t="shared" si="0"/>
        <v>88392000</v>
      </c>
    </row>
    <row r="43" spans="1:10">
      <c r="A43" s="14" t="s">
        <v>66</v>
      </c>
      <c r="B43" s="31">
        <v>8869165</v>
      </c>
      <c r="C43" s="17">
        <v>604336</v>
      </c>
      <c r="D43" s="31">
        <v>6882500</v>
      </c>
      <c r="E43" s="31">
        <v>39630977</v>
      </c>
      <c r="F43" s="31">
        <v>0</v>
      </c>
      <c r="G43" s="31">
        <v>2833705</v>
      </c>
      <c r="H43" s="17">
        <v>0</v>
      </c>
      <c r="I43" s="17">
        <v>0</v>
      </c>
      <c r="J43" s="22">
        <f t="shared" si="0"/>
        <v>58820683</v>
      </c>
    </row>
    <row r="44" spans="1:10">
      <c r="A44" s="14" t="s">
        <v>67</v>
      </c>
      <c r="B44" s="31">
        <v>3957499</v>
      </c>
      <c r="C44" s="17">
        <v>137354</v>
      </c>
      <c r="D44" s="31">
        <v>8464744</v>
      </c>
      <c r="E44" s="31">
        <v>23501180</v>
      </c>
      <c r="F44" s="31">
        <v>0</v>
      </c>
      <c r="G44" s="31">
        <v>894831</v>
      </c>
      <c r="H44" s="17">
        <v>1646062</v>
      </c>
      <c r="I44" s="17">
        <v>0</v>
      </c>
      <c r="J44" s="22">
        <f t="shared" si="0"/>
        <v>38601670</v>
      </c>
    </row>
    <row r="45" spans="1:10">
      <c r="A45" s="14" t="s">
        <v>68</v>
      </c>
      <c r="B45" s="31">
        <v>520202125</v>
      </c>
      <c r="C45" s="17">
        <v>917585</v>
      </c>
      <c r="D45" s="31">
        <v>62957078</v>
      </c>
      <c r="E45" s="31">
        <v>306366019</v>
      </c>
      <c r="F45" s="31">
        <v>0</v>
      </c>
      <c r="G45" s="31">
        <v>1251426</v>
      </c>
      <c r="H45" s="17">
        <v>0</v>
      </c>
      <c r="I45" s="17">
        <v>0</v>
      </c>
      <c r="J45" s="22">
        <f t="shared" si="0"/>
        <v>891694233</v>
      </c>
    </row>
    <row r="46" spans="1:10">
      <c r="A46" s="14" t="s">
        <v>69</v>
      </c>
      <c r="B46" s="31">
        <v>29123111</v>
      </c>
      <c r="C46" s="17">
        <v>1568655</v>
      </c>
      <c r="D46" s="31">
        <v>7410095</v>
      </c>
      <c r="E46" s="31">
        <v>18882002</v>
      </c>
      <c r="F46" s="31">
        <v>0</v>
      </c>
      <c r="G46" s="31">
        <v>45115</v>
      </c>
      <c r="H46" s="17">
        <v>0</v>
      </c>
      <c r="I46" s="17">
        <v>0</v>
      </c>
      <c r="J46" s="22">
        <f t="shared" si="0"/>
        <v>57028978</v>
      </c>
    </row>
    <row r="47" spans="1:10">
      <c r="A47" s="14" t="s">
        <v>70</v>
      </c>
      <c r="B47" s="31">
        <v>1600889</v>
      </c>
      <c r="C47" s="17">
        <v>0</v>
      </c>
      <c r="D47" s="31">
        <v>1510177</v>
      </c>
      <c r="E47" s="31">
        <v>9705968</v>
      </c>
      <c r="F47" s="31">
        <v>2746</v>
      </c>
      <c r="G47" s="31">
        <v>784375</v>
      </c>
      <c r="H47" s="17">
        <v>0</v>
      </c>
      <c r="I47" s="17">
        <v>0</v>
      </c>
      <c r="J47" s="22">
        <f t="shared" si="0"/>
        <v>13604155</v>
      </c>
    </row>
    <row r="48" spans="1:10">
      <c r="A48" s="14" t="s">
        <v>71</v>
      </c>
      <c r="B48" s="31">
        <v>5759899</v>
      </c>
      <c r="C48" s="17">
        <v>10327</v>
      </c>
      <c r="D48" s="31">
        <v>3419458</v>
      </c>
      <c r="E48" s="31">
        <v>25864083</v>
      </c>
      <c r="F48" s="31">
        <v>0</v>
      </c>
      <c r="G48" s="31">
        <v>0</v>
      </c>
      <c r="H48" s="17">
        <v>0</v>
      </c>
      <c r="I48" s="17">
        <v>0</v>
      </c>
      <c r="J48" s="22">
        <f t="shared" si="0"/>
        <v>35053767</v>
      </c>
    </row>
    <row r="49" spans="1:10">
      <c r="A49" s="14" t="s">
        <v>72</v>
      </c>
      <c r="B49" s="31">
        <v>613232</v>
      </c>
      <c r="C49" s="17">
        <v>0</v>
      </c>
      <c r="D49" s="31">
        <v>2134894</v>
      </c>
      <c r="E49" s="31">
        <v>7029095</v>
      </c>
      <c r="F49" s="31">
        <v>11297</v>
      </c>
      <c r="G49" s="31">
        <v>5000</v>
      </c>
      <c r="H49" s="17">
        <v>0</v>
      </c>
      <c r="I49" s="17">
        <v>0</v>
      </c>
      <c r="J49" s="22">
        <f t="shared" si="0"/>
        <v>9793518</v>
      </c>
    </row>
    <row r="50" spans="1:10">
      <c r="A50" s="14" t="s">
        <v>73</v>
      </c>
      <c r="B50" s="31">
        <v>64546153</v>
      </c>
      <c r="C50" s="17">
        <v>55795</v>
      </c>
      <c r="D50" s="31">
        <v>13734861</v>
      </c>
      <c r="E50" s="31">
        <v>247736833</v>
      </c>
      <c r="F50" s="31">
        <v>0</v>
      </c>
      <c r="G50" s="31">
        <v>1592978</v>
      </c>
      <c r="H50" s="17">
        <v>0</v>
      </c>
      <c r="I50" s="17">
        <v>0</v>
      </c>
      <c r="J50" s="22">
        <f t="shared" si="0"/>
        <v>327666620</v>
      </c>
    </row>
    <row r="51" spans="1:10">
      <c r="A51" s="14" t="s">
        <v>74</v>
      </c>
      <c r="B51" s="31">
        <v>32627259</v>
      </c>
      <c r="C51" s="17">
        <v>2055116</v>
      </c>
      <c r="D51" s="31">
        <v>9788488</v>
      </c>
      <c r="E51" s="31">
        <v>38170248</v>
      </c>
      <c r="F51" s="31">
        <v>0</v>
      </c>
      <c r="G51" s="31">
        <v>1290085</v>
      </c>
      <c r="H51" s="17">
        <v>316370</v>
      </c>
      <c r="I51" s="17">
        <v>2733915</v>
      </c>
      <c r="J51" s="22">
        <f t="shared" si="0"/>
        <v>86981481</v>
      </c>
    </row>
    <row r="52" spans="1:10">
      <c r="A52" s="14" t="s">
        <v>75</v>
      </c>
      <c r="B52" s="31">
        <v>41178105</v>
      </c>
      <c r="C52" s="17">
        <v>13563</v>
      </c>
      <c r="D52" s="31">
        <v>25751844</v>
      </c>
      <c r="E52" s="31">
        <v>204793445</v>
      </c>
      <c r="F52" s="31">
        <v>0</v>
      </c>
      <c r="G52" s="31">
        <v>495861</v>
      </c>
      <c r="H52" s="17">
        <v>0</v>
      </c>
      <c r="I52" s="17">
        <v>95967</v>
      </c>
      <c r="J52" s="22">
        <f t="shared" si="0"/>
        <v>272328785</v>
      </c>
    </row>
    <row r="53" spans="1:10">
      <c r="A53" s="14" t="s">
        <v>76</v>
      </c>
      <c r="B53" s="31">
        <v>12201875</v>
      </c>
      <c r="C53" s="17">
        <v>0</v>
      </c>
      <c r="D53" s="31">
        <v>19190027</v>
      </c>
      <c r="E53" s="31">
        <v>59753149</v>
      </c>
      <c r="F53" s="31">
        <v>0</v>
      </c>
      <c r="G53" s="31">
        <v>12759156</v>
      </c>
      <c r="H53" s="17">
        <v>0</v>
      </c>
      <c r="I53" s="17">
        <v>0</v>
      </c>
      <c r="J53" s="22">
        <f t="shared" si="0"/>
        <v>103904207</v>
      </c>
    </row>
    <row r="54" spans="1:10">
      <c r="A54" s="14" t="s">
        <v>77</v>
      </c>
      <c r="B54" s="31">
        <v>25396376</v>
      </c>
      <c r="C54" s="17">
        <v>0</v>
      </c>
      <c r="D54" s="31">
        <v>9722092</v>
      </c>
      <c r="E54" s="31">
        <v>82258971</v>
      </c>
      <c r="F54" s="31">
        <v>0</v>
      </c>
      <c r="G54" s="31">
        <v>2002719</v>
      </c>
      <c r="H54" s="17">
        <v>719257</v>
      </c>
      <c r="I54" s="17">
        <v>0</v>
      </c>
      <c r="J54" s="22">
        <f t="shared" si="0"/>
        <v>120099415</v>
      </c>
    </row>
    <row r="55" spans="1:10">
      <c r="A55" s="14" t="s">
        <v>78</v>
      </c>
      <c r="B55" s="31">
        <v>15363646</v>
      </c>
      <c r="C55" s="17">
        <v>0</v>
      </c>
      <c r="D55" s="31">
        <v>8310590</v>
      </c>
      <c r="E55" s="31">
        <v>60388270</v>
      </c>
      <c r="F55" s="31">
        <v>0</v>
      </c>
      <c r="G55" s="31">
        <v>243672</v>
      </c>
      <c r="H55" s="17">
        <v>320</v>
      </c>
      <c r="I55" s="17">
        <v>0</v>
      </c>
      <c r="J55" s="22">
        <f t="shared" si="0"/>
        <v>84306498</v>
      </c>
    </row>
    <row r="56" spans="1:10">
      <c r="A56" s="14" t="s">
        <v>79</v>
      </c>
      <c r="B56" s="31">
        <v>1113215</v>
      </c>
      <c r="C56" s="17">
        <v>0</v>
      </c>
      <c r="D56" s="31">
        <v>2198807</v>
      </c>
      <c r="E56" s="31">
        <v>11924504</v>
      </c>
      <c r="F56" s="31">
        <v>44820</v>
      </c>
      <c r="G56" s="31">
        <v>393490</v>
      </c>
      <c r="H56" s="17">
        <v>0</v>
      </c>
      <c r="I56" s="17">
        <v>0</v>
      </c>
      <c r="J56" s="22">
        <f t="shared" si="0"/>
        <v>15674836</v>
      </c>
    </row>
    <row r="57" spans="1:10">
      <c r="A57" s="14" t="s">
        <v>80</v>
      </c>
      <c r="B57" s="31">
        <v>7072645</v>
      </c>
      <c r="C57" s="17">
        <v>533</v>
      </c>
      <c r="D57" s="31">
        <v>6652790</v>
      </c>
      <c r="E57" s="31">
        <v>33116945</v>
      </c>
      <c r="F57" s="31">
        <v>0</v>
      </c>
      <c r="G57" s="31">
        <v>535595</v>
      </c>
      <c r="H57" s="17">
        <v>0</v>
      </c>
      <c r="I57" s="17">
        <v>0</v>
      </c>
      <c r="J57" s="22">
        <f t="shared" si="0"/>
        <v>47378508</v>
      </c>
    </row>
    <row r="58" spans="1:10">
      <c r="A58" s="14" t="s">
        <v>81</v>
      </c>
      <c r="B58" s="31">
        <v>5924360</v>
      </c>
      <c r="C58" s="17">
        <v>0</v>
      </c>
      <c r="D58" s="31">
        <v>11241706</v>
      </c>
      <c r="E58" s="31">
        <v>18937263</v>
      </c>
      <c r="F58" s="31">
        <v>0</v>
      </c>
      <c r="G58" s="31">
        <v>3007864</v>
      </c>
      <c r="H58" s="17">
        <v>1231975</v>
      </c>
      <c r="I58" s="17">
        <v>0</v>
      </c>
      <c r="J58" s="22">
        <f t="shared" si="0"/>
        <v>40343168</v>
      </c>
    </row>
    <row r="59" spans="1:10">
      <c r="A59" s="14" t="s">
        <v>82</v>
      </c>
      <c r="B59" s="31">
        <v>2662700</v>
      </c>
      <c r="C59" s="17">
        <v>3927</v>
      </c>
      <c r="D59" s="31">
        <v>2665355</v>
      </c>
      <c r="E59" s="31">
        <v>15654669</v>
      </c>
      <c r="F59" s="31">
        <v>0</v>
      </c>
      <c r="G59" s="31">
        <v>244010</v>
      </c>
      <c r="H59" s="17">
        <v>0</v>
      </c>
      <c r="I59" s="17">
        <v>300218</v>
      </c>
      <c r="J59" s="22">
        <f t="shared" si="0"/>
        <v>21530879</v>
      </c>
    </row>
    <row r="60" spans="1:10">
      <c r="A60" s="14" t="s">
        <v>83</v>
      </c>
      <c r="B60" s="31">
        <v>16715291</v>
      </c>
      <c r="C60" s="17">
        <v>0</v>
      </c>
      <c r="D60" s="31">
        <v>5120755</v>
      </c>
      <c r="E60" s="31">
        <v>49678771</v>
      </c>
      <c r="F60" s="31">
        <v>0</v>
      </c>
      <c r="G60" s="31">
        <v>4471172</v>
      </c>
      <c r="H60" s="17">
        <v>0</v>
      </c>
      <c r="I60" s="17">
        <v>0</v>
      </c>
      <c r="J60" s="22">
        <f t="shared" si="0"/>
        <v>75985989</v>
      </c>
    </row>
    <row r="61" spans="1:10">
      <c r="A61" s="14" t="s">
        <v>84</v>
      </c>
      <c r="B61" s="31">
        <v>7302739</v>
      </c>
      <c r="C61" s="17">
        <v>0</v>
      </c>
      <c r="D61" s="31">
        <v>13196790</v>
      </c>
      <c r="E61" s="31">
        <v>45226524</v>
      </c>
      <c r="F61" s="31">
        <v>0</v>
      </c>
      <c r="G61" s="31">
        <v>601489</v>
      </c>
      <c r="H61" s="17">
        <v>2286899</v>
      </c>
      <c r="I61" s="17">
        <v>0</v>
      </c>
      <c r="J61" s="22">
        <f t="shared" si="0"/>
        <v>68614441</v>
      </c>
    </row>
    <row r="62" spans="1:10">
      <c r="A62" s="14" t="s">
        <v>85</v>
      </c>
      <c r="B62" s="31">
        <v>723465</v>
      </c>
      <c r="C62" s="17">
        <v>0</v>
      </c>
      <c r="D62" s="31">
        <v>2115947</v>
      </c>
      <c r="E62" s="31">
        <v>14431277</v>
      </c>
      <c r="F62" s="31">
        <v>30404</v>
      </c>
      <c r="G62" s="31">
        <v>174036</v>
      </c>
      <c r="H62" s="17">
        <v>446807</v>
      </c>
      <c r="I62" s="17">
        <v>0</v>
      </c>
      <c r="J62" s="22">
        <f t="shared" si="0"/>
        <v>17921936</v>
      </c>
    </row>
    <row r="63" spans="1:10">
      <c r="A63" s="14" t="s">
        <v>86</v>
      </c>
      <c r="B63" s="31">
        <v>615438</v>
      </c>
      <c r="C63" s="17">
        <v>0</v>
      </c>
      <c r="D63" s="31">
        <v>8678783</v>
      </c>
      <c r="E63" s="31">
        <v>7980726</v>
      </c>
      <c r="F63" s="31">
        <v>18181</v>
      </c>
      <c r="G63" s="31">
        <v>1645126</v>
      </c>
      <c r="H63" s="17">
        <v>0</v>
      </c>
      <c r="I63" s="17">
        <v>0</v>
      </c>
      <c r="J63" s="22">
        <f t="shared" si="0"/>
        <v>18938254</v>
      </c>
    </row>
    <row r="64" spans="1:10">
      <c r="A64" s="14" t="s">
        <v>87</v>
      </c>
      <c r="B64" s="31">
        <v>1354380</v>
      </c>
      <c r="C64" s="17">
        <v>0</v>
      </c>
      <c r="D64" s="31">
        <v>1856026</v>
      </c>
      <c r="E64" s="31">
        <v>4451518</v>
      </c>
      <c r="F64" s="31">
        <v>30671</v>
      </c>
      <c r="G64" s="31">
        <v>461593</v>
      </c>
      <c r="H64" s="17">
        <v>0</v>
      </c>
      <c r="I64" s="17">
        <v>0</v>
      </c>
      <c r="J64" s="22">
        <f t="shared" si="0"/>
        <v>8154188</v>
      </c>
    </row>
    <row r="65" spans="1:10">
      <c r="A65" s="14" t="s">
        <v>88</v>
      </c>
      <c r="B65" s="31">
        <v>363972</v>
      </c>
      <c r="C65" s="17">
        <v>0</v>
      </c>
      <c r="D65" s="31">
        <v>2017128</v>
      </c>
      <c r="E65" s="31">
        <v>3459473</v>
      </c>
      <c r="F65" s="31">
        <v>0</v>
      </c>
      <c r="G65" s="31">
        <v>137345</v>
      </c>
      <c r="H65" s="17">
        <v>330000</v>
      </c>
      <c r="I65" s="17">
        <v>0</v>
      </c>
      <c r="J65" s="22">
        <f t="shared" si="0"/>
        <v>6307918</v>
      </c>
    </row>
    <row r="66" spans="1:10">
      <c r="A66" s="14" t="s">
        <v>89</v>
      </c>
      <c r="B66" s="31">
        <v>41648103</v>
      </c>
      <c r="C66" s="17">
        <v>45180</v>
      </c>
      <c r="D66" s="31">
        <v>6288716</v>
      </c>
      <c r="E66" s="31">
        <v>43068297</v>
      </c>
      <c r="F66" s="31">
        <v>0</v>
      </c>
      <c r="G66" s="31">
        <v>2626538</v>
      </c>
      <c r="H66" s="17">
        <v>0</v>
      </c>
      <c r="I66" s="17">
        <v>287453</v>
      </c>
      <c r="J66" s="22">
        <f t="shared" si="0"/>
        <v>93964287</v>
      </c>
    </row>
    <row r="67" spans="1:10">
      <c r="A67" s="14" t="s">
        <v>90</v>
      </c>
      <c r="B67" s="31">
        <v>1833382</v>
      </c>
      <c r="C67" s="17">
        <v>768217</v>
      </c>
      <c r="D67" s="31">
        <v>5792763</v>
      </c>
      <c r="E67" s="31">
        <v>5100164</v>
      </c>
      <c r="F67" s="31">
        <v>0</v>
      </c>
      <c r="G67" s="31">
        <v>0</v>
      </c>
      <c r="H67" s="17">
        <v>42653</v>
      </c>
      <c r="I67" s="17">
        <v>0</v>
      </c>
      <c r="J67" s="22">
        <f t="shared" si="0"/>
        <v>13537179</v>
      </c>
    </row>
    <row r="68" spans="1:10">
      <c r="A68" s="14" t="s">
        <v>91</v>
      </c>
      <c r="B68" s="31">
        <v>5680990</v>
      </c>
      <c r="C68" s="17">
        <v>0</v>
      </c>
      <c r="D68" s="31">
        <v>6651014</v>
      </c>
      <c r="E68" s="31">
        <v>15742525</v>
      </c>
      <c r="F68" s="31">
        <v>90785</v>
      </c>
      <c r="G68" s="31">
        <v>368788</v>
      </c>
      <c r="H68" s="17">
        <v>0</v>
      </c>
      <c r="I68" s="17">
        <v>0</v>
      </c>
      <c r="J68" s="22">
        <f>SUM(B68:I68)</f>
        <v>28534102</v>
      </c>
    </row>
    <row r="69" spans="1:10">
      <c r="A69" s="45" t="s">
        <v>92</v>
      </c>
      <c r="B69" s="89">
        <v>639425</v>
      </c>
      <c r="C69" s="90">
        <v>0</v>
      </c>
      <c r="D69" s="89">
        <v>6934769</v>
      </c>
      <c r="E69" s="89">
        <v>2726543</v>
      </c>
      <c r="F69" s="89">
        <v>0</v>
      </c>
      <c r="G69" s="89">
        <v>372597</v>
      </c>
      <c r="H69" s="90">
        <v>0</v>
      </c>
      <c r="I69" s="90">
        <v>0</v>
      </c>
      <c r="J69" s="91">
        <f>SUM(B69:I69)</f>
        <v>10673334</v>
      </c>
    </row>
    <row r="70" spans="1:10">
      <c r="A70" s="16" t="s">
        <v>93</v>
      </c>
      <c r="B70" s="32">
        <f>SUM(B3:B69)</f>
        <v>1284731975</v>
      </c>
      <c r="C70" s="22">
        <f t="shared" ref="C70:J70" si="1">SUM(C3:C69)</f>
        <v>10181250</v>
      </c>
      <c r="D70" s="32">
        <f t="shared" si="1"/>
        <v>570683901</v>
      </c>
      <c r="E70" s="32">
        <f t="shared" si="1"/>
        <v>2505431385</v>
      </c>
      <c r="F70" s="32">
        <f t="shared" si="1"/>
        <v>994049</v>
      </c>
      <c r="G70" s="32">
        <f t="shared" si="1"/>
        <v>91459031</v>
      </c>
      <c r="H70" s="22">
        <f t="shared" si="1"/>
        <v>248671193</v>
      </c>
      <c r="I70" s="22">
        <f t="shared" si="1"/>
        <v>17635729</v>
      </c>
      <c r="J70" s="22">
        <f t="shared" si="1"/>
        <v>4729788513</v>
      </c>
    </row>
  </sheetData>
  <mergeCells count="1">
    <mergeCell ref="A1:J1"/>
  </mergeCells>
  <pageMargins left="0.7" right="0.7" top="0.75" bottom="0.75" header="0.3" footer="0.3"/>
  <pageSetup paperSize="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C188E-E139-47AF-B350-5B0C16E50E75}">
  <dimension ref="A1:J70"/>
  <sheetViews>
    <sheetView topLeftCell="A45" zoomScaleNormal="100" workbookViewId="0">
      <selection activeCell="C56" sqref="C56"/>
    </sheetView>
  </sheetViews>
  <sheetFormatPr defaultRowHeight="15"/>
  <cols>
    <col min="1" max="1" width="13.85546875" style="16" bestFit="1" customWidth="1"/>
    <col min="2" max="2" width="13.140625" style="33" bestFit="1" customWidth="1"/>
    <col min="3" max="3" width="31.5703125" style="33" bestFit="1" customWidth="1"/>
    <col min="4" max="4" width="12.5703125" style="33" customWidth="1"/>
    <col min="5" max="5" width="21.7109375" style="33" bestFit="1" customWidth="1"/>
    <col min="6" max="6" width="29.28515625" style="33" bestFit="1" customWidth="1"/>
    <col min="7" max="7" width="27.42578125" style="33" bestFit="1" customWidth="1"/>
    <col min="8" max="8" width="36.42578125" style="16" bestFit="1" customWidth="1"/>
    <col min="9" max="9" width="45" style="16" bestFit="1" customWidth="1"/>
    <col min="10" max="10" width="18" style="16" bestFit="1" customWidth="1"/>
    <col min="11" max="16384" width="9.140625" style="16"/>
  </cols>
  <sheetData>
    <row r="1" spans="1:10">
      <c r="A1" s="76" t="s">
        <v>130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s="6" customFormat="1">
      <c r="A2" s="81" t="s">
        <v>23</v>
      </c>
      <c r="B2" s="83" t="s">
        <v>122</v>
      </c>
      <c r="C2" s="83" t="s">
        <v>123</v>
      </c>
      <c r="D2" s="83" t="s">
        <v>124</v>
      </c>
      <c r="E2" s="83" t="s">
        <v>125</v>
      </c>
      <c r="F2" s="83" t="s">
        <v>126</v>
      </c>
      <c r="G2" s="83" t="s">
        <v>127</v>
      </c>
      <c r="H2" s="82" t="s">
        <v>128</v>
      </c>
      <c r="I2" s="82" t="s">
        <v>129</v>
      </c>
      <c r="J2" s="84" t="s">
        <v>109</v>
      </c>
    </row>
    <row r="3" spans="1:10">
      <c r="A3" s="14" t="s">
        <v>26</v>
      </c>
      <c r="B3" s="69">
        <f>'Intergovernmental Revenue'!B3/'Intergovernmental Revenue'!J3</f>
        <v>5.1516266439266767E-2</v>
      </c>
      <c r="C3" s="69">
        <f>'Intergovernmental Revenue'!C3/'Intergovernmental Revenue'!J3</f>
        <v>0</v>
      </c>
      <c r="D3" s="69">
        <f>'Intergovernmental Revenue'!D3/'Intergovernmental Revenue'!J3</f>
        <v>0.13220797322861894</v>
      </c>
      <c r="E3" s="69">
        <f>'Intergovernmental Revenue'!E3/'Intergovernmental Revenue'!J3</f>
        <v>0.66047897237067066</v>
      </c>
      <c r="F3" s="69">
        <f>'Intergovernmental Revenue'!F3/'Intergovernmental Revenue'!J3</f>
        <v>0</v>
      </c>
      <c r="G3" s="69">
        <f>'Intergovernmental Revenue'!G3/'Intergovernmental Revenue'!J3</f>
        <v>0.15579678796144367</v>
      </c>
      <c r="H3" s="21">
        <f>'Intergovernmental Revenue'!H3/'Intergovernmental Revenue'!J3</f>
        <v>0</v>
      </c>
      <c r="I3" s="21">
        <f>'Intergovernmental Revenue'!I3/'Intergovernmental Revenue'!J3</f>
        <v>0</v>
      </c>
      <c r="J3" s="3">
        <f>SUM(B3:I3)</f>
        <v>1</v>
      </c>
    </row>
    <row r="4" spans="1:10">
      <c r="A4" s="14" t="s">
        <v>27</v>
      </c>
      <c r="B4" s="69">
        <f>'Intergovernmental Revenue'!B4/'Intergovernmental Revenue'!J4</f>
        <v>4.2202387652956128E-2</v>
      </c>
      <c r="C4" s="69">
        <f>'Intergovernmental Revenue'!C4/'Intergovernmental Revenue'!J4</f>
        <v>1.7592055102009955E-2</v>
      </c>
      <c r="D4" s="69">
        <f>'Intergovernmental Revenue'!D4/'Intergovernmental Revenue'!J4</f>
        <v>0.32422404639214231</v>
      </c>
      <c r="E4" s="69">
        <f>'Intergovernmental Revenue'!E4/'Intergovernmental Revenue'!J4</f>
        <v>0.57061299641961261</v>
      </c>
      <c r="F4" s="69">
        <f>'Intergovernmental Revenue'!F4/'Intergovernmental Revenue'!J4</f>
        <v>1.3078557663389825E-2</v>
      </c>
      <c r="G4" s="69">
        <f>'Intergovernmental Revenue'!G4/'Intergovernmental Revenue'!J4</f>
        <v>3.2289956769889126E-2</v>
      </c>
      <c r="H4" s="21">
        <f>'Intergovernmental Revenue'!H4/'Intergovernmental Revenue'!J4</f>
        <v>0</v>
      </c>
      <c r="I4" s="21">
        <f>'Intergovernmental Revenue'!I4/'Intergovernmental Revenue'!J4</f>
        <v>0</v>
      </c>
      <c r="J4" s="3">
        <f t="shared" ref="J4:J67" si="0">SUM(B4:I4)</f>
        <v>1</v>
      </c>
    </row>
    <row r="5" spans="1:10">
      <c r="A5" s="14" t="s">
        <v>28</v>
      </c>
      <c r="B5" s="69">
        <f>'Intergovernmental Revenue'!B5/'Intergovernmental Revenue'!J5</f>
        <v>0.26729615303799703</v>
      </c>
      <c r="C5" s="69">
        <f>'Intergovernmental Revenue'!C5/'Intergovernmental Revenue'!J5</f>
        <v>3.6828387896663639E-3</v>
      </c>
      <c r="D5" s="69">
        <f>'Intergovernmental Revenue'!D5/'Intergovernmental Revenue'!J5</f>
        <v>0.1483464782819445</v>
      </c>
      <c r="E5" s="69">
        <f>'Intergovernmental Revenue'!E5/'Intergovernmental Revenue'!J5</f>
        <v>0.58067452989039214</v>
      </c>
      <c r="F5" s="69">
        <f>'Intergovernmental Revenue'!F5/'Intergovernmental Revenue'!J5</f>
        <v>0</v>
      </c>
      <c r="G5" s="69">
        <f>'Intergovernmental Revenue'!G5/'Intergovernmental Revenue'!J5</f>
        <v>0</v>
      </c>
      <c r="H5" s="21">
        <f>'Intergovernmental Revenue'!H5/'Intergovernmental Revenue'!J5</f>
        <v>0</v>
      </c>
      <c r="I5" s="21">
        <f>'Intergovernmental Revenue'!I5/'Intergovernmental Revenue'!J5</f>
        <v>0</v>
      </c>
      <c r="J5" s="3">
        <f t="shared" si="0"/>
        <v>1</v>
      </c>
    </row>
    <row r="6" spans="1:10">
      <c r="A6" s="14" t="s">
        <v>29</v>
      </c>
      <c r="B6" s="69">
        <f>'Intergovernmental Revenue'!B6/'Intergovernmental Revenue'!J6</f>
        <v>3.540457920019964E-2</v>
      </c>
      <c r="C6" s="69">
        <f>'Intergovernmental Revenue'!C6/'Intergovernmental Revenue'!J6</f>
        <v>0</v>
      </c>
      <c r="D6" s="69">
        <f>'Intergovernmental Revenue'!D6/'Intergovernmental Revenue'!J6</f>
        <v>0.2233437953189398</v>
      </c>
      <c r="E6" s="69">
        <f>'Intergovernmental Revenue'!E6/'Intergovernmental Revenue'!J6</f>
        <v>0.73696397398674007</v>
      </c>
      <c r="F6" s="69">
        <f>'Intergovernmental Revenue'!F6/'Intergovernmental Revenue'!J6</f>
        <v>0</v>
      </c>
      <c r="G6" s="69">
        <f>'Intergovernmental Revenue'!G6/'Intergovernmental Revenue'!J6</f>
        <v>1.6234515461172722E-3</v>
      </c>
      <c r="H6" s="21">
        <f>'Intergovernmental Revenue'!H6/'Intergovernmental Revenue'!J6</f>
        <v>0</v>
      </c>
      <c r="I6" s="21">
        <f>'Intergovernmental Revenue'!I6/'Intergovernmental Revenue'!J6</f>
        <v>2.6641999480031663E-3</v>
      </c>
      <c r="J6" s="3">
        <f t="shared" si="0"/>
        <v>1</v>
      </c>
    </row>
    <row r="7" spans="1:10">
      <c r="A7" s="14" t="s">
        <v>30</v>
      </c>
      <c r="B7" s="69">
        <f>'Intergovernmental Revenue'!B7/'Intergovernmental Revenue'!J7</f>
        <v>0.27803692422456666</v>
      </c>
      <c r="C7" s="69">
        <f>'Intergovernmental Revenue'!C7/'Intergovernmental Revenue'!J7</f>
        <v>3.1797719565147997E-3</v>
      </c>
      <c r="D7" s="69">
        <f>'Intergovernmental Revenue'!D7/'Intergovernmental Revenue'!J7</f>
        <v>0.17495571831729997</v>
      </c>
      <c r="E7" s="69">
        <f>'Intergovernmental Revenue'!E7/'Intergovernmental Revenue'!J7</f>
        <v>0.53448829312744039</v>
      </c>
      <c r="F7" s="69">
        <f>'Intergovernmental Revenue'!F7/'Intergovernmental Revenue'!J7</f>
        <v>0</v>
      </c>
      <c r="G7" s="69">
        <f>'Intergovernmental Revenue'!G7/'Intergovernmental Revenue'!J7</f>
        <v>8.5854869000154058E-3</v>
      </c>
      <c r="H7" s="21">
        <f>'Intergovernmental Revenue'!H7/'Intergovernmental Revenue'!J7</f>
        <v>0</v>
      </c>
      <c r="I7" s="21">
        <f>'Intergovernmental Revenue'!I7/'Intergovernmental Revenue'!J7</f>
        <v>7.5380547416277835E-4</v>
      </c>
      <c r="J7" s="3">
        <f t="shared" si="0"/>
        <v>1</v>
      </c>
    </row>
    <row r="8" spans="1:10">
      <c r="A8" s="14" t="s">
        <v>31</v>
      </c>
      <c r="B8" s="69">
        <f>'Intergovernmental Revenue'!B8/'Intergovernmental Revenue'!J8</f>
        <v>0.31989508686821155</v>
      </c>
      <c r="C8" s="69">
        <f>'Intergovernmental Revenue'!C8/'Intergovernmental Revenue'!J8</f>
        <v>0</v>
      </c>
      <c r="D8" s="69">
        <f>'Intergovernmental Revenue'!D8/'Intergovernmental Revenue'!J8</f>
        <v>0.15467766547520598</v>
      </c>
      <c r="E8" s="69">
        <f>'Intergovernmental Revenue'!E8/'Intergovernmental Revenue'!J8</f>
        <v>0.51553800851900167</v>
      </c>
      <c r="F8" s="69">
        <f>'Intergovernmental Revenue'!F8/'Intergovernmental Revenue'!J8</f>
        <v>0</v>
      </c>
      <c r="G8" s="69">
        <f>'Intergovernmental Revenue'!G8/'Intergovernmental Revenue'!J8</f>
        <v>9.8892391375808384E-3</v>
      </c>
      <c r="H8" s="21">
        <f>'Intergovernmental Revenue'!H8/'Intergovernmental Revenue'!J8</f>
        <v>0</v>
      </c>
      <c r="I8" s="21">
        <f>'Intergovernmental Revenue'!I8/'Intergovernmental Revenue'!J8</f>
        <v>0</v>
      </c>
      <c r="J8" s="3">
        <f t="shared" si="0"/>
        <v>1</v>
      </c>
    </row>
    <row r="9" spans="1:10">
      <c r="A9" s="14" t="s">
        <v>32</v>
      </c>
      <c r="B9" s="69">
        <f>'Intergovernmental Revenue'!B9/'Intergovernmental Revenue'!J9</f>
        <v>0.30497236362385904</v>
      </c>
      <c r="C9" s="69">
        <f>'Intergovernmental Revenue'!C9/'Intergovernmental Revenue'!J9</f>
        <v>1.349173758864699E-4</v>
      </c>
      <c r="D9" s="69">
        <f>'Intergovernmental Revenue'!D9/'Intergovernmental Revenue'!J9</f>
        <v>0.32078635299125452</v>
      </c>
      <c r="E9" s="69">
        <f>'Intergovernmental Revenue'!E9/'Intergovernmental Revenue'!J9</f>
        <v>0.34574722927573842</v>
      </c>
      <c r="F9" s="69">
        <f>'Intergovernmental Revenue'!F9/'Intergovernmental Revenue'!J9</f>
        <v>1.0997857276623838E-5</v>
      </c>
      <c r="G9" s="69">
        <f>'Intergovernmental Revenue'!G9/'Intergovernmental Revenue'!J9</f>
        <v>2.8079465869698936E-2</v>
      </c>
      <c r="H9" s="21">
        <f>'Intergovernmental Revenue'!H9/'Intergovernmental Revenue'!J9</f>
        <v>0</v>
      </c>
      <c r="I9" s="21">
        <f>'Intergovernmental Revenue'!I9/'Intergovernmental Revenue'!J9</f>
        <v>2.6867300628597248E-4</v>
      </c>
      <c r="J9" s="3">
        <f t="shared" si="0"/>
        <v>0.99999999999999989</v>
      </c>
    </row>
    <row r="10" spans="1:10">
      <c r="A10" s="14" t="s">
        <v>33</v>
      </c>
      <c r="B10" s="69">
        <f>'Intergovernmental Revenue'!B10/'Intergovernmental Revenue'!J10</f>
        <v>0.19450214143093153</v>
      </c>
      <c r="C10" s="69">
        <f>'Intergovernmental Revenue'!C10/'Intergovernmental Revenue'!J10</f>
        <v>0</v>
      </c>
      <c r="D10" s="69">
        <f>'Intergovernmental Revenue'!D10/'Intergovernmental Revenue'!J10</f>
        <v>0.13784595086400808</v>
      </c>
      <c r="E10" s="69">
        <f>'Intergovernmental Revenue'!E10/'Intergovernmental Revenue'!J10</f>
        <v>0.61086830958088811</v>
      </c>
      <c r="F10" s="69">
        <f>'Intergovernmental Revenue'!F10/'Intergovernmental Revenue'!J10</f>
        <v>0</v>
      </c>
      <c r="G10" s="69">
        <f>'Intergovernmental Revenue'!G10/'Intergovernmental Revenue'!J10</f>
        <v>5.6783598124172253E-2</v>
      </c>
      <c r="H10" s="21">
        <f>'Intergovernmental Revenue'!H10/'Intergovernmental Revenue'!J10</f>
        <v>0</v>
      </c>
      <c r="I10" s="21">
        <f>'Intergovernmental Revenue'!I10/'Intergovernmental Revenue'!J10</f>
        <v>0</v>
      </c>
      <c r="J10" s="3">
        <f t="shared" si="0"/>
        <v>1</v>
      </c>
    </row>
    <row r="11" spans="1:10">
      <c r="A11" s="14" t="s">
        <v>34</v>
      </c>
      <c r="B11" s="69">
        <f>'Intergovernmental Revenue'!B11/'Intergovernmental Revenue'!J11</f>
        <v>0.1662247280518083</v>
      </c>
      <c r="C11" s="69">
        <f>'Intergovernmental Revenue'!C11/'Intergovernmental Revenue'!J11</f>
        <v>2.0920979555575365E-3</v>
      </c>
      <c r="D11" s="69">
        <f>'Intergovernmental Revenue'!D11/'Intergovernmental Revenue'!J11</f>
        <v>0.2321289307316442</v>
      </c>
      <c r="E11" s="69">
        <f>'Intergovernmental Revenue'!E11/'Intergovernmental Revenue'!J11</f>
        <v>0.54392773333590339</v>
      </c>
      <c r="F11" s="69">
        <f>'Intergovernmental Revenue'!F11/'Intergovernmental Revenue'!J11</f>
        <v>6.6228988060832068E-4</v>
      </c>
      <c r="G11" s="69">
        <f>'Intergovernmental Revenue'!G11/'Intergovernmental Revenue'!J11</f>
        <v>1.6289894724750929E-2</v>
      </c>
      <c r="H11" s="21">
        <f>'Intergovernmental Revenue'!H11/'Intergovernmental Revenue'!J11</f>
        <v>3.8674325319727289E-2</v>
      </c>
      <c r="I11" s="21">
        <f>'Intergovernmental Revenue'!I11/'Intergovernmental Revenue'!J11</f>
        <v>0</v>
      </c>
      <c r="J11" s="3">
        <f t="shared" si="0"/>
        <v>1</v>
      </c>
    </row>
    <row r="12" spans="1:10">
      <c r="A12" s="14" t="s">
        <v>35</v>
      </c>
      <c r="B12" s="69">
        <f>'Intergovernmental Revenue'!B12/'Intergovernmental Revenue'!J12</f>
        <v>4.0855508772676234E-2</v>
      </c>
      <c r="C12" s="69">
        <f>'Intergovernmental Revenue'!C12/'Intergovernmental Revenue'!J12</f>
        <v>0</v>
      </c>
      <c r="D12" s="69">
        <f>'Intergovernmental Revenue'!D12/'Intergovernmental Revenue'!J12</f>
        <v>5.7984715623067423E-2</v>
      </c>
      <c r="E12" s="69">
        <f>'Intergovernmental Revenue'!E12/'Intergovernmental Revenue'!J12</f>
        <v>0.81344843593066951</v>
      </c>
      <c r="F12" s="69">
        <f>'Intergovernmental Revenue'!F12/'Intergovernmental Revenue'!J12</f>
        <v>0</v>
      </c>
      <c r="G12" s="69">
        <f>'Intergovernmental Revenue'!G12/'Intergovernmental Revenue'!J12</f>
        <v>1.7094069041805254E-2</v>
      </c>
      <c r="H12" s="21">
        <f>'Intergovernmental Revenue'!H12/'Intergovernmental Revenue'!J12</f>
        <v>0</v>
      </c>
      <c r="I12" s="21">
        <f>'Intergovernmental Revenue'!I12/'Intergovernmental Revenue'!J12</f>
        <v>7.0617270631781595E-2</v>
      </c>
      <c r="J12" s="3">
        <f t="shared" si="0"/>
        <v>1</v>
      </c>
    </row>
    <row r="13" spans="1:10">
      <c r="A13" s="14" t="s">
        <v>36</v>
      </c>
      <c r="B13" s="69">
        <f>'Intergovernmental Revenue'!B13/'Intergovernmental Revenue'!J13</f>
        <v>0.14118500088034078</v>
      </c>
      <c r="C13" s="69">
        <f>'Intergovernmental Revenue'!C13/'Intergovernmental Revenue'!J13</f>
        <v>1.4555678819944469E-2</v>
      </c>
      <c r="D13" s="69">
        <f>'Intergovernmental Revenue'!D13/'Intergovernmental Revenue'!J13</f>
        <v>0.15676058826922859</v>
      </c>
      <c r="E13" s="69">
        <f>'Intergovernmental Revenue'!E13/'Intergovernmental Revenue'!J13</f>
        <v>0.67412291358699306</v>
      </c>
      <c r="F13" s="69">
        <f>'Intergovernmental Revenue'!F13/'Intergovernmental Revenue'!J13</f>
        <v>0</v>
      </c>
      <c r="G13" s="69">
        <f>'Intergovernmental Revenue'!G13/'Intergovernmental Revenue'!J13</f>
        <v>1.3375818443493167E-2</v>
      </c>
      <c r="H13" s="21">
        <f>'Intergovernmental Revenue'!H13/'Intergovernmental Revenue'!J13</f>
        <v>0</v>
      </c>
      <c r="I13" s="21">
        <f>'Intergovernmental Revenue'!I13/'Intergovernmental Revenue'!J13</f>
        <v>0</v>
      </c>
      <c r="J13" s="3">
        <f t="shared" si="0"/>
        <v>1</v>
      </c>
    </row>
    <row r="14" spans="1:10">
      <c r="A14" s="14" t="s">
        <v>37</v>
      </c>
      <c r="B14" s="69">
        <f>'Intergovernmental Revenue'!B14/'Intergovernmental Revenue'!J14</f>
        <v>4.2654268360067554E-2</v>
      </c>
      <c r="C14" s="69">
        <f>'Intergovernmental Revenue'!C14/'Intergovernmental Revenue'!J14</f>
        <v>1.4361127374679291E-2</v>
      </c>
      <c r="D14" s="69">
        <f>'Intergovernmental Revenue'!D14/'Intergovernmental Revenue'!J14</f>
        <v>0.1924023642360855</v>
      </c>
      <c r="E14" s="69">
        <f>'Intergovernmental Revenue'!E14/'Intergovernmental Revenue'!J14</f>
        <v>0.74244663930784993</v>
      </c>
      <c r="F14" s="69">
        <f>'Intergovernmental Revenue'!F14/'Intergovernmental Revenue'!J14</f>
        <v>0</v>
      </c>
      <c r="G14" s="69">
        <f>'Intergovernmental Revenue'!G14/'Intergovernmental Revenue'!J14</f>
        <v>8.1356007213176599E-3</v>
      </c>
      <c r="H14" s="21">
        <f>'Intergovernmental Revenue'!H14/'Intergovernmental Revenue'!J14</f>
        <v>0</v>
      </c>
      <c r="I14" s="21">
        <f>'Intergovernmental Revenue'!I14/'Intergovernmental Revenue'!J14</f>
        <v>0</v>
      </c>
      <c r="J14" s="3">
        <f t="shared" si="0"/>
        <v>1</v>
      </c>
    </row>
    <row r="15" spans="1:10">
      <c r="A15" s="14" t="s">
        <v>38</v>
      </c>
      <c r="B15" s="69">
        <f>'Intergovernmental Revenue'!B15/'Intergovernmental Revenue'!J15</f>
        <v>6.8739084363874645E-2</v>
      </c>
      <c r="C15" s="69">
        <f>'Intergovernmental Revenue'!C15/'Intergovernmental Revenue'!J15</f>
        <v>0</v>
      </c>
      <c r="D15" s="69">
        <f>'Intergovernmental Revenue'!D15/'Intergovernmental Revenue'!J15</f>
        <v>0.28005632566929028</v>
      </c>
      <c r="E15" s="69">
        <f>'Intergovernmental Revenue'!E15/'Intergovernmental Revenue'!J15</f>
        <v>0.53348552016372119</v>
      </c>
      <c r="F15" s="69">
        <f>'Intergovernmental Revenue'!F15/'Intergovernmental Revenue'!J15</f>
        <v>0</v>
      </c>
      <c r="G15" s="69">
        <f>'Intergovernmental Revenue'!G15/'Intergovernmental Revenue'!J15</f>
        <v>1.950081742148214E-4</v>
      </c>
      <c r="H15" s="21">
        <f>'Intergovernmental Revenue'!H15/'Intergovernmental Revenue'!J15</f>
        <v>2.0719928673701923E-2</v>
      </c>
      <c r="I15" s="21">
        <f>'Intergovernmental Revenue'!I15/'Intergovernmental Revenue'!J15</f>
        <v>9.6804132955197186E-2</v>
      </c>
      <c r="J15" s="3">
        <f t="shared" si="0"/>
        <v>1</v>
      </c>
    </row>
    <row r="16" spans="1:10">
      <c r="A16" s="14" t="s">
        <v>39</v>
      </c>
      <c r="B16" s="69">
        <f>'Intergovernmental Revenue'!B16/'Intergovernmental Revenue'!J16</f>
        <v>0.12647274706789194</v>
      </c>
      <c r="C16" s="69">
        <f>'Intergovernmental Revenue'!C16/'Intergovernmental Revenue'!J16</f>
        <v>1.6365989936859161E-2</v>
      </c>
      <c r="D16" s="69">
        <f>'Intergovernmental Revenue'!D16/'Intergovernmental Revenue'!J16</f>
        <v>0.51721624470254068</v>
      </c>
      <c r="E16" s="69">
        <f>'Intergovernmental Revenue'!E16/'Intergovernmental Revenue'!J16</f>
        <v>0.32633918910348042</v>
      </c>
      <c r="F16" s="69">
        <f>'Intergovernmental Revenue'!F16/'Intergovernmental Revenue'!J16</f>
        <v>0</v>
      </c>
      <c r="G16" s="69">
        <f>'Intergovernmental Revenue'!G16/'Intergovernmental Revenue'!J16</f>
        <v>1.3577224422956608E-2</v>
      </c>
      <c r="H16" s="21">
        <f>'Intergovernmental Revenue'!H16/'Intergovernmental Revenue'!J16</f>
        <v>2.8604766271171911E-5</v>
      </c>
      <c r="I16" s="21">
        <f>'Intergovernmental Revenue'!I16/'Intergovernmental Revenue'!J16</f>
        <v>0</v>
      </c>
      <c r="J16" s="3">
        <f t="shared" si="0"/>
        <v>1</v>
      </c>
    </row>
    <row r="17" spans="1:10">
      <c r="A17" s="14" t="s">
        <v>40</v>
      </c>
      <c r="B17" s="69">
        <f>'Intergovernmental Revenue'!B17/'Intergovernmental Revenue'!J17</f>
        <v>0.14231130055923977</v>
      </c>
      <c r="C17" s="69">
        <f>'Intergovernmental Revenue'!C17/'Intergovernmental Revenue'!J17</f>
        <v>4.3420200906770137E-5</v>
      </c>
      <c r="D17" s="69">
        <f>'Intergovernmental Revenue'!D17/'Intergovernmental Revenue'!J17</f>
        <v>4.3799262962289212E-2</v>
      </c>
      <c r="E17" s="69">
        <f>'Intergovernmental Revenue'!E17/'Intergovernmental Revenue'!J17</f>
        <v>0.33994592531206425</v>
      </c>
      <c r="F17" s="69">
        <f>'Intergovernmental Revenue'!F17/'Intergovernmental Revenue'!J17</f>
        <v>0</v>
      </c>
      <c r="G17" s="69">
        <f>'Intergovernmental Revenue'!G17/'Intergovernmental Revenue'!J17</f>
        <v>0</v>
      </c>
      <c r="H17" s="21">
        <f>'Intergovernmental Revenue'!H17/'Intergovernmental Revenue'!J17</f>
        <v>0.47390009096550001</v>
      </c>
      <c r="I17" s="21">
        <f>'Intergovernmental Revenue'!I17/'Intergovernmental Revenue'!J17</f>
        <v>0</v>
      </c>
      <c r="J17" s="3">
        <f t="shared" si="0"/>
        <v>1</v>
      </c>
    </row>
    <row r="18" spans="1:10">
      <c r="A18" s="14" t="s">
        <v>41</v>
      </c>
      <c r="B18" s="69">
        <f>'Intergovernmental Revenue'!B18/'Intergovernmental Revenue'!J18</f>
        <v>0.21585563658238446</v>
      </c>
      <c r="C18" s="69">
        <f>'Intergovernmental Revenue'!C18/'Intergovernmental Revenue'!J18</f>
        <v>6.4788623758084743E-4</v>
      </c>
      <c r="D18" s="69">
        <f>'Intergovernmental Revenue'!D18/'Intergovernmental Revenue'!J18</f>
        <v>0.11997950901467171</v>
      </c>
      <c r="E18" s="69">
        <f>'Intergovernmental Revenue'!E18/'Intergovernmental Revenue'!J18</f>
        <v>0.61304768832476397</v>
      </c>
      <c r="F18" s="69">
        <f>'Intergovernmental Revenue'!F18/'Intergovernmental Revenue'!J18</f>
        <v>0</v>
      </c>
      <c r="G18" s="69">
        <f>'Intergovernmental Revenue'!G18/'Intergovernmental Revenue'!J18</f>
        <v>4.9588780299163221E-2</v>
      </c>
      <c r="H18" s="21">
        <f>'Intergovernmental Revenue'!H18/'Intergovernmental Revenue'!J18</f>
        <v>8.8049954143583885E-4</v>
      </c>
      <c r="I18" s="21">
        <f>'Intergovernmental Revenue'!I18/'Intergovernmental Revenue'!J18</f>
        <v>0</v>
      </c>
      <c r="J18" s="3">
        <f t="shared" si="0"/>
        <v>1</v>
      </c>
    </row>
    <row r="19" spans="1:10">
      <c r="A19" s="14" t="s">
        <v>42</v>
      </c>
      <c r="B19" s="69">
        <f>'Intergovernmental Revenue'!B19/'Intergovernmental Revenue'!J19</f>
        <v>0.39098726270569423</v>
      </c>
      <c r="C19" s="69">
        <f>'Intergovernmental Revenue'!C19/'Intergovernmental Revenue'!J19</f>
        <v>0</v>
      </c>
      <c r="D19" s="69">
        <f>'Intergovernmental Revenue'!D19/'Intergovernmental Revenue'!J19</f>
        <v>0.34421914063263953</v>
      </c>
      <c r="E19" s="69">
        <f>'Intergovernmental Revenue'!E19/'Intergovernmental Revenue'!J19</f>
        <v>0.24937078755805983</v>
      </c>
      <c r="F19" s="69">
        <f>'Intergovernmental Revenue'!F19/'Intergovernmental Revenue'!J19</f>
        <v>0</v>
      </c>
      <c r="G19" s="69">
        <f>'Intergovernmental Revenue'!G19/'Intergovernmental Revenue'!J19</f>
        <v>1.54228091036064E-2</v>
      </c>
      <c r="H19" s="21">
        <f>'Intergovernmental Revenue'!H19/'Intergovernmental Revenue'!J19</f>
        <v>0</v>
      </c>
      <c r="I19" s="21">
        <f>'Intergovernmental Revenue'!I19/'Intergovernmental Revenue'!J19</f>
        <v>0</v>
      </c>
      <c r="J19" s="3">
        <f t="shared" si="0"/>
        <v>1</v>
      </c>
    </row>
    <row r="20" spans="1:10">
      <c r="A20" s="14" t="s">
        <v>43</v>
      </c>
      <c r="B20" s="69">
        <f>'Intergovernmental Revenue'!B20/'Intergovernmental Revenue'!J20</f>
        <v>0.2075565336230589</v>
      </c>
      <c r="C20" s="69">
        <f>'Intergovernmental Revenue'!C20/'Intergovernmental Revenue'!J20</f>
        <v>2.3253766566948424E-2</v>
      </c>
      <c r="D20" s="69">
        <f>'Intergovernmental Revenue'!D20/'Intergovernmental Revenue'!J20</f>
        <v>0.42086649417065869</v>
      </c>
      <c r="E20" s="69">
        <f>'Intergovernmental Revenue'!E20/'Intergovernmental Revenue'!J20</f>
        <v>0.34091553737971558</v>
      </c>
      <c r="F20" s="69">
        <f>'Intergovernmental Revenue'!F20/'Intergovernmental Revenue'!J20</f>
        <v>7.4076682596184232E-3</v>
      </c>
      <c r="G20" s="69">
        <f>'Intergovernmental Revenue'!G20/'Intergovernmental Revenue'!J20</f>
        <v>0</v>
      </c>
      <c r="H20" s="21">
        <f>'Intergovernmental Revenue'!H20/'Intergovernmental Revenue'!J20</f>
        <v>0</v>
      </c>
      <c r="I20" s="21">
        <f>'Intergovernmental Revenue'!I20/'Intergovernmental Revenue'!J20</f>
        <v>0</v>
      </c>
      <c r="J20" s="3">
        <f t="shared" si="0"/>
        <v>1</v>
      </c>
    </row>
    <row r="21" spans="1:10">
      <c r="A21" s="14" t="s">
        <v>44</v>
      </c>
      <c r="B21" s="69">
        <f>'Intergovernmental Revenue'!B21/'Intergovernmental Revenue'!J21</f>
        <v>4.9773888259923772E-2</v>
      </c>
      <c r="C21" s="69">
        <f>'Intergovernmental Revenue'!C21/'Intergovernmental Revenue'!J21</f>
        <v>0</v>
      </c>
      <c r="D21" s="69">
        <f>'Intergovernmental Revenue'!D21/'Intergovernmental Revenue'!J21</f>
        <v>0.32622215365221313</v>
      </c>
      <c r="E21" s="69">
        <f>'Intergovernmental Revenue'!E21/'Intergovernmental Revenue'!J21</f>
        <v>0.57980791826210898</v>
      </c>
      <c r="F21" s="69">
        <f>'Intergovernmental Revenue'!F21/'Intergovernmental Revenue'!J21</f>
        <v>6.8743569273949749E-3</v>
      </c>
      <c r="G21" s="69">
        <f>'Intergovernmental Revenue'!G21/'Intergovernmental Revenue'!J21</f>
        <v>1.9518660498294108E-2</v>
      </c>
      <c r="H21" s="21">
        <f>'Intergovernmental Revenue'!H21/'Intergovernmental Revenue'!J21</f>
        <v>1.7803022400065007E-2</v>
      </c>
      <c r="I21" s="21">
        <f>'Intergovernmental Revenue'!I21/'Intergovernmental Revenue'!J21</f>
        <v>0</v>
      </c>
      <c r="J21" s="3">
        <f t="shared" si="0"/>
        <v>1</v>
      </c>
    </row>
    <row r="22" spans="1:10">
      <c r="A22" s="14" t="s">
        <v>45</v>
      </c>
      <c r="B22" s="69">
        <f>'Intergovernmental Revenue'!B22/'Intergovernmental Revenue'!J22</f>
        <v>4.7047670612620746E-2</v>
      </c>
      <c r="C22" s="69">
        <f>'Intergovernmental Revenue'!C22/'Intergovernmental Revenue'!J22</f>
        <v>0</v>
      </c>
      <c r="D22" s="69">
        <f>'Intergovernmental Revenue'!D22/'Intergovernmental Revenue'!J22</f>
        <v>0.50072425601312531</v>
      </c>
      <c r="E22" s="69">
        <f>'Intergovernmental Revenue'!E22/'Intergovernmental Revenue'!J22</f>
        <v>0.45169231487716238</v>
      </c>
      <c r="F22" s="69">
        <f>'Intergovernmental Revenue'!F22/'Intergovernmental Revenue'!J22</f>
        <v>5.3575849709157331E-4</v>
      </c>
      <c r="G22" s="69">
        <f>'Intergovernmental Revenue'!G22/'Intergovernmental Revenue'!J22</f>
        <v>0</v>
      </c>
      <c r="H22" s="21">
        <f>'Intergovernmental Revenue'!H22/'Intergovernmental Revenue'!J22</f>
        <v>0</v>
      </c>
      <c r="I22" s="21">
        <f>'Intergovernmental Revenue'!I22/'Intergovernmental Revenue'!J22</f>
        <v>0</v>
      </c>
      <c r="J22" s="3">
        <f t="shared" si="0"/>
        <v>1</v>
      </c>
    </row>
    <row r="23" spans="1:10">
      <c r="A23" s="14" t="s">
        <v>46</v>
      </c>
      <c r="B23" s="69">
        <f>'Intergovernmental Revenue'!B23/'Intergovernmental Revenue'!J23</f>
        <v>0.14966936953762608</v>
      </c>
      <c r="C23" s="69">
        <f>'Intergovernmental Revenue'!C23/'Intergovernmental Revenue'!J23</f>
        <v>0</v>
      </c>
      <c r="D23" s="69">
        <f>'Intergovernmental Revenue'!D23/'Intergovernmental Revenue'!J23</f>
        <v>0.28123631793751219</v>
      </c>
      <c r="E23" s="69">
        <f>'Intergovernmental Revenue'!E23/'Intergovernmental Revenue'!J23</f>
        <v>0.43949122216572434</v>
      </c>
      <c r="F23" s="69">
        <f>'Intergovernmental Revenue'!F23/'Intergovernmental Revenue'!J23</f>
        <v>3.2354964544101611E-2</v>
      </c>
      <c r="G23" s="69">
        <f>'Intergovernmental Revenue'!G23/'Intergovernmental Revenue'!J23</f>
        <v>9.458784416974271E-2</v>
      </c>
      <c r="H23" s="21">
        <f>'Intergovernmental Revenue'!H23/'Intergovernmental Revenue'!J23</f>
        <v>2.6602816452931115E-3</v>
      </c>
      <c r="I23" s="21">
        <f>'Intergovernmental Revenue'!I23/'Intergovernmental Revenue'!J23</f>
        <v>0</v>
      </c>
      <c r="J23" s="3">
        <f t="shared" si="0"/>
        <v>1</v>
      </c>
    </row>
    <row r="24" spans="1:10">
      <c r="A24" s="14" t="s">
        <v>47</v>
      </c>
      <c r="B24" s="69">
        <f>'Intergovernmental Revenue'!B24/'Intergovernmental Revenue'!J24</f>
        <v>3.8714804068315165E-2</v>
      </c>
      <c r="C24" s="69">
        <f>'Intergovernmental Revenue'!C24/'Intergovernmental Revenue'!J24</f>
        <v>2.0088975560831186E-4</v>
      </c>
      <c r="D24" s="69">
        <f>'Intergovernmental Revenue'!D24/'Intergovernmental Revenue'!J24</f>
        <v>0.45079940172054633</v>
      </c>
      <c r="E24" s="69">
        <f>'Intergovernmental Revenue'!E24/'Intergovernmental Revenue'!J24</f>
        <v>0.50814617259443351</v>
      </c>
      <c r="F24" s="69">
        <f>'Intergovernmental Revenue'!F24/'Intergovernmental Revenue'!J24</f>
        <v>8.9842362924828355E-4</v>
      </c>
      <c r="G24" s="69">
        <f>'Intergovernmental Revenue'!G24/'Intergovernmental Revenue'!J24</f>
        <v>0</v>
      </c>
      <c r="H24" s="21">
        <f>'Intergovernmental Revenue'!H24/'Intergovernmental Revenue'!J24</f>
        <v>0</v>
      </c>
      <c r="I24" s="21">
        <f>'Intergovernmental Revenue'!I24/'Intergovernmental Revenue'!J24</f>
        <v>1.240308231848355E-3</v>
      </c>
      <c r="J24" s="3">
        <f t="shared" si="0"/>
        <v>1</v>
      </c>
    </row>
    <row r="25" spans="1:10">
      <c r="A25" s="14" t="s">
        <v>48</v>
      </c>
      <c r="B25" s="69">
        <f>'Intergovernmental Revenue'!B25/'Intergovernmental Revenue'!J25</f>
        <v>3.8858774673475635E-2</v>
      </c>
      <c r="C25" s="69">
        <f>'Intergovernmental Revenue'!C25/'Intergovernmental Revenue'!J25</f>
        <v>0</v>
      </c>
      <c r="D25" s="69">
        <f>'Intergovernmental Revenue'!D25/'Intergovernmental Revenue'!J25</f>
        <v>0.46585506243527819</v>
      </c>
      <c r="E25" s="69">
        <f>'Intergovernmental Revenue'!E25/'Intergovernmental Revenue'!J25</f>
        <v>0.48394094681268651</v>
      </c>
      <c r="F25" s="69">
        <f>'Intergovernmental Revenue'!F25/'Intergovernmental Revenue'!J25</f>
        <v>4.5656786879330188E-3</v>
      </c>
      <c r="G25" s="69">
        <f>'Intergovernmental Revenue'!G25/'Intergovernmental Revenue'!J25</f>
        <v>6.7795373906266946E-3</v>
      </c>
      <c r="H25" s="21">
        <f>'Intergovernmental Revenue'!H25/'Intergovernmental Revenue'!J25</f>
        <v>0</v>
      </c>
      <c r="I25" s="21">
        <f>'Intergovernmental Revenue'!I25/'Intergovernmental Revenue'!J25</f>
        <v>0</v>
      </c>
      <c r="J25" s="3">
        <f t="shared" si="0"/>
        <v>1</v>
      </c>
    </row>
    <row r="26" spans="1:10">
      <c r="A26" s="14" t="s">
        <v>49</v>
      </c>
      <c r="B26" s="69">
        <f>'Intergovernmental Revenue'!B26/'Intergovernmental Revenue'!J26</f>
        <v>4.1735787317642201E-2</v>
      </c>
      <c r="C26" s="69">
        <f>'Intergovernmental Revenue'!C26/'Intergovernmental Revenue'!J26</f>
        <v>0</v>
      </c>
      <c r="D26" s="69">
        <f>'Intergovernmental Revenue'!D26/'Intergovernmental Revenue'!J26</f>
        <v>0.384176633791662</v>
      </c>
      <c r="E26" s="69">
        <f>'Intergovernmental Revenue'!E26/'Intergovernmental Revenue'!J26</f>
        <v>0.47485649583298956</v>
      </c>
      <c r="F26" s="69">
        <f>'Intergovernmental Revenue'!F26/'Intergovernmental Revenue'!J26</f>
        <v>0</v>
      </c>
      <c r="G26" s="69">
        <f>'Intergovernmental Revenue'!G26/'Intergovernmental Revenue'!J26</f>
        <v>9.9231083057706226E-2</v>
      </c>
      <c r="H26" s="21">
        <f>'Intergovernmental Revenue'!H26/'Intergovernmental Revenue'!J26</f>
        <v>0</v>
      </c>
      <c r="I26" s="21">
        <f>'Intergovernmental Revenue'!I26/'Intergovernmental Revenue'!J26</f>
        <v>0</v>
      </c>
      <c r="J26" s="3">
        <f t="shared" si="0"/>
        <v>1</v>
      </c>
    </row>
    <row r="27" spans="1:10">
      <c r="A27" s="14" t="s">
        <v>50</v>
      </c>
      <c r="B27" s="69">
        <f>'Intergovernmental Revenue'!B27/'Intergovernmental Revenue'!J27</f>
        <v>4.0886898637816978E-2</v>
      </c>
      <c r="C27" s="69">
        <f>'Intergovernmental Revenue'!C27/'Intergovernmental Revenue'!J27</f>
        <v>0</v>
      </c>
      <c r="D27" s="69">
        <f>'Intergovernmental Revenue'!D27/'Intergovernmental Revenue'!J27</f>
        <v>0.45491567108638409</v>
      </c>
      <c r="E27" s="69">
        <f>'Intergovernmental Revenue'!E27/'Intergovernmental Revenue'!J27</f>
        <v>0.4967307355687558</v>
      </c>
      <c r="F27" s="69">
        <f>'Intergovernmental Revenue'!F27/'Intergovernmental Revenue'!J27</f>
        <v>0</v>
      </c>
      <c r="G27" s="69">
        <f>'Intergovernmental Revenue'!G27/'Intergovernmental Revenue'!J27</f>
        <v>0</v>
      </c>
      <c r="H27" s="21">
        <f>'Intergovernmental Revenue'!H27/'Intergovernmental Revenue'!J27</f>
        <v>0</v>
      </c>
      <c r="I27" s="21">
        <f>'Intergovernmental Revenue'!I27/'Intergovernmental Revenue'!J27</f>
        <v>7.4666947070431301E-3</v>
      </c>
      <c r="J27" s="3">
        <f t="shared" si="0"/>
        <v>0.99999999999999989</v>
      </c>
    </row>
    <row r="28" spans="1:10">
      <c r="A28" s="14" t="s">
        <v>51</v>
      </c>
      <c r="B28" s="69">
        <f>'Intergovernmental Revenue'!B28/'Intergovernmental Revenue'!J28</f>
        <v>0.18007147911996993</v>
      </c>
      <c r="C28" s="69">
        <f>'Intergovernmental Revenue'!C28/'Intergovernmental Revenue'!J28</f>
        <v>0</v>
      </c>
      <c r="D28" s="69">
        <f>'Intergovernmental Revenue'!D28/'Intergovernmental Revenue'!J28</f>
        <v>4.7060637014263017E-2</v>
      </c>
      <c r="E28" s="69">
        <f>'Intergovernmental Revenue'!E28/'Intergovernmental Revenue'!J28</f>
        <v>0.68475244686492076</v>
      </c>
      <c r="F28" s="69">
        <f>'Intergovernmental Revenue'!F28/'Intergovernmental Revenue'!J28</f>
        <v>0</v>
      </c>
      <c r="G28" s="69">
        <f>'Intergovernmental Revenue'!G28/'Intergovernmental Revenue'!J28</f>
        <v>1.781783583483371E-2</v>
      </c>
      <c r="H28" s="21">
        <f>'Intergovernmental Revenue'!H28/'Intergovernmental Revenue'!J28</f>
        <v>7.0297601166012538E-2</v>
      </c>
      <c r="I28" s="21">
        <f>'Intergovernmental Revenue'!I28/'Intergovernmental Revenue'!J28</f>
        <v>0</v>
      </c>
      <c r="J28" s="3">
        <f t="shared" si="0"/>
        <v>1</v>
      </c>
    </row>
    <row r="29" spans="1:10">
      <c r="A29" s="14" t="s">
        <v>52</v>
      </c>
      <c r="B29" s="69">
        <f>'Intergovernmental Revenue'!B29/'Intergovernmental Revenue'!J29</f>
        <v>1.4870560180718665E-2</v>
      </c>
      <c r="C29" s="69">
        <f>'Intergovernmental Revenue'!C29/'Intergovernmental Revenue'!J29</f>
        <v>4.0429546795580414E-4</v>
      </c>
      <c r="D29" s="69">
        <f>'Intergovernmental Revenue'!D29/'Intergovernmental Revenue'!J29</f>
        <v>0.23468760262930105</v>
      </c>
      <c r="E29" s="69">
        <f>'Intergovernmental Revenue'!E29/'Intergovernmental Revenue'!J29</f>
        <v>0.70226639305426963</v>
      </c>
      <c r="F29" s="69">
        <f>'Intergovernmental Revenue'!F29/'Intergovernmental Revenue'!J29</f>
        <v>2.0484303709760745E-3</v>
      </c>
      <c r="G29" s="69">
        <f>'Intergovernmental Revenue'!G29/'Intergovernmental Revenue'!J29</f>
        <v>4.5722718296778792E-2</v>
      </c>
      <c r="H29" s="21">
        <f>'Intergovernmental Revenue'!H29/'Intergovernmental Revenue'!J29</f>
        <v>0</v>
      </c>
      <c r="I29" s="21">
        <f>'Intergovernmental Revenue'!I29/'Intergovernmental Revenue'!J29</f>
        <v>0</v>
      </c>
      <c r="J29" s="3">
        <f t="shared" si="0"/>
        <v>1.0000000000000002</v>
      </c>
    </row>
    <row r="30" spans="1:10">
      <c r="A30" s="14" t="s">
        <v>53</v>
      </c>
      <c r="B30" s="69">
        <f>'Intergovernmental Revenue'!B30/'Intergovernmental Revenue'!J30</f>
        <v>0.24654306486514385</v>
      </c>
      <c r="C30" s="69">
        <f>'Intergovernmental Revenue'!C30/'Intergovernmental Revenue'!J30</f>
        <v>3.517583150048267E-6</v>
      </c>
      <c r="D30" s="69">
        <f>'Intergovernmental Revenue'!D30/'Intergovernmental Revenue'!J30</f>
        <v>9.1970985243084336E-2</v>
      </c>
      <c r="E30" s="69">
        <f>'Intergovernmental Revenue'!E30/'Intergovernmental Revenue'!J30</f>
        <v>0.62491339206536212</v>
      </c>
      <c r="F30" s="69">
        <f>'Intergovernmental Revenue'!F30/'Intergovernmental Revenue'!J30</f>
        <v>0</v>
      </c>
      <c r="G30" s="69">
        <f>'Intergovernmental Revenue'!G30/'Intergovernmental Revenue'!J30</f>
        <v>3.6569040243259708E-2</v>
      </c>
      <c r="H30" s="21">
        <f>'Intergovernmental Revenue'!H30/'Intergovernmental Revenue'!J30</f>
        <v>0</v>
      </c>
      <c r="I30" s="21">
        <f>'Intergovernmental Revenue'!I30/'Intergovernmental Revenue'!J30</f>
        <v>0</v>
      </c>
      <c r="J30" s="3">
        <f t="shared" si="0"/>
        <v>1</v>
      </c>
    </row>
    <row r="31" spans="1:10">
      <c r="A31" s="14" t="s">
        <v>54</v>
      </c>
      <c r="B31" s="69">
        <f>'Intergovernmental Revenue'!B31/'Intergovernmental Revenue'!J31</f>
        <v>0.21338672190613917</v>
      </c>
      <c r="C31" s="69">
        <f>'Intergovernmental Revenue'!C31/'Intergovernmental Revenue'!J31</f>
        <v>0</v>
      </c>
      <c r="D31" s="69">
        <f>'Intergovernmental Revenue'!D31/'Intergovernmental Revenue'!J31</f>
        <v>0.37399854309036007</v>
      </c>
      <c r="E31" s="69">
        <f>'Intergovernmental Revenue'!E31/'Intergovernmental Revenue'!J31</f>
        <v>0.40346693280088519</v>
      </c>
      <c r="F31" s="69">
        <f>'Intergovernmental Revenue'!F31/'Intergovernmental Revenue'!J31</f>
        <v>0</v>
      </c>
      <c r="G31" s="69">
        <f>'Intergovernmental Revenue'!G31/'Intergovernmental Revenue'!J31</f>
        <v>9.1478022026155632E-3</v>
      </c>
      <c r="H31" s="21">
        <f>'Intergovernmental Revenue'!H31/'Intergovernmental Revenue'!J31</f>
        <v>0</v>
      </c>
      <c r="I31" s="21">
        <f>'Intergovernmental Revenue'!I31/'Intergovernmental Revenue'!J31</f>
        <v>0</v>
      </c>
      <c r="J31" s="3">
        <f t="shared" si="0"/>
        <v>1</v>
      </c>
    </row>
    <row r="32" spans="1:10">
      <c r="A32" s="14" t="s">
        <v>55</v>
      </c>
      <c r="B32" s="69">
        <f>'Intergovernmental Revenue'!B32/'Intergovernmental Revenue'!J32</f>
        <v>0.28250443552944193</v>
      </c>
      <c r="C32" s="69">
        <f>'Intergovernmental Revenue'!C32/'Intergovernmental Revenue'!J32</f>
        <v>1.4104217951520065E-3</v>
      </c>
      <c r="D32" s="69">
        <f>'Intergovernmental Revenue'!D32/'Intergovernmental Revenue'!J32</f>
        <v>0.15307376273755346</v>
      </c>
      <c r="E32" s="69">
        <f>'Intergovernmental Revenue'!E32/'Intergovernmental Revenue'!J32</f>
        <v>0.56301137993785255</v>
      </c>
      <c r="F32" s="69">
        <f>'Intergovernmental Revenue'!F32/'Intergovernmental Revenue'!J32</f>
        <v>0</v>
      </c>
      <c r="G32" s="69">
        <f>'Intergovernmental Revenue'!G32/'Intergovernmental Revenue'!J32</f>
        <v>0</v>
      </c>
      <c r="H32" s="21">
        <f>'Intergovernmental Revenue'!H32/'Intergovernmental Revenue'!J32</f>
        <v>0</v>
      </c>
      <c r="I32" s="21">
        <f>'Intergovernmental Revenue'!I32/'Intergovernmental Revenue'!J32</f>
        <v>0</v>
      </c>
      <c r="J32" s="3">
        <f t="shared" si="0"/>
        <v>1</v>
      </c>
    </row>
    <row r="33" spans="1:10">
      <c r="A33" s="14" t="s">
        <v>56</v>
      </c>
      <c r="B33" s="69">
        <f>'Intergovernmental Revenue'!B33/'Intergovernmental Revenue'!J33</f>
        <v>0.2072586779874547</v>
      </c>
      <c r="C33" s="69">
        <f>'Intergovernmental Revenue'!C33/'Intergovernmental Revenue'!J33</f>
        <v>2.1747788561129423E-3</v>
      </c>
      <c r="D33" s="69">
        <f>'Intergovernmental Revenue'!D33/'Intergovernmental Revenue'!J33</f>
        <v>0.35923766286275433</v>
      </c>
      <c r="E33" s="69">
        <f>'Intergovernmental Revenue'!E33/'Intergovernmental Revenue'!J33</f>
        <v>0.41303705702035498</v>
      </c>
      <c r="F33" s="69">
        <f>'Intergovernmental Revenue'!F33/'Intergovernmental Revenue'!J33</f>
        <v>1.1781921509482618E-4</v>
      </c>
      <c r="G33" s="69">
        <f>'Intergovernmental Revenue'!G33/'Intergovernmental Revenue'!J33</f>
        <v>1.8174004058228246E-2</v>
      </c>
      <c r="H33" s="21">
        <f>'Intergovernmental Revenue'!H33/'Intergovernmental Revenue'!J33</f>
        <v>0</v>
      </c>
      <c r="I33" s="21">
        <f>'Intergovernmental Revenue'!I33/'Intergovernmental Revenue'!J33</f>
        <v>0</v>
      </c>
      <c r="J33" s="3">
        <f t="shared" si="0"/>
        <v>1</v>
      </c>
    </row>
    <row r="34" spans="1:10">
      <c r="A34" s="14" t="s">
        <v>57</v>
      </c>
      <c r="B34" s="69">
        <f>'Intergovernmental Revenue'!B34/'Intergovernmental Revenue'!J34</f>
        <v>1.8870688067902795E-2</v>
      </c>
      <c r="C34" s="69">
        <f>'Intergovernmental Revenue'!C34/'Intergovernmental Revenue'!J34</f>
        <v>0</v>
      </c>
      <c r="D34" s="69">
        <f>'Intergovernmental Revenue'!D34/'Intergovernmental Revenue'!J34</f>
        <v>0.54198231429713339</v>
      </c>
      <c r="E34" s="69">
        <f>'Intergovernmental Revenue'!E34/'Intergovernmental Revenue'!J34</f>
        <v>0.4376206442444856</v>
      </c>
      <c r="F34" s="69">
        <f>'Intergovernmental Revenue'!F34/'Intergovernmental Revenue'!J34</f>
        <v>1.5263533904782036E-3</v>
      </c>
      <c r="G34" s="69">
        <f>'Intergovernmental Revenue'!G34/'Intergovernmental Revenue'!J34</f>
        <v>0</v>
      </c>
      <c r="H34" s="21">
        <f>'Intergovernmental Revenue'!H34/'Intergovernmental Revenue'!J34</f>
        <v>0</v>
      </c>
      <c r="I34" s="21">
        <f>'Intergovernmental Revenue'!I34/'Intergovernmental Revenue'!J34</f>
        <v>0</v>
      </c>
      <c r="J34" s="3">
        <f t="shared" si="0"/>
        <v>1</v>
      </c>
    </row>
    <row r="35" spans="1:10">
      <c r="A35" s="14" t="s">
        <v>58</v>
      </c>
      <c r="B35" s="69">
        <f>'Intergovernmental Revenue'!B35/'Intergovernmental Revenue'!J35</f>
        <v>0</v>
      </c>
      <c r="C35" s="69">
        <f>'Intergovernmental Revenue'!C35/'Intergovernmental Revenue'!J35</f>
        <v>0</v>
      </c>
      <c r="D35" s="69">
        <f>'Intergovernmental Revenue'!D35/'Intergovernmental Revenue'!J35</f>
        <v>0.25232855157434236</v>
      </c>
      <c r="E35" s="69">
        <f>'Intergovernmental Revenue'!E35/'Intergovernmental Revenue'!J35</f>
        <v>0.7301328905004123</v>
      </c>
      <c r="F35" s="69">
        <f>'Intergovernmental Revenue'!F35/'Intergovernmental Revenue'!J35</f>
        <v>0</v>
      </c>
      <c r="G35" s="69">
        <f>'Intergovernmental Revenue'!G35/'Intergovernmental Revenue'!J35</f>
        <v>0</v>
      </c>
      <c r="H35" s="21">
        <f>'Intergovernmental Revenue'!H35/'Intergovernmental Revenue'!J35</f>
        <v>0</v>
      </c>
      <c r="I35" s="21">
        <f>'Intergovernmental Revenue'!I35/'Intergovernmental Revenue'!J35</f>
        <v>1.7538557925245314E-2</v>
      </c>
      <c r="J35" s="3">
        <f t="shared" si="0"/>
        <v>0.99999999999999989</v>
      </c>
    </row>
    <row r="36" spans="1:10">
      <c r="A36" s="14" t="s">
        <v>59</v>
      </c>
      <c r="B36" s="69">
        <f>'Intergovernmental Revenue'!B36/'Intergovernmental Revenue'!J36</f>
        <v>0.18052462013864354</v>
      </c>
      <c r="C36" s="69">
        <f>'Intergovernmental Revenue'!C36/'Intergovernmental Revenue'!J36</f>
        <v>3.4792448709676104E-3</v>
      </c>
      <c r="D36" s="69">
        <f>'Intergovernmental Revenue'!D36/'Intergovernmental Revenue'!J36</f>
        <v>0.11630639764528</v>
      </c>
      <c r="E36" s="69">
        <f>'Intergovernmental Revenue'!E36/'Intergovernmental Revenue'!J36</f>
        <v>0.57940269457234461</v>
      </c>
      <c r="F36" s="69">
        <f>'Intergovernmental Revenue'!F36/'Intergovernmental Revenue'!J36</f>
        <v>0</v>
      </c>
      <c r="G36" s="69">
        <f>'Intergovernmental Revenue'!G36/'Intergovernmental Revenue'!J36</f>
        <v>0.12028704277276427</v>
      </c>
      <c r="H36" s="21">
        <f>'Intergovernmental Revenue'!H36/'Intergovernmental Revenue'!J36</f>
        <v>0</v>
      </c>
      <c r="I36" s="21">
        <f>'Intergovernmental Revenue'!I36/'Intergovernmental Revenue'!J36</f>
        <v>0</v>
      </c>
      <c r="J36" s="3">
        <f t="shared" si="0"/>
        <v>1</v>
      </c>
    </row>
    <row r="37" spans="1:10">
      <c r="A37" s="14" t="s">
        <v>60</v>
      </c>
      <c r="B37" s="69">
        <f>'Intergovernmental Revenue'!B37/'Intergovernmental Revenue'!J37</f>
        <v>0.24661531116515717</v>
      </c>
      <c r="C37" s="69">
        <f>'Intergovernmental Revenue'!C37/'Intergovernmental Revenue'!J37</f>
        <v>5.1526897077822618E-4</v>
      </c>
      <c r="D37" s="69">
        <f>'Intergovernmental Revenue'!D37/'Intergovernmental Revenue'!J37</f>
        <v>0.14395540287312422</v>
      </c>
      <c r="E37" s="69">
        <f>'Intergovernmental Revenue'!E37/'Intergovernmental Revenue'!J37</f>
        <v>0.56723297809172224</v>
      </c>
      <c r="F37" s="69">
        <f>'Intergovernmental Revenue'!F37/'Intergovernmental Revenue'!J37</f>
        <v>0</v>
      </c>
      <c r="G37" s="69">
        <f>'Intergovernmental Revenue'!G37/'Intergovernmental Revenue'!J37</f>
        <v>4.1681038899218148E-2</v>
      </c>
      <c r="H37" s="21">
        <f>'Intergovernmental Revenue'!H37/'Intergovernmental Revenue'!J37</f>
        <v>0</v>
      </c>
      <c r="I37" s="21">
        <f>'Intergovernmental Revenue'!I37/'Intergovernmental Revenue'!J37</f>
        <v>0</v>
      </c>
      <c r="J37" s="3">
        <f t="shared" si="0"/>
        <v>1</v>
      </c>
    </row>
    <row r="38" spans="1:10">
      <c r="A38" s="14" t="s">
        <v>61</v>
      </c>
      <c r="B38" s="69">
        <f>'Intergovernmental Revenue'!B38/'Intergovernmental Revenue'!J38</f>
        <v>0.27067498348666202</v>
      </c>
      <c r="C38" s="69">
        <f>'Intergovernmental Revenue'!C38/'Intergovernmental Revenue'!J38</f>
        <v>5.7796682939302586E-3</v>
      </c>
      <c r="D38" s="69">
        <f>'Intergovernmental Revenue'!D38/'Intergovernmental Revenue'!J38</f>
        <v>7.4447897612108085E-2</v>
      </c>
      <c r="E38" s="69">
        <f>'Intergovernmental Revenue'!E38/'Intergovernmental Revenue'!J38</f>
        <v>0.58536150557325772</v>
      </c>
      <c r="F38" s="69">
        <f>'Intergovernmental Revenue'!F38/'Intergovernmental Revenue'!J38</f>
        <v>0</v>
      </c>
      <c r="G38" s="69">
        <f>'Intergovernmental Revenue'!G38/'Intergovernmental Revenue'!J38</f>
        <v>6.2687199778103095E-2</v>
      </c>
      <c r="H38" s="21">
        <f>'Intergovernmental Revenue'!H38/'Intergovernmental Revenue'!J38</f>
        <v>0</v>
      </c>
      <c r="I38" s="21">
        <f>'Intergovernmental Revenue'!I38/'Intergovernmental Revenue'!J38</f>
        <v>1.0487452559388454E-3</v>
      </c>
      <c r="J38" s="3">
        <f t="shared" si="0"/>
        <v>1</v>
      </c>
    </row>
    <row r="39" spans="1:10">
      <c r="A39" s="14" t="s">
        <v>62</v>
      </c>
      <c r="B39" s="69">
        <f>'Intergovernmental Revenue'!B39/'Intergovernmental Revenue'!J39</f>
        <v>5.474216208108424E-2</v>
      </c>
      <c r="C39" s="69">
        <f>'Intergovernmental Revenue'!C39/'Intergovernmental Revenue'!J39</f>
        <v>1.5017814042502775E-2</v>
      </c>
      <c r="D39" s="69">
        <f>'Intergovernmental Revenue'!D39/'Intergovernmental Revenue'!J39</f>
        <v>0.18882876535385293</v>
      </c>
      <c r="E39" s="69">
        <f>'Intergovernmental Revenue'!E39/'Intergovernmental Revenue'!J39</f>
        <v>0.72725610255205564</v>
      </c>
      <c r="F39" s="69">
        <f>'Intergovernmental Revenue'!F39/'Intergovernmental Revenue'!J39</f>
        <v>3.118106901630831E-3</v>
      </c>
      <c r="G39" s="69">
        <f>'Intergovernmental Revenue'!G39/'Intergovernmental Revenue'!J39</f>
        <v>1.1037049068873555E-2</v>
      </c>
      <c r="H39" s="21">
        <f>'Intergovernmental Revenue'!H39/'Intergovernmental Revenue'!J39</f>
        <v>0</v>
      </c>
      <c r="I39" s="21">
        <f>'Intergovernmental Revenue'!I39/'Intergovernmental Revenue'!J39</f>
        <v>0</v>
      </c>
      <c r="J39" s="3">
        <f t="shared" si="0"/>
        <v>1</v>
      </c>
    </row>
    <row r="40" spans="1:10">
      <c r="A40" s="14" t="s">
        <v>63</v>
      </c>
      <c r="B40" s="69">
        <f>'Intergovernmental Revenue'!B40/'Intergovernmental Revenue'!J40</f>
        <v>1.2343374458206231E-2</v>
      </c>
      <c r="C40" s="69">
        <f>'Intergovernmental Revenue'!C40/'Intergovernmental Revenue'!J40</f>
        <v>6.4244222590961311E-2</v>
      </c>
      <c r="D40" s="69">
        <f>'Intergovernmental Revenue'!D40/'Intergovernmental Revenue'!J40</f>
        <v>0.39372353324501053</v>
      </c>
      <c r="E40" s="69">
        <f>'Intergovernmental Revenue'!E40/'Intergovernmental Revenue'!J40</f>
        <v>0.52576699302750884</v>
      </c>
      <c r="F40" s="69">
        <f>'Intergovernmental Revenue'!F40/'Intergovernmental Revenue'!J40</f>
        <v>3.9218766783130597E-3</v>
      </c>
      <c r="G40" s="69">
        <f>'Intergovernmental Revenue'!G40/'Intergovernmental Revenue'!J40</f>
        <v>0</v>
      </c>
      <c r="H40" s="21">
        <f>'Intergovernmental Revenue'!H40/'Intergovernmental Revenue'!J40</f>
        <v>0</v>
      </c>
      <c r="I40" s="21">
        <f>'Intergovernmental Revenue'!I40/'Intergovernmental Revenue'!J40</f>
        <v>0</v>
      </c>
      <c r="J40" s="3">
        <f t="shared" si="0"/>
        <v>0.99999999999999989</v>
      </c>
    </row>
    <row r="41" spans="1:10">
      <c r="A41" s="14" t="s">
        <v>64</v>
      </c>
      <c r="B41" s="69">
        <f>'Intergovernmental Revenue'!B41/'Intergovernmental Revenue'!J41</f>
        <v>0.19339233905515468</v>
      </c>
      <c r="C41" s="69">
        <f>'Intergovernmental Revenue'!C41/'Intergovernmental Revenue'!J41</f>
        <v>0</v>
      </c>
      <c r="D41" s="69">
        <f>'Intergovernmental Revenue'!D41/'Intergovernmental Revenue'!J41</f>
        <v>0.39736983224341987</v>
      </c>
      <c r="E41" s="69">
        <f>'Intergovernmental Revenue'!E41/'Intergovernmental Revenue'!J41</f>
        <v>0.40557576971436837</v>
      </c>
      <c r="F41" s="69">
        <f>'Intergovernmental Revenue'!F41/'Intergovernmental Revenue'!J41</f>
        <v>0</v>
      </c>
      <c r="G41" s="69">
        <f>'Intergovernmental Revenue'!G41/'Intergovernmental Revenue'!J41</f>
        <v>1.6190769493621862E-3</v>
      </c>
      <c r="H41" s="21">
        <f>'Intergovernmental Revenue'!H41/'Intergovernmental Revenue'!J41</f>
        <v>0</v>
      </c>
      <c r="I41" s="21">
        <f>'Intergovernmental Revenue'!I41/'Intergovernmental Revenue'!J41</f>
        <v>2.0429820376948894E-3</v>
      </c>
      <c r="J41" s="3">
        <f t="shared" si="0"/>
        <v>1</v>
      </c>
    </row>
    <row r="42" spans="1:10">
      <c r="A42" s="14" t="s">
        <v>65</v>
      </c>
      <c r="B42" s="69">
        <f>'Intergovernmental Revenue'!B42/'Intergovernmental Revenue'!J42</f>
        <v>0.11180876097384379</v>
      </c>
      <c r="C42" s="69">
        <f>'Intergovernmental Revenue'!C42/'Intergovernmental Revenue'!J42</f>
        <v>0</v>
      </c>
      <c r="D42" s="69">
        <f>'Intergovernmental Revenue'!D42/'Intergovernmental Revenue'!J42</f>
        <v>0.23813241017286632</v>
      </c>
      <c r="E42" s="69">
        <f>'Intergovernmental Revenue'!E42/'Intergovernmental Revenue'!J42</f>
        <v>0.47565390533079915</v>
      </c>
      <c r="F42" s="69">
        <f>'Intergovernmental Revenue'!F42/'Intergovernmental Revenue'!J42</f>
        <v>0</v>
      </c>
      <c r="G42" s="69">
        <f>'Intergovernmental Revenue'!G42/'Intergovernmental Revenue'!J42</f>
        <v>4.847723775907322E-2</v>
      </c>
      <c r="H42" s="21">
        <f>'Intergovernmental Revenue'!H42/'Intergovernmental Revenue'!J42</f>
        <v>0</v>
      </c>
      <c r="I42" s="21">
        <f>'Intergovernmental Revenue'!I42/'Intergovernmental Revenue'!J42</f>
        <v>0.12592768576341751</v>
      </c>
      <c r="J42" s="3">
        <f t="shared" si="0"/>
        <v>1</v>
      </c>
    </row>
    <row r="43" spans="1:10">
      <c r="A43" s="14" t="s">
        <v>66</v>
      </c>
      <c r="B43" s="69">
        <f>'Intergovernmental Revenue'!B43/'Intergovernmental Revenue'!J43</f>
        <v>0.15078310124348607</v>
      </c>
      <c r="C43" s="69">
        <f>'Intergovernmental Revenue'!C43/'Intergovernmental Revenue'!J43</f>
        <v>1.0274209158706981E-2</v>
      </c>
      <c r="D43" s="69">
        <f>'Intergovernmental Revenue'!D43/'Intergovernmental Revenue'!J43</f>
        <v>0.11700816190794656</v>
      </c>
      <c r="E43" s="69">
        <f>'Intergovernmental Revenue'!E43/'Intergovernmental Revenue'!J43</f>
        <v>0.67375921153448692</v>
      </c>
      <c r="F43" s="69">
        <f>'Intergovernmental Revenue'!F43/'Intergovernmental Revenue'!J43</f>
        <v>0</v>
      </c>
      <c r="G43" s="69">
        <f>'Intergovernmental Revenue'!G43/'Intergovernmental Revenue'!J43</f>
        <v>4.8175316155373439E-2</v>
      </c>
      <c r="H43" s="21">
        <f>'Intergovernmental Revenue'!H43/'Intergovernmental Revenue'!J43</f>
        <v>0</v>
      </c>
      <c r="I43" s="21">
        <f>'Intergovernmental Revenue'!I43/'Intergovernmental Revenue'!J43</f>
        <v>0</v>
      </c>
      <c r="J43" s="3">
        <f t="shared" si="0"/>
        <v>0.99999999999999989</v>
      </c>
    </row>
    <row r="44" spans="1:10">
      <c r="A44" s="14" t="s">
        <v>67</v>
      </c>
      <c r="B44" s="69">
        <f>'Intergovernmental Revenue'!B44/'Intergovernmental Revenue'!J44</f>
        <v>0.10252144531570784</v>
      </c>
      <c r="C44" s="69">
        <f>'Intergovernmental Revenue'!C44/'Intergovernmental Revenue'!J44</f>
        <v>3.5582398378101259E-3</v>
      </c>
      <c r="D44" s="69">
        <f>'Intergovernmental Revenue'!D44/'Intergovernmental Revenue'!J44</f>
        <v>0.21928439883559442</v>
      </c>
      <c r="E44" s="69">
        <f>'Intergovernmental Revenue'!E44/'Intergovernmental Revenue'!J44</f>
        <v>0.60881252028733468</v>
      </c>
      <c r="F44" s="69">
        <f>'Intergovernmental Revenue'!F44/'Intergovernmental Revenue'!J44</f>
        <v>0</v>
      </c>
      <c r="G44" s="69">
        <f>'Intergovernmental Revenue'!G44/'Intergovernmental Revenue'!J44</f>
        <v>2.31811473441434E-2</v>
      </c>
      <c r="H44" s="21">
        <f>'Intergovernmental Revenue'!H44/'Intergovernmental Revenue'!J44</f>
        <v>4.2642248379409491E-2</v>
      </c>
      <c r="I44" s="21">
        <f>'Intergovernmental Revenue'!I44/'Intergovernmental Revenue'!J44</f>
        <v>0</v>
      </c>
      <c r="J44" s="3">
        <f t="shared" si="0"/>
        <v>0.99999999999999989</v>
      </c>
    </row>
    <row r="45" spans="1:10">
      <c r="A45" s="14" t="s">
        <v>68</v>
      </c>
      <c r="B45" s="69">
        <f>'Intergovernmental Revenue'!B45/'Intergovernmental Revenue'!J45</f>
        <v>0.58338621665168944</v>
      </c>
      <c r="C45" s="69">
        <f>'Intergovernmental Revenue'!C45/'Intergovernmental Revenue'!J45</f>
        <v>1.0290354765589249E-3</v>
      </c>
      <c r="D45" s="69">
        <f>'Intergovernmental Revenue'!D45/'Intergovernmental Revenue'!J45</f>
        <v>7.060388602961841E-2</v>
      </c>
      <c r="E45" s="69">
        <f>'Intergovernmental Revenue'!E45/'Intergovernmental Revenue'!J45</f>
        <v>0.34357743681852432</v>
      </c>
      <c r="F45" s="69">
        <f>'Intergovernmental Revenue'!F45/'Intergovernmental Revenue'!J45</f>
        <v>0</v>
      </c>
      <c r="G45" s="69">
        <f>'Intergovernmental Revenue'!G45/'Intergovernmental Revenue'!J45</f>
        <v>1.4034250236089616E-3</v>
      </c>
      <c r="H45" s="21">
        <f>'Intergovernmental Revenue'!H45/'Intergovernmental Revenue'!J45</f>
        <v>0</v>
      </c>
      <c r="I45" s="21">
        <f>'Intergovernmental Revenue'!I45/'Intergovernmental Revenue'!J45</f>
        <v>0</v>
      </c>
      <c r="J45" s="3">
        <f t="shared" si="0"/>
        <v>1.0000000000000002</v>
      </c>
    </row>
    <row r="46" spans="1:10">
      <c r="A46" s="14" t="s">
        <v>69</v>
      </c>
      <c r="B46" s="69">
        <f>'Intergovernmental Revenue'!B46/'Intergovernmental Revenue'!J46</f>
        <v>0.51067215337437755</v>
      </c>
      <c r="C46" s="69">
        <f>'Intergovernmental Revenue'!C46/'Intergovernmental Revenue'!J46</f>
        <v>2.7506279351525467E-2</v>
      </c>
      <c r="D46" s="69">
        <f>'Intergovernmental Revenue'!D46/'Intergovernmental Revenue'!J46</f>
        <v>0.12993560922659353</v>
      </c>
      <c r="E46" s="69">
        <f>'Intergovernmental Revenue'!E46/'Intergovernmental Revenue'!J46</f>
        <v>0.33109486899800311</v>
      </c>
      <c r="F46" s="69">
        <f>'Intergovernmental Revenue'!F46/'Intergovernmental Revenue'!J46</f>
        <v>0</v>
      </c>
      <c r="G46" s="69">
        <f>'Intergovernmental Revenue'!G46/'Intergovernmental Revenue'!J46</f>
        <v>7.9108904950041367E-4</v>
      </c>
      <c r="H46" s="21">
        <f>'Intergovernmental Revenue'!H46/'Intergovernmental Revenue'!J46</f>
        <v>0</v>
      </c>
      <c r="I46" s="21">
        <f>'Intergovernmental Revenue'!I46/'Intergovernmental Revenue'!J46</f>
        <v>0</v>
      </c>
      <c r="J46" s="3">
        <f t="shared" si="0"/>
        <v>1</v>
      </c>
    </row>
    <row r="47" spans="1:10">
      <c r="A47" s="14" t="s">
        <v>70</v>
      </c>
      <c r="B47" s="69">
        <f>'Intergovernmental Revenue'!B47/'Intergovernmental Revenue'!J47</f>
        <v>0.11767647457706855</v>
      </c>
      <c r="C47" s="69">
        <f>'Intergovernmental Revenue'!C47/'Intergovernmental Revenue'!J47</f>
        <v>0</v>
      </c>
      <c r="D47" s="69">
        <f>'Intergovernmental Revenue'!D47/'Intergovernmental Revenue'!J47</f>
        <v>0.11100851173777423</v>
      </c>
      <c r="E47" s="69">
        <f>'Intergovernmental Revenue'!E47/'Intergovernmental Revenue'!J47</f>
        <v>0.71345614630236132</v>
      </c>
      <c r="F47" s="69">
        <f>'Intergovernmental Revenue'!F47/'Intergovernmental Revenue'!J47</f>
        <v>2.0185009653300774E-4</v>
      </c>
      <c r="G47" s="69">
        <f>'Intergovernmental Revenue'!G47/'Intergovernmental Revenue'!J47</f>
        <v>5.7657017286262907E-2</v>
      </c>
      <c r="H47" s="21">
        <f>'Intergovernmental Revenue'!H47/'Intergovernmental Revenue'!J47</f>
        <v>0</v>
      </c>
      <c r="I47" s="21">
        <f>'Intergovernmental Revenue'!I47/'Intergovernmental Revenue'!J47</f>
        <v>0</v>
      </c>
      <c r="J47" s="3">
        <f t="shared" si="0"/>
        <v>1</v>
      </c>
    </row>
    <row r="48" spans="1:10">
      <c r="A48" s="14" t="s">
        <v>71</v>
      </c>
      <c r="B48" s="69">
        <f>'Intergovernmental Revenue'!B48/'Intergovernmental Revenue'!J48</f>
        <v>0.16431612043293378</v>
      </c>
      <c r="C48" s="69">
        <f>'Intergovernmental Revenue'!C48/'Intergovernmental Revenue'!J48</f>
        <v>2.9460457131468926E-4</v>
      </c>
      <c r="D48" s="69">
        <f>'Intergovernmental Revenue'!D48/'Intergovernmental Revenue'!J48</f>
        <v>9.7548945310214449E-2</v>
      </c>
      <c r="E48" s="69">
        <f>'Intergovernmental Revenue'!E48/'Intergovernmental Revenue'!J48</f>
        <v>0.73784032968553703</v>
      </c>
      <c r="F48" s="69">
        <f>'Intergovernmental Revenue'!F48/'Intergovernmental Revenue'!J48</f>
        <v>0</v>
      </c>
      <c r="G48" s="69">
        <f>'Intergovernmental Revenue'!G48/'Intergovernmental Revenue'!J48</f>
        <v>0</v>
      </c>
      <c r="H48" s="21">
        <f>'Intergovernmental Revenue'!H48/'Intergovernmental Revenue'!J48</f>
        <v>0</v>
      </c>
      <c r="I48" s="21">
        <f>'Intergovernmental Revenue'!I48/'Intergovernmental Revenue'!J48</f>
        <v>0</v>
      </c>
      <c r="J48" s="3">
        <f t="shared" si="0"/>
        <v>1</v>
      </c>
    </row>
    <row r="49" spans="1:10">
      <c r="A49" s="14" t="s">
        <v>72</v>
      </c>
      <c r="B49" s="69">
        <f>'Intergovernmental Revenue'!B49/'Intergovernmental Revenue'!J49</f>
        <v>6.2616109961711408E-2</v>
      </c>
      <c r="C49" s="69">
        <f>'Intergovernmental Revenue'!C49/'Intergovernmental Revenue'!J49</f>
        <v>0</v>
      </c>
      <c r="D49" s="69">
        <f>'Intergovernmental Revenue'!D49/'Intergovernmental Revenue'!J49</f>
        <v>0.21799051168333994</v>
      </c>
      <c r="E49" s="69">
        <f>'Intergovernmental Revenue'!E49/'Intergovernmental Revenue'!J49</f>
        <v>0.71772931851455213</v>
      </c>
      <c r="F49" s="69">
        <f>'Intergovernmental Revenue'!F49/'Intergovernmental Revenue'!J49</f>
        <v>1.1535180718511978E-3</v>
      </c>
      <c r="G49" s="69">
        <f>'Intergovernmental Revenue'!G49/'Intergovernmental Revenue'!J49</f>
        <v>5.1054176854527656E-4</v>
      </c>
      <c r="H49" s="21">
        <f>'Intergovernmental Revenue'!H49/'Intergovernmental Revenue'!J49</f>
        <v>0</v>
      </c>
      <c r="I49" s="21">
        <f>'Intergovernmental Revenue'!I49/'Intergovernmental Revenue'!J49</f>
        <v>0</v>
      </c>
      <c r="J49" s="3">
        <f t="shared" si="0"/>
        <v>0.99999999999999989</v>
      </c>
    </row>
    <row r="50" spans="1:10">
      <c r="A50" s="14" t="s">
        <v>73</v>
      </c>
      <c r="B50" s="69">
        <f>'Intergovernmental Revenue'!B50/'Intergovernmental Revenue'!J50</f>
        <v>0.19698727017112699</v>
      </c>
      <c r="C50" s="69">
        <f>'Intergovernmental Revenue'!C50/'Intergovernmental Revenue'!J50</f>
        <v>1.7027978010088424E-4</v>
      </c>
      <c r="D50" s="69">
        <f>'Intergovernmental Revenue'!D50/'Intergovernmental Revenue'!J50</f>
        <v>4.1917180944461174E-2</v>
      </c>
      <c r="E50" s="69">
        <f>'Intergovernmental Revenue'!E50/'Intergovernmental Revenue'!J50</f>
        <v>0.756063687537046</v>
      </c>
      <c r="F50" s="69">
        <f>'Intergovernmental Revenue'!F50/'Intergovernmental Revenue'!J50</f>
        <v>0</v>
      </c>
      <c r="G50" s="69">
        <f>'Intergovernmental Revenue'!G50/'Intergovernmental Revenue'!J50</f>
        <v>4.8615815672649228E-3</v>
      </c>
      <c r="H50" s="21">
        <f>'Intergovernmental Revenue'!H50/'Intergovernmental Revenue'!J50</f>
        <v>0</v>
      </c>
      <c r="I50" s="21">
        <f>'Intergovernmental Revenue'!I50/'Intergovernmental Revenue'!J50</f>
        <v>0</v>
      </c>
      <c r="J50" s="3">
        <f t="shared" si="0"/>
        <v>1</v>
      </c>
    </row>
    <row r="51" spans="1:10">
      <c r="A51" s="14" t="s">
        <v>74</v>
      </c>
      <c r="B51" s="69">
        <f>'Intergovernmental Revenue'!B51/'Intergovernmental Revenue'!J51</f>
        <v>0.37510581131631915</v>
      </c>
      <c r="C51" s="69">
        <f>'Intergovernmental Revenue'!C51/'Intergovernmental Revenue'!J51</f>
        <v>2.3627052291740124E-2</v>
      </c>
      <c r="D51" s="69">
        <f>'Intergovernmental Revenue'!D51/'Intergovernmental Revenue'!J51</f>
        <v>0.1125353108209321</v>
      </c>
      <c r="E51" s="69">
        <f>'Intergovernmental Revenue'!E51/'Intergovernmental Revenue'!J51</f>
        <v>0.43883189342338286</v>
      </c>
      <c r="F51" s="69">
        <f>'Intergovernmental Revenue'!F51/'Intergovernmental Revenue'!J51</f>
        <v>0</v>
      </c>
      <c r="G51" s="69">
        <f>'Intergovernmental Revenue'!G51/'Intergovernmental Revenue'!J51</f>
        <v>1.4831720329066368E-2</v>
      </c>
      <c r="H51" s="21">
        <f>'Intergovernmental Revenue'!H51/'Intergovernmental Revenue'!J51</f>
        <v>3.6372110058691689E-3</v>
      </c>
      <c r="I51" s="21">
        <f>'Intergovernmental Revenue'!I51/'Intergovernmental Revenue'!J51</f>
        <v>3.1431000812690235E-2</v>
      </c>
      <c r="J51" s="3">
        <f t="shared" si="0"/>
        <v>0.99999999999999989</v>
      </c>
    </row>
    <row r="52" spans="1:10">
      <c r="A52" s="14" t="s">
        <v>75</v>
      </c>
      <c r="B52" s="69">
        <f>'Intergovernmental Revenue'!B52/'Intergovernmental Revenue'!J52</f>
        <v>0.15120731728744724</v>
      </c>
      <c r="C52" s="69">
        <f>'Intergovernmental Revenue'!C52/'Intergovernmental Revenue'!J52</f>
        <v>4.9803769366503066E-5</v>
      </c>
      <c r="D52" s="69">
        <f>'Intergovernmental Revenue'!D52/'Intergovernmental Revenue'!J52</f>
        <v>9.4561593993818902E-2</v>
      </c>
      <c r="E52" s="69">
        <f>'Intergovernmental Revenue'!E52/'Intergovernmental Revenue'!J52</f>
        <v>0.75200807362321243</v>
      </c>
      <c r="F52" s="69">
        <f>'Intergovernmental Revenue'!F52/'Intergovernmental Revenue'!J52</f>
        <v>0</v>
      </c>
      <c r="G52" s="69">
        <f>'Intergovernmental Revenue'!G52/'Intergovernmental Revenue'!J52</f>
        <v>1.8208174358065013E-3</v>
      </c>
      <c r="H52" s="21">
        <f>'Intergovernmental Revenue'!H52/'Intergovernmental Revenue'!J52</f>
        <v>0</v>
      </c>
      <c r="I52" s="21">
        <f>'Intergovernmental Revenue'!I52/'Intergovernmental Revenue'!J52</f>
        <v>3.5239389034838898E-4</v>
      </c>
      <c r="J52" s="3">
        <f t="shared" si="0"/>
        <v>0.99999999999999989</v>
      </c>
    </row>
    <row r="53" spans="1:10">
      <c r="A53" s="14" t="s">
        <v>76</v>
      </c>
      <c r="B53" s="69">
        <f>'Intergovernmental Revenue'!B53/'Intergovernmental Revenue'!J53</f>
        <v>0.11743388792717507</v>
      </c>
      <c r="C53" s="69">
        <f>'Intergovernmental Revenue'!C53/'Intergovernmental Revenue'!J53</f>
        <v>0</v>
      </c>
      <c r="D53" s="69">
        <f>'Intergovernmental Revenue'!D53/'Intergovernmental Revenue'!J53</f>
        <v>0.18468960549402971</v>
      </c>
      <c r="E53" s="69">
        <f>'Intergovernmental Revenue'!E53/'Intergovernmental Revenue'!J53</f>
        <v>0.57507920733180706</v>
      </c>
      <c r="F53" s="69">
        <f>'Intergovernmental Revenue'!F53/'Intergovernmental Revenue'!J53</f>
        <v>0</v>
      </c>
      <c r="G53" s="69">
        <f>'Intergovernmental Revenue'!G53/'Intergovernmental Revenue'!J53</f>
        <v>0.12279729924698814</v>
      </c>
      <c r="H53" s="21">
        <f>'Intergovernmental Revenue'!H53/'Intergovernmental Revenue'!J53</f>
        <v>0</v>
      </c>
      <c r="I53" s="21">
        <f>'Intergovernmental Revenue'!I53/'Intergovernmental Revenue'!J53</f>
        <v>0</v>
      </c>
      <c r="J53" s="3">
        <f t="shared" si="0"/>
        <v>1</v>
      </c>
    </row>
    <row r="54" spans="1:10">
      <c r="A54" s="14" t="s">
        <v>77</v>
      </c>
      <c r="B54" s="69">
        <f>'Intergovernmental Revenue'!B54/'Intergovernmental Revenue'!J54</f>
        <v>0.21146127980723303</v>
      </c>
      <c r="C54" s="69">
        <f>'Intergovernmental Revenue'!C54/'Intergovernmental Revenue'!J54</f>
        <v>0</v>
      </c>
      <c r="D54" s="69">
        <f>'Intergovernmental Revenue'!D54/'Intergovernmental Revenue'!J54</f>
        <v>8.0950369325279395E-2</v>
      </c>
      <c r="E54" s="69">
        <f>'Intergovernmental Revenue'!E54/'Intergovernmental Revenue'!J54</f>
        <v>0.68492399400946291</v>
      </c>
      <c r="F54" s="69">
        <f>'Intergovernmental Revenue'!F54/'Intergovernmental Revenue'!J54</f>
        <v>0</v>
      </c>
      <c r="G54" s="69">
        <f>'Intergovernmental Revenue'!G54/'Intergovernmental Revenue'!J54</f>
        <v>1.6675510034749128E-2</v>
      </c>
      <c r="H54" s="21">
        <f>'Intergovernmental Revenue'!H54/'Intergovernmental Revenue'!J54</f>
        <v>5.9888468232755336E-3</v>
      </c>
      <c r="I54" s="21">
        <f>'Intergovernmental Revenue'!I54/'Intergovernmental Revenue'!J54</f>
        <v>0</v>
      </c>
      <c r="J54" s="3">
        <f t="shared" si="0"/>
        <v>0.99999999999999989</v>
      </c>
    </row>
    <row r="55" spans="1:10">
      <c r="A55" s="14" t="s">
        <v>78</v>
      </c>
      <c r="B55" s="69">
        <f>'Intergovernmental Revenue'!B55/'Intergovernmental Revenue'!J55</f>
        <v>0.1822356089325404</v>
      </c>
      <c r="C55" s="69">
        <f>'Intergovernmental Revenue'!C55/'Intergovernmental Revenue'!J55</f>
        <v>0</v>
      </c>
      <c r="D55" s="69">
        <f>'Intergovernmental Revenue'!D55/'Intergovernmental Revenue'!J55</f>
        <v>9.8575912855495426E-2</v>
      </c>
      <c r="E55" s="69">
        <f>'Intergovernmental Revenue'!E55/'Intergovernmental Revenue'!J55</f>
        <v>0.71629437152044906</v>
      </c>
      <c r="F55" s="69">
        <f>'Intergovernmental Revenue'!F55/'Intergovernmental Revenue'!J55</f>
        <v>0</v>
      </c>
      <c r="G55" s="69">
        <f>'Intergovernmental Revenue'!G55/'Intergovernmental Revenue'!J55</f>
        <v>2.8903110173073491E-3</v>
      </c>
      <c r="H55" s="21">
        <f>'Intergovernmental Revenue'!H55/'Intergovernmental Revenue'!J55</f>
        <v>3.795674207698676E-6</v>
      </c>
      <c r="I55" s="21">
        <f>'Intergovernmental Revenue'!I55/'Intergovernmental Revenue'!J55</f>
        <v>0</v>
      </c>
      <c r="J55" s="3">
        <f t="shared" si="0"/>
        <v>0.99999999999999989</v>
      </c>
    </row>
    <row r="56" spans="1:10">
      <c r="A56" s="14" t="s">
        <v>79</v>
      </c>
      <c r="B56" s="69">
        <f>'Intergovernmental Revenue'!B56/'Intergovernmental Revenue'!J56</f>
        <v>7.1019243837702667E-2</v>
      </c>
      <c r="C56" s="69">
        <f>'Intergovernmental Revenue'!C56/'Intergovernmental Revenue'!J56</f>
        <v>0</v>
      </c>
      <c r="D56" s="69">
        <f>'Intergovernmental Revenue'!D56/'Intergovernmental Revenue'!J56</f>
        <v>0.14027623638295164</v>
      </c>
      <c r="E56" s="69">
        <f>'Intergovernmental Revenue'!E56/'Intergovernmental Revenue'!J56</f>
        <v>0.76074186677296018</v>
      </c>
      <c r="F56" s="69">
        <f>'Intergovernmental Revenue'!F56/'Intergovernmental Revenue'!J56</f>
        <v>2.8593600596522988E-3</v>
      </c>
      <c r="G56" s="69">
        <f>'Intergovernmental Revenue'!G56/'Intergovernmental Revenue'!J56</f>
        <v>2.5103292946733222E-2</v>
      </c>
      <c r="H56" s="21">
        <f>'Intergovernmental Revenue'!H56/'Intergovernmental Revenue'!J56</f>
        <v>0</v>
      </c>
      <c r="I56" s="21">
        <f>'Intergovernmental Revenue'!I56/'Intergovernmental Revenue'!J56</f>
        <v>0</v>
      </c>
      <c r="J56" s="3">
        <f t="shared" si="0"/>
        <v>1</v>
      </c>
    </row>
    <row r="57" spans="1:10">
      <c r="A57" s="14" t="s">
        <v>80</v>
      </c>
      <c r="B57" s="69">
        <f>'Intergovernmental Revenue'!B57/'Intergovernmental Revenue'!J57</f>
        <v>0.14927960584997738</v>
      </c>
      <c r="C57" s="69">
        <f>'Intergovernmental Revenue'!C57/'Intergovernmental Revenue'!J57</f>
        <v>1.1249826609145226E-5</v>
      </c>
      <c r="D57" s="69">
        <f>'Intergovernmental Revenue'!D57/'Intergovernmental Revenue'!J57</f>
        <v>0.14041788736783353</v>
      </c>
      <c r="E57" s="69">
        <f>'Intergovernmental Revenue'!E57/'Intergovernmental Revenue'!J57</f>
        <v>0.69898665867654597</v>
      </c>
      <c r="F57" s="69">
        <f>'Intergovernmental Revenue'!F57/'Intergovernmental Revenue'!J57</f>
        <v>0</v>
      </c>
      <c r="G57" s="69">
        <f>'Intergovernmental Revenue'!G57/'Intergovernmental Revenue'!J57</f>
        <v>1.1304598279034029E-2</v>
      </c>
      <c r="H57" s="21">
        <f>'Intergovernmental Revenue'!H57/'Intergovernmental Revenue'!J57</f>
        <v>0</v>
      </c>
      <c r="I57" s="21">
        <f>'Intergovernmental Revenue'!I57/'Intergovernmental Revenue'!J57</f>
        <v>0</v>
      </c>
      <c r="J57" s="3">
        <f t="shared" si="0"/>
        <v>1</v>
      </c>
    </row>
    <row r="58" spans="1:10">
      <c r="A58" s="14" t="s">
        <v>81</v>
      </c>
      <c r="B58" s="69">
        <f>'Intergovernmental Revenue'!B58/'Intergovernmental Revenue'!J58</f>
        <v>0.14684915175724425</v>
      </c>
      <c r="C58" s="69">
        <f>'Intergovernmental Revenue'!C58/'Intergovernmental Revenue'!J58</f>
        <v>0</v>
      </c>
      <c r="D58" s="69">
        <f>'Intergovernmental Revenue'!D58/'Intergovernmental Revenue'!J58</f>
        <v>0.27865203843188519</v>
      </c>
      <c r="E58" s="69">
        <f>'Intergovernmental Revenue'!E58/'Intergovernmental Revenue'!J58</f>
        <v>0.46940446025458388</v>
      </c>
      <c r="F58" s="69">
        <f>'Intergovernmental Revenue'!F58/'Intergovernmental Revenue'!J58</f>
        <v>0</v>
      </c>
      <c r="G58" s="69">
        <f>'Intergovernmental Revenue'!G58/'Intergovernmental Revenue'!J58</f>
        <v>7.4556960920867693E-2</v>
      </c>
      <c r="H58" s="21">
        <f>'Intergovernmental Revenue'!H58/'Intergovernmental Revenue'!J58</f>
        <v>3.0537388635419015E-2</v>
      </c>
      <c r="I58" s="21">
        <f>'Intergovernmental Revenue'!I58/'Intergovernmental Revenue'!J58</f>
        <v>0</v>
      </c>
      <c r="J58" s="3">
        <f t="shared" si="0"/>
        <v>1.0000000000000002</v>
      </c>
    </row>
    <row r="59" spans="1:10">
      <c r="A59" s="14" t="s">
        <v>82</v>
      </c>
      <c r="B59" s="69">
        <f>'Intergovernmental Revenue'!B59/'Intergovernmental Revenue'!J59</f>
        <v>0.12366889433543331</v>
      </c>
      <c r="C59" s="69">
        <f>'Intergovernmental Revenue'!C59/'Intergovernmental Revenue'!J59</f>
        <v>1.8238920946980381E-4</v>
      </c>
      <c r="D59" s="69">
        <f>'Intergovernmental Revenue'!D59/'Intergovernmental Revenue'!J59</f>
        <v>0.12379220560386782</v>
      </c>
      <c r="E59" s="69">
        <f>'Intergovernmental Revenue'!E59/'Intergovernmental Revenue'!J59</f>
        <v>0.72707988373349741</v>
      </c>
      <c r="F59" s="69">
        <f>'Intergovernmental Revenue'!F59/'Intergovernmental Revenue'!J59</f>
        <v>0</v>
      </c>
      <c r="G59" s="69">
        <f>'Intergovernmental Revenue'!G59/'Intergovernmental Revenue'!J59</f>
        <v>1.1333025465425726E-2</v>
      </c>
      <c r="H59" s="21">
        <f>'Intergovernmental Revenue'!H59/'Intergovernmental Revenue'!J59</f>
        <v>0</v>
      </c>
      <c r="I59" s="21">
        <f>'Intergovernmental Revenue'!I59/'Intergovernmental Revenue'!J59</f>
        <v>1.3943601652305975E-2</v>
      </c>
      <c r="J59" s="3">
        <f t="shared" si="0"/>
        <v>1</v>
      </c>
    </row>
    <row r="60" spans="1:10">
      <c r="A60" s="14" t="s">
        <v>83</v>
      </c>
      <c r="B60" s="69">
        <f>'Intergovernmental Revenue'!B60/'Intergovernmental Revenue'!J60</f>
        <v>0.21997859368521216</v>
      </c>
      <c r="C60" s="69">
        <f>'Intergovernmental Revenue'!C60/'Intergovernmental Revenue'!J60</f>
        <v>0</v>
      </c>
      <c r="D60" s="69">
        <f>'Intergovernmental Revenue'!D60/'Intergovernmental Revenue'!J60</f>
        <v>6.7390779107974766E-2</v>
      </c>
      <c r="E60" s="69">
        <f>'Intergovernmental Revenue'!E60/'Intergovernmental Revenue'!J60</f>
        <v>0.65378856883734182</v>
      </c>
      <c r="F60" s="69">
        <f>'Intergovernmental Revenue'!F60/'Intergovernmental Revenue'!J60</f>
        <v>0</v>
      </c>
      <c r="G60" s="69">
        <f>'Intergovernmental Revenue'!G60/'Intergovernmental Revenue'!J60</f>
        <v>5.8842058369471248E-2</v>
      </c>
      <c r="H60" s="21">
        <f>'Intergovernmental Revenue'!H60/'Intergovernmental Revenue'!J60</f>
        <v>0</v>
      </c>
      <c r="I60" s="21">
        <f>'Intergovernmental Revenue'!I60/'Intergovernmental Revenue'!J60</f>
        <v>0</v>
      </c>
      <c r="J60" s="3">
        <f t="shared" si="0"/>
        <v>0.99999999999999989</v>
      </c>
    </row>
    <row r="61" spans="1:10">
      <c r="A61" s="14" t="s">
        <v>84</v>
      </c>
      <c r="B61" s="69">
        <f>'Intergovernmental Revenue'!B61/'Intergovernmental Revenue'!J61</f>
        <v>0.10643151636256863</v>
      </c>
      <c r="C61" s="69">
        <f>'Intergovernmental Revenue'!C61/'Intergovernmental Revenue'!J61</f>
        <v>0</v>
      </c>
      <c r="D61" s="69">
        <f>'Intergovernmental Revenue'!D61/'Intergovernmental Revenue'!J61</f>
        <v>0.19233254410685938</v>
      </c>
      <c r="E61" s="69">
        <f>'Intergovernmental Revenue'!E61/'Intergovernmental Revenue'!J61</f>
        <v>0.6591400198101155</v>
      </c>
      <c r="F61" s="69">
        <f>'Intergovernmental Revenue'!F61/'Intergovernmental Revenue'!J61</f>
        <v>0</v>
      </c>
      <c r="G61" s="69">
        <f>'Intergovernmental Revenue'!G61/'Intergovernmental Revenue'!J61</f>
        <v>8.7662158466029032E-3</v>
      </c>
      <c r="H61" s="21">
        <f>'Intergovernmental Revenue'!H61/'Intergovernmental Revenue'!J61</f>
        <v>3.332970387385361E-2</v>
      </c>
      <c r="I61" s="21">
        <f>'Intergovernmental Revenue'!I61/'Intergovernmental Revenue'!J61</f>
        <v>0</v>
      </c>
      <c r="J61" s="3">
        <f t="shared" si="0"/>
        <v>1</v>
      </c>
    </row>
    <row r="62" spans="1:10">
      <c r="A62" s="14" t="s">
        <v>85</v>
      </c>
      <c r="B62" s="69">
        <f>'Intergovernmental Revenue'!B62/'Intergovernmental Revenue'!J62</f>
        <v>4.0367569664348762E-2</v>
      </c>
      <c r="C62" s="69">
        <f>'Intergovernmental Revenue'!C62/'Intergovernmental Revenue'!J62</f>
        <v>0</v>
      </c>
      <c r="D62" s="69">
        <f>'Intergovernmental Revenue'!D62/'Intergovernmental Revenue'!J62</f>
        <v>0.11806464435538661</v>
      </c>
      <c r="E62" s="69">
        <f>'Intergovernmental Revenue'!E62/'Intergovernmental Revenue'!J62</f>
        <v>0.80522980329803651</v>
      </c>
      <c r="F62" s="69">
        <f>'Intergovernmental Revenue'!F62/'Intergovernmental Revenue'!J62</f>
        <v>1.6964685065274199E-3</v>
      </c>
      <c r="G62" s="69">
        <f>'Intergovernmental Revenue'!G62/'Intergovernmental Revenue'!J62</f>
        <v>9.7107812459546784E-3</v>
      </c>
      <c r="H62" s="21">
        <f>'Intergovernmental Revenue'!H62/'Intergovernmental Revenue'!J62</f>
        <v>2.4930732929745982E-2</v>
      </c>
      <c r="I62" s="21">
        <f>'Intergovernmental Revenue'!I62/'Intergovernmental Revenue'!J62</f>
        <v>0</v>
      </c>
      <c r="J62" s="3">
        <f t="shared" si="0"/>
        <v>1</v>
      </c>
    </row>
    <row r="63" spans="1:10">
      <c r="A63" s="14" t="s">
        <v>86</v>
      </c>
      <c r="B63" s="69">
        <f>'Intergovernmental Revenue'!B63/'Intergovernmental Revenue'!J63</f>
        <v>3.2497082360390776E-2</v>
      </c>
      <c r="C63" s="69">
        <f>'Intergovernmental Revenue'!C63/'Intergovernmental Revenue'!J63</f>
        <v>0</v>
      </c>
      <c r="D63" s="69">
        <f>'Intergovernmental Revenue'!D63/'Intergovernmental Revenue'!J63</f>
        <v>0.45826732496036859</v>
      </c>
      <c r="E63" s="69">
        <f>'Intergovernmental Revenue'!E63/'Intergovernmental Revenue'!J63</f>
        <v>0.42140769682358259</v>
      </c>
      <c r="F63" s="69">
        <f>'Intergovernmental Revenue'!F63/'Intergovernmental Revenue'!J63</f>
        <v>9.600145821256807E-4</v>
      </c>
      <c r="G63" s="69">
        <f>'Intergovernmental Revenue'!G63/'Intergovernmental Revenue'!J63</f>
        <v>8.6867881273532399E-2</v>
      </c>
      <c r="H63" s="21">
        <f>'Intergovernmental Revenue'!H63/'Intergovernmental Revenue'!J63</f>
        <v>0</v>
      </c>
      <c r="I63" s="21">
        <f>'Intergovernmental Revenue'!I63/'Intergovernmental Revenue'!J63</f>
        <v>0</v>
      </c>
      <c r="J63" s="3">
        <f t="shared" si="0"/>
        <v>1</v>
      </c>
    </row>
    <row r="64" spans="1:10">
      <c r="A64" s="14" t="s">
        <v>87</v>
      </c>
      <c r="B64" s="69">
        <f>'Intergovernmental Revenue'!B64/'Intergovernmental Revenue'!J64</f>
        <v>0.1660962440404857</v>
      </c>
      <c r="C64" s="69">
        <f>'Intergovernmental Revenue'!C64/'Intergovernmental Revenue'!J64</f>
        <v>0</v>
      </c>
      <c r="D64" s="69">
        <f>'Intergovernmental Revenue'!D64/'Intergovernmental Revenue'!J64</f>
        <v>0.22761628748319268</v>
      </c>
      <c r="E64" s="69">
        <f>'Intergovernmental Revenue'!E64/'Intergovernmental Revenue'!J64</f>
        <v>0.54591799943783492</v>
      </c>
      <c r="F64" s="69">
        <f>'Intergovernmental Revenue'!F64/'Intergovernmental Revenue'!J64</f>
        <v>3.7613800417650414E-3</v>
      </c>
      <c r="G64" s="69">
        <f>'Intergovernmental Revenue'!G64/'Intergovernmental Revenue'!J64</f>
        <v>5.6608088996721685E-2</v>
      </c>
      <c r="H64" s="21">
        <f>'Intergovernmental Revenue'!H64/'Intergovernmental Revenue'!J64</f>
        <v>0</v>
      </c>
      <c r="I64" s="21">
        <f>'Intergovernmental Revenue'!I64/'Intergovernmental Revenue'!J64</f>
        <v>0</v>
      </c>
      <c r="J64" s="3">
        <f t="shared" si="0"/>
        <v>1</v>
      </c>
    </row>
    <row r="65" spans="1:10">
      <c r="A65" s="14" t="s">
        <v>88</v>
      </c>
      <c r="B65" s="69">
        <f>'Intergovernmental Revenue'!B65/'Intergovernmental Revenue'!J65</f>
        <v>5.770081348552724E-2</v>
      </c>
      <c r="C65" s="69">
        <f>'Intergovernmental Revenue'!C65/'Intergovernmental Revenue'!J65</f>
        <v>0</v>
      </c>
      <c r="D65" s="69">
        <f>'Intergovernmental Revenue'!D65/'Intergovernmental Revenue'!J65</f>
        <v>0.31977714358366738</v>
      </c>
      <c r="E65" s="69">
        <f>'Intergovernmental Revenue'!E65/'Intergovernmental Revenue'!J65</f>
        <v>0.54843341337030693</v>
      </c>
      <c r="F65" s="69">
        <f>'Intergovernmental Revenue'!F65/'Intergovernmental Revenue'!J65</f>
        <v>0</v>
      </c>
      <c r="G65" s="69">
        <f>'Intergovernmental Revenue'!G65/'Intergovernmental Revenue'!J65</f>
        <v>2.1773428253189089E-2</v>
      </c>
      <c r="H65" s="21">
        <f>'Intergovernmental Revenue'!H65/'Intergovernmental Revenue'!J65</f>
        <v>5.2315201307309322E-2</v>
      </c>
      <c r="I65" s="21">
        <f>'Intergovernmental Revenue'!I65/'Intergovernmental Revenue'!J65</f>
        <v>0</v>
      </c>
      <c r="J65" s="3">
        <f t="shared" si="0"/>
        <v>1</v>
      </c>
    </row>
    <row r="66" spans="1:10">
      <c r="A66" s="14" t="s">
        <v>89</v>
      </c>
      <c r="B66" s="69">
        <f>'Intergovernmental Revenue'!B66/'Intergovernmental Revenue'!J66</f>
        <v>0.44323332118722936</v>
      </c>
      <c r="C66" s="69">
        <f>'Intergovernmental Revenue'!C66/'Intergovernmental Revenue'!J66</f>
        <v>4.8082097403665712E-4</v>
      </c>
      <c r="D66" s="69">
        <f>'Intergovernmental Revenue'!D66/'Intergovernmental Revenue'!J66</f>
        <v>6.6926661189905048E-2</v>
      </c>
      <c r="E66" s="69">
        <f>'Intergovernmental Revenue'!E66/'Intergovernmental Revenue'!J66</f>
        <v>0.45834751026206372</v>
      </c>
      <c r="F66" s="69">
        <f>'Intergovernmental Revenue'!F66/'Intergovernmental Revenue'!J66</f>
        <v>0</v>
      </c>
      <c r="G66" s="69">
        <f>'Intergovernmental Revenue'!G66/'Intergovernmental Revenue'!J66</f>
        <v>2.7952513490577542E-2</v>
      </c>
      <c r="H66" s="21">
        <f>'Intergovernmental Revenue'!H66/'Intergovernmental Revenue'!J66</f>
        <v>0</v>
      </c>
      <c r="I66" s="21">
        <f>'Intergovernmental Revenue'!I66/'Intergovernmental Revenue'!J66</f>
        <v>3.0591728961876759E-3</v>
      </c>
      <c r="J66" s="3">
        <f t="shared" si="0"/>
        <v>1.0000000000000002</v>
      </c>
    </row>
    <row r="67" spans="1:10">
      <c r="A67" s="14" t="s">
        <v>90</v>
      </c>
      <c r="B67" s="69">
        <f>'Intergovernmental Revenue'!B67/'Intergovernmental Revenue'!J67</f>
        <v>0.13543309134052228</v>
      </c>
      <c r="C67" s="69">
        <f>'Intergovernmental Revenue'!C67/'Intergovernmental Revenue'!J67</f>
        <v>5.6748677106212453E-2</v>
      </c>
      <c r="D67" s="69">
        <f>'Intergovernmental Revenue'!D67/'Intergovernmental Revenue'!J67</f>
        <v>0.427915077432307</v>
      </c>
      <c r="E67" s="69">
        <f>'Intergovernmental Revenue'!E67/'Intergovernmental Revenue'!J67</f>
        <v>0.37675234995415219</v>
      </c>
      <c r="F67" s="69">
        <f>'Intergovernmental Revenue'!F67/'Intergovernmental Revenue'!J67</f>
        <v>0</v>
      </c>
      <c r="G67" s="69">
        <f>'Intergovernmental Revenue'!G67/'Intergovernmental Revenue'!J67</f>
        <v>0</v>
      </c>
      <c r="H67" s="21">
        <f>'Intergovernmental Revenue'!H67/'Intergovernmental Revenue'!J67</f>
        <v>3.1508041668060977E-3</v>
      </c>
      <c r="I67" s="21">
        <f>'Intergovernmental Revenue'!I67/'Intergovernmental Revenue'!J67</f>
        <v>0</v>
      </c>
      <c r="J67" s="3">
        <f t="shared" si="0"/>
        <v>1</v>
      </c>
    </row>
    <row r="68" spans="1:10">
      <c r="A68" s="14" t="s">
        <v>91</v>
      </c>
      <c r="B68" s="69">
        <f>'Intergovernmental Revenue'!B68/'Intergovernmental Revenue'!J68</f>
        <v>0.19909475335863031</v>
      </c>
      <c r="C68" s="69">
        <f>'Intergovernmental Revenue'!C68/'Intergovernmental Revenue'!J68</f>
        <v>0</v>
      </c>
      <c r="D68" s="69">
        <f>'Intergovernmental Revenue'!D68/'Intergovernmental Revenue'!J68</f>
        <v>0.23309000577624625</v>
      </c>
      <c r="E68" s="69">
        <f>'Intergovernmental Revenue'!E68/'Intergovernmental Revenue'!J68</f>
        <v>0.55170914437748908</v>
      </c>
      <c r="F68" s="69">
        <f>'Intergovernmental Revenue'!F68/'Intergovernmental Revenue'!J68</f>
        <v>3.1816315789436793E-3</v>
      </c>
      <c r="G68" s="69">
        <f>'Intergovernmental Revenue'!G68/'Intergovernmental Revenue'!J68</f>
        <v>1.2924464908690661E-2</v>
      </c>
      <c r="H68" s="21">
        <f>'Intergovernmental Revenue'!H68/'Intergovernmental Revenue'!J68</f>
        <v>0</v>
      </c>
      <c r="I68" s="21">
        <f>'Intergovernmental Revenue'!I68/'Intergovernmental Revenue'!J68</f>
        <v>0</v>
      </c>
      <c r="J68" s="3">
        <f>SUM(B68:I68)</f>
        <v>1</v>
      </c>
    </row>
    <row r="69" spans="1:10">
      <c r="A69" s="45" t="s">
        <v>92</v>
      </c>
      <c r="B69" s="70">
        <f>'Intergovernmental Revenue'!B69/'Intergovernmental Revenue'!J69</f>
        <v>5.9908647101271265E-2</v>
      </c>
      <c r="C69" s="70">
        <f>'Intergovernmental Revenue'!C69/'Intergovernmental Revenue'!J69</f>
        <v>0</v>
      </c>
      <c r="D69" s="70">
        <f>'Intergovernmental Revenue'!D69/'Intergovernmental Revenue'!J69</f>
        <v>0.64972847284644142</v>
      </c>
      <c r="E69" s="70">
        <f>'Intergovernmental Revenue'!E69/'Intergovernmental Revenue'!J69</f>
        <v>0.25545373170182811</v>
      </c>
      <c r="F69" s="70">
        <f>'Intergovernmental Revenue'!F69/'Intergovernmental Revenue'!J69</f>
        <v>0</v>
      </c>
      <c r="G69" s="70">
        <f>'Intergovernmental Revenue'!G69/'Intergovernmental Revenue'!J69</f>
        <v>3.490914835045919E-2</v>
      </c>
      <c r="H69" s="46">
        <f>'Intergovernmental Revenue'!H69/'Intergovernmental Revenue'!J69</f>
        <v>0</v>
      </c>
      <c r="I69" s="46">
        <f>'Intergovernmental Revenue'!I69/'Intergovernmental Revenue'!J69</f>
        <v>0</v>
      </c>
      <c r="J69" s="47">
        <f>SUM(B69:I69)</f>
        <v>1</v>
      </c>
    </row>
    <row r="70" spans="1:10">
      <c r="A70" s="16" t="s">
        <v>93</v>
      </c>
      <c r="B70" s="69">
        <f>'Intergovernmental Revenue'!B70/'Intergovernmental Revenue'!J70</f>
        <v>0.27162567025330336</v>
      </c>
      <c r="C70" s="69">
        <f>'Intergovernmental Revenue'!C70/'Intergovernmental Revenue'!J70</f>
        <v>2.1525803895917238E-3</v>
      </c>
      <c r="D70" s="69">
        <f>'Intergovernmental Revenue'!D70/'Intergovernmental Revenue'!J70</f>
        <v>0.12065738233991943</v>
      </c>
      <c r="E70" s="69">
        <f>'Intergovernmental Revenue'!E70/'Intergovernmental Revenue'!J70</f>
        <v>0.52971319502208791</v>
      </c>
      <c r="F70" s="69">
        <f>'Intergovernmental Revenue'!F70/'Intergovernmental Revenue'!J70</f>
        <v>2.1016774793795098E-4</v>
      </c>
      <c r="G70" s="69">
        <f>'Intergovernmental Revenue'!G70/'Intergovernmental Revenue'!J70</f>
        <v>1.9336811941722435E-2</v>
      </c>
      <c r="H70" s="21">
        <f>'Intergovernmental Revenue'!H70/'Intergovernmental Revenue'!J70</f>
        <v>5.2575541658261879E-2</v>
      </c>
      <c r="I70" s="21">
        <f>'Intergovernmental Revenue'!I70/'Intergovernmental Revenue'!J70</f>
        <v>3.7286506471753528E-3</v>
      </c>
      <c r="J70" s="3">
        <f>SUM(B70:I70)</f>
        <v>0.99999999999999989</v>
      </c>
    </row>
  </sheetData>
  <mergeCells count="1">
    <mergeCell ref="A1:J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15874-E804-44DD-B8C9-C69C65CBF2C4}">
  <dimension ref="A1:J70"/>
  <sheetViews>
    <sheetView topLeftCell="A11" workbookViewId="0">
      <selection activeCell="G54" sqref="G54"/>
    </sheetView>
  </sheetViews>
  <sheetFormatPr defaultRowHeight="15"/>
  <cols>
    <col min="1" max="1" width="13.85546875" style="16" bestFit="1" customWidth="1"/>
    <col min="2" max="2" width="10.42578125" style="16" customWidth="1"/>
    <col min="3" max="3" width="17.7109375" style="16" customWidth="1"/>
    <col min="4" max="4" width="10.42578125" style="16" customWidth="1"/>
    <col min="5" max="5" width="12.42578125" style="16" customWidth="1"/>
    <col min="6" max="6" width="15.85546875" style="16" customWidth="1"/>
    <col min="7" max="7" width="16.5703125" style="16" customWidth="1"/>
    <col min="8" max="8" width="20.5703125" style="16" customWidth="1"/>
    <col min="9" max="9" width="24.7109375" style="16" customWidth="1"/>
    <col min="10" max="10" width="10.7109375" style="16" customWidth="1"/>
    <col min="11" max="16384" width="9.140625" style="16"/>
  </cols>
  <sheetData>
    <row r="1" spans="1:10" ht="30.75" customHeight="1">
      <c r="A1" s="86" t="s">
        <v>131</v>
      </c>
      <c r="B1" s="87"/>
      <c r="C1" s="87"/>
      <c r="D1" s="87"/>
      <c r="E1" s="87"/>
      <c r="F1" s="87"/>
      <c r="G1" s="87"/>
      <c r="H1" s="87"/>
      <c r="I1" s="87"/>
      <c r="J1" s="87"/>
    </row>
    <row r="2" spans="1:10" s="6" customFormat="1" ht="33" customHeight="1">
      <c r="A2" s="81" t="s">
        <v>23</v>
      </c>
      <c r="B2" s="78" t="s">
        <v>132</v>
      </c>
      <c r="C2" s="78" t="s">
        <v>123</v>
      </c>
      <c r="D2" s="78" t="s">
        <v>133</v>
      </c>
      <c r="E2" s="78" t="s">
        <v>125</v>
      </c>
      <c r="F2" s="78" t="s">
        <v>126</v>
      </c>
      <c r="G2" s="78" t="s">
        <v>127</v>
      </c>
      <c r="H2" s="78" t="s">
        <v>128</v>
      </c>
      <c r="I2" s="78" t="s">
        <v>129</v>
      </c>
      <c r="J2" s="84" t="s">
        <v>109</v>
      </c>
    </row>
    <row r="3" spans="1:10">
      <c r="A3" s="14" t="s">
        <v>26</v>
      </c>
      <c r="B3" s="35">
        <f>'Intergovernmental Revenue'!B3/'$ County by County'!J2</f>
        <v>7.0509224893558917</v>
      </c>
      <c r="C3" s="31">
        <f>'Intergovernmental Revenue'!C3/'$ County by County'!J2</f>
        <v>0</v>
      </c>
      <c r="D3" s="35">
        <f>'Intergovernmental Revenue'!D3/'$ County by County'!J2</f>
        <v>18.095025826625076</v>
      </c>
      <c r="E3" s="35">
        <f>'Intergovernmental Revenue'!E3/'$ County by County'!J2</f>
        <v>90.398360788144757</v>
      </c>
      <c r="F3" s="31">
        <f>'Intergovernmental Revenue'!F3/'$ County by County'!J2</f>
        <v>0</v>
      </c>
      <c r="G3" s="35">
        <f>'Intergovernmental Revenue'!G3/'$ County by County'!J2</f>
        <v>21.323577035649588</v>
      </c>
      <c r="H3" s="17">
        <f>'Intergovernmental Revenue'!H3/'$ County by County'!J2</f>
        <v>0</v>
      </c>
      <c r="I3" s="17">
        <f>'Intergovernmental Revenue'!I3/'$ County by County'!J2</f>
        <v>0</v>
      </c>
      <c r="J3" s="16">
        <f>SUM(B3:I3)</f>
        <v>136.86788613977529</v>
      </c>
    </row>
    <row r="4" spans="1:10">
      <c r="A4" s="14" t="s">
        <v>27</v>
      </c>
      <c r="B4" s="35">
        <f>'Intergovernmental Revenue'!B4/'$ County by County'!J3</f>
        <v>14.780368504284507</v>
      </c>
      <c r="C4" s="31">
        <f>'Intergovernmental Revenue'!C4/'$ County by County'!J3</f>
        <v>6.1611930418153067</v>
      </c>
      <c r="D4" s="35">
        <f>'Intergovernmental Revenue'!D4/'$ County by County'!J3</f>
        <v>113.55165312051781</v>
      </c>
      <c r="E4" s="35">
        <f>'Intergovernmental Revenue'!E4/'$ County by County'!J3</f>
        <v>199.84344084439704</v>
      </c>
      <c r="F4" s="31">
        <f>'Intergovernmental Revenue'!F4/'$ County by County'!J3</f>
        <v>4.5804494134088483</v>
      </c>
      <c r="G4" s="35">
        <f>'Intergovernmental Revenue'!G4/'$ County by County'!J3</f>
        <v>11.308778639991173</v>
      </c>
      <c r="H4" s="17">
        <f>'Intergovernmental Revenue'!H4/'$ County by County'!J3</f>
        <v>0</v>
      </c>
      <c r="I4" s="17">
        <f>'Intergovernmental Revenue'!I4/'$ County by County'!J3</f>
        <v>0</v>
      </c>
      <c r="J4" s="16">
        <f t="shared" ref="J4:J67" si="0">SUM(B4:I4)</f>
        <v>350.22588356441469</v>
      </c>
    </row>
    <row r="5" spans="1:10">
      <c r="A5" s="14" t="s">
        <v>28</v>
      </c>
      <c r="B5" s="35">
        <f>'Intergovernmental Revenue'!B5/'$ County by County'!J4</f>
        <v>56.655083324012971</v>
      </c>
      <c r="C5" s="31">
        <f>'Intergovernmental Revenue'!C5/'$ County by County'!J4</f>
        <v>0.78060060395928865</v>
      </c>
      <c r="D5" s="35">
        <f>'Intergovernmental Revenue'!D5/'$ County by County'!J4</f>
        <v>31.442959400514482</v>
      </c>
      <c r="E5" s="35">
        <f>'Intergovernmental Revenue'!E5/'$ County by County'!J4</f>
        <v>123.07758080751594</v>
      </c>
      <c r="F5" s="31">
        <f>'Intergovernmental Revenue'!F5/'$ County by County'!J4</f>
        <v>0</v>
      </c>
      <c r="G5" s="35">
        <f>'Intergovernmental Revenue'!G5/'$ County by County'!J4</f>
        <v>0</v>
      </c>
      <c r="H5" s="17">
        <f>'Intergovernmental Revenue'!H5/'$ County by County'!J4</f>
        <v>0</v>
      </c>
      <c r="I5" s="17">
        <f>'Intergovernmental Revenue'!I5/'$ County by County'!J4</f>
        <v>0</v>
      </c>
      <c r="J5" s="16">
        <f t="shared" si="0"/>
        <v>211.95622413600267</v>
      </c>
    </row>
    <row r="6" spans="1:10">
      <c r="A6" s="14" t="s">
        <v>29</v>
      </c>
      <c r="B6" s="35">
        <f>'Intergovernmental Revenue'!B6/'$ County by County'!J5</f>
        <v>11.045329570942767</v>
      </c>
      <c r="C6" s="31">
        <f>'Intergovernmental Revenue'!C6/'$ County by County'!J5</f>
        <v>0</v>
      </c>
      <c r="D6" s="35">
        <f>'Intergovernmental Revenue'!D6/'$ County by County'!J5</f>
        <v>69.677592070038344</v>
      </c>
      <c r="E6" s="35">
        <f>'Intergovernmental Revenue'!E6/'$ County by County'!J5</f>
        <v>229.91404384632082</v>
      </c>
      <c r="F6" s="31">
        <f>'Intergovernmental Revenue'!F6/'$ County by County'!J5</f>
        <v>0</v>
      </c>
      <c r="G6" s="35">
        <f>'Intergovernmental Revenue'!G6/'$ County by County'!J5</f>
        <v>0.50647565299182407</v>
      </c>
      <c r="H6" s="17">
        <f>'Intergovernmental Revenue'!H6/'$ County by County'!J5</f>
        <v>0</v>
      </c>
      <c r="I6" s="17">
        <f>'Intergovernmental Revenue'!I6/'$ County by County'!J5</f>
        <v>0.83116272339193975</v>
      </c>
      <c r="J6" s="16">
        <f t="shared" si="0"/>
        <v>311.97460386368567</v>
      </c>
    </row>
    <row r="7" spans="1:10">
      <c r="A7" s="14" t="s">
        <v>30</v>
      </c>
      <c r="B7" s="35">
        <f>'Intergovernmental Revenue'!B7/'$ County by County'!J6</f>
        <v>48.045680628499802</v>
      </c>
      <c r="C7" s="31">
        <f>'Intergovernmental Revenue'!C7/'$ County by County'!J6</f>
        <v>0.54947488834532021</v>
      </c>
      <c r="D7" s="35">
        <f>'Intergovernmental Revenue'!D7/'$ County by County'!J6</f>
        <v>30.232914530494028</v>
      </c>
      <c r="E7" s="35">
        <f>'Intergovernmental Revenue'!E7/'$ County by County'!J6</f>
        <v>92.361307415887381</v>
      </c>
      <c r="F7" s="31">
        <f>'Intergovernmental Revenue'!F7/'$ County by County'!J6</f>
        <v>0</v>
      </c>
      <c r="G7" s="35">
        <f>'Intergovernmental Revenue'!G7/'$ County by County'!J6</f>
        <v>1.4835999311556975</v>
      </c>
      <c r="H7" s="17">
        <f>'Intergovernmental Revenue'!H7/'$ County by County'!J6</f>
        <v>0</v>
      </c>
      <c r="I7" s="17">
        <f>'Intergovernmental Revenue'!I7/'$ County by County'!J6</f>
        <v>0.13026002632077621</v>
      </c>
      <c r="J7" s="16">
        <f t="shared" si="0"/>
        <v>172.80323742070303</v>
      </c>
    </row>
    <row r="8" spans="1:10">
      <c r="A8" s="14" t="s">
        <v>31</v>
      </c>
      <c r="B8" s="35">
        <f>'Intergovernmental Revenue'!B8/'$ County by County'!J7</f>
        <v>49.333767349530675</v>
      </c>
      <c r="C8" s="31">
        <f>'Intergovernmental Revenue'!C8/'$ County by County'!J7</f>
        <v>0</v>
      </c>
      <c r="D8" s="35">
        <f>'Intergovernmental Revenue'!D8/'$ County by County'!J7</f>
        <v>23.854170557693028</v>
      </c>
      <c r="E8" s="35">
        <f>'Intergovernmental Revenue'!E8/'$ County by County'!J7</f>
        <v>79.505541710913192</v>
      </c>
      <c r="F8" s="31">
        <f>'Intergovernmental Revenue'!F8/'$ County by County'!J7</f>
        <v>0</v>
      </c>
      <c r="G8" s="35">
        <f>'Intergovernmental Revenue'!G8/'$ County by County'!J7</f>
        <v>1.5251044573819219</v>
      </c>
      <c r="H8" s="17">
        <f>'Intergovernmental Revenue'!H8/'$ County by County'!J7</f>
        <v>0</v>
      </c>
      <c r="I8" s="17">
        <f>'Intergovernmental Revenue'!I8/'$ County by County'!J7</f>
        <v>0</v>
      </c>
      <c r="J8" s="16">
        <f t="shared" si="0"/>
        <v>154.21858407551883</v>
      </c>
    </row>
    <row r="9" spans="1:10">
      <c r="A9" s="14" t="s">
        <v>32</v>
      </c>
      <c r="B9" s="35">
        <f>'Intergovernmental Revenue'!B9/'$ County by County'!J8</f>
        <v>262.49470035330978</v>
      </c>
      <c r="C9" s="31">
        <f>'Intergovernmental Revenue'!C9/'$ County by County'!J8</f>
        <v>0.11612559162722486</v>
      </c>
      <c r="D9" s="35">
        <f>'Intergovernmental Revenue'!D9/'$ County by County'!J8</f>
        <v>276.10605959602691</v>
      </c>
      <c r="E9" s="35">
        <f>'Intergovernmental Revenue'!E9/'$ County by County'!J8</f>
        <v>297.59029398040133</v>
      </c>
      <c r="F9" s="31">
        <f>'Intergovernmental Revenue'!F9/'$ County by County'!J8</f>
        <v>9.4660355976268241E-3</v>
      </c>
      <c r="G9" s="35">
        <f>'Intergovernmental Revenue'!G9/'$ County by County'!J8</f>
        <v>24.168455436304246</v>
      </c>
      <c r="H9" s="17">
        <f>'Intergovernmental Revenue'!H9/'$ County by County'!J8</f>
        <v>0</v>
      </c>
      <c r="I9" s="17">
        <f>'Intergovernmental Revenue'!I9/'$ County by County'!J8</f>
        <v>0.23125124991667223</v>
      </c>
      <c r="J9" s="16">
        <f t="shared" si="0"/>
        <v>860.71635224318379</v>
      </c>
    </row>
    <row r="10" spans="1:10">
      <c r="A10" s="14" t="s">
        <v>33</v>
      </c>
      <c r="B10" s="35">
        <f>'Intergovernmental Revenue'!B10/'$ County by County'!J9</f>
        <v>44.29053960166744</v>
      </c>
      <c r="C10" s="31">
        <f>'Intergovernmental Revenue'!C10/'$ County by County'!J9</f>
        <v>0</v>
      </c>
      <c r="D10" s="35">
        <f>'Intergovernmental Revenue'!D10/'$ County by County'!J9</f>
        <v>31.389225335803612</v>
      </c>
      <c r="E10" s="35">
        <f>'Intergovernmental Revenue'!E10/'$ County by County'!J9</f>
        <v>139.10225798981008</v>
      </c>
      <c r="F10" s="31">
        <f>'Intergovernmental Revenue'!F10/'$ County by County'!J9</f>
        <v>0</v>
      </c>
      <c r="G10" s="35">
        <f>'Intergovernmental Revenue'!G10/'$ County by County'!J9</f>
        <v>12.930326540064845</v>
      </c>
      <c r="H10" s="17">
        <f>'Intergovernmental Revenue'!H10/'$ County by County'!J9</f>
        <v>0</v>
      </c>
      <c r="I10" s="17">
        <f>'Intergovernmental Revenue'!I10/'$ County by County'!J9</f>
        <v>0</v>
      </c>
      <c r="J10" s="16">
        <f t="shared" si="0"/>
        <v>227.71234946734597</v>
      </c>
    </row>
    <row r="11" spans="1:10">
      <c r="A11" s="14" t="s">
        <v>34</v>
      </c>
      <c r="B11" s="35">
        <f>'Intergovernmental Revenue'!B11/'$ County by County'!J10</f>
        <v>32.263023205680071</v>
      </c>
      <c r="C11" s="31">
        <f>'Intergovernmental Revenue'!C11/'$ County by County'!J10</f>
        <v>0.40606115395581394</v>
      </c>
      <c r="D11" s="35">
        <f>'Intergovernmental Revenue'!D11/'$ County by County'!J10</f>
        <v>45.054554558035065</v>
      </c>
      <c r="E11" s="35">
        <f>'Intergovernmental Revenue'!E11/'$ County by County'!J10</f>
        <v>105.57245777150368</v>
      </c>
      <c r="F11" s="31">
        <f>'Intergovernmental Revenue'!F11/'$ County by County'!J10</f>
        <v>0.12854569856955098</v>
      </c>
      <c r="G11" s="35">
        <f>'Intergovernmental Revenue'!G11/'$ County by County'!J10</f>
        <v>3.1617513091007714</v>
      </c>
      <c r="H11" s="17">
        <f>'Intergovernmental Revenue'!H11/'$ County by County'!J10</f>
        <v>7.5064081612784337</v>
      </c>
      <c r="I11" s="17">
        <f>'Intergovernmental Revenue'!I11/'$ County by County'!J10</f>
        <v>0</v>
      </c>
      <c r="J11" s="16">
        <f t="shared" si="0"/>
        <v>194.09280185812338</v>
      </c>
    </row>
    <row r="12" spans="1:10">
      <c r="A12" s="14" t="s">
        <v>35</v>
      </c>
      <c r="B12" s="35">
        <f>'Intergovernmental Revenue'!B12/'$ County by County'!J11</f>
        <v>5.1571477206795526</v>
      </c>
      <c r="C12" s="31">
        <f>'Intergovernmental Revenue'!C12/'$ County by County'!J11</f>
        <v>0</v>
      </c>
      <c r="D12" s="35">
        <f>'Intergovernmental Revenue'!D12/'$ County by County'!J11</f>
        <v>7.319349409491295</v>
      </c>
      <c r="E12" s="35">
        <f>'Intergovernmental Revenue'!E12/'$ County by County'!J11</f>
        <v>102.68073690115992</v>
      </c>
      <c r="F12" s="31">
        <f>'Intergovernmental Revenue'!F12/'$ County by County'!J11</f>
        <v>0</v>
      </c>
      <c r="G12" s="35">
        <f>'Intergovernmental Revenue'!G12/'$ County by County'!J11</f>
        <v>2.1577662803465851</v>
      </c>
      <c r="H12" s="17">
        <f>'Intergovernmental Revenue'!H12/'$ County by County'!J11</f>
        <v>0</v>
      </c>
      <c r="I12" s="17">
        <f>'Intergovernmental Revenue'!I12/'$ County by County'!J11</f>
        <v>8.9139434857035997</v>
      </c>
      <c r="J12" s="16">
        <f t="shared" si="0"/>
        <v>126.22894379738095</v>
      </c>
    </row>
    <row r="13" spans="1:10">
      <c r="A13" s="14" t="s">
        <v>36</v>
      </c>
      <c r="B13" s="35">
        <f>'Intergovernmental Revenue'!B13/'$ County by County'!J12</f>
        <v>36.833356645312897</v>
      </c>
      <c r="C13" s="31">
        <f>'Intergovernmental Revenue'!C13/'$ County by County'!J12</f>
        <v>3.7973899907684561</v>
      </c>
      <c r="D13" s="35">
        <f>'Intergovernmental Revenue'!D13/'$ County by County'!J12</f>
        <v>40.896827705821465</v>
      </c>
      <c r="E13" s="35">
        <f>'Intergovernmental Revenue'!E13/'$ County by County'!J12</f>
        <v>175.87002545668167</v>
      </c>
      <c r="F13" s="31">
        <f>'Intergovernmental Revenue'!F13/'$ County by County'!J12</f>
        <v>0</v>
      </c>
      <c r="G13" s="35">
        <f>'Intergovernmental Revenue'!G13/'$ County by County'!J12</f>
        <v>3.4895795451366549</v>
      </c>
      <c r="H13" s="17">
        <f>'Intergovernmental Revenue'!H13/'$ County by County'!J12</f>
        <v>0</v>
      </c>
      <c r="I13" s="17">
        <f>'Intergovernmental Revenue'!I13/'$ County by County'!J12</f>
        <v>0</v>
      </c>
      <c r="J13" s="16">
        <f t="shared" si="0"/>
        <v>260.88717934372119</v>
      </c>
    </row>
    <row r="14" spans="1:10">
      <c r="A14" s="14" t="s">
        <v>37</v>
      </c>
      <c r="B14" s="35">
        <f>'Intergovernmental Revenue'!B14/'$ County by County'!J13</f>
        <v>9.6181338206924565</v>
      </c>
      <c r="C14" s="31">
        <f>'Intergovernmental Revenue'!C14/'$ County by County'!J13</f>
        <v>3.2382983043963853</v>
      </c>
      <c r="D14" s="35">
        <f>'Intergovernmental Revenue'!D14/'$ County by County'!J13</f>
        <v>43.384912173824752</v>
      </c>
      <c r="E14" s="35">
        <f>'Intergovernmental Revenue'!E14/'$ County by County'!J13</f>
        <v>167.41469039641444</v>
      </c>
      <c r="F14" s="31">
        <f>'Intergovernmental Revenue'!F14/'$ County by County'!J13</f>
        <v>0</v>
      </c>
      <c r="G14" s="35">
        <f>'Intergovernmental Revenue'!G14/'$ County by County'!J13</f>
        <v>1.8345009645649304</v>
      </c>
      <c r="H14" s="17">
        <f>'Intergovernmental Revenue'!H14/'$ County by County'!J13</f>
        <v>0</v>
      </c>
      <c r="I14" s="17">
        <f>'Intergovernmental Revenue'!I14/'$ County by County'!J13</f>
        <v>0</v>
      </c>
      <c r="J14" s="16">
        <f t="shared" si="0"/>
        <v>225.49053565989297</v>
      </c>
    </row>
    <row r="15" spans="1:10">
      <c r="A15" s="14" t="s">
        <v>38</v>
      </c>
      <c r="B15" s="35">
        <f>'Intergovernmental Revenue'!B15/'$ County by County'!J14</f>
        <v>17.109598270683023</v>
      </c>
      <c r="C15" s="31">
        <f>'Intergovernmental Revenue'!C15/'$ County by County'!J14</f>
        <v>0</v>
      </c>
      <c r="D15" s="35">
        <f>'Intergovernmental Revenue'!D15/'$ County by County'!J14</f>
        <v>69.707812807052022</v>
      </c>
      <c r="E15" s="35">
        <f>'Intergovernmental Revenue'!E15/'$ County by County'!J14</f>
        <v>132.78796215715448</v>
      </c>
      <c r="F15" s="31">
        <f>'Intergovernmental Revenue'!F15/'$ County by County'!J14</f>
        <v>0</v>
      </c>
      <c r="G15" s="35">
        <f>'Intergovernmental Revenue'!G15/'$ County by County'!J14</f>
        <v>4.8538783301984786E-2</v>
      </c>
      <c r="H15" s="17">
        <f>'Intergovernmental Revenue'!H15/'$ County by County'!J14</f>
        <v>5.1573229274865948</v>
      </c>
      <c r="I15" s="17">
        <f>'Intergovernmental Revenue'!I15/'$ County by County'!J14</f>
        <v>24.095168580331826</v>
      </c>
      <c r="J15" s="16">
        <f t="shared" si="0"/>
        <v>248.90640352600994</v>
      </c>
    </row>
    <row r="16" spans="1:10">
      <c r="A16" s="14" t="s">
        <v>39</v>
      </c>
      <c r="B16" s="35">
        <f>'Intergovernmental Revenue'!B16/'$ County by County'!J15</f>
        <v>94.898840129140254</v>
      </c>
      <c r="C16" s="31">
        <f>'Intergovernmental Revenue'!C16/'$ County by County'!J15</f>
        <v>12.280222408226713</v>
      </c>
      <c r="D16" s="35">
        <f>'Intergovernmental Revenue'!D16/'$ County by County'!J15</f>
        <v>388.09326796604091</v>
      </c>
      <c r="E16" s="35">
        <f>'Intergovernmental Revenue'!E16/'$ County by County'!J15</f>
        <v>244.8686476144924</v>
      </c>
      <c r="F16" s="31">
        <f>'Intergovernmental Revenue'!F16/'$ County by County'!J15</f>
        <v>0</v>
      </c>
      <c r="G16" s="35">
        <f>'Intergovernmental Revenue'!G16/'$ County by County'!J15</f>
        <v>10.187671888078441</v>
      </c>
      <c r="H16" s="17">
        <f>'Intergovernmental Revenue'!H16/'$ County by County'!J15</f>
        <v>2.1463589620949419E-2</v>
      </c>
      <c r="I16" s="17">
        <f>'Intergovernmental Revenue'!I16/'$ County by County'!J15</f>
        <v>0</v>
      </c>
      <c r="J16" s="16">
        <f t="shared" si="0"/>
        <v>750.35011359559962</v>
      </c>
    </row>
    <row r="17" spans="1:10">
      <c r="A17" s="14" t="s">
        <v>40</v>
      </c>
      <c r="B17" s="35">
        <f>'Intergovernmental Revenue'!B17/'$ County by County'!J16</f>
        <v>76.33268076485011</v>
      </c>
      <c r="C17" s="31">
        <f>'Intergovernmental Revenue'!C17/'$ County by County'!J16</f>
        <v>2.3289649673199825E-2</v>
      </c>
      <c r="D17" s="35">
        <f>'Intergovernmental Revenue'!D17/'$ County by County'!J16</f>
        <v>23.492970300306038</v>
      </c>
      <c r="E17" s="35">
        <f>'Intergovernmental Revenue'!E17/'$ County by County'!J16</f>
        <v>182.33958717393369</v>
      </c>
      <c r="F17" s="31">
        <f>'Intergovernmental Revenue'!F17/'$ County by County'!J16</f>
        <v>0</v>
      </c>
      <c r="G17" s="35">
        <f>'Intergovernmental Revenue'!G17/'$ County by County'!J16</f>
        <v>0</v>
      </c>
      <c r="H17" s="17">
        <f>'Intergovernmental Revenue'!H17/'$ County by County'!J16</f>
        <v>254.18968287093128</v>
      </c>
      <c r="I17" s="17">
        <f>'Intergovernmental Revenue'!I17/'$ County by County'!J16</f>
        <v>0</v>
      </c>
      <c r="J17" s="16">
        <f t="shared" si="0"/>
        <v>536.3782107596943</v>
      </c>
    </row>
    <row r="18" spans="1:10">
      <c r="A18" s="14" t="s">
        <v>41</v>
      </c>
      <c r="B18" s="35">
        <f>'Intergovernmental Revenue'!B18/'$ County by County'!J17</f>
        <v>46.936731965243588</v>
      </c>
      <c r="C18" s="31">
        <f>'Intergovernmental Revenue'!C18/'$ County by County'!J17</f>
        <v>0.14087963214106791</v>
      </c>
      <c r="D18" s="35">
        <f>'Intergovernmental Revenue'!D18/'$ County by County'!J17</f>
        <v>26.088946043314689</v>
      </c>
      <c r="E18" s="35">
        <f>'Intergovernmental Revenue'!E18/'$ County by County'!J17</f>
        <v>133.3041633028167</v>
      </c>
      <c r="F18" s="31">
        <f>'Intergovernmental Revenue'!F18/'$ County by County'!J17</f>
        <v>0</v>
      </c>
      <c r="G18" s="35">
        <f>'Intergovernmental Revenue'!G18/'$ County by County'!J17</f>
        <v>10.782833037101803</v>
      </c>
      <c r="H18" s="17">
        <f>'Intergovernmental Revenue'!H18/'$ County by County'!J17</f>
        <v>0.19146023530462919</v>
      </c>
      <c r="I18" s="17">
        <f>'Intergovernmental Revenue'!I18/'$ County by County'!J17</f>
        <v>0</v>
      </c>
      <c r="J18" s="16">
        <f t="shared" si="0"/>
        <v>217.44501421592244</v>
      </c>
    </row>
    <row r="19" spans="1:10">
      <c r="A19" s="14" t="s">
        <v>42</v>
      </c>
      <c r="B19" s="35">
        <f>'Intergovernmental Revenue'!B19/'$ County by County'!J18</f>
        <v>113.30850062287817</v>
      </c>
      <c r="C19" s="31">
        <f>'Intergovernmental Revenue'!C19/'$ County by County'!J18</f>
        <v>0</v>
      </c>
      <c r="D19" s="35">
        <f>'Intergovernmental Revenue'!D19/'$ County by County'!J18</f>
        <v>99.755051969911662</v>
      </c>
      <c r="E19" s="35">
        <f>'Intergovernmental Revenue'!E19/'$ County by County'!J18</f>
        <v>72.267904181366902</v>
      </c>
      <c r="F19" s="31">
        <f>'Intergovernmental Revenue'!F19/'$ County by County'!J18</f>
        <v>0</v>
      </c>
      <c r="G19" s="35">
        <f>'Intergovernmental Revenue'!G19/'$ County by County'!J18</f>
        <v>4.4695455366737358</v>
      </c>
      <c r="H19" s="17">
        <f>'Intergovernmental Revenue'!H19/'$ County by County'!J18</f>
        <v>0</v>
      </c>
      <c r="I19" s="17">
        <f>'Intergovernmental Revenue'!I19/'$ County by County'!J18</f>
        <v>0</v>
      </c>
      <c r="J19" s="16">
        <f t="shared" si="0"/>
        <v>289.80100231083054</v>
      </c>
    </row>
    <row r="20" spans="1:10">
      <c r="A20" s="14" t="s">
        <v>43</v>
      </c>
      <c r="B20" s="35">
        <f>'Intergovernmental Revenue'!B20/'$ County by County'!J19</f>
        <v>177.38623468464763</v>
      </c>
      <c r="C20" s="31">
        <f>'Intergovernmental Revenue'!C20/'$ County by County'!J19</f>
        <v>19.873612367403997</v>
      </c>
      <c r="D20" s="35">
        <f>'Intergovernmental Revenue'!D20/'$ County by County'!J19</f>
        <v>359.68958144889399</v>
      </c>
      <c r="E20" s="35">
        <f>'Intergovernmental Revenue'!E20/'$ County by County'!J19</f>
        <v>291.36024997944247</v>
      </c>
      <c r="F20" s="31">
        <f>'Intergovernmental Revenue'!F20/'$ County by County'!J19</f>
        <v>6.3308938409670255</v>
      </c>
      <c r="G20" s="35">
        <f>'Intergovernmental Revenue'!G20/'$ County by County'!J19</f>
        <v>0</v>
      </c>
      <c r="H20" s="17">
        <f>'Intergovernmental Revenue'!H20/'$ County by County'!J19</f>
        <v>0</v>
      </c>
      <c r="I20" s="17">
        <f>'Intergovernmental Revenue'!I20/'$ County by County'!J19</f>
        <v>0</v>
      </c>
      <c r="J20" s="16">
        <f t="shared" si="0"/>
        <v>854.64057232135519</v>
      </c>
    </row>
    <row r="21" spans="1:10">
      <c r="A21" s="14" t="s">
        <v>44</v>
      </c>
      <c r="B21" s="35">
        <f>'Intergovernmental Revenue'!B21/'$ County by County'!J20</f>
        <v>15.026811429045024</v>
      </c>
      <c r="C21" s="31">
        <f>'Intergovernmental Revenue'!C21/'$ County by County'!J20</f>
        <v>0</v>
      </c>
      <c r="D21" s="35">
        <f>'Intergovernmental Revenue'!D21/'$ County by County'!J20</f>
        <v>98.486956882083589</v>
      </c>
      <c r="E21" s="35">
        <f>'Intergovernmental Revenue'!E21/'$ County by County'!J20</f>
        <v>175.04487909993162</v>
      </c>
      <c r="F21" s="31">
        <f>'Intergovernmental Revenue'!F21/'$ County by County'!J20</f>
        <v>2.0753786544557942</v>
      </c>
      <c r="G21" s="35">
        <f>'Intergovernmental Revenue'!G21/'$ County by County'!J20</f>
        <v>5.8927128442077779</v>
      </c>
      <c r="H21" s="17">
        <f>'Intergovernmental Revenue'!H21/'$ County by County'!J20</f>
        <v>5.3747591322545221</v>
      </c>
      <c r="I21" s="17">
        <f>'Intergovernmental Revenue'!I21/'$ County by County'!J20</f>
        <v>0</v>
      </c>
      <c r="J21" s="16">
        <f t="shared" si="0"/>
        <v>301.9014980419783</v>
      </c>
    </row>
    <row r="22" spans="1:10">
      <c r="A22" s="14" t="s">
        <v>45</v>
      </c>
      <c r="B22" s="35">
        <f>'Intergovernmental Revenue'!B22/'$ County by County'!J21</f>
        <v>25.033209475150951</v>
      </c>
      <c r="C22" s="31">
        <f>'Intergovernmental Revenue'!C22/'$ County by County'!J21</f>
        <v>0</v>
      </c>
      <c r="D22" s="35">
        <f>'Intergovernmental Revenue'!D22/'$ County by County'!J21</f>
        <v>266.42626567580123</v>
      </c>
      <c r="E22" s="35">
        <f>'Intergovernmental Revenue'!E22/'$ County by County'!J21</f>
        <v>240.33726196005574</v>
      </c>
      <c r="F22" s="31">
        <f>'Intergovernmental Revenue'!F22/'$ County by County'!J21</f>
        <v>0.28506734788666976</v>
      </c>
      <c r="G22" s="35">
        <f>'Intergovernmental Revenue'!G22/'$ County by County'!J21</f>
        <v>0</v>
      </c>
      <c r="H22" s="17">
        <f>'Intergovernmental Revenue'!H22/'$ County by County'!J21</f>
        <v>0</v>
      </c>
      <c r="I22" s="17">
        <f>'Intergovernmental Revenue'!I22/'$ County by County'!J21</f>
        <v>0</v>
      </c>
      <c r="J22" s="16">
        <f t="shared" si="0"/>
        <v>532.08180445889457</v>
      </c>
    </row>
    <row r="23" spans="1:10">
      <c r="A23" s="14" t="s">
        <v>46</v>
      </c>
      <c r="B23" s="35">
        <f>'Intergovernmental Revenue'!B23/'$ County by County'!J22</f>
        <v>97.118208909604945</v>
      </c>
      <c r="C23" s="31">
        <f>'Intergovernmental Revenue'!C23/'$ County by County'!J22</f>
        <v>0</v>
      </c>
      <c r="D23" s="35">
        <f>'Intergovernmental Revenue'!D23/'$ County by County'!J22</f>
        <v>182.49002827233133</v>
      </c>
      <c r="E23" s="35">
        <f>'Intergovernmental Revenue'!E23/'$ County by County'!J22</f>
        <v>285.17926186291737</v>
      </c>
      <c r="F23" s="31">
        <f>'Intergovernmental Revenue'!F23/'$ County by County'!J22</f>
        <v>20.994651180560862</v>
      </c>
      <c r="G23" s="35">
        <f>'Intergovernmental Revenue'!G23/'$ County by County'!J22</f>
        <v>61.376633300221592</v>
      </c>
      <c r="H23" s="17">
        <f>'Intergovernmental Revenue'!H23/'$ County by County'!J22</f>
        <v>1.7262168564224039</v>
      </c>
      <c r="I23" s="17">
        <f>'Intergovernmental Revenue'!I23/'$ County by County'!J22</f>
        <v>0</v>
      </c>
      <c r="J23" s="16">
        <f t="shared" si="0"/>
        <v>648.88500038205837</v>
      </c>
    </row>
    <row r="24" spans="1:10">
      <c r="A24" s="14" t="s">
        <v>47</v>
      </c>
      <c r="B24" s="35">
        <f>'Intergovernmental Revenue'!B24/'$ County by County'!J23</f>
        <v>12.77130760262625</v>
      </c>
      <c r="C24" s="31">
        <f>'Intergovernmental Revenue'!C24/'$ County by County'!J23</f>
        <v>6.6269865619439164E-2</v>
      </c>
      <c r="D24" s="35">
        <f>'Intergovernmental Revenue'!D24/'$ County by County'!J23</f>
        <v>148.71049886482174</v>
      </c>
      <c r="E24" s="35">
        <f>'Intergovernmental Revenue'!E24/'$ County by County'!J23</f>
        <v>167.62815242069092</v>
      </c>
      <c r="F24" s="31">
        <f>'Intergovernmental Revenue'!F24/'$ County by County'!J23</f>
        <v>0.29637356568693624</v>
      </c>
      <c r="G24" s="35">
        <f>'Intergovernmental Revenue'!G24/'$ County by County'!J23</f>
        <v>0</v>
      </c>
      <c r="H24" s="17">
        <f>'Intergovernmental Revenue'!H24/'$ County by County'!J23</f>
        <v>0</v>
      </c>
      <c r="I24" s="17">
        <f>'Intergovernmental Revenue'!I24/'$ County by County'!J23</f>
        <v>0.40915505921335216</v>
      </c>
      <c r="J24" s="16">
        <f t="shared" si="0"/>
        <v>329.88175737865862</v>
      </c>
    </row>
    <row r="25" spans="1:10">
      <c r="A25" s="14" t="s">
        <v>48</v>
      </c>
      <c r="B25" s="35">
        <f>'Intergovernmental Revenue'!B25/'$ County by County'!J24</f>
        <v>22.090568096569598</v>
      </c>
      <c r="C25" s="31">
        <f>'Intergovernmental Revenue'!C25/'$ County by County'!J24</f>
        <v>0</v>
      </c>
      <c r="D25" s="35">
        <f>'Intergovernmental Revenue'!D25/'$ County by County'!J24</f>
        <v>264.83086680761102</v>
      </c>
      <c r="E25" s="35">
        <f>'Intergovernmental Revenue'!E25/'$ County by County'!J24</f>
        <v>275.1123917342972</v>
      </c>
      <c r="F25" s="31">
        <f>'Intergovernmental Revenue'!F25/'$ County by County'!J24</f>
        <v>2.5955125144922593</v>
      </c>
      <c r="G25" s="35">
        <f>'Intergovernmental Revenue'!G25/'$ County by County'!J24</f>
        <v>3.8540544226965832</v>
      </c>
      <c r="H25" s="17">
        <f>'Intergovernmental Revenue'!H25/'$ County by County'!J24</f>
        <v>0</v>
      </c>
      <c r="I25" s="17">
        <f>'Intergovernmental Revenue'!I25/'$ County by County'!J24</f>
        <v>0</v>
      </c>
      <c r="J25" s="16">
        <f t="shared" si="0"/>
        <v>568.4833935756667</v>
      </c>
    </row>
    <row r="26" spans="1:10">
      <c r="A26" s="14" t="s">
        <v>49</v>
      </c>
      <c r="B26" s="35">
        <f>'Intergovernmental Revenue'!B26/'$ County by County'!J25</f>
        <v>16.009297746663751</v>
      </c>
      <c r="C26" s="31">
        <f>'Intergovernmental Revenue'!C26/'$ County by County'!J25</f>
        <v>0</v>
      </c>
      <c r="D26" s="35">
        <f>'Intergovernmental Revenue'!D26/'$ County by County'!J25</f>
        <v>147.36509151899656</v>
      </c>
      <c r="E26" s="35">
        <f>'Intergovernmental Revenue'!E26/'$ County by County'!J25</f>
        <v>182.14869102311675</v>
      </c>
      <c r="F26" s="31">
        <f>'Intergovernmental Revenue'!F26/'$ County by County'!J25</f>
        <v>0</v>
      </c>
      <c r="G26" s="35">
        <f>'Intergovernmental Revenue'!G26/'$ County by County'!J25</f>
        <v>38.063735141836212</v>
      </c>
      <c r="H26" s="17">
        <f>'Intergovernmental Revenue'!H26/'$ County by County'!J25</f>
        <v>0</v>
      </c>
      <c r="I26" s="17">
        <f>'Intergovernmental Revenue'!I26/'$ County by County'!J25</f>
        <v>0</v>
      </c>
      <c r="J26" s="16">
        <f t="shared" si="0"/>
        <v>383.58681543061329</v>
      </c>
    </row>
    <row r="27" spans="1:10">
      <c r="A27" s="14" t="s">
        <v>50</v>
      </c>
      <c r="B27" s="35">
        <f>'Intergovernmental Revenue'!B27/'$ County by County'!J26</f>
        <v>16.625956934736411</v>
      </c>
      <c r="C27" s="31">
        <f>'Intergovernmental Revenue'!C27/'$ County by County'!J26</f>
        <v>0</v>
      </c>
      <c r="D27" s="35">
        <f>'Intergovernmental Revenue'!D27/'$ County by County'!J26</f>
        <v>184.98366490001791</v>
      </c>
      <c r="E27" s="35">
        <f>'Intergovernmental Revenue'!E27/'$ County by County'!J26</f>
        <v>201.9870445758763</v>
      </c>
      <c r="F27" s="31">
        <f>'Intergovernmental Revenue'!F27/'$ County by County'!J26</f>
        <v>0</v>
      </c>
      <c r="G27" s="35">
        <f>'Intergovernmental Revenue'!G27/'$ County by County'!J26</f>
        <v>0</v>
      </c>
      <c r="H27" s="17">
        <f>'Intergovernmental Revenue'!H27/'$ County by County'!J26</f>
        <v>0</v>
      </c>
      <c r="I27" s="17">
        <f>'Intergovernmental Revenue'!I27/'$ County by County'!J26</f>
        <v>3.0362034974524414</v>
      </c>
      <c r="J27" s="16">
        <f t="shared" si="0"/>
        <v>406.63286990808308</v>
      </c>
    </row>
    <row r="28" spans="1:10">
      <c r="A28" s="14" t="s">
        <v>51</v>
      </c>
      <c r="B28" s="35">
        <f>'Intergovernmental Revenue'!B28/'$ County by County'!J27</f>
        <v>27.007746780879913</v>
      </c>
      <c r="C28" s="31">
        <f>'Intergovernmental Revenue'!C28/'$ County by County'!J27</f>
        <v>0</v>
      </c>
      <c r="D28" s="35">
        <f>'Intergovernmental Revenue'!D28/'$ County by County'!J27</f>
        <v>7.05831803037134</v>
      </c>
      <c r="E28" s="35">
        <f>'Intergovernmental Revenue'!E28/'$ County by County'!J27</f>
        <v>102.70155375463213</v>
      </c>
      <c r="F28" s="31">
        <f>'Intergovernmental Revenue'!F28/'$ County by County'!J27</f>
        <v>0</v>
      </c>
      <c r="G28" s="35">
        <f>'Intergovernmental Revenue'!G28/'$ County by County'!J27</f>
        <v>2.6723809942710108</v>
      </c>
      <c r="H28" s="17">
        <f>'Intergovernmental Revenue'!H28/'$ County by County'!J27</f>
        <v>10.543478738962625</v>
      </c>
      <c r="I28" s="17">
        <f>'Intergovernmental Revenue'!I28/'$ County by County'!J27</f>
        <v>0</v>
      </c>
      <c r="J28" s="16">
        <f t="shared" si="0"/>
        <v>149.983478299117</v>
      </c>
    </row>
    <row r="29" spans="1:10">
      <c r="A29" s="14" t="s">
        <v>52</v>
      </c>
      <c r="B29" s="35">
        <f>'Intergovernmental Revenue'!B29/'$ County by County'!J28</f>
        <v>3.1005893986567195</v>
      </c>
      <c r="C29" s="31">
        <f>'Intergovernmental Revenue'!C29/'$ County by County'!J28</f>
        <v>8.429771485637079E-2</v>
      </c>
      <c r="D29" s="35">
        <f>'Intergovernmental Revenue'!D29/'$ County by County'!J28</f>
        <v>48.933589849027783</v>
      </c>
      <c r="E29" s="35">
        <f>'Intergovernmental Revenue'!E29/'$ County by County'!J28</f>
        <v>146.42620767980574</v>
      </c>
      <c r="F29" s="31">
        <f>'Intergovernmental Revenue'!F29/'$ County by County'!J28</f>
        <v>0.42710842193894533</v>
      </c>
      <c r="G29" s="35">
        <f>'Intergovernmental Revenue'!G29/'$ County by County'!J28</f>
        <v>9.5334253656817243</v>
      </c>
      <c r="H29" s="17">
        <f>'Intergovernmental Revenue'!H29/'$ County by County'!J28</f>
        <v>0</v>
      </c>
      <c r="I29" s="17">
        <f>'Intergovernmental Revenue'!I29/'$ County by County'!J28</f>
        <v>0</v>
      </c>
      <c r="J29" s="16">
        <f t="shared" si="0"/>
        <v>208.5052184299673</v>
      </c>
    </row>
    <row r="30" spans="1:10">
      <c r="A30" s="14" t="s">
        <v>53</v>
      </c>
      <c r="B30" s="35">
        <f>'Intergovernmental Revenue'!B30/'$ County by County'!J29</f>
        <v>51.62769792257243</v>
      </c>
      <c r="C30" s="31">
        <f>'Intergovernmental Revenue'!C30/'$ County by County'!J29</f>
        <v>7.3660445645696161E-4</v>
      </c>
      <c r="D30" s="35">
        <f>'Intergovernmental Revenue'!D30/'$ County by County'!J29</f>
        <v>19.259313768848301</v>
      </c>
      <c r="E30" s="35">
        <f>'Intergovernmental Revenue'!E30/'$ County by County'!J29</f>
        <v>130.86086948326039</v>
      </c>
      <c r="F30" s="31">
        <f>'Intergovernmental Revenue'!F30/'$ County by County'!J29</f>
        <v>0</v>
      </c>
      <c r="G30" s="35">
        <f>'Intergovernmental Revenue'!G30/'$ County by County'!J29</f>
        <v>7.6577914046379982</v>
      </c>
      <c r="H30" s="17">
        <f>'Intergovernmental Revenue'!H30/'$ County by County'!J29</f>
        <v>0</v>
      </c>
      <c r="I30" s="17">
        <f>'Intergovernmental Revenue'!I30/'$ County by County'!J29</f>
        <v>0</v>
      </c>
      <c r="J30" s="16">
        <f t="shared" si="0"/>
        <v>209.40640918377559</v>
      </c>
    </row>
    <row r="31" spans="1:10">
      <c r="A31" s="14" t="s">
        <v>54</v>
      </c>
      <c r="B31" s="35">
        <f>'Intergovernmental Revenue'!B31/'$ County by County'!J30</f>
        <v>125.3470559129144</v>
      </c>
      <c r="C31" s="31">
        <f>'Intergovernmental Revenue'!C31/'$ County by County'!J30</f>
        <v>0</v>
      </c>
      <c r="D31" s="35">
        <f>'Intergovernmental Revenue'!D31/'$ County by County'!J30</f>
        <v>219.69322117763483</v>
      </c>
      <c r="E31" s="35">
        <f>'Intergovernmental Revenue'!E31/'$ County by County'!J30</f>
        <v>237.0034636318654</v>
      </c>
      <c r="F31" s="31">
        <f>'Intergovernmental Revenue'!F31/'$ County by County'!J30</f>
        <v>0</v>
      </c>
      <c r="G31" s="35">
        <f>'Intergovernmental Revenue'!G31/'$ County by County'!J30</f>
        <v>5.3735774369124192</v>
      </c>
      <c r="H31" s="17">
        <f>'Intergovernmental Revenue'!H31/'$ County by County'!J30</f>
        <v>0</v>
      </c>
      <c r="I31" s="17">
        <f>'Intergovernmental Revenue'!I31/'$ County by County'!J30</f>
        <v>0</v>
      </c>
      <c r="J31" s="16">
        <f t="shared" si="0"/>
        <v>587.41731815932712</v>
      </c>
    </row>
    <row r="32" spans="1:10">
      <c r="A32" s="14" t="s">
        <v>55</v>
      </c>
      <c r="B32" s="35">
        <f>'Intergovernmental Revenue'!B32/'$ County by County'!J31</f>
        <v>59.940635866865378</v>
      </c>
      <c r="C32" s="31">
        <f>'Intergovernmental Revenue'!C32/'$ County by County'!J31</f>
        <v>0.29925752876572548</v>
      </c>
      <c r="D32" s="35">
        <f>'Intergovernmental Revenue'!D32/'$ County by County'!J31</f>
        <v>32.478565003155168</v>
      </c>
      <c r="E32" s="35">
        <f>'Intergovernmental Revenue'!E32/'$ County by County'!J31</f>
        <v>119.45745223614077</v>
      </c>
      <c r="F32" s="31">
        <f>'Intergovernmental Revenue'!F32/'$ County by County'!J31</f>
        <v>0</v>
      </c>
      <c r="G32" s="35">
        <f>'Intergovernmental Revenue'!G32/'$ County by County'!J31</f>
        <v>0</v>
      </c>
      <c r="H32" s="17">
        <f>'Intergovernmental Revenue'!H32/'$ County by County'!J31</f>
        <v>0</v>
      </c>
      <c r="I32" s="17">
        <f>'Intergovernmental Revenue'!I32/'$ County by County'!J31</f>
        <v>0</v>
      </c>
      <c r="J32" s="16">
        <f t="shared" si="0"/>
        <v>212.17591063492705</v>
      </c>
    </row>
    <row r="33" spans="1:10">
      <c r="A33" s="14" t="s">
        <v>56</v>
      </c>
      <c r="B33" s="35">
        <f>'Intergovernmental Revenue'!B33/'$ County by County'!J32</f>
        <v>84.296183902574484</v>
      </c>
      <c r="C33" s="31">
        <f>'Intergovernmental Revenue'!C33/'$ County by County'!J32</f>
        <v>0.88452536792415404</v>
      </c>
      <c r="D33" s="35">
        <f>'Intergovernmental Revenue'!D33/'$ County by County'!J32</f>
        <v>146.10902852155976</v>
      </c>
      <c r="E33" s="35">
        <f>'Intergovernmental Revenue'!E33/'$ County by County'!J32</f>
        <v>167.99030108294656</v>
      </c>
      <c r="F33" s="31">
        <f>'Intergovernmental Revenue'!F33/'$ County by County'!J32</f>
        <v>4.7919393867269629E-2</v>
      </c>
      <c r="G33" s="35">
        <f>'Intergovernmental Revenue'!G33/'$ County by County'!J32</f>
        <v>7.3917251775159665</v>
      </c>
      <c r="H33" s="17">
        <f>'Intergovernmental Revenue'!H33/'$ County by County'!J32</f>
        <v>0</v>
      </c>
      <c r="I33" s="17">
        <f>'Intergovernmental Revenue'!I33/'$ County by County'!J32</f>
        <v>0</v>
      </c>
      <c r="J33" s="16">
        <f t="shared" si="0"/>
        <v>406.71968344638822</v>
      </c>
    </row>
    <row r="34" spans="1:10">
      <c r="A34" s="14" t="s">
        <v>57</v>
      </c>
      <c r="B34" s="35">
        <f>'Intergovernmental Revenue'!B34/'$ County by County'!J33</f>
        <v>9.9466155636164526</v>
      </c>
      <c r="C34" s="31">
        <f>'Intergovernmental Revenue'!C34/'$ County by County'!J33</f>
        <v>0</v>
      </c>
      <c r="D34" s="35">
        <f>'Intergovernmental Revenue'!D34/'$ County by County'!J33</f>
        <v>285.67531312025187</v>
      </c>
      <c r="E34" s="35">
        <f>'Intergovernmental Revenue'!E34/'$ County by County'!J33</f>
        <v>230.66696324686879</v>
      </c>
      <c r="F34" s="31">
        <f>'Intergovernmental Revenue'!F34/'$ County by County'!J33</f>
        <v>0.80453083293409078</v>
      </c>
      <c r="G34" s="35">
        <f>'Intergovernmental Revenue'!G34/'$ County by County'!J33</f>
        <v>0</v>
      </c>
      <c r="H34" s="17">
        <f>'Intergovernmental Revenue'!H34/'$ County by County'!J33</f>
        <v>0</v>
      </c>
      <c r="I34" s="17">
        <f>'Intergovernmental Revenue'!I34/'$ County by County'!J33</f>
        <v>0</v>
      </c>
      <c r="J34" s="16">
        <f t="shared" si="0"/>
        <v>527.09342276367124</v>
      </c>
    </row>
    <row r="35" spans="1:10">
      <c r="A35" s="14" t="s">
        <v>58</v>
      </c>
      <c r="B35" s="35">
        <f>'Intergovernmental Revenue'!B35/'$ County by County'!J34</f>
        <v>0</v>
      </c>
      <c r="C35" s="31">
        <f>'Intergovernmental Revenue'!C35/'$ County by County'!J34</f>
        <v>0</v>
      </c>
      <c r="D35" s="35">
        <f>'Intergovernmental Revenue'!D35/'$ County by County'!J34</f>
        <v>131.85918150725323</v>
      </c>
      <c r="E35" s="35">
        <f>'Intergovernmental Revenue'!E35/'$ County by County'!J34</f>
        <v>381.54511145182215</v>
      </c>
      <c r="F35" s="31">
        <f>'Intergovernmental Revenue'!F35/'$ County by County'!J34</f>
        <v>0</v>
      </c>
      <c r="G35" s="35">
        <f>'Intergovernmental Revenue'!G35/'$ County by County'!J34</f>
        <v>0</v>
      </c>
      <c r="H35" s="17">
        <f>'Intergovernmental Revenue'!H35/'$ County by County'!J34</f>
        <v>0</v>
      </c>
      <c r="I35" s="17">
        <f>'Intergovernmental Revenue'!I35/'$ County by County'!J34</f>
        <v>9.1651138105908707</v>
      </c>
      <c r="J35" s="16">
        <f t="shared" si="0"/>
        <v>522.56940676966633</v>
      </c>
    </row>
    <row r="36" spans="1:10">
      <c r="A36" s="14" t="s">
        <v>59</v>
      </c>
      <c r="B36" s="35">
        <f>'Intergovernmental Revenue'!B36/'$ County by County'!J35</f>
        <v>28.97593481327851</v>
      </c>
      <c r="C36" s="31">
        <f>'Intergovernmental Revenue'!C36/'$ County by County'!J35</f>
        <v>0.55845220725663502</v>
      </c>
      <c r="D36" s="35">
        <f>'Intergovernmental Revenue'!D36/'$ County by County'!J35</f>
        <v>18.668293521119967</v>
      </c>
      <c r="E36" s="35">
        <f>'Intergovernmental Revenue'!E36/'$ County by County'!J35</f>
        <v>92.999695530018926</v>
      </c>
      <c r="F36" s="31">
        <f>'Intergovernmental Revenue'!F36/'$ County by County'!J35</f>
        <v>0</v>
      </c>
      <c r="G36" s="35">
        <f>'Intergovernmental Revenue'!G36/'$ County by County'!J35</f>
        <v>19.307225283669556</v>
      </c>
      <c r="H36" s="17">
        <f>'Intergovernmental Revenue'!H36/'$ County by County'!J35</f>
        <v>0</v>
      </c>
      <c r="I36" s="17">
        <f>'Intergovernmental Revenue'!I36/'$ County by County'!J35</f>
        <v>0</v>
      </c>
      <c r="J36" s="16">
        <f t="shared" si="0"/>
        <v>160.50960135534362</v>
      </c>
    </row>
    <row r="37" spans="1:10">
      <c r="A37" s="14" t="s">
        <v>60</v>
      </c>
      <c r="B37" s="35">
        <f>'Intergovernmental Revenue'!B37/'$ County by County'!J36</f>
        <v>47.95754136195216</v>
      </c>
      <c r="C37" s="31">
        <f>'Intergovernmental Revenue'!C37/'$ County by County'!J36</f>
        <v>0.10020072501531924</v>
      </c>
      <c r="D37" s="35">
        <f>'Intergovernmental Revenue'!D37/'$ County by County'!J36</f>
        <v>27.993992566588592</v>
      </c>
      <c r="E37" s="35">
        <f>'Intergovernmental Revenue'!E37/'$ County by County'!J36</f>
        <v>110.30579926353104</v>
      </c>
      <c r="F37" s="31">
        <f>'Intergovernmental Revenue'!F37/'$ County by County'!J36</f>
        <v>0</v>
      </c>
      <c r="G37" s="35">
        <f>'Intergovernmental Revenue'!G37/'$ County by County'!J36</f>
        <v>8.1054178573678399</v>
      </c>
      <c r="H37" s="17">
        <f>'Intergovernmental Revenue'!H37/'$ County by County'!J36</f>
        <v>0</v>
      </c>
      <c r="I37" s="17">
        <f>'Intergovernmental Revenue'!I37/'$ County by County'!J36</f>
        <v>0</v>
      </c>
      <c r="J37" s="16">
        <f t="shared" si="0"/>
        <v>194.46295177445495</v>
      </c>
    </row>
    <row r="38" spans="1:10">
      <c r="A38" s="14" t="s">
        <v>61</v>
      </c>
      <c r="B38" s="35">
        <f>'Intergovernmental Revenue'!B38/'$ County by County'!J37</f>
        <v>38.356559071063117</v>
      </c>
      <c r="C38" s="31">
        <f>'Intergovernmental Revenue'!C38/'$ County by County'!J37</f>
        <v>0.81901986460529563</v>
      </c>
      <c r="D38" s="35">
        <f>'Intergovernmental Revenue'!D38/'$ County by County'!J37</f>
        <v>10.549793503971879</v>
      </c>
      <c r="E38" s="35">
        <f>'Intergovernmental Revenue'!E38/'$ County by County'!J37</f>
        <v>82.949864362154784</v>
      </c>
      <c r="F38" s="31">
        <f>'Intergovernmental Revenue'!F38/'$ County by County'!J37</f>
        <v>0</v>
      </c>
      <c r="G38" s="35">
        <f>'Intergovernmental Revenue'!G38/'$ County by County'!J37</f>
        <v>8.8832194623809038</v>
      </c>
      <c r="H38" s="17">
        <f>'Intergovernmental Revenue'!H38/'$ County by County'!J37</f>
        <v>0</v>
      </c>
      <c r="I38" s="17">
        <f>'Intergovernmental Revenue'!I38/'$ County by County'!J37</f>
        <v>0.14861461832100842</v>
      </c>
      <c r="J38" s="16">
        <f t="shared" si="0"/>
        <v>141.70707088249699</v>
      </c>
    </row>
    <row r="39" spans="1:10">
      <c r="A39" s="14" t="s">
        <v>62</v>
      </c>
      <c r="B39" s="35">
        <f>'Intergovernmental Revenue'!B39/'$ County by County'!J38</f>
        <v>15.669828111666463</v>
      </c>
      <c r="C39" s="31">
        <f>'Intergovernmental Revenue'!C39/'$ County by County'!J38</f>
        <v>4.2988175057905647</v>
      </c>
      <c r="D39" s="35">
        <f>'Intergovernmental Revenue'!D39/'$ County by County'!J38</f>
        <v>54.051834694623921</v>
      </c>
      <c r="E39" s="35">
        <f>'Intergovernmental Revenue'!E39/'$ County by County'!J38</f>
        <v>208.17552115079849</v>
      </c>
      <c r="F39" s="31">
        <f>'Intergovernmental Revenue'!F39/'$ County by County'!J38</f>
        <v>0.89255150554675122</v>
      </c>
      <c r="G39" s="35">
        <f>'Intergovernmental Revenue'!G39/'$ County by County'!J38</f>
        <v>3.1593319517249787</v>
      </c>
      <c r="H39" s="17">
        <f>'Intergovernmental Revenue'!H39/'$ County by County'!J38</f>
        <v>0</v>
      </c>
      <c r="I39" s="17">
        <f>'Intergovernmental Revenue'!I39/'$ County by County'!J38</f>
        <v>0</v>
      </c>
      <c r="J39" s="16">
        <f t="shared" si="0"/>
        <v>286.24788492015119</v>
      </c>
    </row>
    <row r="40" spans="1:10">
      <c r="A40" s="14" t="s">
        <v>63</v>
      </c>
      <c r="B40" s="35">
        <f>'Intergovernmental Revenue'!B40/'$ County by County'!J39</f>
        <v>10.056313797453836</v>
      </c>
      <c r="C40" s="31">
        <f>'Intergovernmental Revenue'!C40/'$ County by County'!J39</f>
        <v>52.340635393967197</v>
      </c>
      <c r="D40" s="35">
        <f>'Intergovernmental Revenue'!D40/'$ County by County'!J39</f>
        <v>320.77187750888862</v>
      </c>
      <c r="E40" s="35">
        <f>'Intergovernmental Revenue'!E40/'$ County by County'!J39</f>
        <v>428.34946668195892</v>
      </c>
      <c r="F40" s="31">
        <f>'Intergovernmental Revenue'!F40/'$ County by County'!J39</f>
        <v>3.1952058722330543</v>
      </c>
      <c r="G40" s="35">
        <f>'Intergovernmental Revenue'!G40/'$ County by County'!J39</f>
        <v>0</v>
      </c>
      <c r="H40" s="17">
        <f>'Intergovernmental Revenue'!H40/'$ County by County'!J39</f>
        <v>0</v>
      </c>
      <c r="I40" s="17">
        <f>'Intergovernmental Revenue'!I40/'$ County by County'!J39</f>
        <v>0</v>
      </c>
      <c r="J40" s="16">
        <f t="shared" si="0"/>
        <v>814.71349925450158</v>
      </c>
    </row>
    <row r="41" spans="1:10">
      <c r="A41" s="14" t="s">
        <v>64</v>
      </c>
      <c r="B41" s="35">
        <f>'Intergovernmental Revenue'!B41/'$ County by County'!J40</f>
        <v>111.22284151313413</v>
      </c>
      <c r="C41" s="31">
        <f>'Intergovernmental Revenue'!C41/'$ County by County'!J40</f>
        <v>0</v>
      </c>
      <c r="D41" s="35">
        <f>'Intergovernmental Revenue'!D41/'$ County by County'!J40</f>
        <v>228.53336429787893</v>
      </c>
      <c r="E41" s="35">
        <f>'Intergovernmental Revenue'!E41/'$ County by County'!J40</f>
        <v>233.25272229963358</v>
      </c>
      <c r="F41" s="31">
        <f>'Intergovernmental Revenue'!F41/'$ County by County'!J40</f>
        <v>0</v>
      </c>
      <c r="G41" s="35">
        <f>'Intergovernmental Revenue'!G41/'$ County by County'!J40</f>
        <v>0.93115549362646433</v>
      </c>
      <c r="H41" s="17">
        <f>'Intergovernmental Revenue'!H41/'$ County by County'!J40</f>
        <v>0</v>
      </c>
      <c r="I41" s="17">
        <f>'Intergovernmental Revenue'!I41/'$ County by County'!J40</f>
        <v>1.1749496826134076</v>
      </c>
      <c r="J41" s="16">
        <f t="shared" si="0"/>
        <v>575.11503328688639</v>
      </c>
    </row>
    <row r="42" spans="1:10">
      <c r="A42" s="14" t="s">
        <v>65</v>
      </c>
      <c r="B42" s="35">
        <f>'Intergovernmental Revenue'!B42/'$ County by County'!J41</f>
        <v>26.799030321436511</v>
      </c>
      <c r="C42" s="31">
        <f>'Intergovernmental Revenue'!C42/'$ County by County'!J41</f>
        <v>0</v>
      </c>
      <c r="D42" s="35">
        <f>'Intergovernmental Revenue'!D42/'$ County by County'!J41</f>
        <v>57.077080768584153</v>
      </c>
      <c r="E42" s="35">
        <f>'Intergovernmental Revenue'!E42/'$ County by County'!J41</f>
        <v>114.00773356617188</v>
      </c>
      <c r="F42" s="31">
        <f>'Intergovernmental Revenue'!F42/'$ County by County'!J41</f>
        <v>0</v>
      </c>
      <c r="G42" s="35">
        <f>'Intergovernmental Revenue'!G42/'$ County by County'!J41</f>
        <v>11.6193306614748</v>
      </c>
      <c r="H42" s="17">
        <f>'Intergovernmental Revenue'!H42/'$ County by County'!J41</f>
        <v>0</v>
      </c>
      <c r="I42" s="17">
        <f>'Intergovernmental Revenue'!I42/'$ County by County'!J41</f>
        <v>30.183143428909219</v>
      </c>
      <c r="J42" s="16">
        <f t="shared" si="0"/>
        <v>239.68631874657655</v>
      </c>
    </row>
    <row r="43" spans="1:10">
      <c r="A43" s="14" t="s">
        <v>66</v>
      </c>
      <c r="B43" s="35">
        <f>'Intergovernmental Revenue'!B43/'$ County by County'!J42</f>
        <v>25.393652993268759</v>
      </c>
      <c r="C43" s="31">
        <f>'Intergovernmental Revenue'!C43/'$ County by County'!J42</f>
        <v>1.7302980241477151</v>
      </c>
      <c r="D43" s="35">
        <f>'Intergovernmental Revenue'!D43/'$ County by County'!J42</f>
        <v>19.705554776145469</v>
      </c>
      <c r="E43" s="35">
        <f>'Intergovernmental Revenue'!E43/'$ County by County'!J42</f>
        <v>113.46899936151998</v>
      </c>
      <c r="F43" s="31">
        <f>'Intergovernmental Revenue'!F43/'$ County by County'!J42</f>
        <v>0</v>
      </c>
      <c r="G43" s="35">
        <f>'Intergovernmental Revenue'!G43/'$ County by County'!J42</f>
        <v>8.1132915505902368</v>
      </c>
      <c r="H43" s="17">
        <f>'Intergovernmental Revenue'!H43/'$ County by County'!J42</f>
        <v>0</v>
      </c>
      <c r="I43" s="17">
        <f>'Intergovernmental Revenue'!I43/'$ County by County'!J42</f>
        <v>0</v>
      </c>
      <c r="J43" s="16">
        <f t="shared" si="0"/>
        <v>168.41179670567217</v>
      </c>
    </row>
    <row r="44" spans="1:10">
      <c r="A44" s="14" t="s">
        <v>67</v>
      </c>
      <c r="B44" s="35">
        <f>'Intergovernmental Revenue'!B44/'$ County by County'!J43</f>
        <v>25.862287775613964</v>
      </c>
      <c r="C44" s="31">
        <f>'Intergovernmental Revenue'!C44/'$ County by County'!J43</f>
        <v>0.89760949405967771</v>
      </c>
      <c r="D44" s="35">
        <f>'Intergovernmental Revenue'!D44/'$ County by County'!J43</f>
        <v>55.317170080119197</v>
      </c>
      <c r="E44" s="35">
        <f>'Intergovernmental Revenue'!E44/'$ County by County'!J43</f>
        <v>153.58040020389225</v>
      </c>
      <c r="F44" s="31">
        <f>'Intergovernmental Revenue'!F44/'$ County by County'!J43</f>
        <v>0</v>
      </c>
      <c r="G44" s="35">
        <f>'Intergovernmental Revenue'!G44/'$ County by County'!J43</f>
        <v>5.8477277777051668</v>
      </c>
      <c r="H44" s="17">
        <f>'Intergovernmental Revenue'!H44/'$ County by County'!J43</f>
        <v>10.757028401144934</v>
      </c>
      <c r="I44" s="17">
        <f>'Intergovernmental Revenue'!I44/'$ County by County'!J43</f>
        <v>0</v>
      </c>
      <c r="J44" s="16">
        <f t="shared" si="0"/>
        <v>252.26222373253518</v>
      </c>
    </row>
    <row r="45" spans="1:10">
      <c r="A45" s="14" t="s">
        <v>68</v>
      </c>
      <c r="B45" s="35">
        <f>'Intergovernmental Revenue'!B45/'$ County by County'!J44</f>
        <v>189.64057934559321</v>
      </c>
      <c r="C45" s="31">
        <f>'Intergovernmental Revenue'!C45/'$ County by County'!J44</f>
        <v>0.33450718987129502</v>
      </c>
      <c r="D45" s="35">
        <f>'Intergovernmental Revenue'!D45/'$ County by County'!J44</f>
        <v>22.951111062504214</v>
      </c>
      <c r="E45" s="35">
        <f>'Intergovernmental Revenue'!E45/'$ County by County'!J44</f>
        <v>111.68625913429904</v>
      </c>
      <c r="F45" s="31">
        <f>'Intergovernmental Revenue'!F45/'$ County by County'!J44</f>
        <v>0</v>
      </c>
      <c r="G45" s="35">
        <f>'Intergovernmental Revenue'!G45/'$ County by County'!J44</f>
        <v>0.45620950058237136</v>
      </c>
      <c r="H45" s="17">
        <f>'Intergovernmental Revenue'!H45/'$ County by County'!J44</f>
        <v>0</v>
      </c>
      <c r="I45" s="17">
        <f>'Intergovernmental Revenue'!I45/'$ County by County'!J44</f>
        <v>0</v>
      </c>
      <c r="J45" s="16">
        <f t="shared" si="0"/>
        <v>325.06866623285015</v>
      </c>
    </row>
    <row r="46" spans="1:10">
      <c r="A46" s="14" t="s">
        <v>69</v>
      </c>
      <c r="B46" s="35">
        <f>'Intergovernmental Revenue'!B46/'$ County by County'!J45</f>
        <v>378.76823732913681</v>
      </c>
      <c r="C46" s="31">
        <f>'Intergovernmental Revenue'!C46/'$ County by County'!J45</f>
        <v>20.401552887929352</v>
      </c>
      <c r="D46" s="35">
        <f>'Intergovernmental Revenue'!D46/'$ County by County'!J45</f>
        <v>96.373928650392131</v>
      </c>
      <c r="E46" s="35">
        <f>'Intergovernmental Revenue'!E46/'$ County by County'!J45</f>
        <v>245.57481564333</v>
      </c>
      <c r="F46" s="31">
        <f>'Intergovernmental Revenue'!F46/'$ County by County'!J45</f>
        <v>0</v>
      </c>
      <c r="G46" s="35">
        <f>'Intergovernmental Revenue'!G46/'$ County by County'!J45</f>
        <v>0.58675493243506871</v>
      </c>
      <c r="H46" s="17">
        <f>'Intergovernmental Revenue'!H46/'$ County by County'!J45</f>
        <v>0</v>
      </c>
      <c r="I46" s="17">
        <f>'Intergovernmental Revenue'!I46/'$ County by County'!J45</f>
        <v>0</v>
      </c>
      <c r="J46" s="16">
        <f t="shared" si="0"/>
        <v>741.70528944322336</v>
      </c>
    </row>
    <row r="47" spans="1:10">
      <c r="A47" s="14" t="s">
        <v>70</v>
      </c>
      <c r="B47" s="35">
        <f>'Intergovernmental Revenue'!B47/'$ County by County'!J46</f>
        <v>19.897695634881178</v>
      </c>
      <c r="C47" s="31">
        <f>'Intergovernmental Revenue'!C47/'$ County by County'!J46</f>
        <v>0</v>
      </c>
      <c r="D47" s="35">
        <f>'Intergovernmental Revenue'!D47/'$ County by County'!J46</f>
        <v>18.77022223327036</v>
      </c>
      <c r="E47" s="35">
        <f>'Intergovernmental Revenue'!E47/'$ County by County'!J46</f>
        <v>120.63696927513175</v>
      </c>
      <c r="F47" s="31">
        <f>'Intergovernmental Revenue'!F47/'$ County by County'!J46</f>
        <v>3.4130456398528387E-2</v>
      </c>
      <c r="G47" s="35">
        <f>'Intergovernmental Revenue'!G47/'$ County by County'!J46</f>
        <v>9.7491175300785518</v>
      </c>
      <c r="H47" s="17">
        <f>'Intergovernmental Revenue'!H47/'$ County by County'!J46</f>
        <v>0</v>
      </c>
      <c r="I47" s="17">
        <f>'Intergovernmental Revenue'!I47/'$ County by County'!J46</f>
        <v>0</v>
      </c>
      <c r="J47" s="16">
        <f t="shared" si="0"/>
        <v>169.08813512976036</v>
      </c>
    </row>
    <row r="48" spans="1:10">
      <c r="A48" s="14" t="s">
        <v>71</v>
      </c>
      <c r="B48" s="35">
        <f>'Intergovernmental Revenue'!B48/'$ County by County'!J47</f>
        <v>29.46420752168931</v>
      </c>
      <c r="C48" s="31">
        <f>'Intergovernmental Revenue'!C48/'$ County by County'!J47</f>
        <v>5.282677197577345E-2</v>
      </c>
      <c r="D48" s="35">
        <f>'Intergovernmental Revenue'!D48/'$ County by County'!J47</f>
        <v>17.491907431658209</v>
      </c>
      <c r="E48" s="35">
        <f>'Intergovernmental Revenue'!E48/'$ County by County'!J47</f>
        <v>132.3052207808152</v>
      </c>
      <c r="F48" s="31">
        <f>'Intergovernmental Revenue'!F48/'$ County by County'!J47</f>
        <v>0</v>
      </c>
      <c r="G48" s="35">
        <f>'Intergovernmental Revenue'!G48/'$ County by County'!J47</f>
        <v>0</v>
      </c>
      <c r="H48" s="17">
        <f>'Intergovernmental Revenue'!H48/'$ County by County'!J47</f>
        <v>0</v>
      </c>
      <c r="I48" s="17">
        <f>'Intergovernmental Revenue'!I48/'$ County by County'!J47</f>
        <v>0</v>
      </c>
      <c r="J48" s="16">
        <f t="shared" si="0"/>
        <v>179.3141625061385</v>
      </c>
    </row>
    <row r="49" spans="1:10">
      <c r="A49" s="14" t="s">
        <v>72</v>
      </c>
      <c r="B49" s="35">
        <f>'Intergovernmental Revenue'!B49/'$ County by County'!J48</f>
        <v>14.90597958191541</v>
      </c>
      <c r="C49" s="31">
        <f>'Intergovernmental Revenue'!C49/'$ County by County'!J48</f>
        <v>0</v>
      </c>
      <c r="D49" s="35">
        <f>'Intergovernmental Revenue'!D49/'$ County by County'!J48</f>
        <v>51.893388429752065</v>
      </c>
      <c r="E49" s="35">
        <f>'Intergovernmental Revenue'!E49/'$ County by County'!J48</f>
        <v>170.85792416140009</v>
      </c>
      <c r="F49" s="31">
        <f>'Intergovernmental Revenue'!F49/'$ County by County'!J48</f>
        <v>0.27459893048128342</v>
      </c>
      <c r="G49" s="35">
        <f>'Intergovernmental Revenue'!G49/'$ County by County'!J48</f>
        <v>0.12153621779290229</v>
      </c>
      <c r="H49" s="17">
        <f>'Intergovernmental Revenue'!H49/'$ County by County'!J48</f>
        <v>0</v>
      </c>
      <c r="I49" s="17">
        <f>'Intergovernmental Revenue'!I49/'$ County by County'!J48</f>
        <v>0</v>
      </c>
      <c r="J49" s="16">
        <f t="shared" si="0"/>
        <v>238.05342732134176</v>
      </c>
    </row>
    <row r="50" spans="1:10">
      <c r="A50" s="14" t="s">
        <v>73</v>
      </c>
      <c r="B50" s="35">
        <f>'Intergovernmental Revenue'!B50/'$ County by County'!J49</f>
        <v>49.126368465917743</v>
      </c>
      <c r="C50" s="31">
        <f>'Intergovernmental Revenue'!C50/'$ County by County'!J49</f>
        <v>4.2465826407282248E-2</v>
      </c>
      <c r="D50" s="35">
        <f>'Intergovernmental Revenue'!D50/'$ County by County'!J49</f>
        <v>10.453664718239109</v>
      </c>
      <c r="E50" s="35">
        <f>'Intergovernmental Revenue'!E50/'$ County by County'!J49</f>
        <v>188.55362209638628</v>
      </c>
      <c r="F50" s="31">
        <f>'Intergovernmental Revenue'!F50/'$ County by County'!J49</f>
        <v>0</v>
      </c>
      <c r="G50" s="35">
        <f>'Intergovernmental Revenue'!G50/'$ County by County'!J49</f>
        <v>1.2124227478917404</v>
      </c>
      <c r="H50" s="17">
        <f>'Intergovernmental Revenue'!H50/'$ County by County'!J49</f>
        <v>0</v>
      </c>
      <c r="I50" s="17">
        <f>'Intergovernmental Revenue'!I50/'$ County by County'!J49</f>
        <v>0</v>
      </c>
      <c r="J50" s="16">
        <f t="shared" si="0"/>
        <v>249.38854385484214</v>
      </c>
    </row>
    <row r="51" spans="1:10">
      <c r="A51" s="14" t="s">
        <v>74</v>
      </c>
      <c r="B51" s="35">
        <f>'Intergovernmental Revenue'!B51/'$ County by County'!J50</f>
        <v>96.640716913398137</v>
      </c>
      <c r="C51" s="31">
        <f>'Intergovernmental Revenue'!C51/'$ County by County'!J50</f>
        <v>6.0871764796483561</v>
      </c>
      <c r="D51" s="35">
        <f>'Intergovernmental Revenue'!D51/'$ County by County'!J50</f>
        <v>28.993134170976322</v>
      </c>
      <c r="E51" s="35">
        <f>'Intergovernmental Revenue'!E51/'$ County by County'!J50</f>
        <v>113.05884234658515</v>
      </c>
      <c r="F51" s="31">
        <f>'Intergovernmental Revenue'!F51/'$ County by County'!J50</f>
        <v>0</v>
      </c>
      <c r="G51" s="35">
        <f>'Intergovernmental Revenue'!G51/'$ County by County'!J50</f>
        <v>3.8211833632491543</v>
      </c>
      <c r="H51" s="17">
        <f>'Intergovernmental Revenue'!H51/'$ County by County'!J50</f>
        <v>0.93707606912035635</v>
      </c>
      <c r="I51" s="17">
        <f>'Intergovernmental Revenue'!I51/'$ County by County'!J50</f>
        <v>8.0977536476567913</v>
      </c>
      <c r="J51" s="16">
        <f t="shared" si="0"/>
        <v>257.63588299063429</v>
      </c>
    </row>
    <row r="52" spans="1:10">
      <c r="A52" s="14" t="s">
        <v>75</v>
      </c>
      <c r="B52" s="35">
        <f>'Intergovernmental Revenue'!B52/'$ County by County'!J51</f>
        <v>29.118749575715061</v>
      </c>
      <c r="C52" s="31">
        <f>'Intergovernmental Revenue'!C52/'$ County by County'!J51</f>
        <v>9.5909610336712536E-3</v>
      </c>
      <c r="D52" s="35">
        <f>'Intergovernmental Revenue'!D52/'$ County by County'!J51</f>
        <v>18.210199244207097</v>
      </c>
      <c r="E52" s="35">
        <f>'Intergovernmental Revenue'!E52/'$ County by County'!J51</f>
        <v>144.81795701145003</v>
      </c>
      <c r="F52" s="31">
        <f>'Intergovernmental Revenue'!F52/'$ County by County'!J51</f>
        <v>0</v>
      </c>
      <c r="G52" s="35">
        <f>'Intergovernmental Revenue'!G52/'$ County by County'!J51</f>
        <v>0.35064392310825487</v>
      </c>
      <c r="H52" s="17">
        <f>'Intergovernmental Revenue'!H52/'$ County by County'!J51</f>
        <v>0</v>
      </c>
      <c r="I52" s="17">
        <f>'Intergovernmental Revenue'!I52/'$ County by County'!J51</f>
        <v>6.7862254480448955E-2</v>
      </c>
      <c r="J52" s="16">
        <f t="shared" si="0"/>
        <v>192.57500296999456</v>
      </c>
    </row>
    <row r="53" spans="1:10">
      <c r="A53" s="14" t="s">
        <v>76</v>
      </c>
      <c r="B53" s="35">
        <f>'Intergovernmental Revenue'!B53/'$ County by County'!J52</f>
        <v>24.128253600390739</v>
      </c>
      <c r="C53" s="31">
        <f>'Intergovernmental Revenue'!C53/'$ County by County'!J52</f>
        <v>0</v>
      </c>
      <c r="D53" s="35">
        <f>'Intergovernmental Revenue'!D53/'$ County by County'!J52</f>
        <v>37.946777692309212</v>
      </c>
      <c r="E53" s="35">
        <f>'Intergovernmental Revenue'!E53/'$ County by County'!J52</f>
        <v>118.15717932645059</v>
      </c>
      <c r="F53" s="31">
        <f>'Intergovernmental Revenue'!F53/'$ County by County'!J52</f>
        <v>0</v>
      </c>
      <c r="G53" s="35">
        <f>'Intergovernmental Revenue'!G53/'$ County by County'!J52</f>
        <v>25.230233197352629</v>
      </c>
      <c r="H53" s="17">
        <f>'Intergovernmental Revenue'!H53/'$ County by County'!J52</f>
        <v>0</v>
      </c>
      <c r="I53" s="17">
        <f>'Intergovernmental Revenue'!I53/'$ County by County'!J52</f>
        <v>0</v>
      </c>
      <c r="J53" s="16">
        <f t="shared" si="0"/>
        <v>205.46244381650314</v>
      </c>
    </row>
    <row r="54" spans="1:10">
      <c r="A54" s="14" t="s">
        <v>77</v>
      </c>
      <c r="B54" s="35">
        <f>'Intergovernmental Revenue'!B54/'$ County by County'!J53</f>
        <v>26.399476924708136</v>
      </c>
      <c r="C54" s="31">
        <f>'Intergovernmental Revenue'!C54/'$ County by County'!J53</f>
        <v>0</v>
      </c>
      <c r="D54" s="35">
        <f>'Intergovernmental Revenue'!D54/'$ County by County'!J53</f>
        <v>10.106093224241505</v>
      </c>
      <c r="E54" s="35">
        <f>'Intergovernmental Revenue'!E54/'$ County by County'!J53</f>
        <v>85.508019205761315</v>
      </c>
      <c r="F54" s="31">
        <f>'Intergovernmental Revenue'!F54/'$ County by County'!J53</f>
        <v>0</v>
      </c>
      <c r="G54" s="35">
        <f>'Intergovernmental Revenue'!G54/'$ County by County'!J53</f>
        <v>2.081821990160114</v>
      </c>
      <c r="H54" s="17">
        <f>'Intergovernmental Revenue'!H54/'$ County by County'!J53</f>
        <v>0.74766606756943588</v>
      </c>
      <c r="I54" s="17">
        <f>'Intergovernmental Revenue'!I54/'$ County by County'!J53</f>
        <v>0</v>
      </c>
      <c r="J54" s="16">
        <f t="shared" si="0"/>
        <v>124.84307741244051</v>
      </c>
    </row>
    <row r="55" spans="1:10">
      <c r="A55" s="14" t="s">
        <v>78</v>
      </c>
      <c r="B55" s="35">
        <f>'Intergovernmental Revenue'!B55/'$ County by County'!J54</f>
        <v>23.220376485879889</v>
      </c>
      <c r="C55" s="31">
        <f>'Intergovernmental Revenue'!C55/'$ County by County'!J54</f>
        <v>0</v>
      </c>
      <c r="D55" s="35">
        <f>'Intergovernmental Revenue'!D55/'$ County by County'!J54</f>
        <v>12.560496943224841</v>
      </c>
      <c r="E55" s="35">
        <f>'Intergovernmental Revenue'!E55/'$ County by County'!J54</f>
        <v>91.269895487761559</v>
      </c>
      <c r="F55" s="31">
        <f>'Intergovernmental Revenue'!F55/'$ County by County'!J54</f>
        <v>0</v>
      </c>
      <c r="G55" s="35">
        <f>'Intergovernmental Revenue'!G55/'$ County by County'!J54</f>
        <v>0.36828208480378449</v>
      </c>
      <c r="H55" s="17">
        <f>'Intergovernmental Revenue'!H55/'$ County by County'!J54</f>
        <v>4.8364304120789849E-4</v>
      </c>
      <c r="I55" s="17">
        <f>'Intergovernmental Revenue'!I55/'$ County by County'!J54</f>
        <v>0</v>
      </c>
      <c r="J55" s="16">
        <f t="shared" si="0"/>
        <v>127.41953464471128</v>
      </c>
    </row>
    <row r="56" spans="1:10">
      <c r="A56" s="14" t="s">
        <v>79</v>
      </c>
      <c r="B56" s="35">
        <f>'Intergovernmental Revenue'!B56/'$ County by County'!J55</f>
        <v>15.212843008636712</v>
      </c>
      <c r="C56" s="31">
        <f>'Intergovernmental Revenue'!C56/'$ County by County'!J55</f>
        <v>0</v>
      </c>
      <c r="D56" s="35">
        <f>'Intergovernmental Revenue'!D56/'$ County by County'!J55</f>
        <v>30.048198863015195</v>
      </c>
      <c r="E56" s="35">
        <f>'Intergovernmental Revenue'!E56/'$ County by County'!J55</f>
        <v>162.95648846616376</v>
      </c>
      <c r="F56" s="31">
        <f>'Intergovernmental Revenue'!F56/'$ County by County'!J55</f>
        <v>0.61249590029517875</v>
      </c>
      <c r="G56" s="35">
        <f>'Intergovernmental Revenue'!G56/'$ County by County'!J55</f>
        <v>5.3773095003826388</v>
      </c>
      <c r="H56" s="17">
        <f>'Intergovernmental Revenue'!H56/'$ County by County'!J55</f>
        <v>0</v>
      </c>
      <c r="I56" s="17">
        <f>'Intergovernmental Revenue'!I56/'$ County by County'!J55</f>
        <v>0</v>
      </c>
      <c r="J56" s="16">
        <f t="shared" si="0"/>
        <v>214.2073357384935</v>
      </c>
    </row>
    <row r="57" spans="1:10">
      <c r="A57" s="14" t="s">
        <v>80</v>
      </c>
      <c r="B57" s="35">
        <f>'Intergovernmental Revenue'!B57/'$ County by County'!J56</f>
        <v>41.400444873708551</v>
      </c>
      <c r="C57" s="31">
        <f>'Intergovernmental Revenue'!C57/'$ County by County'!J56</f>
        <v>3.1199695612725729E-3</v>
      </c>
      <c r="D57" s="35">
        <f>'Intergovernmental Revenue'!D57/'$ County by County'!J56</f>
        <v>38.942781046038576</v>
      </c>
      <c r="E57" s="35">
        <f>'Intergovernmental Revenue'!E57/'$ County by County'!J56</f>
        <v>193.85339655222876</v>
      </c>
      <c r="F57" s="31">
        <f>'Intergovernmental Revenue'!F57/'$ County by County'!J56</f>
        <v>0</v>
      </c>
      <c r="G57" s="35">
        <f>'Intergovernmental Revenue'!G57/'$ County by County'!J56</f>
        <v>3.1351596569789564</v>
      </c>
      <c r="H57" s="17">
        <f>'Intergovernmental Revenue'!H57/'$ County by County'!J56</f>
        <v>0</v>
      </c>
      <c r="I57" s="17">
        <f>'Intergovernmental Revenue'!I57/'$ County by County'!J56</f>
        <v>0</v>
      </c>
      <c r="J57" s="16">
        <f t="shared" si="0"/>
        <v>277.33490209851612</v>
      </c>
    </row>
    <row r="58" spans="1:10">
      <c r="A58" s="14" t="s">
        <v>81</v>
      </c>
      <c r="B58" s="35">
        <f>'Intergovernmental Revenue'!B58/'$ County by County'!J57</f>
        <v>14.546874232676913</v>
      </c>
      <c r="C58" s="31">
        <f>'Intergovernmental Revenue'!C58/'$ County by County'!J57</f>
        <v>0</v>
      </c>
      <c r="D58" s="35">
        <f>'Intergovernmental Revenue'!D58/'$ County by County'!J57</f>
        <v>27.603265727053969</v>
      </c>
      <c r="E58" s="35">
        <f>'Intergovernmental Revenue'!E58/'$ County by County'!J57</f>
        <v>46.499197073122822</v>
      </c>
      <c r="F58" s="31">
        <f>'Intergovernmental Revenue'!F58/'$ County by County'!J57</f>
        <v>0</v>
      </c>
      <c r="G58" s="35">
        <f>'Intergovernmental Revenue'!G58/'$ County by County'!J57</f>
        <v>7.3856111574915291</v>
      </c>
      <c r="H58" s="17">
        <f>'Intergovernmental Revenue'!H58/'$ County by County'!J57</f>
        <v>3.0250331483573145</v>
      </c>
      <c r="I58" s="17">
        <f>'Intergovernmental Revenue'!I58/'$ County by County'!J57</f>
        <v>0</v>
      </c>
      <c r="J58" s="16">
        <f t="shared" si="0"/>
        <v>99.059981338702542</v>
      </c>
    </row>
    <row r="59" spans="1:10">
      <c r="A59" s="14" t="s">
        <v>82</v>
      </c>
      <c r="B59" s="35">
        <f>'Intergovernmental Revenue'!B59/'$ County by County'!J58</f>
        <v>5.8552149829469364</v>
      </c>
      <c r="C59" s="31">
        <f>'Intergovernmental Revenue'!C59/'$ County by County'!J58</f>
        <v>8.6353810936390211E-3</v>
      </c>
      <c r="D59" s="35">
        <f>'Intergovernmental Revenue'!D59/'$ County by County'!J58</f>
        <v>5.8610532658100922</v>
      </c>
      <c r="E59" s="35">
        <f>'Intergovernmental Revenue'!E59/'$ County by County'!J58</f>
        <v>34.424250753699226</v>
      </c>
      <c r="F59" s="31">
        <f>'Intergovernmental Revenue'!F59/'$ County by County'!J58</f>
        <v>0</v>
      </c>
      <c r="G59" s="35">
        <f>'Intergovernmental Revenue'!G59/'$ County by County'!J58</f>
        <v>0.53657227926123185</v>
      </c>
      <c r="H59" s="17">
        <f>'Intergovernmental Revenue'!H59/'$ County by County'!J58</f>
        <v>0</v>
      </c>
      <c r="I59" s="17">
        <f>'Intergovernmental Revenue'!I59/'$ County by County'!J58</f>
        <v>0.66017235578561739</v>
      </c>
      <c r="J59" s="16">
        <f t="shared" si="0"/>
        <v>47.345899018596747</v>
      </c>
    </row>
    <row r="60" spans="1:10">
      <c r="A60" s="14" t="s">
        <v>83</v>
      </c>
      <c r="B60" s="35">
        <f>'Intergovernmental Revenue'!B60/'$ County by County'!J59</f>
        <v>72.765344013233786</v>
      </c>
      <c r="C60" s="31">
        <f>'Intergovernmental Revenue'!C60/'$ County by County'!J59</f>
        <v>0</v>
      </c>
      <c r="D60" s="35">
        <f>'Intergovernmental Revenue'!D60/'$ County by County'!J59</f>
        <v>22.291774590253141</v>
      </c>
      <c r="E60" s="35">
        <f>'Intergovernmental Revenue'!E60/'$ County by County'!J59</f>
        <v>216.26263413360033</v>
      </c>
      <c r="F60" s="31">
        <f>'Intergovernmental Revenue'!F60/'$ County by County'!J59</f>
        <v>0</v>
      </c>
      <c r="G60" s="35">
        <f>'Intergovernmental Revenue'!G60/'$ County by County'!J59</f>
        <v>19.463996691552577</v>
      </c>
      <c r="H60" s="17">
        <f>'Intergovernmental Revenue'!H60/'$ County by County'!J59</f>
        <v>0</v>
      </c>
      <c r="I60" s="17">
        <f>'Intergovernmental Revenue'!I60/'$ County by County'!J59</f>
        <v>0</v>
      </c>
      <c r="J60" s="16">
        <f t="shared" si="0"/>
        <v>330.78374942863979</v>
      </c>
    </row>
    <row r="61" spans="1:10">
      <c r="A61" s="14" t="s">
        <v>84</v>
      </c>
      <c r="B61" s="35">
        <f>'Intergovernmental Revenue'!B61/'$ County by County'!J60</f>
        <v>24.535970352849471</v>
      </c>
      <c r="C61" s="31">
        <f>'Intergovernmental Revenue'!C61/'$ County by County'!J60</f>
        <v>0</v>
      </c>
      <c r="D61" s="35">
        <f>'Intergovernmental Revenue'!D61/'$ County by County'!J60</f>
        <v>44.338986809302703</v>
      </c>
      <c r="E61" s="35">
        <f>'Intergovernmental Revenue'!E61/'$ County by County'!J60</f>
        <v>151.95348649683839</v>
      </c>
      <c r="F61" s="31">
        <f>'Intergovernmental Revenue'!F61/'$ County by County'!J60</f>
        <v>0</v>
      </c>
      <c r="G61" s="35">
        <f>'Intergovernmental Revenue'!G61/'$ County by County'!J60</f>
        <v>2.0209015099081422</v>
      </c>
      <c r="H61" s="17">
        <f>'Intergovernmental Revenue'!H61/'$ County by County'!J60</f>
        <v>7.6835946162064817</v>
      </c>
      <c r="I61" s="17">
        <f>'Intergovernmental Revenue'!I61/'$ County by County'!J60</f>
        <v>0</v>
      </c>
      <c r="J61" s="16">
        <f t="shared" si="0"/>
        <v>230.53293978510519</v>
      </c>
    </row>
    <row r="62" spans="1:10">
      <c r="A62" s="14" t="s">
        <v>85</v>
      </c>
      <c r="B62" s="35">
        <f>'Intergovernmental Revenue'!B62/'$ County by County'!J61</f>
        <v>5.9939105219552609</v>
      </c>
      <c r="C62" s="31">
        <f>'Intergovernmental Revenue'!C62/'$ County by County'!J61</f>
        <v>0</v>
      </c>
      <c r="D62" s="35">
        <f>'Intergovernmental Revenue'!D62/'$ County by County'!J61</f>
        <v>17.53062966031483</v>
      </c>
      <c r="E62" s="35">
        <f>'Intergovernmental Revenue'!E62/'$ County by County'!J61</f>
        <v>119.56318972659486</v>
      </c>
      <c r="F62" s="31">
        <f>'Intergovernmental Revenue'!F62/'$ County by County'!J61</f>
        <v>0.25189726594863299</v>
      </c>
      <c r="G62" s="35">
        <f>'Intergovernmental Revenue'!G62/'$ County by County'!J61</f>
        <v>1.4418889809444904</v>
      </c>
      <c r="H62" s="17">
        <f>'Intergovernmental Revenue'!H62/'$ County by County'!J61</f>
        <v>3.7017978458989229</v>
      </c>
      <c r="I62" s="17">
        <f>'Intergovernmental Revenue'!I62/'$ County by County'!J61</f>
        <v>0</v>
      </c>
      <c r="J62" s="16">
        <f t="shared" si="0"/>
        <v>148.48331400165699</v>
      </c>
    </row>
    <row r="63" spans="1:10">
      <c r="A63" s="14" t="s">
        <v>86</v>
      </c>
      <c r="B63" s="35">
        <f>'Intergovernmental Revenue'!B63/'$ County by County'!J62</f>
        <v>13.771268740210338</v>
      </c>
      <c r="C63" s="31">
        <f>'Intergovernmental Revenue'!C63/'$ County by County'!J62</f>
        <v>0</v>
      </c>
      <c r="D63" s="35">
        <f>'Intergovernmental Revenue'!D63/'$ County by County'!J62</f>
        <v>194.19966435444172</v>
      </c>
      <c r="E63" s="35">
        <f>'Intergovernmental Revenue'!E63/'$ County by County'!J62</f>
        <v>178.57968225553816</v>
      </c>
      <c r="F63" s="31">
        <f>'Intergovernmental Revenue'!F63/'$ County by County'!J62</f>
        <v>0.40682479301857238</v>
      </c>
      <c r="G63" s="35">
        <f>'Intergovernmental Revenue'!G63/'$ County by County'!J62</f>
        <v>36.81194898187514</v>
      </c>
      <c r="H63" s="17">
        <f>'Intergovernmental Revenue'!H63/'$ County by County'!J62</f>
        <v>0</v>
      </c>
      <c r="I63" s="17">
        <f>'Intergovernmental Revenue'!I63/'$ County by County'!J62</f>
        <v>0</v>
      </c>
      <c r="J63" s="16">
        <f t="shared" si="0"/>
        <v>423.76938912508399</v>
      </c>
    </row>
    <row r="64" spans="1:10">
      <c r="A64" s="14" t="s">
        <v>87</v>
      </c>
      <c r="B64" s="35">
        <f>'Intergovernmental Revenue'!B64/'$ County by County'!J63</f>
        <v>60.748149809374297</v>
      </c>
      <c r="C64" s="31">
        <f>'Intergovernmental Revenue'!C64/'$ County by County'!J63</f>
        <v>0</v>
      </c>
      <c r="D64" s="35">
        <f>'Intergovernmental Revenue'!D64/'$ County by County'!J63</f>
        <v>83.24853106077596</v>
      </c>
      <c r="E64" s="35">
        <f>'Intergovernmental Revenue'!E64/'$ County by County'!J63</f>
        <v>199.66440906032742</v>
      </c>
      <c r="F64" s="31">
        <f>'Intergovernmental Revenue'!F64/'$ County by County'!J63</f>
        <v>1.3756896165059431</v>
      </c>
      <c r="G64" s="35">
        <f>'Intergovernmental Revenue'!G64/'$ County by County'!J63</f>
        <v>20.703879793675711</v>
      </c>
      <c r="H64" s="17">
        <f>'Intergovernmental Revenue'!H64/'$ County by County'!J63</f>
        <v>0</v>
      </c>
      <c r="I64" s="17">
        <f>'Intergovernmental Revenue'!I64/'$ County by County'!J63</f>
        <v>0</v>
      </c>
      <c r="J64" s="16">
        <f t="shared" si="0"/>
        <v>365.74065934065936</v>
      </c>
    </row>
    <row r="65" spans="1:10">
      <c r="A65" s="14" t="s">
        <v>88</v>
      </c>
      <c r="B65" s="35">
        <f>'Intergovernmental Revenue'!B65/'$ County by County'!J64</f>
        <v>22.823854016429422</v>
      </c>
      <c r="C65" s="31">
        <f>'Intergovernmental Revenue'!C65/'$ County by County'!J64</f>
        <v>0</v>
      </c>
      <c r="D65" s="35">
        <f>'Intergovernmental Revenue'!D65/'$ County by County'!J64</f>
        <v>126.48949645701386</v>
      </c>
      <c r="E65" s="35">
        <f>'Intergovernmental Revenue'!E65/'$ County by County'!J64</f>
        <v>216.93566187997743</v>
      </c>
      <c r="F65" s="31">
        <f>'Intergovernmental Revenue'!F65/'$ County by County'!J64</f>
        <v>0</v>
      </c>
      <c r="G65" s="35">
        <f>'Intergovernmental Revenue'!G65/'$ County by County'!J64</f>
        <v>8.6125917100395064</v>
      </c>
      <c r="H65" s="17">
        <f>'Intergovernmental Revenue'!H65/'$ County by County'!J64</f>
        <v>20.693547375681945</v>
      </c>
      <c r="I65" s="17">
        <f>'Intergovernmental Revenue'!I65/'$ County by County'!J64</f>
        <v>0</v>
      </c>
      <c r="J65" s="16">
        <f t="shared" si="0"/>
        <v>395.55515143914215</v>
      </c>
    </row>
    <row r="66" spans="1:10">
      <c r="A66" s="14" t="s">
        <v>89</v>
      </c>
      <c r="B66" s="35">
        <f>'Intergovernmental Revenue'!B66/'$ County by County'!J65</f>
        <v>79.571465691004093</v>
      </c>
      <c r="C66" s="31">
        <f>'Intergovernmental Revenue'!C66/'$ County by County'!J65</f>
        <v>8.6319389382982586E-2</v>
      </c>
      <c r="D66" s="35">
        <f>'Intergovernmental Revenue'!D66/'$ County by County'!J65</f>
        <v>12.015009409539458</v>
      </c>
      <c r="E66" s="35">
        <f>'Intergovernmental Revenue'!E66/'$ County by County'!J65</f>
        <v>82.284840610999126</v>
      </c>
      <c r="F66" s="31">
        <f>'Intergovernmental Revenue'!F66/'$ County by County'!J65</f>
        <v>0</v>
      </c>
      <c r="G66" s="35">
        <f>'Intergovernmental Revenue'!G66/'$ County by County'!J65</f>
        <v>5.018175218043389</v>
      </c>
      <c r="H66" s="17">
        <f>'Intergovernmental Revenue'!H66/'$ County by County'!J65</f>
        <v>0</v>
      </c>
      <c r="I66" s="17">
        <f>'Intergovernmental Revenue'!I66/'$ County by County'!J65</f>
        <v>0.54919803975888648</v>
      </c>
      <c r="J66" s="16">
        <f t="shared" si="0"/>
        <v>179.52500835872792</v>
      </c>
    </row>
    <row r="67" spans="1:10">
      <c r="A67" s="14" t="s">
        <v>90</v>
      </c>
      <c r="B67" s="35">
        <f>'Intergovernmental Revenue'!B67/'$ County by County'!J66</f>
        <v>57.456579648375069</v>
      </c>
      <c r="C67" s="31">
        <f>'Intergovernmental Revenue'!C67/'$ County by County'!J66</f>
        <v>24.075245228618886</v>
      </c>
      <c r="D67" s="35">
        <f>'Intergovernmental Revenue'!D67/'$ County by County'!J66</f>
        <v>181.54009840483877</v>
      </c>
      <c r="E67" s="35">
        <f>'Intergovernmental Revenue'!E67/'$ County by County'!J66</f>
        <v>159.83465479958633</v>
      </c>
      <c r="F67" s="31">
        <f>'Intergovernmental Revenue'!F67/'$ County by County'!J66</f>
        <v>0</v>
      </c>
      <c r="G67" s="35">
        <f>'Intergovernmental Revenue'!G67/'$ County by County'!J66</f>
        <v>0</v>
      </c>
      <c r="H67" s="17">
        <f>'Intergovernmental Revenue'!H67/'$ County by County'!J66</f>
        <v>1.3367075119872136</v>
      </c>
      <c r="I67" s="17">
        <f>'Intergovernmental Revenue'!I67/'$ County by County'!J66</f>
        <v>0</v>
      </c>
      <c r="J67" s="16">
        <f t="shared" si="0"/>
        <v>424.24328559340626</v>
      </c>
    </row>
    <row r="68" spans="1:10">
      <c r="A68" s="14" t="s">
        <v>91</v>
      </c>
      <c r="B68" s="35">
        <f>'Intergovernmental Revenue'!B68/'$ County by County'!J67</f>
        <v>86.996983200869821</v>
      </c>
      <c r="C68" s="31">
        <f>'Intergovernmental Revenue'!C68/'$ County by County'!J67</f>
        <v>0</v>
      </c>
      <c r="D68" s="35">
        <f>'Intergovernmental Revenue'!D68/'$ County by County'!J67</f>
        <v>101.85164086308019</v>
      </c>
      <c r="E68" s="35">
        <f>'Intergovernmental Revenue'!E68/'$ County by County'!J67</f>
        <v>241.07632348662349</v>
      </c>
      <c r="F68" s="31">
        <f>'Intergovernmental Revenue'!F68/'$ County by County'!J67</f>
        <v>1.3902543605764077</v>
      </c>
      <c r="G68" s="35">
        <f>'Intergovernmental Revenue'!G68/'$ County by County'!J67</f>
        <v>5.6475092265049538</v>
      </c>
      <c r="H68" s="17">
        <f>'Intergovernmental Revenue'!H68/'$ County by County'!J67</f>
        <v>0</v>
      </c>
      <c r="I68" s="17">
        <f>'Intergovernmental Revenue'!I68/'$ County by County'!J67</f>
        <v>0</v>
      </c>
      <c r="J68" s="16">
        <f>SUM(B68:I68)</f>
        <v>436.96271113765488</v>
      </c>
    </row>
    <row r="69" spans="1:10">
      <c r="A69" s="45" t="s">
        <v>92</v>
      </c>
      <c r="B69" s="88">
        <f>'Intergovernmental Revenue'!B69/'$ County by County'!J68</f>
        <v>25.592355413247947</v>
      </c>
      <c r="C69" s="89">
        <f>'Intergovernmental Revenue'!C69/'$ County by County'!J68</f>
        <v>0</v>
      </c>
      <c r="D69" s="88">
        <f>'Intergovernmental Revenue'!D69/'$ County by County'!J68</f>
        <v>277.55729437662598</v>
      </c>
      <c r="E69" s="88">
        <f>'Intergovernmental Revenue'!E69/'$ County by County'!J68</f>
        <v>109.12719631779068</v>
      </c>
      <c r="F69" s="89">
        <f>'Intergovernmental Revenue'!F69/'$ County by County'!J68</f>
        <v>0</v>
      </c>
      <c r="G69" s="88">
        <f>'Intergovernmental Revenue'!G69/'$ County by County'!J68</f>
        <v>14.91282769661797</v>
      </c>
      <c r="H69" s="90">
        <f>'Intergovernmental Revenue'!H69/'$ County by County'!J68</f>
        <v>0</v>
      </c>
      <c r="I69" s="90">
        <f>'Intergovernmental Revenue'!I69/'$ County by County'!J68</f>
        <v>0</v>
      </c>
      <c r="J69" s="48">
        <f>SUM(B69:I69)</f>
        <v>427.18967380428256</v>
      </c>
    </row>
    <row r="70" spans="1:10">
      <c r="A70" s="16" t="s">
        <v>93</v>
      </c>
      <c r="B70" s="35">
        <f>'Intergovernmental Revenue'!B70/'$ County by County'!J69</f>
        <v>62.718368921676095</v>
      </c>
      <c r="C70" s="57">
        <f>'Intergovernmental Revenue'!C70/'$ County by County'!J69</f>
        <v>0.49703082511339747</v>
      </c>
      <c r="D70" s="35">
        <f>'Intergovernmental Revenue'!D70/'$ County by County'!J69</f>
        <v>27.859790319750761</v>
      </c>
      <c r="E70" s="35">
        <f>'Intergovernmental Revenue'!E70/'$ County by County'!J69</f>
        <v>122.31077996823103</v>
      </c>
      <c r="F70" s="57">
        <f>'Intergovernmental Revenue'!F70/'$ County by County'!J69</f>
        <v>4.8527734283427638E-2</v>
      </c>
      <c r="G70" s="35">
        <f>'Intergovernmental Revenue'!G70/'$ County by County'!J69</f>
        <v>4.4648699955311768</v>
      </c>
      <c r="H70" s="58">
        <f>'Intergovernmental Revenue'!H70/'$ County by County'!J69</f>
        <v>12.13969289023675</v>
      </c>
      <c r="I70" s="58">
        <f>'Intergovernmental Revenue'!I70/'$ County by County'!J69</f>
        <v>0.86094545722246996</v>
      </c>
      <c r="J70" s="16">
        <f>SUM(B70:I70)</f>
        <v>230.90000611204511</v>
      </c>
    </row>
  </sheetData>
  <mergeCells count="1">
    <mergeCell ref="A1:J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9FD54-6782-4D91-B444-92CF47E8CF3F}">
  <dimension ref="A1:K70"/>
  <sheetViews>
    <sheetView workbookViewId="0">
      <selection activeCell="E10" sqref="E10"/>
    </sheetView>
  </sheetViews>
  <sheetFormatPr defaultRowHeight="15"/>
  <cols>
    <col min="1" max="1" width="13.85546875" style="16" bestFit="1" customWidth="1"/>
    <col min="2" max="2" width="19.85546875" style="33" bestFit="1" customWidth="1"/>
    <col min="3" max="3" width="15.28515625" style="33" bestFit="1" customWidth="1"/>
    <col min="4" max="4" width="20.28515625" style="33" bestFit="1" customWidth="1"/>
    <col min="5" max="5" width="15.28515625" style="33" bestFit="1" customWidth="1"/>
    <col min="6" max="6" width="12.7109375" style="33" customWidth="1"/>
    <col min="7" max="7" width="15.28515625" style="33" bestFit="1" customWidth="1"/>
    <col min="8" max="8" width="19.140625" style="33" bestFit="1" customWidth="1"/>
    <col min="9" max="9" width="23" style="33" bestFit="1" customWidth="1"/>
    <col min="10" max="10" width="24.7109375" style="16" bestFit="1" customWidth="1"/>
    <col min="11" max="11" width="16.28515625" style="16" bestFit="1" customWidth="1"/>
    <col min="12" max="16384" width="9.140625" style="16"/>
  </cols>
  <sheetData>
    <row r="1" spans="1:11">
      <c r="A1" s="76" t="s">
        <v>4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s="6" customFormat="1" ht="32.25" customHeight="1">
      <c r="A2" s="77" t="s">
        <v>23</v>
      </c>
      <c r="B2" s="79" t="s">
        <v>134</v>
      </c>
      <c r="C2" s="79" t="s">
        <v>135</v>
      </c>
      <c r="D2" s="79" t="s">
        <v>136</v>
      </c>
      <c r="E2" s="79" t="s">
        <v>137</v>
      </c>
      <c r="F2" s="79" t="s">
        <v>138</v>
      </c>
      <c r="G2" s="79" t="s">
        <v>139</v>
      </c>
      <c r="H2" s="79" t="s">
        <v>140</v>
      </c>
      <c r="I2" s="79" t="s">
        <v>141</v>
      </c>
      <c r="J2" s="78" t="s">
        <v>142</v>
      </c>
      <c r="K2" s="80" t="s">
        <v>109</v>
      </c>
    </row>
    <row r="3" spans="1:11">
      <c r="A3" s="14" t="s">
        <v>26</v>
      </c>
      <c r="B3" s="31">
        <v>37592192</v>
      </c>
      <c r="C3" s="31">
        <v>14692281</v>
      </c>
      <c r="D3" s="31">
        <v>10040237</v>
      </c>
      <c r="E3" s="31">
        <v>1172754</v>
      </c>
      <c r="F3" s="31">
        <v>0</v>
      </c>
      <c r="G3" s="31">
        <v>369940</v>
      </c>
      <c r="H3" s="31">
        <v>513483</v>
      </c>
      <c r="I3" s="31">
        <v>4858455</v>
      </c>
      <c r="J3" s="17">
        <v>1574315</v>
      </c>
      <c r="K3" s="22">
        <f t="shared" ref="K3:K34" si="0">SUM(B3:J3)</f>
        <v>70813657</v>
      </c>
    </row>
    <row r="4" spans="1:11">
      <c r="A4" s="14" t="s">
        <v>27</v>
      </c>
      <c r="B4" s="31">
        <v>837678</v>
      </c>
      <c r="C4" s="31">
        <v>1355725</v>
      </c>
      <c r="D4" s="31">
        <v>0</v>
      </c>
      <c r="E4" s="31">
        <v>0</v>
      </c>
      <c r="F4" s="31">
        <v>0</v>
      </c>
      <c r="G4" s="31">
        <v>0</v>
      </c>
      <c r="H4" s="31">
        <v>5528</v>
      </c>
      <c r="I4" s="31">
        <v>380469</v>
      </c>
      <c r="J4" s="17">
        <v>60000</v>
      </c>
      <c r="K4" s="22">
        <f t="shared" si="0"/>
        <v>2639400</v>
      </c>
    </row>
    <row r="5" spans="1:11">
      <c r="A5" s="14" t="s">
        <v>28</v>
      </c>
      <c r="B5" s="31">
        <v>14511134</v>
      </c>
      <c r="C5" s="31">
        <v>11287829</v>
      </c>
      <c r="D5" s="31">
        <v>43719008</v>
      </c>
      <c r="E5" s="31">
        <v>1372181</v>
      </c>
      <c r="F5" s="31">
        <v>17324503</v>
      </c>
      <c r="G5" s="31">
        <v>991751</v>
      </c>
      <c r="H5" s="31">
        <v>1237338</v>
      </c>
      <c r="I5" s="31">
        <v>4084670</v>
      </c>
      <c r="J5" s="17">
        <v>206042</v>
      </c>
      <c r="K5" s="22">
        <f t="shared" si="0"/>
        <v>94734456</v>
      </c>
    </row>
    <row r="6" spans="1:11">
      <c r="A6" s="14" t="s">
        <v>29</v>
      </c>
      <c r="B6" s="31">
        <v>947374</v>
      </c>
      <c r="C6" s="31">
        <v>2399737</v>
      </c>
      <c r="D6" s="31">
        <v>211892</v>
      </c>
      <c r="E6" s="31">
        <v>321542</v>
      </c>
      <c r="F6" s="31">
        <v>0</v>
      </c>
      <c r="G6" s="31">
        <v>15200</v>
      </c>
      <c r="H6" s="31">
        <v>0</v>
      </c>
      <c r="I6" s="31">
        <v>730596</v>
      </c>
      <c r="J6" s="17">
        <v>0</v>
      </c>
      <c r="K6" s="22">
        <f t="shared" si="0"/>
        <v>4626341</v>
      </c>
    </row>
    <row r="7" spans="1:11">
      <c r="A7" s="14" t="s">
        <v>30</v>
      </c>
      <c r="B7" s="31">
        <v>85166017</v>
      </c>
      <c r="C7" s="31">
        <v>27313372</v>
      </c>
      <c r="D7" s="31">
        <v>78484502</v>
      </c>
      <c r="E7" s="31">
        <v>11270125</v>
      </c>
      <c r="F7" s="31">
        <v>118483</v>
      </c>
      <c r="G7" s="31">
        <v>25583</v>
      </c>
      <c r="H7" s="31">
        <v>4124819</v>
      </c>
      <c r="I7" s="31">
        <v>8624484</v>
      </c>
      <c r="J7" s="17">
        <v>4300791</v>
      </c>
      <c r="K7" s="22">
        <f t="shared" si="0"/>
        <v>219428176</v>
      </c>
    </row>
    <row r="8" spans="1:11">
      <c r="A8" s="14" t="s">
        <v>31</v>
      </c>
      <c r="B8" s="31">
        <v>173200000</v>
      </c>
      <c r="C8" s="31">
        <v>322494000</v>
      </c>
      <c r="D8" s="31">
        <v>152701000</v>
      </c>
      <c r="E8" s="31">
        <v>443578000</v>
      </c>
      <c r="F8" s="31">
        <v>1731000</v>
      </c>
      <c r="G8" s="31">
        <v>3563000</v>
      </c>
      <c r="H8" s="31">
        <v>16060000</v>
      </c>
      <c r="I8" s="31">
        <v>30791000</v>
      </c>
      <c r="J8" s="17">
        <v>27465000</v>
      </c>
      <c r="K8" s="22">
        <f t="shared" si="0"/>
        <v>1171583000</v>
      </c>
    </row>
    <row r="9" spans="1:11">
      <c r="A9" s="14" t="s">
        <v>32</v>
      </c>
      <c r="B9" s="31">
        <v>222030</v>
      </c>
      <c r="C9" s="31">
        <v>82624</v>
      </c>
      <c r="D9" s="31">
        <v>0</v>
      </c>
      <c r="E9" s="31">
        <v>0</v>
      </c>
      <c r="F9" s="31">
        <v>0</v>
      </c>
      <c r="G9" s="31">
        <v>20000</v>
      </c>
      <c r="H9" s="31">
        <v>1</v>
      </c>
      <c r="I9" s="31">
        <v>178032</v>
      </c>
      <c r="J9" s="17">
        <v>5637</v>
      </c>
      <c r="K9" s="22">
        <f t="shared" si="0"/>
        <v>508324</v>
      </c>
    </row>
    <row r="10" spans="1:11">
      <c r="A10" s="14" t="s">
        <v>33</v>
      </c>
      <c r="B10" s="31">
        <v>41936683</v>
      </c>
      <c r="C10" s="31">
        <v>10896463</v>
      </c>
      <c r="D10" s="31">
        <v>87050207</v>
      </c>
      <c r="E10" s="31">
        <v>253468</v>
      </c>
      <c r="F10" s="31">
        <v>0</v>
      </c>
      <c r="G10" s="31">
        <v>270813</v>
      </c>
      <c r="H10" s="31">
        <v>2643866</v>
      </c>
      <c r="I10" s="31">
        <v>3107155</v>
      </c>
      <c r="J10" s="17">
        <v>12214226</v>
      </c>
      <c r="K10" s="22">
        <f t="shared" si="0"/>
        <v>158372881</v>
      </c>
    </row>
    <row r="11" spans="1:11">
      <c r="A11" s="14" t="s">
        <v>34</v>
      </c>
      <c r="B11" s="31">
        <v>14886751</v>
      </c>
      <c r="C11" s="31">
        <v>15540129</v>
      </c>
      <c r="D11" s="31">
        <v>25465421</v>
      </c>
      <c r="E11" s="31">
        <v>41539</v>
      </c>
      <c r="F11" s="31">
        <v>0</v>
      </c>
      <c r="G11" s="31">
        <v>282924</v>
      </c>
      <c r="H11" s="31">
        <v>254069</v>
      </c>
      <c r="I11" s="31">
        <v>2085611</v>
      </c>
      <c r="J11" s="17">
        <v>229836</v>
      </c>
      <c r="K11" s="22">
        <f t="shared" si="0"/>
        <v>58786280</v>
      </c>
    </row>
    <row r="12" spans="1:11">
      <c r="A12" s="14" t="s">
        <v>35</v>
      </c>
      <c r="B12" s="31">
        <v>10841375</v>
      </c>
      <c r="C12" s="31">
        <v>4460436</v>
      </c>
      <c r="D12" s="31">
        <v>18655467</v>
      </c>
      <c r="E12" s="31">
        <v>0</v>
      </c>
      <c r="F12" s="31">
        <v>1757321</v>
      </c>
      <c r="G12" s="31">
        <v>36969</v>
      </c>
      <c r="H12" s="31">
        <v>17771</v>
      </c>
      <c r="I12" s="31">
        <v>3608324</v>
      </c>
      <c r="J12" s="17">
        <v>29530</v>
      </c>
      <c r="K12" s="22">
        <f t="shared" si="0"/>
        <v>39407193</v>
      </c>
    </row>
    <row r="13" spans="1:11">
      <c r="A13" s="14" t="s">
        <v>36</v>
      </c>
      <c r="B13" s="31">
        <v>108394483</v>
      </c>
      <c r="C13" s="31">
        <v>13398332</v>
      </c>
      <c r="D13" s="31">
        <v>182587564</v>
      </c>
      <c r="E13" s="31">
        <v>5366785</v>
      </c>
      <c r="F13" s="31">
        <v>0</v>
      </c>
      <c r="G13" s="31">
        <v>149100</v>
      </c>
      <c r="H13" s="31">
        <v>7344471</v>
      </c>
      <c r="I13" s="31">
        <v>2237262</v>
      </c>
      <c r="J13" s="17">
        <v>3479584</v>
      </c>
      <c r="K13" s="22">
        <f t="shared" si="0"/>
        <v>322957581</v>
      </c>
    </row>
    <row r="14" spans="1:11">
      <c r="A14" s="14" t="s">
        <v>37</v>
      </c>
      <c r="B14" s="31">
        <v>3791557</v>
      </c>
      <c r="C14" s="31">
        <v>2355587</v>
      </c>
      <c r="D14" s="31">
        <v>3401970</v>
      </c>
      <c r="E14" s="31">
        <v>5265</v>
      </c>
      <c r="F14" s="31">
        <v>0</v>
      </c>
      <c r="G14" s="31">
        <v>879</v>
      </c>
      <c r="H14" s="31">
        <v>40888</v>
      </c>
      <c r="I14" s="31">
        <v>1735852</v>
      </c>
      <c r="J14" s="17">
        <v>0</v>
      </c>
      <c r="K14" s="22">
        <f t="shared" si="0"/>
        <v>11331998</v>
      </c>
    </row>
    <row r="15" spans="1:11">
      <c r="A15" s="14" t="s">
        <v>38</v>
      </c>
      <c r="B15" s="31">
        <v>2264841</v>
      </c>
      <c r="C15" s="31">
        <v>1024465</v>
      </c>
      <c r="D15" s="31">
        <v>6450971</v>
      </c>
      <c r="E15" s="31">
        <v>103766</v>
      </c>
      <c r="F15" s="31">
        <v>0</v>
      </c>
      <c r="G15" s="31">
        <v>16354</v>
      </c>
      <c r="H15" s="31">
        <v>228509</v>
      </c>
      <c r="I15" s="31">
        <v>533581</v>
      </c>
      <c r="J15" s="17">
        <v>376441</v>
      </c>
      <c r="K15" s="22">
        <f t="shared" si="0"/>
        <v>10998928</v>
      </c>
    </row>
    <row r="16" spans="1:11">
      <c r="A16" s="14" t="s">
        <v>39</v>
      </c>
      <c r="B16" s="31">
        <v>325145</v>
      </c>
      <c r="C16" s="31">
        <v>1729312</v>
      </c>
      <c r="D16" s="31">
        <v>129087</v>
      </c>
      <c r="E16" s="31">
        <v>0</v>
      </c>
      <c r="F16" s="31">
        <v>0</v>
      </c>
      <c r="G16" s="31">
        <v>0</v>
      </c>
      <c r="H16" s="31">
        <v>42534</v>
      </c>
      <c r="I16" s="31">
        <v>132850</v>
      </c>
      <c r="J16" s="17">
        <v>0</v>
      </c>
      <c r="K16" s="22">
        <f t="shared" si="0"/>
        <v>2358928</v>
      </c>
    </row>
    <row r="17" spans="1:11">
      <c r="A17" s="14" t="s">
        <v>40</v>
      </c>
      <c r="B17" s="31">
        <v>323715727</v>
      </c>
      <c r="C17" s="31">
        <v>34904196</v>
      </c>
      <c r="D17" s="31">
        <v>1972228269</v>
      </c>
      <c r="E17" s="31">
        <v>87823713</v>
      </c>
      <c r="F17" s="31">
        <v>0</v>
      </c>
      <c r="G17" s="31">
        <v>1660500</v>
      </c>
      <c r="H17" s="31">
        <v>9786567</v>
      </c>
      <c r="I17" s="31">
        <v>5020413</v>
      </c>
      <c r="J17" s="17">
        <v>20459048</v>
      </c>
      <c r="K17" s="22">
        <f t="shared" si="0"/>
        <v>2455598433</v>
      </c>
    </row>
    <row r="18" spans="1:11">
      <c r="A18" s="14" t="s">
        <v>41</v>
      </c>
      <c r="B18" s="31">
        <v>40758064</v>
      </c>
      <c r="C18" s="31">
        <v>15758122</v>
      </c>
      <c r="D18" s="31">
        <v>15601541</v>
      </c>
      <c r="E18" s="31">
        <v>5464020</v>
      </c>
      <c r="F18" s="31">
        <v>0</v>
      </c>
      <c r="G18" s="31">
        <v>0</v>
      </c>
      <c r="H18" s="31">
        <v>4983391</v>
      </c>
      <c r="I18" s="31">
        <v>7626457</v>
      </c>
      <c r="J18" s="17">
        <v>5960816</v>
      </c>
      <c r="K18" s="22">
        <f t="shared" si="0"/>
        <v>96152411</v>
      </c>
    </row>
    <row r="19" spans="1:11">
      <c r="A19" s="14" t="s">
        <v>42</v>
      </c>
      <c r="B19" s="31">
        <v>13366548</v>
      </c>
      <c r="C19" s="31">
        <v>4572993</v>
      </c>
      <c r="D19" s="31">
        <v>4186787</v>
      </c>
      <c r="E19" s="31">
        <v>2182719</v>
      </c>
      <c r="F19" s="31">
        <v>0</v>
      </c>
      <c r="G19" s="31">
        <v>176236</v>
      </c>
      <c r="H19" s="31">
        <v>143172</v>
      </c>
      <c r="I19" s="31">
        <v>1137978</v>
      </c>
      <c r="J19" s="17">
        <v>165871</v>
      </c>
      <c r="K19" s="22">
        <f t="shared" si="0"/>
        <v>25932304</v>
      </c>
    </row>
    <row r="20" spans="1:11">
      <c r="A20" s="14" t="s">
        <v>43</v>
      </c>
      <c r="B20" s="31">
        <v>316297</v>
      </c>
      <c r="C20" s="31">
        <v>3812</v>
      </c>
      <c r="D20" s="31">
        <v>503888</v>
      </c>
      <c r="E20" s="31">
        <v>61458</v>
      </c>
      <c r="F20" s="31">
        <v>0</v>
      </c>
      <c r="G20" s="31">
        <v>5853600</v>
      </c>
      <c r="H20" s="31">
        <v>11527</v>
      </c>
      <c r="I20" s="31">
        <v>183306</v>
      </c>
      <c r="J20" s="17">
        <v>5027</v>
      </c>
      <c r="K20" s="22">
        <f t="shared" si="0"/>
        <v>6938915</v>
      </c>
    </row>
    <row r="21" spans="1:11">
      <c r="A21" s="14" t="s">
        <v>44</v>
      </c>
      <c r="B21" s="31">
        <v>1261408</v>
      </c>
      <c r="C21" s="31">
        <v>1994572</v>
      </c>
      <c r="D21" s="31">
        <v>0</v>
      </c>
      <c r="E21" s="31">
        <v>0</v>
      </c>
      <c r="F21" s="31">
        <v>0</v>
      </c>
      <c r="G21" s="31">
        <v>32273</v>
      </c>
      <c r="H21" s="31">
        <v>40881</v>
      </c>
      <c r="I21" s="31">
        <v>951893</v>
      </c>
      <c r="J21" s="17">
        <v>184986</v>
      </c>
      <c r="K21" s="22">
        <f t="shared" si="0"/>
        <v>4466013</v>
      </c>
    </row>
    <row r="22" spans="1:11">
      <c r="A22" s="14" t="s">
        <v>45</v>
      </c>
      <c r="B22" s="31">
        <v>782894</v>
      </c>
      <c r="C22" s="31">
        <v>1230684</v>
      </c>
      <c r="D22" s="31">
        <v>108107</v>
      </c>
      <c r="E22" s="31">
        <v>5793</v>
      </c>
      <c r="F22" s="31">
        <v>0</v>
      </c>
      <c r="G22" s="31">
        <v>22700</v>
      </c>
      <c r="H22" s="31">
        <v>411795</v>
      </c>
      <c r="I22" s="31">
        <v>200080</v>
      </c>
      <c r="J22" s="17">
        <v>18596</v>
      </c>
      <c r="K22" s="22">
        <f t="shared" si="0"/>
        <v>2780649</v>
      </c>
    </row>
    <row r="23" spans="1:11">
      <c r="A23" s="14" t="s">
        <v>46</v>
      </c>
      <c r="B23" s="31">
        <v>220336</v>
      </c>
      <c r="C23" s="31">
        <v>5634855</v>
      </c>
      <c r="D23" s="31">
        <v>623301</v>
      </c>
      <c r="E23" s="31">
        <v>0</v>
      </c>
      <c r="F23" s="31">
        <v>0</v>
      </c>
      <c r="G23" s="31">
        <v>1350</v>
      </c>
      <c r="H23" s="31">
        <v>7776</v>
      </c>
      <c r="I23" s="31">
        <v>599281</v>
      </c>
      <c r="J23" s="17">
        <v>118121</v>
      </c>
      <c r="K23" s="22">
        <f t="shared" si="0"/>
        <v>7205020</v>
      </c>
    </row>
    <row r="24" spans="1:11">
      <c r="A24" s="14" t="s">
        <v>47</v>
      </c>
      <c r="B24" s="31">
        <v>640901</v>
      </c>
      <c r="C24" s="31">
        <v>1163999</v>
      </c>
      <c r="D24" s="31">
        <v>19017</v>
      </c>
      <c r="E24" s="31">
        <v>5610</v>
      </c>
      <c r="F24" s="31">
        <v>37348</v>
      </c>
      <c r="G24" s="31">
        <v>0</v>
      </c>
      <c r="H24" s="31">
        <v>50868</v>
      </c>
      <c r="I24" s="31">
        <v>216231</v>
      </c>
      <c r="J24" s="17">
        <v>19534</v>
      </c>
      <c r="K24" s="22">
        <f t="shared" si="0"/>
        <v>2153508</v>
      </c>
    </row>
    <row r="25" spans="1:11">
      <c r="A25" s="14" t="s">
        <v>48</v>
      </c>
      <c r="B25" s="31">
        <v>232892</v>
      </c>
      <c r="C25" s="31">
        <v>952014</v>
      </c>
      <c r="D25" s="31">
        <v>333694</v>
      </c>
      <c r="E25" s="31">
        <v>7515</v>
      </c>
      <c r="F25" s="31">
        <v>0</v>
      </c>
      <c r="G25" s="31">
        <v>0</v>
      </c>
      <c r="H25" s="31">
        <v>110871</v>
      </c>
      <c r="I25" s="31">
        <v>345015</v>
      </c>
      <c r="J25" s="17">
        <v>0</v>
      </c>
      <c r="K25" s="22">
        <f t="shared" si="0"/>
        <v>1982001</v>
      </c>
    </row>
    <row r="26" spans="1:11">
      <c r="A26" s="14" t="s">
        <v>49</v>
      </c>
      <c r="B26" s="31">
        <v>209512</v>
      </c>
      <c r="C26" s="31">
        <v>994639</v>
      </c>
      <c r="D26" s="31">
        <v>2222104</v>
      </c>
      <c r="E26" s="31">
        <v>0</v>
      </c>
      <c r="F26" s="31">
        <v>733514</v>
      </c>
      <c r="G26" s="31">
        <v>7665</v>
      </c>
      <c r="H26" s="31">
        <v>520601</v>
      </c>
      <c r="I26" s="31">
        <v>0</v>
      </c>
      <c r="J26" s="17">
        <v>449615</v>
      </c>
      <c r="K26" s="22">
        <f t="shared" si="0"/>
        <v>5137650</v>
      </c>
    </row>
    <row r="27" spans="1:11">
      <c r="A27" s="14" t="s">
        <v>50</v>
      </c>
      <c r="B27" s="31">
        <v>5528951</v>
      </c>
      <c r="C27" s="31">
        <v>1671760</v>
      </c>
      <c r="D27" s="31">
        <v>1957078</v>
      </c>
      <c r="E27" s="31">
        <v>541408</v>
      </c>
      <c r="F27" s="31">
        <v>0</v>
      </c>
      <c r="G27" s="31">
        <v>0</v>
      </c>
      <c r="H27" s="31">
        <v>5755</v>
      </c>
      <c r="I27" s="31">
        <v>0</v>
      </c>
      <c r="J27" s="17">
        <v>1378258</v>
      </c>
      <c r="K27" s="22">
        <f t="shared" si="0"/>
        <v>11083210</v>
      </c>
    </row>
    <row r="28" spans="1:11">
      <c r="A28" s="14" t="s">
        <v>51</v>
      </c>
      <c r="B28" s="31">
        <v>37502299</v>
      </c>
      <c r="C28" s="31">
        <v>10398966</v>
      </c>
      <c r="D28" s="31">
        <v>37039670</v>
      </c>
      <c r="E28" s="31">
        <v>948960</v>
      </c>
      <c r="F28" s="31">
        <v>37</v>
      </c>
      <c r="G28" s="31">
        <v>208346</v>
      </c>
      <c r="H28" s="31">
        <v>855022</v>
      </c>
      <c r="I28" s="31">
        <v>3637822</v>
      </c>
      <c r="J28" s="17">
        <v>72227</v>
      </c>
      <c r="K28" s="22">
        <f t="shared" si="0"/>
        <v>90663349</v>
      </c>
    </row>
    <row r="29" spans="1:11">
      <c r="A29" s="14" t="s">
        <v>52</v>
      </c>
      <c r="B29" s="31">
        <v>2532641</v>
      </c>
      <c r="C29" s="31">
        <v>5955643</v>
      </c>
      <c r="D29" s="31">
        <v>5436414</v>
      </c>
      <c r="E29" s="31">
        <v>67230</v>
      </c>
      <c r="F29" s="31">
        <v>27305</v>
      </c>
      <c r="G29" s="31">
        <v>44884</v>
      </c>
      <c r="H29" s="31">
        <v>45028</v>
      </c>
      <c r="I29" s="31">
        <v>245668</v>
      </c>
      <c r="J29" s="17">
        <v>1278299</v>
      </c>
      <c r="K29" s="22">
        <f t="shared" si="0"/>
        <v>15633112</v>
      </c>
    </row>
    <row r="30" spans="1:11">
      <c r="A30" s="14" t="s">
        <v>53</v>
      </c>
      <c r="B30" s="31">
        <v>244406452</v>
      </c>
      <c r="C30" s="31">
        <v>37820621</v>
      </c>
      <c r="D30" s="31">
        <v>350985964</v>
      </c>
      <c r="E30" s="31">
        <v>5335118</v>
      </c>
      <c r="F30" s="31">
        <v>1029452</v>
      </c>
      <c r="G30" s="31">
        <v>22455152</v>
      </c>
      <c r="H30" s="31">
        <v>4410968</v>
      </c>
      <c r="I30" s="31">
        <v>27390269</v>
      </c>
      <c r="J30" s="17">
        <v>20128025</v>
      </c>
      <c r="K30" s="22">
        <f t="shared" si="0"/>
        <v>713962021</v>
      </c>
    </row>
    <row r="31" spans="1:11">
      <c r="A31" s="14" t="s">
        <v>54</v>
      </c>
      <c r="B31" s="31">
        <v>454161</v>
      </c>
      <c r="C31" s="31">
        <v>1115071</v>
      </c>
      <c r="D31" s="31">
        <v>39278</v>
      </c>
      <c r="E31" s="31">
        <v>0</v>
      </c>
      <c r="F31" s="31">
        <v>0</v>
      </c>
      <c r="G31" s="31">
        <v>620</v>
      </c>
      <c r="H31" s="31">
        <v>41709</v>
      </c>
      <c r="I31" s="31">
        <v>103057</v>
      </c>
      <c r="J31" s="17">
        <v>0</v>
      </c>
      <c r="K31" s="22">
        <f t="shared" si="0"/>
        <v>1753896</v>
      </c>
    </row>
    <row r="32" spans="1:11">
      <c r="A32" s="14" t="s">
        <v>55</v>
      </c>
      <c r="B32" s="31">
        <v>30382976</v>
      </c>
      <c r="C32" s="31">
        <v>6628880</v>
      </c>
      <c r="D32" s="31">
        <v>34048046</v>
      </c>
      <c r="E32" s="31">
        <v>30434</v>
      </c>
      <c r="F32" s="31">
        <v>0</v>
      </c>
      <c r="G32" s="31">
        <v>179363</v>
      </c>
      <c r="H32" s="31">
        <v>4716769</v>
      </c>
      <c r="I32" s="31">
        <v>2403837</v>
      </c>
      <c r="J32" s="17">
        <v>160324</v>
      </c>
      <c r="K32" s="22">
        <f t="shared" si="0"/>
        <v>78550629</v>
      </c>
    </row>
    <row r="33" spans="1:11">
      <c r="A33" s="14" t="s">
        <v>56</v>
      </c>
      <c r="B33" s="31">
        <v>849459</v>
      </c>
      <c r="C33" s="31">
        <v>4216757</v>
      </c>
      <c r="D33" s="31">
        <v>1058394</v>
      </c>
      <c r="E33" s="31">
        <v>0</v>
      </c>
      <c r="F33" s="31">
        <v>0</v>
      </c>
      <c r="G33" s="31">
        <v>3987</v>
      </c>
      <c r="H33" s="31">
        <v>196348</v>
      </c>
      <c r="I33" s="31">
        <v>994278</v>
      </c>
      <c r="J33" s="17">
        <v>0</v>
      </c>
      <c r="K33" s="22">
        <f t="shared" si="0"/>
        <v>7319223</v>
      </c>
    </row>
    <row r="34" spans="1:11">
      <c r="A34" s="14" t="s">
        <v>57</v>
      </c>
      <c r="B34" s="31">
        <v>1378100</v>
      </c>
      <c r="C34" s="31">
        <v>912169</v>
      </c>
      <c r="D34" s="31">
        <v>1414527</v>
      </c>
      <c r="E34" s="31">
        <v>0</v>
      </c>
      <c r="F34" s="31">
        <v>0</v>
      </c>
      <c r="G34" s="31">
        <v>13332</v>
      </c>
      <c r="H34" s="31">
        <v>7545</v>
      </c>
      <c r="I34" s="31">
        <v>0</v>
      </c>
      <c r="J34" s="17">
        <v>0</v>
      </c>
      <c r="K34" s="22">
        <f t="shared" si="0"/>
        <v>3725673</v>
      </c>
    </row>
    <row r="35" spans="1:11">
      <c r="A35" s="14" t="s">
        <v>58</v>
      </c>
      <c r="B35" s="31">
        <v>115688</v>
      </c>
      <c r="C35" s="31">
        <v>263828</v>
      </c>
      <c r="D35" s="31">
        <v>252295</v>
      </c>
      <c r="E35" s="31">
        <v>0</v>
      </c>
      <c r="F35" s="31">
        <v>0</v>
      </c>
      <c r="G35" s="31">
        <v>0</v>
      </c>
      <c r="H35" s="31">
        <v>17105</v>
      </c>
      <c r="I35" s="31">
        <v>0</v>
      </c>
      <c r="J35" s="17">
        <v>0</v>
      </c>
      <c r="K35" s="22">
        <f t="shared" ref="K35:K66" si="1">SUM(B35:J35)</f>
        <v>648916</v>
      </c>
    </row>
    <row r="36" spans="1:11">
      <c r="A36" s="14" t="s">
        <v>59</v>
      </c>
      <c r="B36" s="31">
        <v>40635538</v>
      </c>
      <c r="C36" s="31">
        <v>20299591</v>
      </c>
      <c r="D36" s="31">
        <v>12817788</v>
      </c>
      <c r="E36" s="31">
        <v>477212</v>
      </c>
      <c r="F36" s="31">
        <v>0</v>
      </c>
      <c r="G36" s="31">
        <v>274806</v>
      </c>
      <c r="H36" s="31">
        <v>284697</v>
      </c>
      <c r="I36" s="31">
        <v>5049648</v>
      </c>
      <c r="J36" s="17">
        <v>362794</v>
      </c>
      <c r="K36" s="22">
        <f t="shared" si="1"/>
        <v>80202074</v>
      </c>
    </row>
    <row r="37" spans="1:11">
      <c r="A37" s="14" t="s">
        <v>60</v>
      </c>
      <c r="B37" s="31">
        <v>153706996</v>
      </c>
      <c r="C37" s="31">
        <v>28509615</v>
      </c>
      <c r="D37" s="31">
        <v>195556630</v>
      </c>
      <c r="E37" s="31">
        <v>167143332</v>
      </c>
      <c r="F37" s="31">
        <v>495084</v>
      </c>
      <c r="G37" s="31">
        <v>1323431</v>
      </c>
      <c r="H37" s="31">
        <v>6023227</v>
      </c>
      <c r="I37" s="31">
        <v>15019538</v>
      </c>
      <c r="J37" s="17">
        <v>-225833</v>
      </c>
      <c r="K37" s="22">
        <f t="shared" si="1"/>
        <v>567552020</v>
      </c>
    </row>
    <row r="38" spans="1:11">
      <c r="A38" s="14" t="s">
        <v>61</v>
      </c>
      <c r="B38" s="31">
        <v>13261679</v>
      </c>
      <c r="C38" s="31">
        <v>13176023</v>
      </c>
      <c r="D38" s="31">
        <v>9198556</v>
      </c>
      <c r="E38" s="31">
        <v>518964</v>
      </c>
      <c r="F38" s="31">
        <v>383508</v>
      </c>
      <c r="G38" s="31">
        <v>0</v>
      </c>
      <c r="H38" s="31">
        <v>207159</v>
      </c>
      <c r="I38" s="31">
        <v>5847415</v>
      </c>
      <c r="J38" s="17">
        <v>4557130</v>
      </c>
      <c r="K38" s="22">
        <f t="shared" si="1"/>
        <v>47150434</v>
      </c>
    </row>
    <row r="39" spans="1:11">
      <c r="A39" s="14" t="s">
        <v>62</v>
      </c>
      <c r="B39" s="31">
        <v>1611344</v>
      </c>
      <c r="C39" s="31">
        <v>2531798</v>
      </c>
      <c r="D39" s="31">
        <v>1740074</v>
      </c>
      <c r="E39" s="31">
        <v>165419</v>
      </c>
      <c r="F39" s="31">
        <v>0</v>
      </c>
      <c r="G39" s="31">
        <v>55969</v>
      </c>
      <c r="H39" s="31">
        <v>63835</v>
      </c>
      <c r="I39" s="31">
        <v>538714</v>
      </c>
      <c r="J39" s="17">
        <v>750060</v>
      </c>
      <c r="K39" s="22">
        <f t="shared" si="1"/>
        <v>7457213</v>
      </c>
    </row>
    <row r="40" spans="1:11">
      <c r="A40" s="14" t="s">
        <v>63</v>
      </c>
      <c r="B40" s="31">
        <v>172300</v>
      </c>
      <c r="C40" s="31">
        <v>355404</v>
      </c>
      <c r="D40" s="31">
        <v>761791</v>
      </c>
      <c r="E40" s="31">
        <v>203954</v>
      </c>
      <c r="F40" s="31">
        <v>0</v>
      </c>
      <c r="G40" s="31">
        <v>0</v>
      </c>
      <c r="H40" s="31">
        <v>124045</v>
      </c>
      <c r="I40" s="31">
        <v>14845</v>
      </c>
      <c r="J40" s="17">
        <v>52934</v>
      </c>
      <c r="K40" s="22">
        <f t="shared" si="1"/>
        <v>1685273</v>
      </c>
    </row>
    <row r="41" spans="1:11">
      <c r="A41" s="14" t="s">
        <v>64</v>
      </c>
      <c r="B41" s="31">
        <v>414705</v>
      </c>
      <c r="C41" s="31">
        <v>1717113</v>
      </c>
      <c r="D41" s="31">
        <v>527906</v>
      </c>
      <c r="E41" s="31">
        <v>2370</v>
      </c>
      <c r="F41" s="31">
        <v>0</v>
      </c>
      <c r="G41" s="31">
        <v>9687</v>
      </c>
      <c r="H41" s="31">
        <v>108841</v>
      </c>
      <c r="I41" s="31">
        <v>799181</v>
      </c>
      <c r="J41" s="17">
        <v>103052</v>
      </c>
      <c r="K41" s="22">
        <f t="shared" si="1"/>
        <v>3682855</v>
      </c>
    </row>
    <row r="42" spans="1:11">
      <c r="A42" s="14" t="s">
        <v>65</v>
      </c>
      <c r="B42" s="31">
        <v>83309000</v>
      </c>
      <c r="C42" s="31">
        <v>11204000</v>
      </c>
      <c r="D42" s="31">
        <v>172105000</v>
      </c>
      <c r="E42" s="31">
        <v>12058000</v>
      </c>
      <c r="F42" s="31">
        <v>0</v>
      </c>
      <c r="G42" s="31">
        <v>100000</v>
      </c>
      <c r="H42" s="31">
        <v>3876000</v>
      </c>
      <c r="I42" s="31">
        <v>1599000</v>
      </c>
      <c r="J42" s="17">
        <v>14514000</v>
      </c>
      <c r="K42" s="22">
        <f t="shared" si="1"/>
        <v>298765000</v>
      </c>
    </row>
    <row r="43" spans="1:11">
      <c r="A43" s="14" t="s">
        <v>66</v>
      </c>
      <c r="B43" s="31">
        <v>40779519</v>
      </c>
      <c r="C43" s="31">
        <v>21078804</v>
      </c>
      <c r="D43" s="31">
        <v>29723728</v>
      </c>
      <c r="E43" s="31">
        <v>930613</v>
      </c>
      <c r="F43" s="31">
        <v>7390</v>
      </c>
      <c r="G43" s="31">
        <v>718063</v>
      </c>
      <c r="H43" s="31">
        <v>1607803</v>
      </c>
      <c r="I43" s="31">
        <v>5464640</v>
      </c>
      <c r="J43" s="17">
        <v>53282</v>
      </c>
      <c r="K43" s="22">
        <f t="shared" si="1"/>
        <v>100363842</v>
      </c>
    </row>
    <row r="44" spans="1:11">
      <c r="A44" s="14" t="s">
        <v>67</v>
      </c>
      <c r="B44" s="31">
        <v>41898721</v>
      </c>
      <c r="C44" s="31">
        <v>9575701</v>
      </c>
      <c r="D44" s="31">
        <v>54984185</v>
      </c>
      <c r="E44" s="31">
        <v>975463</v>
      </c>
      <c r="F44" s="31">
        <v>0</v>
      </c>
      <c r="G44" s="31">
        <v>214895</v>
      </c>
      <c r="H44" s="31">
        <v>3094476</v>
      </c>
      <c r="I44" s="31">
        <v>2646980</v>
      </c>
      <c r="J44" s="17">
        <v>1453115</v>
      </c>
      <c r="K44" s="22">
        <f t="shared" si="1"/>
        <v>114843536</v>
      </c>
    </row>
    <row r="45" spans="1:11">
      <c r="A45" s="14" t="s">
        <v>68</v>
      </c>
      <c r="B45" s="31">
        <v>711521543</v>
      </c>
      <c r="C45" s="31">
        <v>153834623</v>
      </c>
      <c r="D45" s="31">
        <v>1046970976</v>
      </c>
      <c r="E45" s="31">
        <v>1089387927</v>
      </c>
      <c r="F45" s="31">
        <v>67306794</v>
      </c>
      <c r="G45" s="31">
        <v>1421734060</v>
      </c>
      <c r="H45" s="31">
        <v>59380256</v>
      </c>
      <c r="I45" s="31">
        <v>58482738</v>
      </c>
      <c r="J45" s="17">
        <v>3623378</v>
      </c>
      <c r="K45" s="22">
        <f t="shared" si="1"/>
        <v>4612242295</v>
      </c>
    </row>
    <row r="46" spans="1:11">
      <c r="A46" s="14" t="s">
        <v>69</v>
      </c>
      <c r="B46" s="31">
        <v>33655998</v>
      </c>
      <c r="C46" s="31">
        <v>17880453</v>
      </c>
      <c r="D46" s="31">
        <v>17514387</v>
      </c>
      <c r="E46" s="31">
        <v>12174783</v>
      </c>
      <c r="F46" s="31">
        <v>0</v>
      </c>
      <c r="G46" s="31">
        <v>370811</v>
      </c>
      <c r="H46" s="31">
        <v>819929</v>
      </c>
      <c r="I46" s="31">
        <v>1466695</v>
      </c>
      <c r="J46" s="17">
        <v>51790</v>
      </c>
      <c r="K46" s="22">
        <f t="shared" si="1"/>
        <v>83934846</v>
      </c>
    </row>
    <row r="47" spans="1:11">
      <c r="A47" s="14" t="s">
        <v>70</v>
      </c>
      <c r="B47" s="31">
        <v>1241498</v>
      </c>
      <c r="C47" s="31">
        <v>2371897</v>
      </c>
      <c r="D47" s="31">
        <v>4108437</v>
      </c>
      <c r="E47" s="31">
        <v>68600</v>
      </c>
      <c r="F47" s="31">
        <v>0</v>
      </c>
      <c r="G47" s="31">
        <v>49869</v>
      </c>
      <c r="H47" s="31">
        <v>1430</v>
      </c>
      <c r="I47" s="31">
        <v>1159952</v>
      </c>
      <c r="J47" s="17">
        <v>1124971</v>
      </c>
      <c r="K47" s="22">
        <f t="shared" si="1"/>
        <v>10126654</v>
      </c>
    </row>
    <row r="48" spans="1:11">
      <c r="A48" s="14" t="s">
        <v>71</v>
      </c>
      <c r="B48" s="31">
        <v>34361403</v>
      </c>
      <c r="C48" s="31">
        <v>13538455</v>
      </c>
      <c r="D48" s="31">
        <v>43532860</v>
      </c>
      <c r="E48" s="31">
        <v>12973040</v>
      </c>
      <c r="F48" s="31">
        <v>0</v>
      </c>
      <c r="G48" s="31">
        <v>0</v>
      </c>
      <c r="H48" s="31">
        <v>744042</v>
      </c>
      <c r="I48" s="31">
        <v>899475</v>
      </c>
      <c r="J48" s="17">
        <v>3755921</v>
      </c>
      <c r="K48" s="22">
        <f t="shared" si="1"/>
        <v>109805196</v>
      </c>
    </row>
    <row r="49" spans="1:11">
      <c r="A49" s="14" t="s">
        <v>72</v>
      </c>
      <c r="B49" s="31">
        <v>1460138</v>
      </c>
      <c r="C49" s="31">
        <v>1618629</v>
      </c>
      <c r="D49" s="31">
        <v>332074</v>
      </c>
      <c r="E49" s="31">
        <v>0</v>
      </c>
      <c r="F49" s="31">
        <v>26074</v>
      </c>
      <c r="G49" s="31">
        <v>114757</v>
      </c>
      <c r="H49" s="31">
        <v>389452</v>
      </c>
      <c r="I49" s="31">
        <v>668581</v>
      </c>
      <c r="J49" s="17">
        <v>0</v>
      </c>
      <c r="K49" s="22">
        <f t="shared" si="1"/>
        <v>4609705</v>
      </c>
    </row>
    <row r="50" spans="1:11">
      <c r="A50" s="14" t="s">
        <v>73</v>
      </c>
      <c r="B50" s="31">
        <v>237901654</v>
      </c>
      <c r="C50" s="31">
        <v>57627524</v>
      </c>
      <c r="D50" s="31">
        <v>262102682</v>
      </c>
      <c r="E50" s="31">
        <v>2505072</v>
      </c>
      <c r="F50" s="31">
        <v>4744910</v>
      </c>
      <c r="G50" s="31">
        <v>256057</v>
      </c>
      <c r="H50" s="31">
        <v>73655650</v>
      </c>
      <c r="I50" s="31">
        <v>29665726</v>
      </c>
      <c r="J50" s="17">
        <v>18502060</v>
      </c>
      <c r="K50" s="22">
        <f t="shared" si="1"/>
        <v>686961335</v>
      </c>
    </row>
    <row r="51" spans="1:11">
      <c r="A51" s="14" t="s">
        <v>74</v>
      </c>
      <c r="B51" s="31">
        <v>55815775</v>
      </c>
      <c r="C51" s="31">
        <v>10074323</v>
      </c>
      <c r="D51" s="31">
        <v>4087816</v>
      </c>
      <c r="E51" s="31">
        <v>16224430</v>
      </c>
      <c r="F51" s="31">
        <v>11323</v>
      </c>
      <c r="G51" s="31">
        <v>232411</v>
      </c>
      <c r="H51" s="31">
        <v>2180113</v>
      </c>
      <c r="I51" s="31">
        <v>2474178</v>
      </c>
      <c r="J51" s="17">
        <v>230444</v>
      </c>
      <c r="K51" s="22">
        <f t="shared" si="1"/>
        <v>91330813</v>
      </c>
    </row>
    <row r="52" spans="1:11">
      <c r="A52" s="14" t="s">
        <v>75</v>
      </c>
      <c r="B52" s="31">
        <v>233276536</v>
      </c>
      <c r="C52" s="31">
        <v>112531590</v>
      </c>
      <c r="D52" s="31">
        <v>472888400</v>
      </c>
      <c r="E52" s="31">
        <v>78228205</v>
      </c>
      <c r="F52" s="31">
        <v>0</v>
      </c>
      <c r="G52" s="31">
        <v>2975241</v>
      </c>
      <c r="H52" s="31">
        <v>21523625</v>
      </c>
      <c r="I52" s="31">
        <v>4791178</v>
      </c>
      <c r="J52" s="17">
        <v>30221203</v>
      </c>
      <c r="K52" s="22">
        <f t="shared" si="1"/>
        <v>956435978</v>
      </c>
    </row>
    <row r="53" spans="1:11">
      <c r="A53" s="14" t="s">
        <v>76</v>
      </c>
      <c r="B53" s="31">
        <v>82561414</v>
      </c>
      <c r="C53" s="31">
        <v>19481809</v>
      </c>
      <c r="D53" s="31">
        <v>148444071</v>
      </c>
      <c r="E53" s="31">
        <v>1927710</v>
      </c>
      <c r="F53" s="31">
        <v>91922</v>
      </c>
      <c r="G53" s="31">
        <v>556443</v>
      </c>
      <c r="H53" s="31">
        <v>1291625</v>
      </c>
      <c r="I53" s="31">
        <v>2106398</v>
      </c>
      <c r="J53" s="17">
        <v>6077043</v>
      </c>
      <c r="K53" s="22">
        <f t="shared" si="1"/>
        <v>262538435</v>
      </c>
    </row>
    <row r="54" spans="1:11">
      <c r="A54" s="14" t="s">
        <v>77</v>
      </c>
      <c r="B54" s="31">
        <v>200722598</v>
      </c>
      <c r="C54" s="31">
        <v>84600256</v>
      </c>
      <c r="D54" s="31">
        <v>266522362</v>
      </c>
      <c r="E54" s="31">
        <v>4205283</v>
      </c>
      <c r="F54" s="31">
        <v>44940</v>
      </c>
      <c r="G54" s="31">
        <v>2869872</v>
      </c>
      <c r="H54" s="31">
        <v>5968093</v>
      </c>
      <c r="I54" s="31">
        <v>20214661</v>
      </c>
      <c r="J54" s="17">
        <v>17577623</v>
      </c>
      <c r="K54" s="22">
        <f t="shared" si="1"/>
        <v>602725688</v>
      </c>
    </row>
    <row r="55" spans="1:11">
      <c r="A55" s="14" t="s">
        <v>78</v>
      </c>
      <c r="B55" s="31">
        <v>84079058</v>
      </c>
      <c r="C55" s="31">
        <v>34865575</v>
      </c>
      <c r="D55" s="31">
        <v>107967661</v>
      </c>
      <c r="E55" s="31">
        <v>1996</v>
      </c>
      <c r="F55" s="31">
        <v>0</v>
      </c>
      <c r="G55" s="31">
        <v>7672743</v>
      </c>
      <c r="H55" s="31">
        <v>501956</v>
      </c>
      <c r="I55" s="31">
        <v>12864584</v>
      </c>
      <c r="J55" s="17">
        <v>1955514</v>
      </c>
      <c r="K55" s="22">
        <f t="shared" si="1"/>
        <v>249909087</v>
      </c>
    </row>
    <row r="56" spans="1:11">
      <c r="A56" s="14" t="s">
        <v>79</v>
      </c>
      <c r="B56" s="31">
        <v>10938710</v>
      </c>
      <c r="C56" s="31">
        <v>3256222</v>
      </c>
      <c r="D56" s="31">
        <v>2599836</v>
      </c>
      <c r="E56" s="31">
        <v>215920</v>
      </c>
      <c r="F56" s="31">
        <v>0</v>
      </c>
      <c r="G56" s="31">
        <v>18894</v>
      </c>
      <c r="H56" s="31">
        <v>71180</v>
      </c>
      <c r="I56" s="31">
        <v>47390</v>
      </c>
      <c r="J56" s="17">
        <v>11294013</v>
      </c>
      <c r="K56" s="22">
        <f t="shared" si="1"/>
        <v>28442165</v>
      </c>
    </row>
    <row r="57" spans="1:11">
      <c r="A57" s="14" t="s">
        <v>80</v>
      </c>
      <c r="B57" s="31">
        <v>37924460</v>
      </c>
      <c r="C57" s="31">
        <v>4864636</v>
      </c>
      <c r="D57" s="31">
        <v>75036606</v>
      </c>
      <c r="E57" s="31">
        <v>7448081</v>
      </c>
      <c r="F57" s="31">
        <v>1393538</v>
      </c>
      <c r="G57" s="31">
        <v>58575</v>
      </c>
      <c r="H57" s="31">
        <v>15830013</v>
      </c>
      <c r="I57" s="31">
        <v>0</v>
      </c>
      <c r="J57" s="17">
        <v>7010966</v>
      </c>
      <c r="K57" s="22">
        <f t="shared" si="1"/>
        <v>149566875</v>
      </c>
    </row>
    <row r="58" spans="1:11">
      <c r="A58" s="14" t="s">
        <v>81</v>
      </c>
      <c r="B58" s="31">
        <v>23582513</v>
      </c>
      <c r="C58" s="31">
        <v>349842</v>
      </c>
      <c r="D58" s="31">
        <v>21218029</v>
      </c>
      <c r="E58" s="31">
        <v>489737</v>
      </c>
      <c r="F58" s="31">
        <v>0</v>
      </c>
      <c r="G58" s="31">
        <v>0</v>
      </c>
      <c r="H58" s="31">
        <v>3281297</v>
      </c>
      <c r="I58" s="31">
        <v>4938764</v>
      </c>
      <c r="J58" s="17">
        <v>3374091</v>
      </c>
      <c r="K58" s="22">
        <f t="shared" si="1"/>
        <v>57234273</v>
      </c>
    </row>
    <row r="59" spans="1:11">
      <c r="A59" s="14" t="s">
        <v>82</v>
      </c>
      <c r="B59" s="31">
        <v>10601130</v>
      </c>
      <c r="C59" s="31">
        <v>3544113</v>
      </c>
      <c r="D59" s="31">
        <v>11855684</v>
      </c>
      <c r="E59" s="31">
        <v>52239</v>
      </c>
      <c r="F59" s="31">
        <v>0</v>
      </c>
      <c r="G59" s="31">
        <v>40752</v>
      </c>
      <c r="H59" s="31">
        <v>494202</v>
      </c>
      <c r="I59" s="31">
        <v>1093371</v>
      </c>
      <c r="J59" s="17">
        <v>63049</v>
      </c>
      <c r="K59" s="22">
        <f t="shared" si="1"/>
        <v>27744540</v>
      </c>
    </row>
    <row r="60" spans="1:11">
      <c r="A60" s="14" t="s">
        <v>83</v>
      </c>
      <c r="B60" s="31">
        <v>144707056</v>
      </c>
      <c r="C60" s="31">
        <v>18010511</v>
      </c>
      <c r="D60" s="31">
        <v>125810374</v>
      </c>
      <c r="E60" s="31">
        <v>3210000</v>
      </c>
      <c r="F60" s="31">
        <v>59162</v>
      </c>
      <c r="G60" s="31">
        <v>1394388</v>
      </c>
      <c r="H60" s="31">
        <v>2543311</v>
      </c>
      <c r="I60" s="31">
        <v>6848210</v>
      </c>
      <c r="J60" s="17">
        <v>5111932</v>
      </c>
      <c r="K60" s="22">
        <f t="shared" si="1"/>
        <v>307694944</v>
      </c>
    </row>
    <row r="61" spans="1:11">
      <c r="A61" s="14" t="s">
        <v>84</v>
      </c>
      <c r="B61" s="31">
        <v>54996420</v>
      </c>
      <c r="C61" s="31">
        <v>14647627</v>
      </c>
      <c r="D61" s="31">
        <v>72571794</v>
      </c>
      <c r="E61" s="31">
        <v>3432678</v>
      </c>
      <c r="F61" s="31">
        <v>0</v>
      </c>
      <c r="G61" s="31">
        <v>188627</v>
      </c>
      <c r="H61" s="31">
        <v>1765136</v>
      </c>
      <c r="I61" s="31">
        <v>9722301</v>
      </c>
      <c r="J61" s="17">
        <v>135878</v>
      </c>
      <c r="K61" s="22">
        <f t="shared" si="1"/>
        <v>157460461</v>
      </c>
    </row>
    <row r="62" spans="1:11">
      <c r="A62" s="14" t="s">
        <v>85</v>
      </c>
      <c r="B62" s="31">
        <v>7494873</v>
      </c>
      <c r="C62" s="31">
        <v>1038825</v>
      </c>
      <c r="D62" s="31">
        <v>184126</v>
      </c>
      <c r="E62" s="31">
        <v>130365</v>
      </c>
      <c r="F62" s="31">
        <v>0</v>
      </c>
      <c r="G62" s="31">
        <v>38365</v>
      </c>
      <c r="H62" s="31">
        <v>61534</v>
      </c>
      <c r="I62" s="31">
        <v>1723763</v>
      </c>
      <c r="J62" s="17">
        <v>12210</v>
      </c>
      <c r="K62" s="22">
        <f t="shared" si="1"/>
        <v>10684061</v>
      </c>
    </row>
    <row r="63" spans="1:11">
      <c r="A63" s="14" t="s">
        <v>86</v>
      </c>
      <c r="B63" s="31">
        <v>1674449</v>
      </c>
      <c r="C63" s="31">
        <v>1746462</v>
      </c>
      <c r="D63" s="31">
        <v>978812</v>
      </c>
      <c r="E63" s="31">
        <v>410005</v>
      </c>
      <c r="F63" s="31">
        <v>0</v>
      </c>
      <c r="G63" s="31">
        <v>0</v>
      </c>
      <c r="H63" s="31">
        <v>320853</v>
      </c>
      <c r="I63" s="31">
        <v>720677</v>
      </c>
      <c r="J63" s="17">
        <v>0</v>
      </c>
      <c r="K63" s="22">
        <f t="shared" si="1"/>
        <v>5851258</v>
      </c>
    </row>
    <row r="64" spans="1:11">
      <c r="A64" s="14" t="s">
        <v>87</v>
      </c>
      <c r="B64" s="31">
        <v>1047467</v>
      </c>
      <c r="C64" s="31">
        <v>104161</v>
      </c>
      <c r="D64" s="31">
        <v>120199</v>
      </c>
      <c r="E64" s="31">
        <v>230647</v>
      </c>
      <c r="F64" s="31">
        <v>0</v>
      </c>
      <c r="G64" s="31">
        <v>4060</v>
      </c>
      <c r="H64" s="31">
        <v>153457</v>
      </c>
      <c r="I64" s="31">
        <v>483513</v>
      </c>
      <c r="J64" s="17">
        <v>0</v>
      </c>
      <c r="K64" s="22">
        <f t="shared" si="1"/>
        <v>2143504</v>
      </c>
    </row>
    <row r="65" spans="1:11">
      <c r="A65" s="14" t="s">
        <v>88</v>
      </c>
      <c r="B65" s="31">
        <v>311719</v>
      </c>
      <c r="C65" s="31">
        <v>916422</v>
      </c>
      <c r="D65" s="31">
        <v>91650</v>
      </c>
      <c r="E65" s="31">
        <v>0</v>
      </c>
      <c r="F65" s="31">
        <v>0</v>
      </c>
      <c r="G65" s="31">
        <v>150</v>
      </c>
      <c r="H65" s="31">
        <v>0</v>
      </c>
      <c r="I65" s="31">
        <v>128688</v>
      </c>
      <c r="J65" s="17">
        <v>12663</v>
      </c>
      <c r="K65" s="22">
        <f t="shared" si="1"/>
        <v>1461292</v>
      </c>
    </row>
    <row r="66" spans="1:11">
      <c r="A66" s="14" t="s">
        <v>89</v>
      </c>
      <c r="B66" s="31">
        <v>82718502</v>
      </c>
      <c r="C66" s="31">
        <v>35377327</v>
      </c>
      <c r="D66" s="31">
        <v>35627444</v>
      </c>
      <c r="E66" s="31">
        <v>18705943</v>
      </c>
      <c r="F66" s="31">
        <v>1204227</v>
      </c>
      <c r="G66" s="31">
        <v>51801</v>
      </c>
      <c r="H66" s="31">
        <v>9748690</v>
      </c>
      <c r="I66" s="31">
        <v>9264411</v>
      </c>
      <c r="J66" s="17">
        <v>0</v>
      </c>
      <c r="K66" s="22">
        <f t="shared" si="1"/>
        <v>192698345</v>
      </c>
    </row>
    <row r="67" spans="1:11">
      <c r="A67" s="14" t="s">
        <v>90</v>
      </c>
      <c r="B67" s="31">
        <v>1821283</v>
      </c>
      <c r="C67" s="31">
        <v>4452897</v>
      </c>
      <c r="D67" s="31">
        <v>4785456</v>
      </c>
      <c r="E67" s="31">
        <v>6086</v>
      </c>
      <c r="F67" s="31">
        <v>0</v>
      </c>
      <c r="G67" s="31">
        <v>0</v>
      </c>
      <c r="H67" s="31">
        <v>268884</v>
      </c>
      <c r="I67" s="31">
        <v>548881</v>
      </c>
      <c r="J67" s="17">
        <v>11135</v>
      </c>
      <c r="K67" s="22">
        <f>SUM(B67:J67)</f>
        <v>11894622</v>
      </c>
    </row>
    <row r="68" spans="1:11">
      <c r="A68" s="14" t="s">
        <v>91</v>
      </c>
      <c r="B68" s="31">
        <v>4962999</v>
      </c>
      <c r="C68" s="31">
        <v>6131074</v>
      </c>
      <c r="D68" s="31">
        <v>1203819</v>
      </c>
      <c r="E68" s="31">
        <v>0</v>
      </c>
      <c r="F68" s="31">
        <v>49942</v>
      </c>
      <c r="G68" s="31">
        <v>65102</v>
      </c>
      <c r="H68" s="31">
        <v>101627</v>
      </c>
      <c r="I68" s="31">
        <v>468727</v>
      </c>
      <c r="J68" s="17">
        <v>0</v>
      </c>
      <c r="K68" s="22">
        <f>SUM(B68:J68)</f>
        <v>12983290</v>
      </c>
    </row>
    <row r="69" spans="1:11">
      <c r="A69" s="66" t="s">
        <v>92</v>
      </c>
      <c r="B69" s="68">
        <v>982316</v>
      </c>
      <c r="C69" s="68">
        <v>1856191</v>
      </c>
      <c r="D69" s="68">
        <v>0</v>
      </c>
      <c r="E69" s="68">
        <v>0</v>
      </c>
      <c r="F69" s="68">
        <v>0</v>
      </c>
      <c r="G69" s="68">
        <v>0</v>
      </c>
      <c r="H69" s="68">
        <v>0</v>
      </c>
      <c r="I69" s="68">
        <v>456213</v>
      </c>
      <c r="J69" s="67">
        <v>1825</v>
      </c>
      <c r="K69" s="61">
        <f>SUM(B69:J69)</f>
        <v>3296545</v>
      </c>
    </row>
    <row r="70" spans="1:11">
      <c r="A70" s="16" t="s">
        <v>93</v>
      </c>
      <c r="B70" s="32">
        <f t="shared" ref="B70:H70" si="2">SUM(B3:B69)</f>
        <v>3635723880</v>
      </c>
      <c r="C70" s="32">
        <f t="shared" si="2"/>
        <v>1278393366</v>
      </c>
      <c r="D70" s="32">
        <f t="shared" si="2"/>
        <v>6240926913</v>
      </c>
      <c r="E70" s="32">
        <f t="shared" si="2"/>
        <v>2000463477</v>
      </c>
      <c r="F70" s="32">
        <f t="shared" si="2"/>
        <v>98577777</v>
      </c>
      <c r="G70" s="32">
        <f t="shared" si="2"/>
        <v>1477792350</v>
      </c>
      <c r="H70" s="32">
        <f t="shared" si="2"/>
        <v>275363413</v>
      </c>
      <c r="I70" s="32">
        <f>SUM(I3:I69)</f>
        <v>322362962</v>
      </c>
      <c r="J70" s="22">
        <f>SUM(J3:J69)</f>
        <v>232108392</v>
      </c>
      <c r="K70" s="22">
        <f>SUM(B70:J70)</f>
        <v>15561712530</v>
      </c>
    </row>
  </sheetData>
  <mergeCells count="1">
    <mergeCell ref="A1:K1"/>
  </mergeCells>
  <pageMargins left="0.7" right="0.7" top="0.75" bottom="0.75" header="0.3" footer="0.3"/>
  <pageSetup paperSize="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B932C-3B83-4013-A516-35EAC9770BD6}">
  <dimension ref="A1:L70"/>
  <sheetViews>
    <sheetView topLeftCell="A45" workbookViewId="0">
      <selection activeCell="A69" sqref="A69:K69"/>
    </sheetView>
  </sheetViews>
  <sheetFormatPr defaultRowHeight="15"/>
  <cols>
    <col min="1" max="1" width="13.85546875" style="16" bestFit="1" customWidth="1"/>
    <col min="2" max="2" width="19.85546875" style="33" bestFit="1" customWidth="1"/>
    <col min="3" max="3" width="12.42578125" style="33" bestFit="1" customWidth="1"/>
    <col min="4" max="4" width="20.28515625" style="33" bestFit="1" customWidth="1"/>
    <col min="5" max="5" width="14.140625" style="33" bestFit="1" customWidth="1"/>
    <col min="6" max="6" width="21.7109375" style="33" bestFit="1" customWidth="1"/>
    <col min="7" max="7" width="15.140625" style="33" bestFit="1" customWidth="1"/>
    <col min="8" max="8" width="19.140625" style="33" bestFit="1" customWidth="1"/>
    <col min="9" max="9" width="23" style="33" bestFit="1" customWidth="1"/>
    <col min="10" max="10" width="24.7109375" style="16" bestFit="1" customWidth="1"/>
    <col min="11" max="11" width="19" style="16" bestFit="1" customWidth="1"/>
    <col min="12" max="16384" width="9.140625" style="16"/>
  </cols>
  <sheetData>
    <row r="1" spans="1:12">
      <c r="A1" s="76" t="s">
        <v>4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2" s="6" customFormat="1">
      <c r="A2" s="81" t="s">
        <v>23</v>
      </c>
      <c r="B2" s="83" t="s">
        <v>134</v>
      </c>
      <c r="C2" s="83" t="s">
        <v>135</v>
      </c>
      <c r="D2" s="83" t="s">
        <v>136</v>
      </c>
      <c r="E2" s="83" t="s">
        <v>137</v>
      </c>
      <c r="F2" s="83" t="s">
        <v>138</v>
      </c>
      <c r="G2" s="83" t="s">
        <v>139</v>
      </c>
      <c r="H2" s="83" t="s">
        <v>140</v>
      </c>
      <c r="I2" s="83" t="s">
        <v>141</v>
      </c>
      <c r="J2" s="82" t="s">
        <v>142</v>
      </c>
      <c r="K2" s="84" t="s">
        <v>109</v>
      </c>
    </row>
    <row r="3" spans="1:12">
      <c r="A3" s="14" t="s">
        <v>26</v>
      </c>
      <c r="B3" s="69">
        <f>'Charges for Services'!B3/'Charges for Services'!K3</f>
        <v>0.53086076319995734</v>
      </c>
      <c r="C3" s="69">
        <f>'Charges for Services'!C3/'Charges for Services'!K3</f>
        <v>0.207478071638074</v>
      </c>
      <c r="D3" s="69">
        <f>'Charges for Services'!D3/'Charges for Services'!K3</f>
        <v>0.14178390758720455</v>
      </c>
      <c r="E3" s="69">
        <f>'Charges for Services'!E3/'Charges for Services'!K3</f>
        <v>1.6561127467262425E-2</v>
      </c>
      <c r="F3" s="69">
        <f>'Charges for Services'!F3/'Charges for Services'!K3</f>
        <v>0</v>
      </c>
      <c r="G3" s="69">
        <f>'Charges for Services'!G3/'Charges for Services'!K3</f>
        <v>5.2241335311915896E-3</v>
      </c>
      <c r="H3" s="69">
        <f>'Charges for Services'!H3/'Charges for Services'!K3</f>
        <v>7.251186024752259E-3</v>
      </c>
      <c r="I3" s="69">
        <f>'Charges for Services'!I3/'Charges for Services'!K3</f>
        <v>6.8609011394511088E-2</v>
      </c>
      <c r="J3" s="21">
        <f>'Charges for Services'!J3/'Charges for Services'!K3</f>
        <v>2.2231799157046782E-2</v>
      </c>
      <c r="K3" s="3">
        <f>SUM(B3:J3)</f>
        <v>0.99999999999999989</v>
      </c>
      <c r="L3" s="2"/>
    </row>
    <row r="4" spans="1:12">
      <c r="A4" s="14" t="s">
        <v>27</v>
      </c>
      <c r="B4" s="69">
        <f>'Charges for Services'!B4/'Charges for Services'!K4</f>
        <v>0.31737440327347122</v>
      </c>
      <c r="C4" s="69">
        <f>'Charges for Services'!C4/'Charges for Services'!K4</f>
        <v>0.51364893536409795</v>
      </c>
      <c r="D4" s="69">
        <f>'Charges for Services'!D4/'Charges for Services'!K4</f>
        <v>0</v>
      </c>
      <c r="E4" s="69">
        <f>'Charges for Services'!E4/'Charges for Services'!K4</f>
        <v>0</v>
      </c>
      <c r="F4" s="69">
        <f>'Charges for Services'!F4/'Charges for Services'!K4</f>
        <v>0</v>
      </c>
      <c r="G4" s="69">
        <f>'Charges for Services'!G4/'Charges for Services'!K4</f>
        <v>0</v>
      </c>
      <c r="H4" s="69">
        <f>'Charges for Services'!H4/'Charges for Services'!K4</f>
        <v>2.094415397438812E-3</v>
      </c>
      <c r="I4" s="69">
        <f>'Charges for Services'!I4/'Charges for Services'!K4</f>
        <v>0.14414980677426689</v>
      </c>
      <c r="J4" s="21">
        <f>'Charges for Services'!J4/'Charges for Services'!K4</f>
        <v>2.2732439190725165E-2</v>
      </c>
      <c r="K4" s="3">
        <f t="shared" ref="K4:K67" si="0">SUM(B4:J4)</f>
        <v>1</v>
      </c>
      <c r="L4" s="2"/>
    </row>
    <row r="5" spans="1:12">
      <c r="A5" s="14" t="s">
        <v>28</v>
      </c>
      <c r="B5" s="69">
        <f>'Charges for Services'!B5/'Charges for Services'!K5</f>
        <v>0.15317693912761793</v>
      </c>
      <c r="C5" s="69">
        <f>'Charges for Services'!C5/'Charges for Services'!K5</f>
        <v>0.11915230716055412</v>
      </c>
      <c r="D5" s="69">
        <f>'Charges for Services'!D5/'Charges for Services'!K5</f>
        <v>0.46149004117361481</v>
      </c>
      <c r="E5" s="69">
        <f>'Charges for Services'!E5/'Charges for Services'!K5</f>
        <v>1.4484497593990512E-2</v>
      </c>
      <c r="F5" s="69">
        <f>'Charges for Services'!F5/'Charges for Services'!K5</f>
        <v>0.18287435988443318</v>
      </c>
      <c r="G5" s="69">
        <f>'Charges for Services'!G5/'Charges for Services'!K5</f>
        <v>1.0468746450605047E-2</v>
      </c>
      <c r="H5" s="69">
        <f>'Charges for Services'!H5/'Charges for Services'!K5</f>
        <v>1.3061118966049692E-2</v>
      </c>
      <c r="I5" s="69">
        <f>'Charges for Services'!I5/'Charges for Services'!K5</f>
        <v>4.311704708580371E-2</v>
      </c>
      <c r="J5" s="21">
        <f>'Charges for Services'!J5/'Charges for Services'!K5</f>
        <v>2.1749425573309882E-3</v>
      </c>
      <c r="K5" s="3">
        <f t="shared" si="0"/>
        <v>0.99999999999999989</v>
      </c>
      <c r="L5" s="2"/>
    </row>
    <row r="6" spans="1:12">
      <c r="A6" s="14" t="s">
        <v>29</v>
      </c>
      <c r="B6" s="69">
        <f>'Charges for Services'!B6/'Charges for Services'!K6</f>
        <v>0.20477824699908631</v>
      </c>
      <c r="C6" s="69">
        <f>'Charges for Services'!C6/'Charges for Services'!K6</f>
        <v>0.51871165571236533</v>
      </c>
      <c r="D6" s="69">
        <f>'Charges for Services'!D6/'Charges for Services'!K6</f>
        <v>4.5801206612309818E-2</v>
      </c>
      <c r="E6" s="69">
        <f>'Charges for Services'!E6/'Charges for Services'!K6</f>
        <v>6.9502442643116877E-2</v>
      </c>
      <c r="F6" s="69">
        <f>'Charges for Services'!F6/'Charges for Services'!K6</f>
        <v>0</v>
      </c>
      <c r="G6" s="69">
        <f>'Charges for Services'!G6/'Charges for Services'!K6</f>
        <v>3.285533859263725E-3</v>
      </c>
      <c r="H6" s="69">
        <f>'Charges for Services'!H6/'Charges for Services'!K6</f>
        <v>0</v>
      </c>
      <c r="I6" s="69">
        <f>'Charges for Services'!I6/'Charges for Services'!K6</f>
        <v>0.15792091417385792</v>
      </c>
      <c r="J6" s="21">
        <f>'Charges for Services'!J6/'Charges for Services'!K6</f>
        <v>0</v>
      </c>
      <c r="K6" s="3">
        <f t="shared" si="0"/>
        <v>1</v>
      </c>
      <c r="L6" s="2"/>
    </row>
    <row r="7" spans="1:12">
      <c r="A7" s="14" t="s">
        <v>30</v>
      </c>
      <c r="B7" s="69">
        <f>'Charges for Services'!B7/'Charges for Services'!K7</f>
        <v>0.38812707899463195</v>
      </c>
      <c r="C7" s="69">
        <f>'Charges for Services'!C7/'Charges for Services'!K7</f>
        <v>0.12447522691889851</v>
      </c>
      <c r="D7" s="69">
        <f>'Charges for Services'!D7/'Charges for Services'!K7</f>
        <v>0.35767741149158527</v>
      </c>
      <c r="E7" s="69">
        <f>'Charges for Services'!E7/'Charges for Services'!K7</f>
        <v>5.1361339302205204E-2</v>
      </c>
      <c r="F7" s="69">
        <f>'Charges for Services'!F7/'Charges for Services'!K7</f>
        <v>5.399625615991995E-4</v>
      </c>
      <c r="G7" s="69">
        <f>'Charges for Services'!G7/'Charges for Services'!K7</f>
        <v>1.1658940281215298E-4</v>
      </c>
      <c r="H7" s="69">
        <f>'Charges for Services'!H7/'Charges for Services'!K7</f>
        <v>1.8798037130837747E-2</v>
      </c>
      <c r="I7" s="69">
        <f>'Charges for Services'!I7/'Charges for Services'!K7</f>
        <v>3.930435989223189E-2</v>
      </c>
      <c r="J7" s="21">
        <f>'Charges for Services'!J7/'Charges for Services'!K7</f>
        <v>1.9599994305198071E-2</v>
      </c>
      <c r="K7" s="3">
        <f t="shared" si="0"/>
        <v>1</v>
      </c>
      <c r="L7" s="2"/>
    </row>
    <row r="8" spans="1:12">
      <c r="A8" s="14" t="s">
        <v>31</v>
      </c>
      <c r="B8" s="69">
        <f>'Charges for Services'!B8/'Charges for Services'!K8</f>
        <v>0.14783416966616961</v>
      </c>
      <c r="C8" s="69">
        <f>'Charges for Services'!C8/'Charges for Services'!K8</f>
        <v>0.27526346831594517</v>
      </c>
      <c r="D8" s="69">
        <f>'Charges for Services'!D8/'Charges for Services'!K8</f>
        <v>0.13033732992028735</v>
      </c>
      <c r="E8" s="69">
        <f>'Charges for Services'!E8/'Charges for Services'!K8</f>
        <v>0.37861423390404264</v>
      </c>
      <c r="F8" s="69">
        <f>'Charges for Services'!F8/'Charges for Services'!K8</f>
        <v>1.4774881506474573E-3</v>
      </c>
      <c r="G8" s="69">
        <f>'Charges for Services'!G8/'Charges for Services'!K8</f>
        <v>3.0411844487330392E-3</v>
      </c>
      <c r="H8" s="69">
        <f>'Charges for Services'!H8/'Charges for Services'!K8</f>
        <v>1.3707948988676005E-2</v>
      </c>
      <c r="I8" s="69">
        <f>'Charges for Services'!I8/'Charges for Services'!K8</f>
        <v>2.6281535324428573E-2</v>
      </c>
      <c r="J8" s="21">
        <f>'Charges for Services'!J8/'Charges for Services'!K8</f>
        <v>2.3442641281070143E-2</v>
      </c>
      <c r="K8" s="3">
        <f t="shared" si="0"/>
        <v>0.99999999999999989</v>
      </c>
      <c r="L8" s="2"/>
    </row>
    <row r="9" spans="1:12">
      <c r="A9" s="14" t="s">
        <v>32</v>
      </c>
      <c r="B9" s="69">
        <f>'Charges for Services'!B9/'Charges for Services'!K9</f>
        <v>0.43678834758933277</v>
      </c>
      <c r="C9" s="69">
        <f>'Charges for Services'!C9/'Charges for Services'!K9</f>
        <v>0.16254200077116171</v>
      </c>
      <c r="D9" s="69">
        <f>'Charges for Services'!D9/'Charges for Services'!K9</f>
        <v>0</v>
      </c>
      <c r="E9" s="69">
        <f>'Charges for Services'!E9/'Charges for Services'!K9</f>
        <v>0</v>
      </c>
      <c r="F9" s="69">
        <f>'Charges for Services'!F9/'Charges for Services'!K9</f>
        <v>0</v>
      </c>
      <c r="G9" s="69">
        <f>'Charges for Services'!G9/'Charges for Services'!K9</f>
        <v>3.9344984694800952E-2</v>
      </c>
      <c r="H9" s="69">
        <f>'Charges for Services'!H9/'Charges for Services'!K9</f>
        <v>1.9672492347400477E-6</v>
      </c>
      <c r="I9" s="69">
        <f>'Charges for Services'!I9/'Charges for Services'!K9</f>
        <v>0.35023331575924016</v>
      </c>
      <c r="J9" s="21">
        <f>'Charges for Services'!J9/'Charges for Services'!K9</f>
        <v>1.1089383936229649E-2</v>
      </c>
      <c r="K9" s="3">
        <f t="shared" si="0"/>
        <v>1</v>
      </c>
      <c r="L9" s="2"/>
    </row>
    <row r="10" spans="1:12">
      <c r="A10" s="14" t="s">
        <v>33</v>
      </c>
      <c r="B10" s="69">
        <f>'Charges for Services'!B10/'Charges for Services'!K10</f>
        <v>0.26479712142131201</v>
      </c>
      <c r="C10" s="69">
        <f>'Charges for Services'!C10/'Charges for Services'!K10</f>
        <v>6.8802581169183877E-2</v>
      </c>
      <c r="D10" s="69">
        <f>'Charges for Services'!D10/'Charges for Services'!K10</f>
        <v>0.54965349149643872</v>
      </c>
      <c r="E10" s="69">
        <f>'Charges for Services'!E10/'Charges for Services'!K10</f>
        <v>1.6004507741448487E-3</v>
      </c>
      <c r="F10" s="69">
        <f>'Charges for Services'!F10/'Charges for Services'!K10</f>
        <v>0</v>
      </c>
      <c r="G10" s="69">
        <f>'Charges for Services'!G10/'Charges for Services'!K10</f>
        <v>1.7099707872334532E-3</v>
      </c>
      <c r="H10" s="69">
        <f>'Charges for Services'!H10/'Charges for Services'!K10</f>
        <v>1.6693931330326685E-2</v>
      </c>
      <c r="I10" s="69">
        <f>'Charges for Services'!I10/'Charges for Services'!K10</f>
        <v>1.9619236452483303E-2</v>
      </c>
      <c r="J10" s="21">
        <f>'Charges for Services'!J10/'Charges for Services'!K10</f>
        <v>7.7123216568877093E-2</v>
      </c>
      <c r="K10" s="3">
        <f t="shared" si="0"/>
        <v>1</v>
      </c>
      <c r="L10" s="2"/>
    </row>
    <row r="11" spans="1:12">
      <c r="A11" s="14" t="s">
        <v>34</v>
      </c>
      <c r="B11" s="69">
        <f>'Charges for Services'!B11/'Charges for Services'!K11</f>
        <v>0.25323512561094186</v>
      </c>
      <c r="C11" s="69">
        <f>'Charges for Services'!C11/'Charges for Services'!K11</f>
        <v>0.26434958973420331</v>
      </c>
      <c r="D11" s="69">
        <f>'Charges for Services'!D11/'Charges for Services'!K11</f>
        <v>0.43318646799899568</v>
      </c>
      <c r="E11" s="69">
        <f>'Charges for Services'!E11/'Charges for Services'!K11</f>
        <v>7.0661045400389338E-4</v>
      </c>
      <c r="F11" s="69">
        <f>'Charges for Services'!F11/'Charges for Services'!K11</f>
        <v>0</v>
      </c>
      <c r="G11" s="69">
        <f>'Charges for Services'!G11/'Charges for Services'!K11</f>
        <v>4.8127556293747452E-3</v>
      </c>
      <c r="H11" s="69">
        <f>'Charges for Services'!H11/'Charges for Services'!K11</f>
        <v>4.3219098061656564E-3</v>
      </c>
      <c r="I11" s="69">
        <f>'Charges for Services'!I11/'Charges for Services'!K11</f>
        <v>3.547785299563095E-2</v>
      </c>
      <c r="J11" s="21">
        <f>'Charges for Services'!J11/'Charges for Services'!K11</f>
        <v>3.9096877706839075E-3</v>
      </c>
      <c r="K11" s="3">
        <f t="shared" si="0"/>
        <v>1</v>
      </c>
      <c r="L11" s="2"/>
    </row>
    <row r="12" spans="1:12">
      <c r="A12" s="14" t="s">
        <v>35</v>
      </c>
      <c r="B12" s="69">
        <f>'Charges for Services'!B12/'Charges for Services'!K12</f>
        <v>0.27511157671138869</v>
      </c>
      <c r="C12" s="69">
        <f>'Charges for Services'!C12/'Charges for Services'!K12</f>
        <v>0.1131883714731978</v>
      </c>
      <c r="D12" s="69">
        <f>'Charges for Services'!D12/'Charges for Services'!K12</f>
        <v>0.47340258414244324</v>
      </c>
      <c r="E12" s="69">
        <f>'Charges for Services'!E12/'Charges for Services'!K12</f>
        <v>0</v>
      </c>
      <c r="F12" s="69">
        <f>'Charges for Services'!F12/'Charges for Services'!K12</f>
        <v>4.4593914618582448E-2</v>
      </c>
      <c r="G12" s="69">
        <f>'Charges for Services'!G12/'Charges for Services'!K12</f>
        <v>9.3812822445892051E-4</v>
      </c>
      <c r="H12" s="69">
        <f>'Charges for Services'!H12/'Charges for Services'!K12</f>
        <v>4.5095828063673553E-4</v>
      </c>
      <c r="I12" s="69">
        <f>'Charges for Services'!I12/'Charges for Services'!K12</f>
        <v>9.15651109684468E-2</v>
      </c>
      <c r="J12" s="21">
        <f>'Charges for Services'!J12/'Charges for Services'!K12</f>
        <v>7.4935558084535483E-4</v>
      </c>
      <c r="K12" s="3">
        <f t="shared" si="0"/>
        <v>0.99999999999999989</v>
      </c>
      <c r="L12" s="2"/>
    </row>
    <row r="13" spans="1:12">
      <c r="A13" s="14" t="s">
        <v>36</v>
      </c>
      <c r="B13" s="69">
        <f>'Charges for Services'!B13/'Charges for Services'!K13</f>
        <v>0.33563071244331621</v>
      </c>
      <c r="C13" s="69">
        <f>'Charges for Services'!C13/'Charges for Services'!K13</f>
        <v>4.1486352351642115E-2</v>
      </c>
      <c r="D13" s="69">
        <f>'Charges for Services'!D13/'Charges for Services'!K13</f>
        <v>0.56536082365566143</v>
      </c>
      <c r="E13" s="69">
        <f>'Charges for Services'!E13/'Charges for Services'!K13</f>
        <v>1.6617615797661054E-2</v>
      </c>
      <c r="F13" s="69">
        <f>'Charges for Services'!F13/'Charges for Services'!K13</f>
        <v>0</v>
      </c>
      <c r="G13" s="69">
        <f>'Charges for Services'!G13/'Charges for Services'!K13</f>
        <v>4.6167053746912971E-4</v>
      </c>
      <c r="H13" s="69">
        <f>'Charges for Services'!H13/'Charges for Services'!K13</f>
        <v>2.2741286881263829E-2</v>
      </c>
      <c r="I13" s="69">
        <f>'Charges for Services'!I13/'Charges for Services'!K13</f>
        <v>6.9274175050252186E-3</v>
      </c>
      <c r="J13" s="21">
        <f>'Charges for Services'!J13/'Charges for Services'!K13</f>
        <v>1.0774120827960995E-2</v>
      </c>
      <c r="K13" s="3">
        <f t="shared" si="0"/>
        <v>1</v>
      </c>
      <c r="L13" s="2"/>
    </row>
    <row r="14" spans="1:12">
      <c r="A14" s="14" t="s">
        <v>37</v>
      </c>
      <c r="B14" s="69">
        <f>'Charges for Services'!B14/'Charges for Services'!K14</f>
        <v>0.33458856946497872</v>
      </c>
      <c r="C14" s="69">
        <f>'Charges for Services'!C14/'Charges for Services'!K14</f>
        <v>0.2078704037893406</v>
      </c>
      <c r="D14" s="69">
        <f>'Charges for Services'!D14/'Charges for Services'!K14</f>
        <v>0.30020919523635636</v>
      </c>
      <c r="E14" s="69">
        <f>'Charges for Services'!E14/'Charges for Services'!K14</f>
        <v>4.6461356593956334E-4</v>
      </c>
      <c r="F14" s="69">
        <f>'Charges for Services'!F14/'Charges for Services'!K14</f>
        <v>0</v>
      </c>
      <c r="G14" s="69">
        <f>'Charges for Services'!G14/'Charges for Services'!K14</f>
        <v>7.7567962860565284E-5</v>
      </c>
      <c r="H14" s="69">
        <f>'Charges for Services'!H14/'Charges for Services'!K14</f>
        <v>3.6081898355435644E-3</v>
      </c>
      <c r="I14" s="69">
        <f>'Charges for Services'!I14/'Charges for Services'!K14</f>
        <v>0.1531814601449806</v>
      </c>
      <c r="J14" s="21">
        <f>'Charges for Services'!J14/'Charges for Services'!K14</f>
        <v>0</v>
      </c>
      <c r="K14" s="3">
        <f t="shared" si="0"/>
        <v>0.99999999999999989</v>
      </c>
      <c r="L14" s="2"/>
    </row>
    <row r="15" spans="1:12">
      <c r="A15" s="14" t="s">
        <v>38</v>
      </c>
      <c r="B15" s="69">
        <f>'Charges for Services'!B15/'Charges for Services'!K15</f>
        <v>0.20591470368748663</v>
      </c>
      <c r="C15" s="69">
        <f>'Charges for Services'!C15/'Charges for Services'!K15</f>
        <v>9.314225895469086E-2</v>
      </c>
      <c r="D15" s="69">
        <f>'Charges for Services'!D15/'Charges for Services'!K15</f>
        <v>0.58650906706544492</v>
      </c>
      <c r="E15" s="69">
        <f>'Charges for Services'!E15/'Charges for Services'!K15</f>
        <v>9.4341921321786995E-3</v>
      </c>
      <c r="F15" s="69">
        <f>'Charges for Services'!F15/'Charges for Services'!K15</f>
        <v>0</v>
      </c>
      <c r="G15" s="69">
        <f>'Charges for Services'!G15/'Charges for Services'!K15</f>
        <v>1.4868721751792539E-3</v>
      </c>
      <c r="H15" s="69">
        <f>'Charges for Services'!H15/'Charges for Services'!K15</f>
        <v>2.0775570128288866E-2</v>
      </c>
      <c r="I15" s="69">
        <f>'Charges for Services'!I15/'Charges for Services'!K15</f>
        <v>4.8512091360176195E-2</v>
      </c>
      <c r="J15" s="21">
        <f>'Charges for Services'!J15/'Charges for Services'!K15</f>
        <v>3.422524449655457E-2</v>
      </c>
      <c r="K15" s="3">
        <f t="shared" si="0"/>
        <v>1</v>
      </c>
      <c r="L15" s="2"/>
    </row>
    <row r="16" spans="1:12">
      <c r="A16" s="14" t="s">
        <v>39</v>
      </c>
      <c r="B16" s="69">
        <f>'Charges for Services'!B16/'Charges for Services'!K16</f>
        <v>0.137835915297118</v>
      </c>
      <c r="C16" s="69">
        <f>'Charges for Services'!C16/'Charges for Services'!K16</f>
        <v>0.73309231990124324</v>
      </c>
      <c r="D16" s="69">
        <f>'Charges for Services'!D16/'Charges for Services'!K16</f>
        <v>5.4722738464251561E-2</v>
      </c>
      <c r="E16" s="69">
        <f>'Charges for Services'!E16/'Charges for Services'!K16</f>
        <v>0</v>
      </c>
      <c r="F16" s="69">
        <f>'Charges for Services'!F16/'Charges for Services'!K16</f>
        <v>0</v>
      </c>
      <c r="G16" s="69">
        <f>'Charges for Services'!G16/'Charges for Services'!K16</f>
        <v>0</v>
      </c>
      <c r="H16" s="69">
        <f>'Charges for Services'!H16/'Charges for Services'!K16</f>
        <v>1.8031071741062041E-2</v>
      </c>
      <c r="I16" s="69">
        <f>'Charges for Services'!I16/'Charges for Services'!K16</f>
        <v>5.6317954596325111E-2</v>
      </c>
      <c r="J16" s="21">
        <f>'Charges for Services'!J16/'Charges for Services'!K16</f>
        <v>0</v>
      </c>
      <c r="K16" s="3">
        <f t="shared" si="0"/>
        <v>1</v>
      </c>
      <c r="L16" s="2"/>
    </row>
    <row r="17" spans="1:12">
      <c r="A17" s="14" t="s">
        <v>40</v>
      </c>
      <c r="B17" s="69">
        <f>'Charges for Services'!B17/'Charges for Services'!K17</f>
        <v>0.13182763217702378</v>
      </c>
      <c r="C17" s="69">
        <f>'Charges for Services'!C17/'Charges for Services'!K17</f>
        <v>1.4214130262885699E-2</v>
      </c>
      <c r="D17" s="69">
        <f>'Charges for Services'!D17/'Charges for Services'!K17</f>
        <v>0.80315585907526921</v>
      </c>
      <c r="E17" s="69">
        <f>'Charges for Services'!E17/'Charges for Services'!K17</f>
        <v>3.5764688484796733E-2</v>
      </c>
      <c r="F17" s="69">
        <f>'Charges for Services'!F17/'Charges for Services'!K17</f>
        <v>0</v>
      </c>
      <c r="G17" s="69">
        <f>'Charges for Services'!G17/'Charges for Services'!K17</f>
        <v>6.7620991188342239E-4</v>
      </c>
      <c r="H17" s="69">
        <f>'Charges for Services'!H17/'Charges for Services'!K17</f>
        <v>3.9854101829034684E-3</v>
      </c>
      <c r="I17" s="69">
        <f>'Charges for Services'!I17/'Charges for Services'!K17</f>
        <v>2.044476382022516E-3</v>
      </c>
      <c r="J17" s="21">
        <f>'Charges for Services'!J17/'Charges for Services'!K17</f>
        <v>8.3315935232151205E-3</v>
      </c>
      <c r="K17" s="3">
        <f t="shared" si="0"/>
        <v>1</v>
      </c>
      <c r="L17" s="2"/>
    </row>
    <row r="18" spans="1:12">
      <c r="A18" s="14" t="s">
        <v>41</v>
      </c>
      <c r="B18" s="69">
        <f>'Charges for Services'!B18/'Charges for Services'!K18</f>
        <v>0.42389019241545589</v>
      </c>
      <c r="C18" s="69">
        <f>'Charges for Services'!C18/'Charges for Services'!K18</f>
        <v>0.1638869149105372</v>
      </c>
      <c r="D18" s="69">
        <f>'Charges for Services'!D18/'Charges for Services'!K18</f>
        <v>0.16225844820469451</v>
      </c>
      <c r="E18" s="69">
        <f>'Charges for Services'!E18/'Charges for Services'!K18</f>
        <v>5.6826656171939362E-2</v>
      </c>
      <c r="F18" s="69">
        <f>'Charges for Services'!F18/'Charges for Services'!K18</f>
        <v>0</v>
      </c>
      <c r="G18" s="69">
        <f>'Charges for Services'!G18/'Charges for Services'!K18</f>
        <v>0</v>
      </c>
      <c r="H18" s="69">
        <f>'Charges for Services'!H18/'Charges for Services'!K18</f>
        <v>5.1828039964593293E-2</v>
      </c>
      <c r="I18" s="69">
        <f>'Charges for Services'!I18/'Charges for Services'!K18</f>
        <v>7.9316336643914215E-2</v>
      </c>
      <c r="J18" s="21">
        <f>'Charges for Services'!J18/'Charges for Services'!K18</f>
        <v>6.1993411688865505E-2</v>
      </c>
      <c r="K18" s="3">
        <f t="shared" si="0"/>
        <v>1</v>
      </c>
      <c r="L18" s="2"/>
    </row>
    <row r="19" spans="1:12">
      <c r="A19" s="14" t="s">
        <v>42</v>
      </c>
      <c r="B19" s="69">
        <f>'Charges for Services'!B19/'Charges for Services'!K19</f>
        <v>0.51544004728619564</v>
      </c>
      <c r="C19" s="69">
        <f>'Charges for Services'!C19/'Charges for Services'!K19</f>
        <v>0.17634349034316427</v>
      </c>
      <c r="D19" s="69">
        <f>'Charges for Services'!D19/'Charges for Services'!K19</f>
        <v>0.16145063701243051</v>
      </c>
      <c r="E19" s="69">
        <f>'Charges for Services'!E19/'Charges for Services'!K19</f>
        <v>8.4169883246779764E-2</v>
      </c>
      <c r="F19" s="69">
        <f>'Charges for Services'!F19/'Charges for Services'!K19</f>
        <v>0</v>
      </c>
      <c r="G19" s="69">
        <f>'Charges for Services'!G19/'Charges for Services'!K19</f>
        <v>6.7960023914573888E-3</v>
      </c>
      <c r="H19" s="69">
        <f>'Charges for Services'!H19/'Charges for Services'!K19</f>
        <v>5.5209903447067414E-3</v>
      </c>
      <c r="I19" s="69">
        <f>'Charges for Services'!I19/'Charges for Services'!K19</f>
        <v>4.3882641511529402E-2</v>
      </c>
      <c r="J19" s="21">
        <f>'Charges for Services'!J19/'Charges for Services'!K19</f>
        <v>6.3963078637362877E-3</v>
      </c>
      <c r="K19" s="3">
        <f t="shared" si="0"/>
        <v>1</v>
      </c>
      <c r="L19" s="2"/>
    </row>
    <row r="20" spans="1:12">
      <c r="A20" s="14" t="s">
        <v>43</v>
      </c>
      <c r="B20" s="69">
        <f>'Charges for Services'!B20/'Charges for Services'!K20</f>
        <v>4.5583063058129404E-2</v>
      </c>
      <c r="C20" s="69">
        <f>'Charges for Services'!C20/'Charges for Services'!K20</f>
        <v>5.493654267273774E-4</v>
      </c>
      <c r="D20" s="69">
        <f>'Charges for Services'!D20/'Charges for Services'!K20</f>
        <v>7.2617693111963463E-2</v>
      </c>
      <c r="E20" s="69">
        <f>'Charges for Services'!E20/'Charges for Services'!K20</f>
        <v>8.8570043011047123E-3</v>
      </c>
      <c r="F20" s="69">
        <f>'Charges for Services'!F20/'Charges for Services'!K20</f>
        <v>0</v>
      </c>
      <c r="G20" s="69">
        <f>'Charges for Services'!G20/'Charges for Services'!K20</f>
        <v>0.84359010018136837</v>
      </c>
      <c r="H20" s="69">
        <f>'Charges for Services'!H20/'Charges for Services'!K20</f>
        <v>1.6612107224256241E-3</v>
      </c>
      <c r="I20" s="69">
        <f>'Charges for Services'!I20/'Charges for Services'!K20</f>
        <v>2.6417098350390515E-2</v>
      </c>
      <c r="J20" s="21">
        <f>'Charges for Services'!J20/'Charges for Services'!K20</f>
        <v>7.2446484789048435E-4</v>
      </c>
      <c r="K20" s="3">
        <f t="shared" si="0"/>
        <v>1</v>
      </c>
      <c r="L20" s="2"/>
    </row>
    <row r="21" spans="1:12">
      <c r="A21" s="14" t="s">
        <v>44</v>
      </c>
      <c r="B21" s="69">
        <f>'Charges for Services'!B21/'Charges for Services'!K21</f>
        <v>0.28244611021060617</v>
      </c>
      <c r="C21" s="69">
        <f>'Charges for Services'!C21/'Charges for Services'!K21</f>
        <v>0.44661132871758324</v>
      </c>
      <c r="D21" s="69">
        <f>'Charges for Services'!D21/'Charges for Services'!K21</f>
        <v>0</v>
      </c>
      <c r="E21" s="69">
        <f>'Charges for Services'!E21/'Charges for Services'!K21</f>
        <v>0</v>
      </c>
      <c r="F21" s="69">
        <f>'Charges for Services'!F21/'Charges for Services'!K21</f>
        <v>0</v>
      </c>
      <c r="G21" s="69">
        <f>'Charges for Services'!G21/'Charges for Services'!K21</f>
        <v>7.2263560361333478E-3</v>
      </c>
      <c r="H21" s="69">
        <f>'Charges for Services'!H21/'Charges for Services'!K21</f>
        <v>9.1538022840506727E-3</v>
      </c>
      <c r="I21" s="69">
        <f>'Charges for Services'!I21/'Charges for Services'!K21</f>
        <v>0.21314156497081402</v>
      </c>
      <c r="J21" s="21">
        <f>'Charges for Services'!J21/'Charges for Services'!K21</f>
        <v>4.1420837780812549E-2</v>
      </c>
      <c r="K21" s="3">
        <f t="shared" si="0"/>
        <v>1</v>
      </c>
      <c r="L21" s="2"/>
    </row>
    <row r="22" spans="1:12">
      <c r="A22" s="14" t="s">
        <v>45</v>
      </c>
      <c r="B22" s="69">
        <f>'Charges for Services'!B22/'Charges for Services'!K22</f>
        <v>0.2815508178126761</v>
      </c>
      <c r="C22" s="69">
        <f>'Charges for Services'!C22/'Charges for Services'!K22</f>
        <v>0.44258876255147628</v>
      </c>
      <c r="D22" s="69">
        <f>'Charges for Services'!D22/'Charges for Services'!K22</f>
        <v>3.8878333799051951E-2</v>
      </c>
      <c r="E22" s="69">
        <f>'Charges for Services'!E22/'Charges for Services'!K22</f>
        <v>2.083326590303199E-3</v>
      </c>
      <c r="F22" s="69">
        <f>'Charges for Services'!F22/'Charges for Services'!K22</f>
        <v>0</v>
      </c>
      <c r="G22" s="69">
        <f>'Charges for Services'!G22/'Charges for Services'!K22</f>
        <v>8.1635618159645457E-3</v>
      </c>
      <c r="H22" s="69">
        <f>'Charges for Services'!H22/'Charges for Services'!K22</f>
        <v>0.148093125022252</v>
      </c>
      <c r="I22" s="69">
        <f>'Charges for Services'!I22/'Charges for Services'!K22</f>
        <v>7.1954425028113944E-2</v>
      </c>
      <c r="J22" s="21">
        <f>'Charges for Services'!J22/'Charges for Services'!K22</f>
        <v>6.6876473801619693E-3</v>
      </c>
      <c r="K22" s="3">
        <f t="shared" si="0"/>
        <v>0.99999999999999989</v>
      </c>
      <c r="L22" s="2"/>
    </row>
    <row r="23" spans="1:12">
      <c r="A23" s="14" t="s">
        <v>46</v>
      </c>
      <c r="B23" s="69">
        <f>'Charges for Services'!B23/'Charges for Services'!K23</f>
        <v>3.0580900538791009E-2</v>
      </c>
      <c r="C23" s="69">
        <f>'Charges for Services'!C23/'Charges for Services'!K23</f>
        <v>0.78207347099661073</v>
      </c>
      <c r="D23" s="69">
        <f>'Charges for Services'!D23/'Charges for Services'!K23</f>
        <v>8.6509267149848301E-2</v>
      </c>
      <c r="E23" s="69">
        <f>'Charges for Services'!E23/'Charges for Services'!K23</f>
        <v>0</v>
      </c>
      <c r="F23" s="69">
        <f>'Charges for Services'!F23/'Charges for Services'!K23</f>
        <v>0</v>
      </c>
      <c r="G23" s="69">
        <f>'Charges for Services'!G23/'Charges for Services'!K23</f>
        <v>1.873693619171078E-4</v>
      </c>
      <c r="H23" s="69">
        <f>'Charges for Services'!H23/'Charges for Services'!K23</f>
        <v>1.079247524642541E-3</v>
      </c>
      <c r="I23" s="69">
        <f>'Charges for Services'!I23/'Charges for Services'!K23</f>
        <v>8.3175480428923171E-2</v>
      </c>
      <c r="J23" s="21">
        <f>'Charges for Services'!J23/'Charges for Services'!K23</f>
        <v>1.6394263999267179E-2</v>
      </c>
      <c r="K23" s="3">
        <f t="shared" si="0"/>
        <v>1</v>
      </c>
      <c r="L23" s="2"/>
    </row>
    <row r="24" spans="1:12">
      <c r="A24" s="14" t="s">
        <v>47</v>
      </c>
      <c r="B24" s="69">
        <f>'Charges for Services'!B24/'Charges for Services'!K24</f>
        <v>0.29760790301220147</v>
      </c>
      <c r="C24" s="69">
        <f>'Charges for Services'!C24/'Charges for Services'!K24</f>
        <v>0.54051296767878276</v>
      </c>
      <c r="D24" s="69">
        <f>'Charges for Services'!D24/'Charges for Services'!K24</f>
        <v>8.8307078497038317E-3</v>
      </c>
      <c r="E24" s="69">
        <f>'Charges for Services'!E24/'Charges for Services'!K24</f>
        <v>2.6050518502833517E-3</v>
      </c>
      <c r="F24" s="69">
        <f>'Charges for Services'!F24/'Charges for Services'!K24</f>
        <v>1.7342865687055724E-2</v>
      </c>
      <c r="G24" s="69">
        <f>'Charges for Services'!G24/'Charges for Services'!K24</f>
        <v>0</v>
      </c>
      <c r="H24" s="69">
        <f>'Charges for Services'!H24/'Charges for Services'!K24</f>
        <v>2.3620994210376743E-2</v>
      </c>
      <c r="I24" s="69">
        <f>'Charges for Services'!I24/'Charges for Services'!K24</f>
        <v>0.1004087284560819</v>
      </c>
      <c r="J24" s="21">
        <f>'Charges for Services'!J24/'Charges for Services'!K24</f>
        <v>9.070781255514259E-3</v>
      </c>
      <c r="K24" s="3">
        <f t="shared" si="0"/>
        <v>1</v>
      </c>
      <c r="L24" s="2"/>
    </row>
    <row r="25" spans="1:12">
      <c r="A25" s="14" t="s">
        <v>48</v>
      </c>
      <c r="B25" s="69">
        <f>'Charges for Services'!B25/'Charges for Services'!K25</f>
        <v>0.11750347250077069</v>
      </c>
      <c r="C25" s="69">
        <f>'Charges for Services'!C25/'Charges for Services'!K25</f>
        <v>0.48032972738157043</v>
      </c>
      <c r="D25" s="69">
        <f>'Charges for Services'!D25/'Charges for Services'!K25</f>
        <v>0.16836217539748971</v>
      </c>
      <c r="E25" s="69">
        <f>'Charges for Services'!E25/'Charges for Services'!K25</f>
        <v>3.7916227085657375E-3</v>
      </c>
      <c r="F25" s="69">
        <f>'Charges for Services'!F25/'Charges for Services'!K25</f>
        <v>0</v>
      </c>
      <c r="G25" s="69">
        <f>'Charges for Services'!G25/'Charges for Services'!K25</f>
        <v>0</v>
      </c>
      <c r="H25" s="69">
        <f>'Charges for Services'!H25/'Charges for Services'!K25</f>
        <v>5.5938922331522534E-2</v>
      </c>
      <c r="I25" s="69">
        <f>'Charges for Services'!I25/'Charges for Services'!K25</f>
        <v>0.1740740796800809</v>
      </c>
      <c r="J25" s="21">
        <f>'Charges for Services'!J25/'Charges for Services'!K25</f>
        <v>0</v>
      </c>
      <c r="K25" s="3">
        <f t="shared" si="0"/>
        <v>0.99999999999999989</v>
      </c>
      <c r="L25" s="2"/>
    </row>
    <row r="26" spans="1:12">
      <c r="A26" s="14" t="s">
        <v>49</v>
      </c>
      <c r="B26" s="69">
        <f>'Charges for Services'!B26/'Charges for Services'!K26</f>
        <v>4.0779733925043554E-2</v>
      </c>
      <c r="C26" s="69">
        <f>'Charges for Services'!C26/'Charges for Services'!K26</f>
        <v>0.19359804579914941</v>
      </c>
      <c r="D26" s="69">
        <f>'Charges for Services'!D26/'Charges for Services'!K26</f>
        <v>0.43251369789689836</v>
      </c>
      <c r="E26" s="69">
        <f>'Charges for Services'!E26/'Charges for Services'!K26</f>
        <v>0</v>
      </c>
      <c r="F26" s="69">
        <f>'Charges for Services'!F26/'Charges for Services'!K26</f>
        <v>0.14277227915486654</v>
      </c>
      <c r="G26" s="69">
        <f>'Charges for Services'!G26/'Charges for Services'!K26</f>
        <v>1.4919272430002045E-3</v>
      </c>
      <c r="H26" s="69">
        <f>'Charges for Services'!H26/'Charges for Services'!K26</f>
        <v>0.10133056942376378</v>
      </c>
      <c r="I26" s="69">
        <f>'Charges for Services'!I26/'Charges for Services'!K26</f>
        <v>0</v>
      </c>
      <c r="J26" s="21">
        <f>'Charges for Services'!J26/'Charges for Services'!K26</f>
        <v>8.751374655727813E-2</v>
      </c>
      <c r="K26" s="3">
        <f t="shared" si="0"/>
        <v>1</v>
      </c>
      <c r="L26" s="2"/>
    </row>
    <row r="27" spans="1:12">
      <c r="A27" s="14" t="s">
        <v>50</v>
      </c>
      <c r="B27" s="69">
        <f>'Charges for Services'!B27/'Charges for Services'!K27</f>
        <v>0.49885827300935381</v>
      </c>
      <c r="C27" s="69">
        <f>'Charges for Services'!C27/'Charges for Services'!K27</f>
        <v>0.15083716721058249</v>
      </c>
      <c r="D27" s="69">
        <f>'Charges for Services'!D27/'Charges for Services'!K27</f>
        <v>0.17658043112058691</v>
      </c>
      <c r="E27" s="69">
        <f>'Charges for Services'!E27/'Charges for Services'!K27</f>
        <v>4.8849385692412213E-2</v>
      </c>
      <c r="F27" s="69">
        <f>'Charges for Services'!F27/'Charges for Services'!K27</f>
        <v>0</v>
      </c>
      <c r="G27" s="69">
        <f>'Charges for Services'!G27/'Charges for Services'!K27</f>
        <v>0</v>
      </c>
      <c r="H27" s="69">
        <f>'Charges for Services'!H27/'Charges for Services'!K27</f>
        <v>5.1925389846443405E-4</v>
      </c>
      <c r="I27" s="69">
        <f>'Charges for Services'!I27/'Charges for Services'!K27</f>
        <v>0</v>
      </c>
      <c r="J27" s="21">
        <f>'Charges for Services'!J27/'Charges for Services'!K27</f>
        <v>0.12435548906860017</v>
      </c>
      <c r="K27" s="3">
        <f t="shared" si="0"/>
        <v>1</v>
      </c>
      <c r="L27" s="2"/>
    </row>
    <row r="28" spans="1:12">
      <c r="A28" s="14" t="s">
        <v>51</v>
      </c>
      <c r="B28" s="69">
        <f>'Charges for Services'!B28/'Charges for Services'!K28</f>
        <v>0.41364343379814922</v>
      </c>
      <c r="C28" s="69">
        <f>'Charges for Services'!C28/'Charges for Services'!K28</f>
        <v>0.11469867498497105</v>
      </c>
      <c r="D28" s="69">
        <f>'Charges for Services'!D28/'Charges for Services'!K28</f>
        <v>0.40854072134485125</v>
      </c>
      <c r="E28" s="69">
        <f>'Charges for Services'!E28/'Charges for Services'!K28</f>
        <v>1.0466853590418329E-2</v>
      </c>
      <c r="F28" s="69">
        <f>'Charges for Services'!F28/'Charges for Services'!K28</f>
        <v>4.0810316856925285E-7</v>
      </c>
      <c r="G28" s="69">
        <f>'Charges for Services'!G28/'Charges for Services'!K28</f>
        <v>2.2980179123980957E-3</v>
      </c>
      <c r="H28" s="69">
        <f>'Charges for Services'!H28/'Charges for Services'!K28</f>
        <v>9.43073479449783E-3</v>
      </c>
      <c r="I28" s="69">
        <f>'Charges for Services'!I28/'Charges for Services'!K28</f>
        <v>4.0124504997052335E-2</v>
      </c>
      <c r="J28" s="21">
        <f>'Charges for Services'!J28/'Charges for Services'!K28</f>
        <v>7.9665047449328178E-4</v>
      </c>
      <c r="K28" s="3">
        <f t="shared" si="0"/>
        <v>1</v>
      </c>
      <c r="L28" s="2"/>
    </row>
    <row r="29" spans="1:12">
      <c r="A29" s="14" t="s">
        <v>52</v>
      </c>
      <c r="B29" s="69">
        <f>'Charges for Services'!B29/'Charges for Services'!K29</f>
        <v>0.16200491623164984</v>
      </c>
      <c r="C29" s="69">
        <f>'Charges for Services'!C29/'Charges for Services'!K29</f>
        <v>0.3809633680101569</v>
      </c>
      <c r="D29" s="69">
        <f>'Charges for Services'!D29/'Charges for Services'!K29</f>
        <v>0.34774995535118025</v>
      </c>
      <c r="E29" s="69">
        <f>'Charges for Services'!E29/'Charges for Services'!K29</f>
        <v>4.3004873245966642E-3</v>
      </c>
      <c r="F29" s="69">
        <f>'Charges for Services'!F29/'Charges for Services'!K29</f>
        <v>1.7466132143107527E-3</v>
      </c>
      <c r="G29" s="69">
        <f>'Charges for Services'!G29/'Charges for Services'!K29</f>
        <v>2.8710854243224255E-3</v>
      </c>
      <c r="H29" s="69">
        <f>'Charges for Services'!H29/'Charges for Services'!K29</f>
        <v>2.8802966421528869E-3</v>
      </c>
      <c r="I29" s="69">
        <f>'Charges for Services'!I29/'Charges for Services'!K29</f>
        <v>1.5714593485929098E-2</v>
      </c>
      <c r="J29" s="21">
        <f>'Charges for Services'!J29/'Charges for Services'!K29</f>
        <v>8.1768684315701182E-2</v>
      </c>
      <c r="K29" s="3">
        <f t="shared" si="0"/>
        <v>1</v>
      </c>
      <c r="L29" s="2"/>
    </row>
    <row r="30" spans="1:12">
      <c r="A30" s="14" t="s">
        <v>53</v>
      </c>
      <c r="B30" s="69">
        <f>'Charges for Services'!B30/'Charges for Services'!K30</f>
        <v>0.34232416404681559</v>
      </c>
      <c r="C30" s="69">
        <f>'Charges for Services'!C30/'Charges for Services'!K30</f>
        <v>5.2972875149615274E-2</v>
      </c>
      <c r="D30" s="69">
        <f>'Charges for Services'!D30/'Charges for Services'!K30</f>
        <v>0.49160312968524134</v>
      </c>
      <c r="E30" s="69">
        <f>'Charges for Services'!E30/'Charges for Services'!K30</f>
        <v>7.472551540665214E-3</v>
      </c>
      <c r="F30" s="69">
        <f>'Charges for Services'!F30/'Charges for Services'!K30</f>
        <v>1.4418862204436502E-3</v>
      </c>
      <c r="G30" s="69">
        <f>'Charges for Services'!G30/'Charges for Services'!K30</f>
        <v>3.1451465679572889E-2</v>
      </c>
      <c r="H30" s="69">
        <f>'Charges for Services'!H30/'Charges for Services'!K30</f>
        <v>6.1781549581892952E-3</v>
      </c>
      <c r="I30" s="69">
        <f>'Charges for Services'!I30/'Charges for Services'!K30</f>
        <v>3.8363761929011628E-2</v>
      </c>
      <c r="J30" s="21">
        <f>'Charges for Services'!J30/'Charges for Services'!K30</f>
        <v>2.8192010790445112E-2</v>
      </c>
      <c r="K30" s="3">
        <f t="shared" si="0"/>
        <v>0.99999999999999989</v>
      </c>
      <c r="L30" s="2"/>
    </row>
    <row r="31" spans="1:12">
      <c r="A31" s="14" t="s">
        <v>54</v>
      </c>
      <c r="B31" s="69">
        <f>'Charges for Services'!B31/'Charges for Services'!K31</f>
        <v>0.25894408790487006</v>
      </c>
      <c r="C31" s="69">
        <f>'Charges for Services'!C31/'Charges for Services'!K31</f>
        <v>0.63576802729466286</v>
      </c>
      <c r="D31" s="69">
        <f>'Charges for Services'!D31/'Charges for Services'!K31</f>
        <v>2.2394714395836471E-2</v>
      </c>
      <c r="E31" s="69">
        <f>'Charges for Services'!E31/'Charges for Services'!K31</f>
        <v>0</v>
      </c>
      <c r="F31" s="69">
        <f>'Charges for Services'!F31/'Charges for Services'!K31</f>
        <v>0</v>
      </c>
      <c r="G31" s="69">
        <f>'Charges for Services'!G31/'Charges for Services'!K31</f>
        <v>3.5349872512395263E-4</v>
      </c>
      <c r="H31" s="69">
        <f>'Charges for Services'!H31/'Charges for Services'!K31</f>
        <v>2.3780771493862807E-2</v>
      </c>
      <c r="I31" s="69">
        <f>'Charges for Services'!I31/'Charges for Services'!K31</f>
        <v>5.8758900185643843E-2</v>
      </c>
      <c r="J31" s="21">
        <f>'Charges for Services'!J31/'Charges for Services'!K31</f>
        <v>0</v>
      </c>
      <c r="K31" s="3">
        <f t="shared" si="0"/>
        <v>1</v>
      </c>
      <c r="L31" s="2"/>
    </row>
    <row r="32" spans="1:12">
      <c r="A32" s="14" t="s">
        <v>55</v>
      </c>
      <c r="B32" s="69">
        <f>'Charges for Services'!B32/'Charges for Services'!K32</f>
        <v>0.38679481484483086</v>
      </c>
      <c r="C32" s="69">
        <f>'Charges for Services'!C32/'Charges for Services'!K32</f>
        <v>8.4389903485050391E-2</v>
      </c>
      <c r="D32" s="69">
        <f>'Charges for Services'!D32/'Charges for Services'!K32</f>
        <v>0.433453511874488</v>
      </c>
      <c r="E32" s="69">
        <f>'Charges for Services'!E32/'Charges for Services'!K32</f>
        <v>3.8744438316337351E-4</v>
      </c>
      <c r="F32" s="69">
        <f>'Charges for Services'!F32/'Charges for Services'!K32</f>
        <v>0</v>
      </c>
      <c r="G32" s="69">
        <f>'Charges for Services'!G32/'Charges for Services'!K32</f>
        <v>2.2834062856454018E-3</v>
      </c>
      <c r="H32" s="69">
        <f>'Charges for Services'!H32/'Charges for Services'!K32</f>
        <v>6.0047501338277E-2</v>
      </c>
      <c r="I32" s="69">
        <f>'Charges for Services'!I32/'Charges for Services'!K32</f>
        <v>3.0602390211286534E-2</v>
      </c>
      <c r="J32" s="21">
        <f>'Charges for Services'!J32/'Charges for Services'!K32</f>
        <v>2.041027577258484E-3</v>
      </c>
      <c r="K32" s="3">
        <f t="shared" si="0"/>
        <v>0.99999999999999989</v>
      </c>
      <c r="L32" s="2"/>
    </row>
    <row r="33" spans="1:12">
      <c r="A33" s="14" t="s">
        <v>56</v>
      </c>
      <c r="B33" s="69">
        <f>'Charges for Services'!B33/'Charges for Services'!K33</f>
        <v>0.11605863081368063</v>
      </c>
      <c r="C33" s="69">
        <f>'Charges for Services'!C33/'Charges for Services'!K33</f>
        <v>0.57612085326543538</v>
      </c>
      <c r="D33" s="69">
        <f>'Charges for Services'!D33/'Charges for Services'!K33</f>
        <v>0.1446046936949455</v>
      </c>
      <c r="E33" s="69">
        <f>'Charges for Services'!E33/'Charges for Services'!K33</f>
        <v>0</v>
      </c>
      <c r="F33" s="69">
        <f>'Charges for Services'!F33/'Charges for Services'!K33</f>
        <v>0</v>
      </c>
      <c r="G33" s="69">
        <f>'Charges for Services'!G33/'Charges for Services'!K33</f>
        <v>5.4472995289254068E-4</v>
      </c>
      <c r="H33" s="69">
        <f>'Charges for Services'!H33/'Charges for Services'!K33</f>
        <v>2.6826344818295603E-2</v>
      </c>
      <c r="I33" s="69">
        <f>'Charges for Services'!I33/'Charges for Services'!K33</f>
        <v>0.13584474745475031</v>
      </c>
      <c r="J33" s="21">
        <f>'Charges for Services'!J33/'Charges for Services'!K33</f>
        <v>0</v>
      </c>
      <c r="K33" s="3">
        <f t="shared" si="0"/>
        <v>0.99999999999999989</v>
      </c>
      <c r="L33" s="2"/>
    </row>
    <row r="34" spans="1:12">
      <c r="A34" s="14" t="s">
        <v>57</v>
      </c>
      <c r="B34" s="69">
        <f>'Charges for Services'!B34/'Charges for Services'!K34</f>
        <v>0.36989290257089125</v>
      </c>
      <c r="C34" s="69">
        <f>'Charges for Services'!C34/'Charges for Services'!K34</f>
        <v>0.24483334957201022</v>
      </c>
      <c r="D34" s="69">
        <f>'Charges for Services'!D34/'Charges for Services'!K34</f>
        <v>0.37967019649872652</v>
      </c>
      <c r="E34" s="69">
        <f>'Charges for Services'!E34/'Charges for Services'!K34</f>
        <v>0</v>
      </c>
      <c r="F34" s="69">
        <f>'Charges for Services'!F34/'Charges for Services'!K34</f>
        <v>0</v>
      </c>
      <c r="G34" s="69">
        <f>'Charges for Services'!G34/'Charges for Services'!K34</f>
        <v>3.5784138865649238E-3</v>
      </c>
      <c r="H34" s="69">
        <f>'Charges for Services'!H34/'Charges for Services'!K34</f>
        <v>2.025137471807107E-3</v>
      </c>
      <c r="I34" s="69">
        <f>'Charges for Services'!I34/'Charges for Services'!K34</f>
        <v>0</v>
      </c>
      <c r="J34" s="21">
        <f>'Charges for Services'!J34/'Charges for Services'!K34</f>
        <v>0</v>
      </c>
      <c r="K34" s="3">
        <f t="shared" si="0"/>
        <v>0.99999999999999989</v>
      </c>
      <c r="L34" s="2"/>
    </row>
    <row r="35" spans="1:12">
      <c r="A35" s="14" t="s">
        <v>58</v>
      </c>
      <c r="B35" s="69">
        <f>'Charges for Services'!B35/'Charges for Services'!K35</f>
        <v>0.17827885273286528</v>
      </c>
      <c r="C35" s="69">
        <f>'Charges for Services'!C35/'Charges for Services'!K35</f>
        <v>0.40656725986106063</v>
      </c>
      <c r="D35" s="69">
        <f>'Charges for Services'!D35/'Charges for Services'!K35</f>
        <v>0.38879454351564763</v>
      </c>
      <c r="E35" s="69">
        <f>'Charges for Services'!E35/'Charges for Services'!K35</f>
        <v>0</v>
      </c>
      <c r="F35" s="69">
        <f>'Charges for Services'!F35/'Charges for Services'!K35</f>
        <v>0</v>
      </c>
      <c r="G35" s="69">
        <f>'Charges for Services'!G35/'Charges for Services'!K35</f>
        <v>0</v>
      </c>
      <c r="H35" s="69">
        <f>'Charges for Services'!H35/'Charges for Services'!K35</f>
        <v>2.6359343890426497E-2</v>
      </c>
      <c r="I35" s="69">
        <f>'Charges for Services'!I35/'Charges for Services'!K35</f>
        <v>0</v>
      </c>
      <c r="J35" s="21">
        <f>'Charges for Services'!J35/'Charges for Services'!K35</f>
        <v>0</v>
      </c>
      <c r="K35" s="3">
        <f t="shared" si="0"/>
        <v>1.0000000000000002</v>
      </c>
      <c r="L35" s="2"/>
    </row>
    <row r="36" spans="1:12">
      <c r="A36" s="14" t="s">
        <v>59</v>
      </c>
      <c r="B36" s="69">
        <f>'Charges for Services'!B36/'Charges for Services'!K36</f>
        <v>0.5066644286530545</v>
      </c>
      <c r="C36" s="69">
        <f>'Charges for Services'!C36/'Charges for Services'!K36</f>
        <v>0.25310556183372512</v>
      </c>
      <c r="D36" s="69">
        <f>'Charges for Services'!D36/'Charges for Services'!K36</f>
        <v>0.15981866005111039</v>
      </c>
      <c r="E36" s="69">
        <f>'Charges for Services'!E36/'Charges for Services'!K36</f>
        <v>5.9501204420224843E-3</v>
      </c>
      <c r="F36" s="69">
        <f>'Charges for Services'!F36/'Charges for Services'!K36</f>
        <v>0</v>
      </c>
      <c r="G36" s="69">
        <f>'Charges for Services'!G36/'Charges for Services'!K36</f>
        <v>3.4264201197589978E-3</v>
      </c>
      <c r="H36" s="69">
        <f>'Charges for Services'!H36/'Charges for Services'!K36</f>
        <v>3.5497461075632533E-3</v>
      </c>
      <c r="I36" s="69">
        <f>'Charges for Services'!I36/'Charges for Services'!K36</f>
        <v>6.2961563811928356E-2</v>
      </c>
      <c r="J36" s="21">
        <f>'Charges for Services'!J36/'Charges for Services'!K36</f>
        <v>4.5234989808368301E-3</v>
      </c>
      <c r="K36" s="3">
        <f t="shared" si="0"/>
        <v>0.99999999999999989</v>
      </c>
      <c r="L36" s="2"/>
    </row>
    <row r="37" spans="1:12">
      <c r="A37" s="14" t="s">
        <v>60</v>
      </c>
      <c r="B37" s="69">
        <f>'Charges for Services'!B37/'Charges for Services'!K37</f>
        <v>0.27082450697647065</v>
      </c>
      <c r="C37" s="69">
        <f>'Charges for Services'!C37/'Charges for Services'!K37</f>
        <v>5.0232602466995006E-2</v>
      </c>
      <c r="D37" s="69">
        <f>'Charges for Services'!D37/'Charges for Services'!K37</f>
        <v>0.34456159630970917</v>
      </c>
      <c r="E37" s="69">
        <f>'Charges for Services'!E37/'Charges for Services'!K37</f>
        <v>0.2944986998724804</v>
      </c>
      <c r="F37" s="69">
        <f>'Charges for Services'!F37/'Charges for Services'!K37</f>
        <v>8.7231475275165084E-4</v>
      </c>
      <c r="G37" s="69">
        <f>'Charges for Services'!G37/'Charges for Services'!K37</f>
        <v>2.3318232573641445E-3</v>
      </c>
      <c r="H37" s="69">
        <f>'Charges for Services'!H37/'Charges for Services'!K37</f>
        <v>1.0612643049001922E-2</v>
      </c>
      <c r="I37" s="69">
        <f>'Charges for Services'!I37/'Charges for Services'!K37</f>
        <v>2.6463720453325141E-2</v>
      </c>
      <c r="J37" s="21">
        <f>'Charges for Services'!J37/'Charges for Services'!K37</f>
        <v>-3.9790713809810773E-4</v>
      </c>
      <c r="K37" s="3">
        <f t="shared" si="0"/>
        <v>0.99999999999999989</v>
      </c>
      <c r="L37" s="2"/>
    </row>
    <row r="38" spans="1:12">
      <c r="A38" s="14" t="s">
        <v>61</v>
      </c>
      <c r="B38" s="69">
        <f>'Charges for Services'!B38/'Charges for Services'!K38</f>
        <v>0.28126313747186293</v>
      </c>
      <c r="C38" s="69">
        <f>'Charges for Services'!C38/'Charges for Services'!K38</f>
        <v>0.27944648399206673</v>
      </c>
      <c r="D38" s="69">
        <f>'Charges for Services'!D38/'Charges for Services'!K38</f>
        <v>0.19508952982277958</v>
      </c>
      <c r="E38" s="69">
        <f>'Charges for Services'!E38/'Charges for Services'!K38</f>
        <v>1.1006558285338371E-2</v>
      </c>
      <c r="F38" s="69">
        <f>'Charges for Services'!F38/'Charges for Services'!K38</f>
        <v>8.1337109219397647E-3</v>
      </c>
      <c r="G38" s="69">
        <f>'Charges for Services'!G38/'Charges for Services'!K38</f>
        <v>0</v>
      </c>
      <c r="H38" s="69">
        <f>'Charges for Services'!H38/'Charges for Services'!K38</f>
        <v>4.3935756773734042E-3</v>
      </c>
      <c r="I38" s="69">
        <f>'Charges for Services'!I38/'Charges for Services'!K38</f>
        <v>0.12401614373263245</v>
      </c>
      <c r="J38" s="21">
        <f>'Charges for Services'!J38/'Charges for Services'!K38</f>
        <v>9.6650860096006749E-2</v>
      </c>
      <c r="K38" s="3">
        <f t="shared" si="0"/>
        <v>1</v>
      </c>
      <c r="L38" s="2"/>
    </row>
    <row r="39" spans="1:12">
      <c r="A39" s="14" t="s">
        <v>62</v>
      </c>
      <c r="B39" s="69">
        <f>'Charges for Services'!B39/'Charges for Services'!K39</f>
        <v>0.21607858056354298</v>
      </c>
      <c r="C39" s="69">
        <f>'Charges for Services'!C39/'Charges for Services'!K39</f>
        <v>0.33950994828765119</v>
      </c>
      <c r="D39" s="69">
        <f>'Charges for Services'!D39/'Charges for Services'!K39</f>
        <v>0.23334106186855599</v>
      </c>
      <c r="E39" s="69">
        <f>'Charges for Services'!E39/'Charges for Services'!K39</f>
        <v>2.2182415870379456E-2</v>
      </c>
      <c r="F39" s="69">
        <f>'Charges for Services'!F39/'Charges for Services'!K39</f>
        <v>0</v>
      </c>
      <c r="G39" s="69">
        <f>'Charges for Services'!G39/'Charges for Services'!K39</f>
        <v>7.5053508596308032E-3</v>
      </c>
      <c r="H39" s="69">
        <f>'Charges for Services'!H39/'Charges for Services'!K39</f>
        <v>8.5601685240853393E-3</v>
      </c>
      <c r="I39" s="69">
        <f>'Charges for Services'!I39/'Charges for Services'!K39</f>
        <v>7.2240661491095939E-2</v>
      </c>
      <c r="J39" s="21">
        <f>'Charges for Services'!J39/'Charges for Services'!K39</f>
        <v>0.10058181253505834</v>
      </c>
      <c r="K39" s="3">
        <f t="shared" si="0"/>
        <v>1</v>
      </c>
      <c r="L39" s="2"/>
    </row>
    <row r="40" spans="1:12">
      <c r="A40" s="14" t="s">
        <v>63</v>
      </c>
      <c r="B40" s="69">
        <f>'Charges for Services'!B40/'Charges for Services'!K40</f>
        <v>0.10223862840026512</v>
      </c>
      <c r="C40" s="69">
        <f>'Charges for Services'!C40/'Charges for Services'!K40</f>
        <v>0.21088808756800828</v>
      </c>
      <c r="D40" s="69">
        <f>'Charges for Services'!D40/'Charges for Services'!K40</f>
        <v>0.45202824705552158</v>
      </c>
      <c r="E40" s="69">
        <f>'Charges for Services'!E40/'Charges for Services'!K40</f>
        <v>0.12102134194281876</v>
      </c>
      <c r="F40" s="69">
        <f>'Charges for Services'!F40/'Charges for Services'!K40</f>
        <v>0</v>
      </c>
      <c r="G40" s="69">
        <f>'Charges for Services'!G40/'Charges for Services'!K40</f>
        <v>0</v>
      </c>
      <c r="H40" s="69">
        <f>'Charges for Services'!H40/'Charges for Services'!K40</f>
        <v>7.3605285315791566E-2</v>
      </c>
      <c r="I40" s="69">
        <f>'Charges for Services'!I40/'Charges for Services'!K40</f>
        <v>8.808661860719302E-3</v>
      </c>
      <c r="J40" s="21">
        <f>'Charges for Services'!J40/'Charges for Services'!K40</f>
        <v>3.1409747856875413E-2</v>
      </c>
      <c r="K40" s="3">
        <f t="shared" si="0"/>
        <v>1</v>
      </c>
      <c r="L40" s="2"/>
    </row>
    <row r="41" spans="1:12">
      <c r="A41" s="14" t="s">
        <v>64</v>
      </c>
      <c r="B41" s="69">
        <f>'Charges for Services'!B41/'Charges for Services'!K41</f>
        <v>0.11260421602262376</v>
      </c>
      <c r="C41" s="69">
        <f>'Charges for Services'!C41/'Charges for Services'!K41</f>
        <v>0.46624507345524058</v>
      </c>
      <c r="D41" s="69">
        <f>'Charges for Services'!D41/'Charges for Services'!K41</f>
        <v>0.14334151086589073</v>
      </c>
      <c r="E41" s="69">
        <f>'Charges for Services'!E41/'Charges for Services'!K41</f>
        <v>6.4352248459415321E-4</v>
      </c>
      <c r="F41" s="69">
        <f>'Charges for Services'!F41/'Charges for Services'!K41</f>
        <v>0</v>
      </c>
      <c r="G41" s="69">
        <f>'Charges for Services'!G41/'Charges for Services'!K41</f>
        <v>2.6302963326006591E-3</v>
      </c>
      <c r="H41" s="69">
        <f>'Charges for Services'!H41/'Charges for Services'!K41</f>
        <v>2.9553430694393343E-2</v>
      </c>
      <c r="I41" s="69">
        <f>'Charges for Services'!I41/'Charges for Services'!K41</f>
        <v>0.21700039778921515</v>
      </c>
      <c r="J41" s="21">
        <f>'Charges for Services'!J41/'Charges for Services'!K41</f>
        <v>2.7981552355441634E-2</v>
      </c>
      <c r="K41" s="3">
        <f t="shared" si="0"/>
        <v>1</v>
      </c>
      <c r="L41" s="2"/>
    </row>
    <row r="42" spans="1:12">
      <c r="A42" s="14" t="s">
        <v>65</v>
      </c>
      <c r="B42" s="69">
        <f>'Charges for Services'!B42/'Charges for Services'!K42</f>
        <v>0.27884457684133013</v>
      </c>
      <c r="C42" s="69">
        <f>'Charges for Services'!C42/'Charges for Services'!K42</f>
        <v>3.7501045972587153E-2</v>
      </c>
      <c r="D42" s="69">
        <f>'Charges for Services'!D42/'Charges for Services'!K42</f>
        <v>0.5760547587568825</v>
      </c>
      <c r="E42" s="69">
        <f>'Charges for Services'!E42/'Charges for Services'!K42</f>
        <v>4.0359479858751865E-2</v>
      </c>
      <c r="F42" s="69">
        <f>'Charges for Services'!F42/'Charges for Services'!K42</f>
        <v>0</v>
      </c>
      <c r="G42" s="69">
        <f>'Charges for Services'!G42/'Charges for Services'!K42</f>
        <v>3.3471122788813953E-4</v>
      </c>
      <c r="H42" s="69">
        <f>'Charges for Services'!H42/'Charges for Services'!K42</f>
        <v>1.2973407192944287E-2</v>
      </c>
      <c r="I42" s="69">
        <f>'Charges for Services'!I42/'Charges for Services'!K42</f>
        <v>5.352032533931351E-3</v>
      </c>
      <c r="J42" s="21">
        <f>'Charges for Services'!J42/'Charges for Services'!K42</f>
        <v>4.8579987615684571E-2</v>
      </c>
      <c r="K42" s="3">
        <f t="shared" si="0"/>
        <v>0.99999999999999989</v>
      </c>
      <c r="L42" s="2"/>
    </row>
    <row r="43" spans="1:12">
      <c r="A43" s="14" t="s">
        <v>66</v>
      </c>
      <c r="B43" s="69">
        <f>'Charges for Services'!B43/'Charges for Services'!K43</f>
        <v>0.40631683868778162</v>
      </c>
      <c r="C43" s="69">
        <f>'Charges for Services'!C43/'Charges for Services'!K43</f>
        <v>0.21002388489671409</v>
      </c>
      <c r="D43" s="69">
        <f>'Charges for Services'!D43/'Charges for Services'!K43</f>
        <v>0.2961597265278067</v>
      </c>
      <c r="E43" s="69">
        <f>'Charges for Services'!E43/'Charges for Services'!K43</f>
        <v>9.2723931393539124E-3</v>
      </c>
      <c r="F43" s="69">
        <f>'Charges for Services'!F43/'Charges for Services'!K43</f>
        <v>7.3632095511050677E-5</v>
      </c>
      <c r="G43" s="69">
        <f>'Charges for Services'!G43/'Charges for Services'!K43</f>
        <v>7.1545985654873591E-3</v>
      </c>
      <c r="H43" s="69">
        <f>'Charges for Services'!H43/'Charges for Services'!K43</f>
        <v>1.6019743445054645E-2</v>
      </c>
      <c r="I43" s="69">
        <f>'Charges for Services'!I43/'Charges for Services'!K43</f>
        <v>5.4448294237281189E-2</v>
      </c>
      <c r="J43" s="21">
        <f>'Charges for Services'!J43/'Charges for Services'!K43</f>
        <v>5.3088840500944555E-4</v>
      </c>
      <c r="K43" s="3">
        <f t="shared" si="0"/>
        <v>1</v>
      </c>
      <c r="L43" s="2"/>
    </row>
    <row r="44" spans="1:12">
      <c r="A44" s="14" t="s">
        <v>67</v>
      </c>
      <c r="B44" s="69">
        <f>'Charges for Services'!B44/'Charges for Services'!K44</f>
        <v>0.36483308037467604</v>
      </c>
      <c r="C44" s="69">
        <f>'Charges for Services'!C44/'Charges for Services'!K44</f>
        <v>8.3380408976609713E-2</v>
      </c>
      <c r="D44" s="69">
        <f>'Charges for Services'!D44/'Charges for Services'!K44</f>
        <v>0.47877474793182961</v>
      </c>
      <c r="E44" s="69">
        <f>'Charges for Services'!E44/'Charges for Services'!K44</f>
        <v>8.4938433104323786E-3</v>
      </c>
      <c r="F44" s="69">
        <f>'Charges for Services'!F44/'Charges for Services'!K44</f>
        <v>0</v>
      </c>
      <c r="G44" s="69">
        <f>'Charges for Services'!G44/'Charges for Services'!K44</f>
        <v>1.8711980446161115E-3</v>
      </c>
      <c r="H44" s="69">
        <f>'Charges for Services'!H44/'Charges for Services'!K44</f>
        <v>2.694514735248138E-2</v>
      </c>
      <c r="I44" s="69">
        <f>'Charges for Services'!I44/'Charges for Services'!K44</f>
        <v>2.3048576282081738E-2</v>
      </c>
      <c r="J44" s="21">
        <f>'Charges for Services'!J44/'Charges for Services'!K44</f>
        <v>1.2652997727273045E-2</v>
      </c>
      <c r="K44" s="3">
        <f t="shared" si="0"/>
        <v>0.99999999999999989</v>
      </c>
      <c r="L44" s="2"/>
    </row>
    <row r="45" spans="1:12">
      <c r="A45" s="14" t="s">
        <v>68</v>
      </c>
      <c r="B45" s="69">
        <f>'Charges for Services'!B45/'Charges for Services'!K45</f>
        <v>0.15426803222617774</v>
      </c>
      <c r="C45" s="69">
        <f>'Charges for Services'!C45/'Charges for Services'!K45</f>
        <v>3.3353543279104766E-2</v>
      </c>
      <c r="D45" s="69">
        <f>'Charges for Services'!D45/'Charges for Services'!K45</f>
        <v>0.22699826007297824</v>
      </c>
      <c r="E45" s="69">
        <f>'Charges for Services'!E45/'Charges for Services'!K45</f>
        <v>0.23619486083395366</v>
      </c>
      <c r="F45" s="69">
        <f>'Charges for Services'!F45/'Charges for Services'!K45</f>
        <v>1.4593074191476317E-2</v>
      </c>
      <c r="G45" s="69">
        <f>'Charges for Services'!G45/'Charges for Services'!K45</f>
        <v>0.3082522489205004</v>
      </c>
      <c r="H45" s="69">
        <f>'Charges for Services'!H45/'Charges for Services'!K45</f>
        <v>1.2874487549011125E-2</v>
      </c>
      <c r="I45" s="69">
        <f>'Charges for Services'!I45/'Charges for Services'!K45</f>
        <v>1.267989282857049E-2</v>
      </c>
      <c r="J45" s="21">
        <f>'Charges for Services'!J45/'Charges for Services'!K45</f>
        <v>7.856000982272767E-4</v>
      </c>
      <c r="K45" s="3">
        <f t="shared" si="0"/>
        <v>1</v>
      </c>
      <c r="L45" s="2"/>
    </row>
    <row r="46" spans="1:12">
      <c r="A46" s="14" t="s">
        <v>69</v>
      </c>
      <c r="B46" s="69">
        <f>'Charges for Services'!B46/'Charges for Services'!K46</f>
        <v>0.40097765831368776</v>
      </c>
      <c r="C46" s="69">
        <f>'Charges for Services'!C46/'Charges for Services'!K46</f>
        <v>0.21302776918182467</v>
      </c>
      <c r="D46" s="69">
        <f>'Charges for Services'!D46/'Charges for Services'!K46</f>
        <v>0.20866645779036755</v>
      </c>
      <c r="E46" s="69">
        <f>'Charges for Services'!E46/'Charges for Services'!K46</f>
        <v>0.14505040016395573</v>
      </c>
      <c r="F46" s="69">
        <f>'Charges for Services'!F46/'Charges for Services'!K46</f>
        <v>0</v>
      </c>
      <c r="G46" s="69">
        <f>'Charges for Services'!G46/'Charges for Services'!K46</f>
        <v>4.4178433352936638E-3</v>
      </c>
      <c r="H46" s="69">
        <f>'Charges for Services'!H46/'Charges for Services'!K46</f>
        <v>9.7686364969323952E-3</v>
      </c>
      <c r="I46" s="69">
        <f>'Charges for Services'!I46/'Charges for Services'!K46</f>
        <v>1.7474208506917378E-2</v>
      </c>
      <c r="J46" s="21">
        <f>'Charges for Services'!J46/'Charges for Services'!K46</f>
        <v>6.1702621102086735E-4</v>
      </c>
      <c r="K46" s="3">
        <f t="shared" si="0"/>
        <v>1</v>
      </c>
      <c r="L46" s="2"/>
    </row>
    <row r="47" spans="1:12">
      <c r="A47" s="14" t="s">
        <v>70</v>
      </c>
      <c r="B47" s="69">
        <f>'Charges for Services'!B47/'Charges for Services'!K47</f>
        <v>0.12259705920632817</v>
      </c>
      <c r="C47" s="69">
        <f>'Charges for Services'!C47/'Charges for Services'!K47</f>
        <v>0.23422316986439942</v>
      </c>
      <c r="D47" s="69">
        <f>'Charges for Services'!D47/'Charges for Services'!K47</f>
        <v>0.40570528034235198</v>
      </c>
      <c r="E47" s="69">
        <f>'Charges for Services'!E47/'Charges for Services'!K47</f>
        <v>6.7742020217141808E-3</v>
      </c>
      <c r="F47" s="69">
        <f>'Charges for Services'!F47/'Charges for Services'!K47</f>
        <v>0</v>
      </c>
      <c r="G47" s="69">
        <f>'Charges for Services'!G47/'Charges for Services'!K47</f>
        <v>4.9245288720242636E-3</v>
      </c>
      <c r="H47" s="69">
        <f>'Charges for Services'!H47/'Charges for Services'!K47</f>
        <v>1.4121149986955216E-4</v>
      </c>
      <c r="I47" s="69">
        <f>'Charges for Services'!I47/'Charges for Services'!K47</f>
        <v>0.1145444487389418</v>
      </c>
      <c r="J47" s="21">
        <f>'Charges for Services'!J47/'Charges for Services'!K47</f>
        <v>0.11109009945437061</v>
      </c>
      <c r="K47" s="3">
        <f t="shared" si="0"/>
        <v>1</v>
      </c>
      <c r="L47" s="2"/>
    </row>
    <row r="48" spans="1:12">
      <c r="A48" s="14" t="s">
        <v>71</v>
      </c>
      <c r="B48" s="69">
        <f>'Charges for Services'!B48/'Charges for Services'!K48</f>
        <v>0.31293057388650353</v>
      </c>
      <c r="C48" s="69">
        <f>'Charges for Services'!C48/'Charges for Services'!K48</f>
        <v>0.12329521273292021</v>
      </c>
      <c r="D48" s="69">
        <f>'Charges for Services'!D48/'Charges for Services'!K48</f>
        <v>0.39645537356902494</v>
      </c>
      <c r="E48" s="69">
        <f>'Charges for Services'!E48/'Charges for Services'!K48</f>
        <v>0.11814595731881394</v>
      </c>
      <c r="F48" s="69">
        <f>'Charges for Services'!F48/'Charges for Services'!K48</f>
        <v>0</v>
      </c>
      <c r="G48" s="69">
        <f>'Charges for Services'!G48/'Charges for Services'!K48</f>
        <v>0</v>
      </c>
      <c r="H48" s="69">
        <f>'Charges for Services'!H48/'Charges for Services'!K48</f>
        <v>6.7760181403437409E-3</v>
      </c>
      <c r="I48" s="69">
        <f>'Charges for Services'!I48/'Charges for Services'!K48</f>
        <v>8.1915522467625301E-3</v>
      </c>
      <c r="J48" s="21">
        <f>'Charges for Services'!J48/'Charges for Services'!K48</f>
        <v>3.4205312105631137E-2</v>
      </c>
      <c r="K48" s="3">
        <f t="shared" si="0"/>
        <v>1</v>
      </c>
      <c r="L48" s="2"/>
    </row>
    <row r="49" spans="1:12">
      <c r="A49" s="14" t="s">
        <v>72</v>
      </c>
      <c r="B49" s="69">
        <f>'Charges for Services'!B49/'Charges for Services'!K49</f>
        <v>0.31675302432585167</v>
      </c>
      <c r="C49" s="69">
        <f>'Charges for Services'!C49/'Charges for Services'!K49</f>
        <v>0.35113505094143771</v>
      </c>
      <c r="D49" s="69">
        <f>'Charges for Services'!D49/'Charges for Services'!K49</f>
        <v>7.203801544784319E-2</v>
      </c>
      <c r="E49" s="69">
        <f>'Charges for Services'!E49/'Charges for Services'!K49</f>
        <v>0</v>
      </c>
      <c r="F49" s="69">
        <f>'Charges for Services'!F49/'Charges for Services'!K49</f>
        <v>5.6563272487068043E-3</v>
      </c>
      <c r="G49" s="69">
        <f>'Charges for Services'!G49/'Charges for Services'!K49</f>
        <v>2.4894651610027105E-2</v>
      </c>
      <c r="H49" s="69">
        <f>'Charges for Services'!H49/'Charges for Services'!K49</f>
        <v>8.4485232786045958E-2</v>
      </c>
      <c r="I49" s="69">
        <f>'Charges for Services'!I49/'Charges for Services'!K49</f>
        <v>0.14503769764008759</v>
      </c>
      <c r="J49" s="21">
        <f>'Charges for Services'!J49/'Charges for Services'!K49</f>
        <v>0</v>
      </c>
      <c r="K49" s="3">
        <f t="shared" si="0"/>
        <v>0.99999999999999989</v>
      </c>
      <c r="L49" s="2"/>
    </row>
    <row r="50" spans="1:12">
      <c r="A50" s="14" t="s">
        <v>73</v>
      </c>
      <c r="B50" s="69">
        <f>'Charges for Services'!B50/'Charges for Services'!K50</f>
        <v>0.3463101078316147</v>
      </c>
      <c r="C50" s="69">
        <f>'Charges for Services'!C50/'Charges for Services'!K50</f>
        <v>8.3887580077559976E-2</v>
      </c>
      <c r="D50" s="69">
        <f>'Charges for Services'!D50/'Charges for Services'!K50</f>
        <v>0.38153920555077531</v>
      </c>
      <c r="E50" s="69">
        <f>'Charges for Services'!E50/'Charges for Services'!K50</f>
        <v>3.6465982470469025E-3</v>
      </c>
      <c r="F50" s="69">
        <f>'Charges for Services'!F50/'Charges for Services'!K50</f>
        <v>6.9070990727593132E-3</v>
      </c>
      <c r="G50" s="69">
        <f>'Charges for Services'!G50/'Charges for Services'!K50</f>
        <v>3.7273859088444913E-4</v>
      </c>
      <c r="H50" s="69">
        <f>'Charges for Services'!H50/'Charges for Services'!K50</f>
        <v>0.1072194987509741</v>
      </c>
      <c r="I50" s="69">
        <f>'Charges for Services'!I50/'Charges for Services'!K50</f>
        <v>4.3183982108687381E-2</v>
      </c>
      <c r="J50" s="21">
        <f>'Charges for Services'!J50/'Charges for Services'!K50</f>
        <v>2.6933189769697882E-2</v>
      </c>
      <c r="K50" s="3">
        <f t="shared" si="0"/>
        <v>1.0000000000000002</v>
      </c>
      <c r="L50" s="2"/>
    </row>
    <row r="51" spans="1:12">
      <c r="A51" s="14" t="s">
        <v>74</v>
      </c>
      <c r="B51" s="69">
        <f>'Charges for Services'!B51/'Charges for Services'!K51</f>
        <v>0.61113848838726537</v>
      </c>
      <c r="C51" s="69">
        <f>'Charges for Services'!C51/'Charges for Services'!K51</f>
        <v>0.11030585044720888</v>
      </c>
      <c r="D51" s="69">
        <f>'Charges for Services'!D51/'Charges for Services'!K51</f>
        <v>4.4758344590669526E-2</v>
      </c>
      <c r="E51" s="69">
        <f>'Charges for Services'!E51/'Charges for Services'!K51</f>
        <v>0.1776446466101205</v>
      </c>
      <c r="F51" s="69">
        <f>'Charges for Services'!F51/'Charges for Services'!K51</f>
        <v>1.2397787371059535E-4</v>
      </c>
      <c r="G51" s="69">
        <f>'Charges for Services'!G51/'Charges for Services'!K51</f>
        <v>2.5447162065665614E-3</v>
      </c>
      <c r="H51" s="69">
        <f>'Charges for Services'!H51/'Charges for Services'!K51</f>
        <v>2.3870509069047703E-2</v>
      </c>
      <c r="I51" s="69">
        <f>'Charges for Services'!I51/'Charges for Services'!K51</f>
        <v>2.7090287699508379E-2</v>
      </c>
      <c r="J51" s="21">
        <f>'Charges for Services'!J51/'Charges for Services'!K51</f>
        <v>2.5231791159025375E-3</v>
      </c>
      <c r="K51" s="3">
        <f t="shared" si="0"/>
        <v>1</v>
      </c>
      <c r="L51" s="2"/>
    </row>
    <row r="52" spans="1:12">
      <c r="A52" s="14" t="s">
        <v>75</v>
      </c>
      <c r="B52" s="69">
        <f>'Charges for Services'!B52/'Charges for Services'!K52</f>
        <v>0.24390188299671012</v>
      </c>
      <c r="C52" s="69">
        <f>'Charges for Services'!C52/'Charges for Services'!K52</f>
        <v>0.11765721134342355</v>
      </c>
      <c r="D52" s="69">
        <f>'Charges for Services'!D52/'Charges for Services'!K52</f>
        <v>0.49442765734184874</v>
      </c>
      <c r="E52" s="69">
        <f>'Charges for Services'!E52/'Charges for Services'!K52</f>
        <v>8.1791365861814125E-2</v>
      </c>
      <c r="F52" s="69">
        <f>'Charges for Services'!F52/'Charges for Services'!K52</f>
        <v>0</v>
      </c>
      <c r="G52" s="69">
        <f>'Charges for Services'!G52/'Charges for Services'!K52</f>
        <v>3.1107581358676157E-3</v>
      </c>
      <c r="H52" s="69">
        <f>'Charges for Services'!H52/'Charges for Services'!K52</f>
        <v>2.2503989284267598E-2</v>
      </c>
      <c r="I52" s="69">
        <f>'Charges for Services'!I52/'Charges for Services'!K52</f>
        <v>5.0094079585115735E-3</v>
      </c>
      <c r="J52" s="21">
        <f>'Charges for Services'!J52/'Charges for Services'!K52</f>
        <v>3.1597727077556675E-2</v>
      </c>
      <c r="K52" s="3">
        <f t="shared" si="0"/>
        <v>0.99999999999999989</v>
      </c>
      <c r="L52" s="2"/>
    </row>
    <row r="53" spans="1:12">
      <c r="A53" s="14" t="s">
        <v>76</v>
      </c>
      <c r="B53" s="69">
        <f>'Charges for Services'!B53/'Charges for Services'!K53</f>
        <v>0.31447362745191959</v>
      </c>
      <c r="C53" s="69">
        <f>'Charges for Services'!C53/'Charges for Services'!K53</f>
        <v>7.420555013211684E-2</v>
      </c>
      <c r="D53" s="69">
        <f>'Charges for Services'!D53/'Charges for Services'!K53</f>
        <v>0.56541843482840903</v>
      </c>
      <c r="E53" s="69">
        <f>'Charges for Services'!E53/'Charges for Services'!K53</f>
        <v>7.3425820489864653E-3</v>
      </c>
      <c r="F53" s="69">
        <f>'Charges for Services'!F53/'Charges for Services'!K53</f>
        <v>3.5012778224262668E-4</v>
      </c>
      <c r="G53" s="69">
        <f>'Charges for Services'!G53/'Charges for Services'!K53</f>
        <v>2.1194725259941465E-3</v>
      </c>
      <c r="H53" s="69">
        <f>'Charges for Services'!H53/'Charges for Services'!K53</f>
        <v>4.9197558445109191E-3</v>
      </c>
      <c r="I53" s="69">
        <f>'Charges for Services'!I53/'Charges for Services'!K53</f>
        <v>8.0231985842377715E-3</v>
      </c>
      <c r="J53" s="21">
        <f>'Charges for Services'!J53/'Charges for Services'!K53</f>
        <v>2.3147250801582635E-2</v>
      </c>
      <c r="K53" s="3">
        <f t="shared" si="0"/>
        <v>0.99999999999999978</v>
      </c>
      <c r="L53" s="2"/>
    </row>
    <row r="54" spans="1:12">
      <c r="A54" s="14" t="s">
        <v>77</v>
      </c>
      <c r="B54" s="69">
        <f>'Charges for Services'!B54/'Charges for Services'!K54</f>
        <v>0.33302479385945799</v>
      </c>
      <c r="C54" s="69">
        <f>'Charges for Services'!C54/'Charges for Services'!K54</f>
        <v>0.14036278473666117</v>
      </c>
      <c r="D54" s="69">
        <f>'Charges for Services'!D54/'Charges for Services'!K54</f>
        <v>0.44219512674893657</v>
      </c>
      <c r="E54" s="69">
        <f>'Charges for Services'!E54/'Charges for Services'!K54</f>
        <v>6.9771092948671537E-3</v>
      </c>
      <c r="F54" s="69">
        <f>'Charges for Services'!F54/'Charges for Services'!K54</f>
        <v>7.4561282013916756E-5</v>
      </c>
      <c r="G54" s="69">
        <f>'Charges for Services'!G54/'Charges for Services'!K54</f>
        <v>4.761489442275107E-3</v>
      </c>
      <c r="H54" s="69">
        <f>'Charges for Services'!H54/'Charges for Services'!K54</f>
        <v>9.9018394583507453E-3</v>
      </c>
      <c r="I54" s="69">
        <f>'Charges for Services'!I54/'Charges for Services'!K54</f>
        <v>3.3538741424938241E-2</v>
      </c>
      <c r="J54" s="21">
        <f>'Charges for Services'!J54/'Charges for Services'!K54</f>
        <v>2.9163553752499096E-2</v>
      </c>
      <c r="K54" s="3">
        <f t="shared" si="0"/>
        <v>1</v>
      </c>
      <c r="L54" s="2"/>
    </row>
    <row r="55" spans="1:12">
      <c r="A55" s="14" t="s">
        <v>78</v>
      </c>
      <c r="B55" s="69">
        <f>'Charges for Services'!B55/'Charges for Services'!K55</f>
        <v>0.33643857856197124</v>
      </c>
      <c r="C55" s="69">
        <f>'Charges for Services'!C55/'Charges for Services'!K55</f>
        <v>0.13951303419391067</v>
      </c>
      <c r="D55" s="69">
        <f>'Charges for Services'!D55/'Charges for Services'!K55</f>
        <v>0.43202775175598157</v>
      </c>
      <c r="E55" s="69">
        <f>'Charges for Services'!E55/'Charges for Services'!K55</f>
        <v>7.9869044537784255E-6</v>
      </c>
      <c r="F55" s="69">
        <f>'Charges for Services'!F55/'Charges for Services'!K55</f>
        <v>0</v>
      </c>
      <c r="G55" s="69">
        <f>'Charges for Services'!G55/'Charges for Services'!K55</f>
        <v>3.0702136893485589E-2</v>
      </c>
      <c r="H55" s="69">
        <f>'Charges for Services'!H55/'Charges for Services'!K55</f>
        <v>2.0085544148300619E-3</v>
      </c>
      <c r="I55" s="69">
        <f>'Charges for Services'!I55/'Charges for Services'!K55</f>
        <v>5.147705573427188E-2</v>
      </c>
      <c r="J55" s="21">
        <f>'Charges for Services'!J55/'Charges for Services'!K55</f>
        <v>7.8249015410952229E-3</v>
      </c>
      <c r="K55" s="3">
        <f t="shared" si="0"/>
        <v>1</v>
      </c>
      <c r="L55" s="2"/>
    </row>
    <row r="56" spans="1:12">
      <c r="A56" s="14" t="s">
        <v>79</v>
      </c>
      <c r="B56" s="69">
        <f>'Charges for Services'!B56/'Charges for Services'!K56</f>
        <v>0.3845948436063148</v>
      </c>
      <c r="C56" s="69">
        <f>'Charges for Services'!C56/'Charges for Services'!K56</f>
        <v>0.11448572919818165</v>
      </c>
      <c r="D56" s="69">
        <f>'Charges for Services'!D56/'Charges for Services'!K56</f>
        <v>9.1407809496921205E-2</v>
      </c>
      <c r="E56" s="69">
        <f>'Charges for Services'!E56/'Charges for Services'!K56</f>
        <v>7.5915458615755868E-3</v>
      </c>
      <c r="F56" s="69">
        <f>'Charges for Services'!F56/'Charges for Services'!K56</f>
        <v>0</v>
      </c>
      <c r="G56" s="69">
        <f>'Charges for Services'!G56/'Charges for Services'!K56</f>
        <v>6.6429542195539616E-4</v>
      </c>
      <c r="H56" s="69">
        <f>'Charges for Services'!H56/'Charges for Services'!K56</f>
        <v>2.5026224269495659E-3</v>
      </c>
      <c r="I56" s="69">
        <f>'Charges for Services'!I56/'Charges for Services'!K56</f>
        <v>1.6661882103559979E-3</v>
      </c>
      <c r="J56" s="21">
        <f>'Charges for Services'!J56/'Charges for Services'!K56</f>
        <v>0.39708696577774583</v>
      </c>
      <c r="K56" s="3">
        <f t="shared" si="0"/>
        <v>1</v>
      </c>
      <c r="L56" s="2"/>
    </row>
    <row r="57" spans="1:12">
      <c r="A57" s="14" t="s">
        <v>80</v>
      </c>
      <c r="B57" s="69">
        <f>'Charges for Services'!B57/'Charges for Services'!K57</f>
        <v>0.25356189330023776</v>
      </c>
      <c r="C57" s="69">
        <f>'Charges for Services'!C57/'Charges for Services'!K57</f>
        <v>3.2524822090452848E-2</v>
      </c>
      <c r="D57" s="69">
        <f>'Charges for Services'!D57/'Charges for Services'!K57</f>
        <v>0.50169267760658898</v>
      </c>
      <c r="E57" s="69">
        <f>'Charges for Services'!E57/'Charges for Services'!K57</f>
        <v>4.9797664088388552E-2</v>
      </c>
      <c r="F57" s="69">
        <f>'Charges for Services'!F57/'Charges for Services'!K57</f>
        <v>9.3171566230824832E-3</v>
      </c>
      <c r="G57" s="69">
        <f>'Charges for Services'!G57/'Charges for Services'!K57</f>
        <v>3.9163083403327107E-4</v>
      </c>
      <c r="H57" s="69">
        <f>'Charges for Services'!H57/'Charges for Services'!K57</f>
        <v>0.10583903019970164</v>
      </c>
      <c r="I57" s="69">
        <f>'Charges for Services'!I57/'Charges for Services'!K57</f>
        <v>0</v>
      </c>
      <c r="J57" s="21">
        <f>'Charges for Services'!J57/'Charges for Services'!K57</f>
        <v>4.6875125257514409E-2</v>
      </c>
      <c r="K57" s="3">
        <f t="shared" si="0"/>
        <v>1</v>
      </c>
      <c r="L57" s="2"/>
    </row>
    <row r="58" spans="1:12">
      <c r="A58" s="14" t="s">
        <v>81</v>
      </c>
      <c r="B58" s="69">
        <f>'Charges for Services'!B58/'Charges for Services'!K58</f>
        <v>0.41203481347618409</v>
      </c>
      <c r="C58" s="69">
        <f>'Charges for Services'!C58/'Charges for Services'!K58</f>
        <v>6.1124564297339815E-3</v>
      </c>
      <c r="D58" s="69">
        <f>'Charges for Services'!D58/'Charges for Services'!K58</f>
        <v>0.37072243409119565</v>
      </c>
      <c r="E58" s="69">
        <f>'Charges for Services'!E58/'Charges for Services'!K58</f>
        <v>8.5567086699956853E-3</v>
      </c>
      <c r="F58" s="69">
        <f>'Charges for Services'!F58/'Charges for Services'!K58</f>
        <v>0</v>
      </c>
      <c r="G58" s="69">
        <f>'Charges for Services'!G58/'Charges for Services'!K58</f>
        <v>0</v>
      </c>
      <c r="H58" s="69">
        <f>'Charges for Services'!H58/'Charges for Services'!K58</f>
        <v>5.7330980687043932E-2</v>
      </c>
      <c r="I58" s="69">
        <f>'Charges for Services'!I58/'Charges for Services'!K58</f>
        <v>8.6290324680109068E-2</v>
      </c>
      <c r="J58" s="21">
        <f>'Charges for Services'!J58/'Charges for Services'!K58</f>
        <v>5.8952281965737555E-2</v>
      </c>
      <c r="K58" s="3">
        <f t="shared" si="0"/>
        <v>1</v>
      </c>
      <c r="L58" s="2"/>
    </row>
    <row r="59" spans="1:12">
      <c r="A59" s="14" t="s">
        <v>82</v>
      </c>
      <c r="B59" s="69">
        <f>'Charges for Services'!B59/'Charges for Services'!K59</f>
        <v>0.38209788304293385</v>
      </c>
      <c r="C59" s="69">
        <f>'Charges for Services'!C59/'Charges for Services'!K59</f>
        <v>0.12774091767245016</v>
      </c>
      <c r="D59" s="69">
        <f>'Charges for Services'!D59/'Charges for Services'!K59</f>
        <v>0.4273159331529735</v>
      </c>
      <c r="E59" s="69">
        <f>'Charges for Services'!E59/'Charges for Services'!K59</f>
        <v>1.8828569513136639E-3</v>
      </c>
      <c r="F59" s="69">
        <f>'Charges for Services'!F59/'Charges for Services'!K59</f>
        <v>0</v>
      </c>
      <c r="G59" s="69">
        <f>'Charges for Services'!G59/'Charges for Services'!K59</f>
        <v>1.4688295426775863E-3</v>
      </c>
      <c r="H59" s="69">
        <f>'Charges for Services'!H59/'Charges for Services'!K59</f>
        <v>1.7812585827697989E-2</v>
      </c>
      <c r="I59" s="69">
        <f>'Charges for Services'!I59/'Charges for Services'!K59</f>
        <v>3.9408510647500374E-2</v>
      </c>
      <c r="J59" s="21">
        <f>'Charges for Services'!J59/'Charges for Services'!K59</f>
        <v>2.2724831624528646E-3</v>
      </c>
      <c r="K59" s="3">
        <f t="shared" si="0"/>
        <v>0.99999999999999989</v>
      </c>
      <c r="L59" s="2"/>
    </row>
    <row r="60" spans="1:12">
      <c r="A60" s="14" t="s">
        <v>83</v>
      </c>
      <c r="B60" s="69">
        <f>'Charges for Services'!B60/'Charges for Services'!K60</f>
        <v>0.47029390252184317</v>
      </c>
      <c r="C60" s="69">
        <f>'Charges for Services'!C60/'Charges for Services'!K60</f>
        <v>5.8533659233607684E-2</v>
      </c>
      <c r="D60" s="69">
        <f>'Charges for Services'!D60/'Charges for Services'!K60</f>
        <v>0.40888021221434173</v>
      </c>
      <c r="E60" s="69">
        <f>'Charges for Services'!E60/'Charges for Services'!K60</f>
        <v>1.043241061510585E-2</v>
      </c>
      <c r="F60" s="69">
        <f>'Charges for Services'!F60/'Charges for Services'!K60</f>
        <v>1.9227485258906303E-4</v>
      </c>
      <c r="G60" s="69">
        <f>'Charges for Services'!G60/'Charges for Services'!K60</f>
        <v>4.5317221722044288E-3</v>
      </c>
      <c r="H60" s="69">
        <f>'Charges for Services'!H60/'Charges for Services'!K60</f>
        <v>8.2656899295686839E-3</v>
      </c>
      <c r="I60" s="69">
        <f>'Charges for Services'!I60/'Charges for Services'!K60</f>
        <v>2.2256491806378204E-2</v>
      </c>
      <c r="J60" s="21">
        <f>'Charges for Services'!J60/'Charges for Services'!K60</f>
        <v>1.6613636654361146E-2</v>
      </c>
      <c r="K60" s="3">
        <f t="shared" si="0"/>
        <v>0.99999999999999989</v>
      </c>
      <c r="L60" s="2"/>
    </row>
    <row r="61" spans="1:12">
      <c r="A61" s="14" t="s">
        <v>84</v>
      </c>
      <c r="B61" s="69">
        <f>'Charges for Services'!B61/'Charges for Services'!K61</f>
        <v>0.34927130055843036</v>
      </c>
      <c r="C61" s="69">
        <f>'Charges for Services'!C61/'Charges for Services'!K61</f>
        <v>9.3024159252270949E-2</v>
      </c>
      <c r="D61" s="69">
        <f>'Charges for Services'!D61/'Charges for Services'!K61</f>
        <v>0.46088899739725769</v>
      </c>
      <c r="E61" s="69">
        <f>'Charges for Services'!E61/'Charges for Services'!K61</f>
        <v>2.1800253715756619E-2</v>
      </c>
      <c r="F61" s="69">
        <f>'Charges for Services'!F61/'Charges for Services'!K61</f>
        <v>0</v>
      </c>
      <c r="G61" s="69">
        <f>'Charges for Services'!G61/'Charges for Services'!K61</f>
        <v>1.1979324765218362E-3</v>
      </c>
      <c r="H61" s="69">
        <f>'Charges for Services'!H61/'Charges for Services'!K61</f>
        <v>1.1210026877795055E-2</v>
      </c>
      <c r="I61" s="69">
        <f>'Charges for Services'!I61/'Charges for Services'!K61</f>
        <v>6.1744395629579667E-2</v>
      </c>
      <c r="J61" s="21">
        <f>'Charges for Services'!J61/'Charges for Services'!K61</f>
        <v>8.6293409238780269E-4</v>
      </c>
      <c r="K61" s="3">
        <f t="shared" si="0"/>
        <v>1.0000000000000002</v>
      </c>
      <c r="L61" s="2"/>
    </row>
    <row r="62" spans="1:12">
      <c r="A62" s="14" t="s">
        <v>85</v>
      </c>
      <c r="B62" s="69">
        <f>'Charges for Services'!B62/'Charges for Services'!K62</f>
        <v>0.70150039390452745</v>
      </c>
      <c r="C62" s="69">
        <f>'Charges for Services'!C62/'Charges for Services'!K62</f>
        <v>9.7231286867418665E-2</v>
      </c>
      <c r="D62" s="69">
        <f>'Charges for Services'!D62/'Charges for Services'!K62</f>
        <v>1.723370916732879E-2</v>
      </c>
      <c r="E62" s="69">
        <f>'Charges for Services'!E62/'Charges for Services'!K62</f>
        <v>1.220182101169209E-2</v>
      </c>
      <c r="F62" s="69">
        <f>'Charges for Services'!F62/'Charges for Services'!K62</f>
        <v>0</v>
      </c>
      <c r="G62" s="69">
        <f>'Charges for Services'!G62/'Charges for Services'!K62</f>
        <v>3.5908630622756648E-3</v>
      </c>
      <c r="H62" s="69">
        <f>'Charges for Services'!H62/'Charges for Services'!K62</f>
        <v>5.759420504993373E-3</v>
      </c>
      <c r="I62" s="69">
        <f>'Charges for Services'!I62/'Charges for Services'!K62</f>
        <v>0.16133968160608592</v>
      </c>
      <c r="J62" s="21">
        <f>'Charges for Services'!J62/'Charges for Services'!K62</f>
        <v>1.1428238756779842E-3</v>
      </c>
      <c r="K62" s="3">
        <f t="shared" si="0"/>
        <v>0.99999999999999989</v>
      </c>
      <c r="L62" s="2"/>
    </row>
    <row r="63" spans="1:12">
      <c r="A63" s="14" t="s">
        <v>86</v>
      </c>
      <c r="B63" s="69">
        <f>'Charges for Services'!B63/'Charges for Services'!K63</f>
        <v>0.28616905971331291</v>
      </c>
      <c r="C63" s="69">
        <f>'Charges for Services'!C63/'Charges for Services'!K63</f>
        <v>0.29847632765466847</v>
      </c>
      <c r="D63" s="69">
        <f>'Charges for Services'!D63/'Charges for Services'!K63</f>
        <v>0.16728231775115709</v>
      </c>
      <c r="E63" s="69">
        <f>'Charges for Services'!E63/'Charges for Services'!K63</f>
        <v>7.0071256471685231E-2</v>
      </c>
      <c r="F63" s="69">
        <f>'Charges for Services'!F63/'Charges for Services'!K63</f>
        <v>0</v>
      </c>
      <c r="G63" s="69">
        <f>'Charges for Services'!G63/'Charges for Services'!K63</f>
        <v>0</v>
      </c>
      <c r="H63" s="69">
        <f>'Charges for Services'!H63/'Charges for Services'!K63</f>
        <v>5.4834874825208525E-2</v>
      </c>
      <c r="I63" s="69">
        <f>'Charges for Services'!I63/'Charges for Services'!K63</f>
        <v>0.12316616358396776</v>
      </c>
      <c r="J63" s="21">
        <f>'Charges for Services'!J63/'Charges for Services'!K63</f>
        <v>0</v>
      </c>
      <c r="K63" s="3">
        <f t="shared" si="0"/>
        <v>1</v>
      </c>
      <c r="L63" s="2"/>
    </row>
    <row r="64" spans="1:12">
      <c r="A64" s="14" t="s">
        <v>87</v>
      </c>
      <c r="B64" s="69">
        <f>'Charges for Services'!B64/'Charges for Services'!K64</f>
        <v>0.48867042002254252</v>
      </c>
      <c r="C64" s="69">
        <f>'Charges for Services'!C64/'Charges for Services'!K64</f>
        <v>4.8593797818898402E-2</v>
      </c>
      <c r="D64" s="69">
        <f>'Charges for Services'!D64/'Charges for Services'!K64</f>
        <v>5.6075939209817197E-2</v>
      </c>
      <c r="E64" s="69">
        <f>'Charges for Services'!E64/'Charges for Services'!K64</f>
        <v>0.10760278497264293</v>
      </c>
      <c r="F64" s="69">
        <f>'Charges for Services'!F64/'Charges for Services'!K64</f>
        <v>0</v>
      </c>
      <c r="G64" s="69">
        <f>'Charges for Services'!G64/'Charges for Services'!K64</f>
        <v>1.894094902552083E-3</v>
      </c>
      <c r="H64" s="69">
        <f>'Charges for Services'!H64/'Charges for Services'!K64</f>
        <v>7.1591655532249998E-2</v>
      </c>
      <c r="I64" s="69">
        <f>'Charges for Services'!I64/'Charges for Services'!K64</f>
        <v>0.22557130754129687</v>
      </c>
      <c r="J64" s="21">
        <f>'Charges for Services'!J64/'Charges for Services'!K64</f>
        <v>0</v>
      </c>
      <c r="K64" s="3">
        <f t="shared" si="0"/>
        <v>1.0000000000000002</v>
      </c>
      <c r="L64" s="2"/>
    </row>
    <row r="65" spans="1:12">
      <c r="A65" s="14" t="s">
        <v>88</v>
      </c>
      <c r="B65" s="69">
        <f>'Charges for Services'!B65/'Charges for Services'!K65</f>
        <v>0.21331739310144721</v>
      </c>
      <c r="C65" s="69">
        <f>'Charges for Services'!C65/'Charges for Services'!K65</f>
        <v>0.62713133309427549</v>
      </c>
      <c r="D65" s="69">
        <f>'Charges for Services'!D65/'Charges for Services'!K65</f>
        <v>6.2718471051644714E-2</v>
      </c>
      <c r="E65" s="69">
        <f>'Charges for Services'!E65/'Charges for Services'!K65</f>
        <v>0</v>
      </c>
      <c r="F65" s="69">
        <f>'Charges for Services'!F65/'Charges for Services'!K65</f>
        <v>0</v>
      </c>
      <c r="G65" s="69">
        <f>'Charges for Services'!G65/'Charges for Services'!K65</f>
        <v>1.0264888879156253E-4</v>
      </c>
      <c r="H65" s="69">
        <f>'Charges for Services'!H65/'Charges for Services'!K65</f>
        <v>0</v>
      </c>
      <c r="I65" s="69">
        <f>'Charges for Services'!I65/'Charges for Services'!K65</f>
        <v>8.8064534672057326E-2</v>
      </c>
      <c r="J65" s="21">
        <f>'Charges for Services'!J65/'Charges for Services'!K65</f>
        <v>8.6656191917837098E-3</v>
      </c>
      <c r="K65" s="3">
        <f t="shared" si="0"/>
        <v>1</v>
      </c>
      <c r="L65" s="2"/>
    </row>
    <row r="66" spans="1:12">
      <c r="A66" s="14" t="s">
        <v>89</v>
      </c>
      <c r="B66" s="69">
        <f>'Charges for Services'!B66/'Charges for Services'!K66</f>
        <v>0.42926420566819085</v>
      </c>
      <c r="C66" s="69">
        <f>'Charges for Services'!C66/'Charges for Services'!K66</f>
        <v>0.18358915848498855</v>
      </c>
      <c r="D66" s="69">
        <f>'Charges for Services'!D66/'Charges for Services'!K66</f>
        <v>0.18488713019304862</v>
      </c>
      <c r="E66" s="69">
        <f>'Charges for Services'!E66/'Charges for Services'!K66</f>
        <v>9.7073708650689247E-2</v>
      </c>
      <c r="F66" s="69">
        <f>'Charges for Services'!F66/'Charges for Services'!K66</f>
        <v>6.2492856386493619E-3</v>
      </c>
      <c r="G66" s="69">
        <f>'Charges for Services'!G66/'Charges for Services'!K66</f>
        <v>2.6881912244757471E-4</v>
      </c>
      <c r="H66" s="69">
        <f>'Charges for Services'!H66/'Charges for Services'!K66</f>
        <v>5.0590418926535152E-2</v>
      </c>
      <c r="I66" s="69">
        <f>'Charges for Services'!I66/'Charges for Services'!K66</f>
        <v>4.8077273315450635E-2</v>
      </c>
      <c r="J66" s="21">
        <f>'Charges for Services'!J66/'Charges for Services'!K66</f>
        <v>0</v>
      </c>
      <c r="K66" s="3">
        <f t="shared" si="0"/>
        <v>0.99999999999999989</v>
      </c>
      <c r="L66" s="2"/>
    </row>
    <row r="67" spans="1:12">
      <c r="A67" s="14" t="s">
        <v>90</v>
      </c>
      <c r="B67" s="69">
        <f>'Charges for Services'!B67/'Charges for Services'!K67</f>
        <v>0.15311819072518656</v>
      </c>
      <c r="C67" s="69">
        <f>'Charges for Services'!C67/'Charges for Services'!K67</f>
        <v>0.37436221176259321</v>
      </c>
      <c r="D67" s="69">
        <f>'Charges for Services'!D67/'Charges for Services'!K67</f>
        <v>0.4023209817008056</v>
      </c>
      <c r="E67" s="69">
        <f>'Charges for Services'!E67/'Charges for Services'!K67</f>
        <v>5.1165980726415681E-4</v>
      </c>
      <c r="F67" s="69">
        <f>'Charges for Services'!F67/'Charges for Services'!K67</f>
        <v>0</v>
      </c>
      <c r="G67" s="69">
        <f>'Charges for Services'!G67/'Charges for Services'!K67</f>
        <v>0</v>
      </c>
      <c r="H67" s="69">
        <f>'Charges for Services'!H67/'Charges for Services'!K67</f>
        <v>2.2605510288599334E-2</v>
      </c>
      <c r="I67" s="69">
        <f>'Charges for Services'!I67/'Charges for Services'!K67</f>
        <v>4.6145308358685126E-2</v>
      </c>
      <c r="J67" s="21">
        <f>'Charges for Services'!J67/'Charges for Services'!K67</f>
        <v>9.361373568659853E-4</v>
      </c>
      <c r="K67" s="3">
        <f t="shared" si="0"/>
        <v>1</v>
      </c>
      <c r="L67" s="2"/>
    </row>
    <row r="68" spans="1:12">
      <c r="A68" s="14" t="s">
        <v>91</v>
      </c>
      <c r="B68" s="69">
        <f>'Charges for Services'!B68/'Charges for Services'!K68</f>
        <v>0.38226050561914582</v>
      </c>
      <c r="C68" s="69">
        <f>'Charges for Services'!C68/'Charges for Services'!K68</f>
        <v>0.47222807162129166</v>
      </c>
      <c r="D68" s="69">
        <f>'Charges for Services'!D68/'Charges for Services'!K68</f>
        <v>9.2720643226793825E-2</v>
      </c>
      <c r="E68" s="69">
        <f>'Charges for Services'!E68/'Charges for Services'!K68</f>
        <v>0</v>
      </c>
      <c r="F68" s="69">
        <f>'Charges for Services'!F68/'Charges for Services'!K68</f>
        <v>3.8466367153471887E-3</v>
      </c>
      <c r="G68" s="69">
        <f>'Charges for Services'!G68/'Charges for Services'!K68</f>
        <v>5.0142914469290915E-3</v>
      </c>
      <c r="H68" s="69">
        <f>'Charges for Services'!H68/'Charges for Services'!K68</f>
        <v>7.827522915994329E-3</v>
      </c>
      <c r="I68" s="69">
        <f>'Charges for Services'!I68/'Charges for Services'!K68</f>
        <v>3.6102328454498053E-2</v>
      </c>
      <c r="J68" s="21">
        <f>'Charges for Services'!J68/'Charges for Services'!K68</f>
        <v>0</v>
      </c>
      <c r="K68" s="3">
        <f>SUM(B68:J68)</f>
        <v>1</v>
      </c>
      <c r="L68" s="2"/>
    </row>
    <row r="69" spans="1:12">
      <c r="A69" s="45" t="s">
        <v>92</v>
      </c>
      <c r="B69" s="70">
        <f>'Charges for Services'!B69/'Charges for Services'!K69</f>
        <v>0.2979834948408106</v>
      </c>
      <c r="C69" s="70">
        <f>'Charges for Services'!C69/'Charges for Services'!K69</f>
        <v>0.56307164015658817</v>
      </c>
      <c r="D69" s="70">
        <f>'Charges for Services'!D69/'Charges for Services'!K69</f>
        <v>0</v>
      </c>
      <c r="E69" s="70">
        <f>'Charges for Services'!E69/'Charges for Services'!K69</f>
        <v>0</v>
      </c>
      <c r="F69" s="70">
        <f>'Charges for Services'!F69/'Charges for Services'!K69</f>
        <v>0</v>
      </c>
      <c r="G69" s="70">
        <f>'Charges for Services'!G69/'Charges for Services'!K69</f>
        <v>0</v>
      </c>
      <c r="H69" s="70">
        <f>'Charges for Services'!H69/'Charges for Services'!K69</f>
        <v>0</v>
      </c>
      <c r="I69" s="70">
        <f>'Charges for Services'!I69/'Charges for Services'!K69</f>
        <v>0.13839125508676509</v>
      </c>
      <c r="J69" s="46">
        <f>'Charges for Services'!J69/'Charges for Services'!K69</f>
        <v>5.5360991583612541E-4</v>
      </c>
      <c r="K69" s="47">
        <f>SUM(B69:J69)</f>
        <v>0.99999999999999989</v>
      </c>
      <c r="L69" s="2"/>
    </row>
    <row r="70" spans="1:12">
      <c r="A70" s="16" t="s">
        <v>109</v>
      </c>
      <c r="B70" s="69">
        <f>'Charges for Services'!B70/'Charges for Services'!K70</f>
        <v>0.23363263349011371</v>
      </c>
      <c r="C70" s="69">
        <f>'Charges for Services'!C70/'Charges for Services'!K70</f>
        <v>8.2149915283134978E-2</v>
      </c>
      <c r="D70" s="69">
        <f>'Charges for Services'!D70/'Charges for Services'!K70</f>
        <v>0.40104370910134013</v>
      </c>
      <c r="E70" s="69">
        <f>'Charges for Services'!E70/'Charges for Services'!K70</f>
        <v>0.12855034258880504</v>
      </c>
      <c r="F70" s="69">
        <f>'Charges for Services'!F70/'Charges for Services'!K70</f>
        <v>6.3346355235621363E-3</v>
      </c>
      <c r="G70" s="69">
        <f>'Charges for Services'!G70/'Charges for Services'!K70</f>
        <v>9.4963349769577057E-2</v>
      </c>
      <c r="H70" s="69">
        <f>'Charges for Services'!H70/'Charges for Services'!K70</f>
        <v>1.769492994226388E-2</v>
      </c>
      <c r="I70" s="69">
        <f>'Charges for Services'!I70/'Charges for Services'!K70</f>
        <v>2.0715134107415618E-2</v>
      </c>
      <c r="J70" s="21">
        <f>'Charges for Services'!J70/'Charges for Services'!K70</f>
        <v>1.4915350193787444E-2</v>
      </c>
      <c r="K70" s="3">
        <f>SUM(B70:J70)</f>
        <v>1</v>
      </c>
      <c r="L70" s="2"/>
    </row>
  </sheetData>
  <mergeCells count="1">
    <mergeCell ref="A1:K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60CB7-FBCC-43B3-B786-79E163A1CCF3}">
  <dimension ref="A1:K70"/>
  <sheetViews>
    <sheetView topLeftCell="A42" workbookViewId="0">
      <selection activeCell="A70" sqref="A70"/>
    </sheetView>
  </sheetViews>
  <sheetFormatPr defaultRowHeight="15"/>
  <cols>
    <col min="1" max="1" width="13.85546875" style="16" customWidth="1"/>
    <col min="2" max="2" width="12.42578125" style="16" customWidth="1"/>
    <col min="3" max="3" width="9" style="16" customWidth="1"/>
    <col min="4" max="4" width="12.28515625" style="16" customWidth="1"/>
    <col min="5" max="5" width="14.140625" style="16" customWidth="1"/>
    <col min="6" max="6" width="13.140625" style="16" customWidth="1"/>
    <col min="7" max="7" width="11.140625" style="16" customWidth="1"/>
    <col min="8" max="8" width="19.140625" style="16" bestFit="1" customWidth="1"/>
    <col min="9" max="9" width="13.7109375" style="16" customWidth="1"/>
    <col min="10" max="10" width="13.5703125" style="16" customWidth="1"/>
    <col min="11" max="11" width="11.42578125" style="16" customWidth="1"/>
    <col min="12" max="16384" width="9.140625" style="16"/>
  </cols>
  <sheetData>
    <row r="1" spans="1:11" s="6" customFormat="1" ht="33.75" customHeight="1">
      <c r="A1" s="86" t="s">
        <v>143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ht="41.25" customHeight="1">
      <c r="A2" s="77" t="s">
        <v>23</v>
      </c>
      <c r="B2" s="78" t="s">
        <v>134</v>
      </c>
      <c r="C2" s="78" t="s">
        <v>135</v>
      </c>
      <c r="D2" s="78" t="s">
        <v>136</v>
      </c>
      <c r="E2" s="78" t="s">
        <v>137</v>
      </c>
      <c r="F2" s="78" t="s">
        <v>138</v>
      </c>
      <c r="G2" s="78" t="s">
        <v>139</v>
      </c>
      <c r="H2" s="78" t="s">
        <v>140</v>
      </c>
      <c r="I2" s="78" t="s">
        <v>141</v>
      </c>
      <c r="J2" s="78" t="s">
        <v>142</v>
      </c>
      <c r="K2" s="80" t="s">
        <v>109</v>
      </c>
    </row>
    <row r="3" spans="1:11">
      <c r="A3" s="14" t="s">
        <v>26</v>
      </c>
      <c r="B3" s="35">
        <f>'Charges for Services'!B3/'$ County by County'!J2</f>
        <v>144.58368557285877</v>
      </c>
      <c r="C3" s="35">
        <f>'Charges for Services'!C3/'$ County by County'!J2</f>
        <v>56.508121060141612</v>
      </c>
      <c r="D3" s="35">
        <f>'Charges for Services'!D3/'$ County by County'!J2</f>
        <v>38.615850586339391</v>
      </c>
      <c r="E3" s="35">
        <f>'Charges for Services'!E3/'$ County by County'!J2</f>
        <v>4.5105402629969653</v>
      </c>
      <c r="F3" s="31">
        <f>'Charges for Services'!F3/'$ County by County'!J2</f>
        <v>0</v>
      </c>
      <c r="G3" s="35">
        <f>'Charges for Services'!G3/'$ County by County'!J2</f>
        <v>1.4228297365799625</v>
      </c>
      <c r="H3" s="35">
        <f>'Charges for Services'!H3/'$ County by County'!J2</f>
        <v>1.974911827940447</v>
      </c>
      <c r="I3" s="35">
        <f>'Charges for Services'!I3/'$ County by County'!J2</f>
        <v>18.686149775194902</v>
      </c>
      <c r="J3" s="24">
        <f>'Charges for Services'!J3/'$ County by County'!J2</f>
        <v>6.0549878270635338</v>
      </c>
      <c r="K3" s="16">
        <f t="shared" ref="K3:K34" si="0">SUM(B3:J3)</f>
        <v>272.35707664911553</v>
      </c>
    </row>
    <row r="4" spans="1:11">
      <c r="A4" s="14" t="s">
        <v>27</v>
      </c>
      <c r="B4" s="35">
        <f>'Charges for Services'!B4/'$ County by County'!J3</f>
        <v>30.807178845941671</v>
      </c>
      <c r="C4" s="35">
        <f>'Charges for Services'!C4/'$ County by County'!J3</f>
        <v>49.85932845426796</v>
      </c>
      <c r="D4" s="35">
        <f>'Charges for Services'!D4/'$ County by County'!J3</f>
        <v>0</v>
      </c>
      <c r="E4" s="35">
        <f>'Charges for Services'!E4/'$ County by County'!J3</f>
        <v>0</v>
      </c>
      <c r="F4" s="31">
        <f>'Charges for Services'!F4/'$ County by County'!J3</f>
        <v>0</v>
      </c>
      <c r="G4" s="35">
        <f>'Charges for Services'!G4/'$ County by County'!J3</f>
        <v>0</v>
      </c>
      <c r="H4" s="35">
        <f>'Charges for Services'!H4/'$ County by County'!J3</f>
        <v>0.20330256334816668</v>
      </c>
      <c r="I4" s="35">
        <f>'Charges for Services'!I4/'$ County by County'!J3</f>
        <v>13.992460740686257</v>
      </c>
      <c r="J4" s="24">
        <f>'Charges for Services'!J4/'$ County by County'!J3</f>
        <v>2.2066124820712734</v>
      </c>
      <c r="K4" s="16">
        <f t="shared" si="0"/>
        <v>97.068883086315324</v>
      </c>
    </row>
    <row r="5" spans="1:11">
      <c r="A5" s="14" t="s">
        <v>28</v>
      </c>
      <c r="B5" s="35">
        <f>'Charges for Services'!B5/'$ County by County'!J4</f>
        <v>81.149390448495694</v>
      </c>
      <c r="C5" s="35">
        <f>'Charges for Services'!C5/'$ County by County'!J4</f>
        <v>63.123973828430827</v>
      </c>
      <c r="D5" s="35">
        <f>'Charges for Services'!D5/'$ County by County'!J4</f>
        <v>244.48612012079187</v>
      </c>
      <c r="E5" s="35">
        <f>'Charges for Services'!E5/'$ County by County'!J4</f>
        <v>7.6735320433955936</v>
      </c>
      <c r="F5" s="31">
        <f>'Charges for Services'!F5/'$ County by County'!J4</f>
        <v>96.882356559668935</v>
      </c>
      <c r="G5" s="35">
        <f>'Charges for Services'!G5/'$ County by County'!J4</f>
        <v>5.5460854490549156</v>
      </c>
      <c r="H5" s="35">
        <f>'Charges for Services'!H5/'$ County by County'!J4</f>
        <v>6.9194609104127052</v>
      </c>
      <c r="I5" s="35">
        <f>'Charges for Services'!I5/'$ County by County'!J4</f>
        <v>22.842355441225813</v>
      </c>
      <c r="J5" s="24">
        <f>'Charges for Services'!J5/'$ County by County'!J4</f>
        <v>1.1522312940386981</v>
      </c>
      <c r="K5" s="16">
        <f t="shared" si="0"/>
        <v>529.77550609551497</v>
      </c>
    </row>
    <row r="6" spans="1:11">
      <c r="A6" s="14" t="s">
        <v>29</v>
      </c>
      <c r="B6" s="35">
        <f>'Charges for Services'!B6/'$ County by County'!J5</f>
        <v>34.272990376962596</v>
      </c>
      <c r="C6" s="35">
        <f>'Charges for Services'!C6/'$ County by County'!J5</f>
        <v>86.814883148831484</v>
      </c>
      <c r="D6" s="35">
        <f>'Charges for Services'!D6/'$ County by County'!J5</f>
        <v>7.6655813616959696</v>
      </c>
      <c r="E6" s="35">
        <f>'Charges for Services'!E6/'$ County by County'!J5</f>
        <v>11.632371029592649</v>
      </c>
      <c r="F6" s="31">
        <f>'Charges for Services'!F6/'$ County by County'!J5</f>
        <v>0</v>
      </c>
      <c r="G6" s="35">
        <f>'Charges for Services'!G6/'$ County by County'!J5</f>
        <v>0.54988785181969468</v>
      </c>
      <c r="H6" s="35">
        <f>'Charges for Services'!H6/'$ County by County'!J5</f>
        <v>0</v>
      </c>
      <c r="I6" s="35">
        <f>'Charges for Services'!I6/'$ County by County'!J5</f>
        <v>26.430649012372477</v>
      </c>
      <c r="J6" s="24">
        <f>'Charges for Services'!J6/'$ County by County'!J5</f>
        <v>0</v>
      </c>
      <c r="K6" s="16">
        <f t="shared" si="0"/>
        <v>167.36636278127489</v>
      </c>
    </row>
    <row r="7" spans="1:11">
      <c r="A7" s="14" t="s">
        <v>30</v>
      </c>
      <c r="B7" s="35">
        <f>'Charges for Services'!B7/'$ County by County'!J6</f>
        <v>148.06048041501293</v>
      </c>
      <c r="C7" s="35">
        <f>'Charges for Services'!C7/'$ County by County'!J6</f>
        <v>47.484091924528563</v>
      </c>
      <c r="D7" s="35">
        <f>'Charges for Services'!D7/'$ County by County'!J6</f>
        <v>136.44471680826689</v>
      </c>
      <c r="E7" s="35">
        <f>'Charges for Services'!E7/'$ County by County'!J6</f>
        <v>19.593027602045161</v>
      </c>
      <c r="F7" s="31">
        <f>'Charges for Services'!F7/'$ County by County'!J6</f>
        <v>0.20598180493766635</v>
      </c>
      <c r="G7" s="35">
        <f>'Charges for Services'!G7/'$ County by County'!J6</f>
        <v>4.447585320864865E-2</v>
      </c>
      <c r="H7" s="35">
        <f>'Charges for Services'!H7/'$ County by County'!J6</f>
        <v>7.1709668278249197</v>
      </c>
      <c r="I7" s="35">
        <f>'Charges for Services'!I7/'$ County by County'!J6</f>
        <v>14.993600609167766</v>
      </c>
      <c r="J7" s="24">
        <f>'Charges for Services'!J7/'$ County by County'!J6</f>
        <v>7.4768928271538622</v>
      </c>
      <c r="K7" s="16">
        <f t="shared" si="0"/>
        <v>381.47423467214639</v>
      </c>
    </row>
    <row r="8" spans="1:11">
      <c r="A8" s="14" t="s">
        <v>31</v>
      </c>
      <c r="B8" s="35">
        <f>'Charges for Services'!B8/'$ County by County'!J7</f>
        <v>92.424104974999594</v>
      </c>
      <c r="C8" s="35">
        <f>'Charges for Services'!C8/'$ County by County'!J7</f>
        <v>172.09133550697183</v>
      </c>
      <c r="D8" s="35">
        <f>'Charges for Services'!D8/'$ County by County'!J7</f>
        <v>81.485295922560127</v>
      </c>
      <c r="E8" s="35">
        <f>'Charges for Services'!E8/'$ County by County'!J7</f>
        <v>236.70496325981739</v>
      </c>
      <c r="F8" s="31">
        <f>'Charges for Services'!F8/'$ County by County'!J7</f>
        <v>0.92370742327785393</v>
      </c>
      <c r="G8" s="35">
        <f>'Charges for Services'!G8/'$ County by County'!J7</f>
        <v>1.901311120242053</v>
      </c>
      <c r="H8" s="35">
        <f>'Charges for Services'!H8/'$ County by County'!J7</f>
        <v>8.5700411426010028</v>
      </c>
      <c r="I8" s="35">
        <f>'Charges for Services'!I8/'$ County by County'!J7</f>
        <v>16.430892703725245</v>
      </c>
      <c r="J8" s="24">
        <f>'Charges for Services'!J8/'$ County by County'!J7</f>
        <v>14.656051057380855</v>
      </c>
      <c r="K8" s="16">
        <f t="shared" si="0"/>
        <v>625.18770311157596</v>
      </c>
    </row>
    <row r="9" spans="1:11">
      <c r="A9" s="14" t="s">
        <v>32</v>
      </c>
      <c r="B9" s="35">
        <f>'Charges for Services'!B9/'$ County by County'!J8</f>
        <v>14.801013265782281</v>
      </c>
      <c r="C9" s="35">
        <f>'Charges for Services'!C9/'$ County by County'!J8</f>
        <v>5.5078994733684423</v>
      </c>
      <c r="D9" s="35">
        <f>'Charges for Services'!D9/'$ County by County'!J8</f>
        <v>0</v>
      </c>
      <c r="E9" s="35">
        <f>'Charges for Services'!E9/'$ County by County'!J8</f>
        <v>0</v>
      </c>
      <c r="F9" s="31">
        <f>'Charges for Services'!F9/'$ County by County'!J8</f>
        <v>0</v>
      </c>
      <c r="G9" s="35">
        <f>'Charges for Services'!G9/'$ County by County'!J8</f>
        <v>1.3332444503699754</v>
      </c>
      <c r="H9" s="35">
        <f>'Charges for Services'!H9/'$ County by County'!J8</f>
        <v>6.6662222518498764E-5</v>
      </c>
      <c r="I9" s="35">
        <f>'Charges for Services'!I9/'$ County by County'!J8</f>
        <v>11.868008799413373</v>
      </c>
      <c r="J9" s="24">
        <f>'Charges for Services'!J9/'$ County by County'!J8</f>
        <v>0.37577494833677755</v>
      </c>
      <c r="K9" s="16">
        <f t="shared" si="0"/>
        <v>33.886007599493368</v>
      </c>
    </row>
    <row r="10" spans="1:11">
      <c r="A10" s="14" t="s">
        <v>33</v>
      </c>
      <c r="B10" s="35">
        <f>'Charges for Services'!B10/'$ County by County'!J9</f>
        <v>242.80154585456231</v>
      </c>
      <c r="C10" s="35">
        <f>'Charges for Services'!C10/'$ County by County'!J9</f>
        <v>63.087442102825385</v>
      </c>
      <c r="D10" s="35">
        <f>'Charges for Services'!D10/'$ County by County'!J9</f>
        <v>503.99610352014821</v>
      </c>
      <c r="E10" s="35">
        <f>'Charges for Services'!E10/'$ County by County'!J9</f>
        <v>1.4675081056044466</v>
      </c>
      <c r="F10" s="31">
        <f>'Charges for Services'!F10/'$ County by County'!J9</f>
        <v>0</v>
      </c>
      <c r="G10" s="35">
        <f>'Charges for Services'!G10/'$ County by County'!J9</f>
        <v>1.567930754979157</v>
      </c>
      <c r="H10" s="35">
        <f>'Charges for Services'!H10/'$ County by County'!J9</f>
        <v>15.307237146827235</v>
      </c>
      <c r="I10" s="35">
        <f>'Charges for Services'!I10/'$ County by County'!J9</f>
        <v>17.989549559981473</v>
      </c>
      <c r="J10" s="24">
        <f>'Charges for Services'!J10/'$ County by County'!J9</f>
        <v>70.716917554423347</v>
      </c>
      <c r="K10" s="16">
        <f t="shared" si="0"/>
        <v>916.93423459935161</v>
      </c>
    </row>
    <row r="11" spans="1:11">
      <c r="A11" s="14" t="s">
        <v>34</v>
      </c>
      <c r="B11" s="35">
        <f>'Charges for Services'!B11/'$ County by County'!J10</f>
        <v>103.52327869764466</v>
      </c>
      <c r="C11" s="35">
        <f>'Charges for Services'!C11/'$ County by County'!J10</f>
        <v>108.06690495893631</v>
      </c>
      <c r="D11" s="35">
        <f>'Charges for Services'!D11/'$ County by County'!J10</f>
        <v>177.08792706587576</v>
      </c>
      <c r="E11" s="35">
        <f>'Charges for Services'!E11/'$ County by County'!J10</f>
        <v>0.28886447243065067</v>
      </c>
      <c r="F11" s="31">
        <f>'Charges for Services'!F11/'$ County by County'!J10</f>
        <v>0</v>
      </c>
      <c r="G11" s="35">
        <f>'Charges for Services'!G11/'$ County by County'!J10</f>
        <v>1.9674689327612465</v>
      </c>
      <c r="H11" s="35">
        <f>'Charges for Services'!H11/'$ County by County'!J10</f>
        <v>1.7668096883888151</v>
      </c>
      <c r="I11" s="35">
        <f>'Charges for Services'!I11/'$ County by County'!J10</f>
        <v>14.503452688089791</v>
      </c>
      <c r="J11" s="24">
        <f>'Charges for Services'!J11/'$ County by County'!J10</f>
        <v>1.5982920841996926</v>
      </c>
      <c r="K11" s="16">
        <f t="shared" si="0"/>
        <v>408.80299858832689</v>
      </c>
    </row>
    <row r="12" spans="1:11">
      <c r="A12" s="14" t="s">
        <v>35</v>
      </c>
      <c r="B12" s="35">
        <f>'Charges for Services'!B12/'$ County by County'!J11</f>
        <v>51.98478535020547</v>
      </c>
      <c r="C12" s="35">
        <f>'Charges for Services'!C12/'$ County by County'!J11</f>
        <v>21.387951992097779</v>
      </c>
      <c r="D12" s="35">
        <f>'Charges for Services'!D12/'$ County by County'!J11</f>
        <v>89.453639192707712</v>
      </c>
      <c r="E12" s="35">
        <f>'Charges for Services'!E12/'$ County by County'!J11</f>
        <v>0</v>
      </c>
      <c r="F12" s="31">
        <f>'Charges for Services'!F12/'$ County by County'!J11</f>
        <v>8.4264177723220914</v>
      </c>
      <c r="G12" s="35">
        <f>'Charges for Services'!G12/'$ County by County'!J11</f>
        <v>0.17726769248473981</v>
      </c>
      <c r="H12" s="35">
        <f>'Charges for Services'!H12/'$ County by County'!J11</f>
        <v>8.521258792897593E-2</v>
      </c>
      <c r="I12" s="35">
        <f>'Charges for Services'!I12/'$ County by County'!J11</f>
        <v>17.302044123922915</v>
      </c>
      <c r="J12" s="24">
        <f>'Charges for Services'!J12/'$ County by County'!J11</f>
        <v>0.14159741835252146</v>
      </c>
      <c r="K12" s="16">
        <f t="shared" si="0"/>
        <v>188.9589161300222</v>
      </c>
    </row>
    <row r="13" spans="1:11">
      <c r="A13" s="14" t="s">
        <v>36</v>
      </c>
      <c r="B13" s="35">
        <f>'Charges for Services'!B13/'$ County by County'!J12</f>
        <v>303.22679665426472</v>
      </c>
      <c r="C13" s="35">
        <f>'Charges for Services'!C13/'$ County by County'!J12</f>
        <v>37.480997006741823</v>
      </c>
      <c r="D13" s="35">
        <f>'Charges for Services'!D13/'$ County by County'!J12</f>
        <v>510.77730718661707</v>
      </c>
      <c r="E13" s="35">
        <f>'Charges for Services'!E13/'$ County by County'!J12</f>
        <v>15.013245866786024</v>
      </c>
      <c r="F13" s="31">
        <f>'Charges for Services'!F13/'$ County by County'!J12</f>
        <v>0</v>
      </c>
      <c r="G13" s="35">
        <f>'Charges for Services'!G13/'$ County by County'!J12</f>
        <v>0.4170979382885277</v>
      </c>
      <c r="H13" s="35">
        <f>'Charges for Services'!H13/'$ County by County'!J12</f>
        <v>20.545698939771171</v>
      </c>
      <c r="I13" s="35">
        <f>'Charges for Services'!I13/'$ County by County'!J12</f>
        <v>6.2586007217388868</v>
      </c>
      <c r="J13" s="24">
        <f>'Charges for Services'!J13/'$ County by County'!J12</f>
        <v>9.7339189302598825</v>
      </c>
      <c r="K13" s="16">
        <f t="shared" si="0"/>
        <v>903.45366324446809</v>
      </c>
    </row>
    <row r="14" spans="1:11">
      <c r="A14" s="14" t="s">
        <v>37</v>
      </c>
      <c r="B14" s="35">
        <f>'Charges for Services'!B14/'$ County by County'!J13</f>
        <v>54.995532541374757</v>
      </c>
      <c r="C14" s="35">
        <f>'Charges for Services'!C14/'$ County by County'!J13</f>
        <v>34.167167080051634</v>
      </c>
      <c r="D14" s="35">
        <f>'Charges for Services'!D14/'$ County by County'!J13</f>
        <v>49.344676036725993</v>
      </c>
      <c r="E14" s="35">
        <f>'Charges for Services'!E14/'$ County by County'!J13</f>
        <v>7.6367433967190285E-2</v>
      </c>
      <c r="F14" s="31">
        <f>'Charges for Services'!F14/'$ County by County'!J13</f>
        <v>0</v>
      </c>
      <c r="G14" s="35">
        <f>'Charges for Services'!G14/'$ County by County'!J13</f>
        <v>1.2749662764892738E-2</v>
      </c>
      <c r="H14" s="35">
        <f>'Charges for Services'!H14/'$ County by County'!J13</f>
        <v>0.5930696372365577</v>
      </c>
      <c r="I14" s="35">
        <f>'Charges for Services'!I14/'$ County by County'!J13</f>
        <v>25.178074641370408</v>
      </c>
      <c r="J14" s="24">
        <f>'Charges for Services'!J14/'$ County by County'!J13</f>
        <v>0</v>
      </c>
      <c r="K14" s="16">
        <f t="shared" si="0"/>
        <v>164.36763703349143</v>
      </c>
    </row>
    <row r="15" spans="1:11">
      <c r="A15" s="14" t="s">
        <v>38</v>
      </c>
      <c r="B15" s="35">
        <f>'Charges for Services'!B15/'$ County by County'!J14</f>
        <v>63.581623199797875</v>
      </c>
      <c r="C15" s="35">
        <f>'Charges for Services'!C15/'$ County by County'!J14</f>
        <v>28.76014148957076</v>
      </c>
      <c r="D15" s="35">
        <f>'Charges for Services'!D15/'$ County by County'!J14</f>
        <v>181.10022177928749</v>
      </c>
      <c r="E15" s="35">
        <f>'Charges for Services'!E15/'$ County by County'!J14</f>
        <v>2.9130569046349062</v>
      </c>
      <c r="F15" s="31">
        <f>'Charges for Services'!F15/'$ County by County'!J14</f>
        <v>0</v>
      </c>
      <c r="G15" s="35">
        <f>'Charges for Services'!G15/'$ County by County'!J14</f>
        <v>0.45911119845035231</v>
      </c>
      <c r="H15" s="35">
        <f>'Charges for Services'!H15/'$ County by County'!J14</f>
        <v>6.4150080008983466</v>
      </c>
      <c r="I15" s="35">
        <f>'Charges for Services'!I15/'$ County by County'!J14</f>
        <v>14.979394177591869</v>
      </c>
      <c r="J15" s="24">
        <f>'Charges for Services'!J15/'$ County by County'!J14</f>
        <v>10.567951489290026</v>
      </c>
      <c r="K15" s="16">
        <f t="shared" si="0"/>
        <v>308.7765082395216</v>
      </c>
    </row>
    <row r="16" spans="1:11">
      <c r="A16" s="14" t="s">
        <v>39</v>
      </c>
      <c r="B16" s="35">
        <f>'Charges for Services'!B16/'$ County by County'!J15</f>
        <v>19.439495396388857</v>
      </c>
      <c r="C16" s="35">
        <f>'Charges for Services'!C16/'$ County by County'!J15</f>
        <v>103.39064928853283</v>
      </c>
      <c r="D16" s="35">
        <f>'Charges for Services'!D16/'$ County by County'!J15</f>
        <v>7.717744828410857</v>
      </c>
      <c r="E16" s="35">
        <f>'Charges for Services'!E16/'$ County by County'!J15</f>
        <v>0</v>
      </c>
      <c r="F16" s="31">
        <f>'Charges for Services'!F16/'$ County by County'!J15</f>
        <v>0</v>
      </c>
      <c r="G16" s="35">
        <f>'Charges for Services'!G16/'$ County by County'!J15</f>
        <v>0</v>
      </c>
      <c r="H16" s="35">
        <f>'Charges for Services'!H16/'$ County by County'!J15</f>
        <v>2.5429869663996172</v>
      </c>
      <c r="I16" s="35">
        <f>'Charges for Services'!I16/'$ County by County'!J15</f>
        <v>7.942723902905656</v>
      </c>
      <c r="J16" s="24">
        <f>'Charges for Services'!J16/'$ County by County'!J15</f>
        <v>0</v>
      </c>
      <c r="K16" s="16">
        <f t="shared" si="0"/>
        <v>141.03360038263781</v>
      </c>
    </row>
    <row r="17" spans="1:11">
      <c r="A17" s="14" t="s">
        <v>40</v>
      </c>
      <c r="B17" s="35">
        <f>'Charges for Services'!B17/'$ County by County'!J16</f>
        <v>345.55073221813149</v>
      </c>
      <c r="C17" s="35">
        <f>'Charges for Services'!C17/'$ County by County'!J16</f>
        <v>37.258524931923304</v>
      </c>
      <c r="D17" s="35">
        <f>'Charges for Services'!D17/'$ County by County'!J16</f>
        <v>2105.2573774219131</v>
      </c>
      <c r="E17" s="35">
        <f>'Charges for Services'!E17/'$ County by County'!J16</f>
        <v>93.747525381320244</v>
      </c>
      <c r="F17" s="31">
        <f>'Charges for Services'!F17/'$ County by County'!J16</f>
        <v>0</v>
      </c>
      <c r="G17" s="35">
        <f>'Charges for Services'!G17/'$ County by County'!J16</f>
        <v>1.7725026712965581</v>
      </c>
      <c r="H17" s="35">
        <f>'Charges for Services'!H17/'$ County by County'!J16</f>
        <v>10.446682415129626</v>
      </c>
      <c r="I17" s="35">
        <f>'Charges for Services'!I17/'$ County by County'!J16</f>
        <v>5.359045741350176</v>
      </c>
      <c r="J17" s="24">
        <f>'Charges for Services'!J17/'$ County by County'!J16</f>
        <v>21.839034767952128</v>
      </c>
      <c r="K17" s="16">
        <f t="shared" si="0"/>
        <v>2621.2314255490164</v>
      </c>
    </row>
    <row r="18" spans="1:11">
      <c r="A18" s="14" t="s">
        <v>41</v>
      </c>
      <c r="B18" s="35">
        <f>'Charges for Services'!B18/'$ County by County'!J17</f>
        <v>130.05914206668561</v>
      </c>
      <c r="C18" s="35">
        <f>'Charges for Services'!C18/'$ County by County'!J17</f>
        <v>50.284229101317564</v>
      </c>
      <c r="D18" s="35">
        <f>'Charges for Services'!D18/'$ County by County'!J17</f>
        <v>49.784578516246995</v>
      </c>
      <c r="E18" s="35">
        <f>'Charges for Services'!E18/'$ County by County'!J17</f>
        <v>17.435709248486667</v>
      </c>
      <c r="F18" s="31">
        <f>'Charges for Services'!F18/'$ County by County'!J17</f>
        <v>0</v>
      </c>
      <c r="G18" s="35">
        <f>'Charges for Services'!G18/'$ County by County'!J17</f>
        <v>0</v>
      </c>
      <c r="H18" s="35">
        <f>'Charges for Services'!H18/'$ County by County'!J17</f>
        <v>15.902020224582856</v>
      </c>
      <c r="I18" s="35">
        <f>'Charges for Services'!I18/'$ County by County'!J17</f>
        <v>24.336054196010608</v>
      </c>
      <c r="J18" s="24">
        <f>'Charges for Services'!J18/'$ County by County'!J17</f>
        <v>19.02098723279331</v>
      </c>
      <c r="K18" s="16">
        <f t="shared" si="0"/>
        <v>306.82272058612352</v>
      </c>
    </row>
    <row r="19" spans="1:11">
      <c r="A19" s="14" t="s">
        <v>42</v>
      </c>
      <c r="B19" s="35">
        <f>'Charges for Services'!B19/'$ County by County'!J18</f>
        <v>127.11039683520831</v>
      </c>
      <c r="C19" s="35">
        <f>'Charges for Services'!C19/'$ County by County'!J18</f>
        <v>43.487290432401075</v>
      </c>
      <c r="D19" s="35">
        <f>'Charges for Services'!D19/'$ County by County'!J18</f>
        <v>39.814629553905114</v>
      </c>
      <c r="E19" s="35">
        <f>'Charges for Services'!E19/'$ County by County'!J18</f>
        <v>20.756763696187605</v>
      </c>
      <c r="F19" s="31">
        <f>'Charges for Services'!F19/'$ County by County'!J18</f>
        <v>0</v>
      </c>
      <c r="G19" s="35">
        <f>'Charges for Services'!G19/'$ County by County'!J18</f>
        <v>1.6759321776011107</v>
      </c>
      <c r="H19" s="35">
        <f>'Charges for Services'!H19/'$ County by County'!J18</f>
        <v>1.361507079890069</v>
      </c>
      <c r="I19" s="35">
        <f>'Charges for Services'!I19/'$ County by County'!J18</f>
        <v>10.821704689179038</v>
      </c>
      <c r="J19" s="24">
        <f>'Charges for Services'!J19/'$ County by County'!J18</f>
        <v>1.5773652728776972</v>
      </c>
      <c r="K19" s="16">
        <f t="shared" si="0"/>
        <v>246.60558973725003</v>
      </c>
    </row>
    <row r="20" spans="1:11">
      <c r="A20" s="14" t="s">
        <v>43</v>
      </c>
      <c r="B20" s="35">
        <f>'Charges for Services'!B20/'$ County by County'!J19</f>
        <v>26.009127538853711</v>
      </c>
      <c r="C20" s="35">
        <f>'Charges for Services'!C20/'$ County by County'!J19</f>
        <v>0.31346106405723212</v>
      </c>
      <c r="D20" s="35">
        <f>'Charges for Services'!D20/'$ County by County'!J19</f>
        <v>41.434750431707918</v>
      </c>
      <c r="E20" s="35">
        <f>'Charges for Services'!E20/'$ County by County'!J19</f>
        <v>5.0536962420853548</v>
      </c>
      <c r="F20" s="31">
        <f>'Charges for Services'!F20/'$ County by County'!J19</f>
        <v>0</v>
      </c>
      <c r="G20" s="35">
        <f>'Charges for Services'!G20/'$ County by County'!J19</f>
        <v>481.34199490173506</v>
      </c>
      <c r="H20" s="35">
        <f>'Charges for Services'!H20/'$ County by County'!J19</f>
        <v>0.94786612943014559</v>
      </c>
      <c r="I20" s="35">
        <f>'Charges for Services'!I20/'$ County by County'!J19</f>
        <v>15.073267001068992</v>
      </c>
      <c r="J20" s="24">
        <f>'Charges for Services'!J20/'$ County by County'!J19</f>
        <v>0.41337061096949262</v>
      </c>
      <c r="K20" s="16">
        <f t="shared" si="0"/>
        <v>570.58753391990797</v>
      </c>
    </row>
    <row r="21" spans="1:11">
      <c r="A21" s="14" t="s">
        <v>44</v>
      </c>
      <c r="B21" s="35">
        <f>'Charges for Services'!B21/'$ County by County'!J20</f>
        <v>26.136129125831381</v>
      </c>
      <c r="C21" s="35">
        <f>'Charges for Services'!C21/'$ County by County'!J20</f>
        <v>41.327145017922632</v>
      </c>
      <c r="D21" s="35">
        <f>'Charges for Services'!D21/'$ County by County'!J20</f>
        <v>0</v>
      </c>
      <c r="E21" s="35">
        <f>'Charges for Services'!E21/'$ County by County'!J20</f>
        <v>0</v>
      </c>
      <c r="F21" s="31">
        <f>'Charges for Services'!F21/'$ County by County'!J20</f>
        <v>0</v>
      </c>
      <c r="G21" s="35">
        <f>'Charges for Services'!G21/'$ County by County'!J20</f>
        <v>0.66869030105878213</v>
      </c>
      <c r="H21" s="35">
        <f>'Charges for Services'!H21/'$ County by County'!J20</f>
        <v>0.84704639164577422</v>
      </c>
      <c r="I21" s="35">
        <f>'Charges for Services'!I21/'$ County by County'!J20</f>
        <v>19.723038352361023</v>
      </c>
      <c r="J21" s="24">
        <f>'Charges for Services'!J21/'$ County by County'!J20</f>
        <v>3.8328740442989453</v>
      </c>
      <c r="K21" s="16">
        <f t="shared" si="0"/>
        <v>92.534923233118533</v>
      </c>
    </row>
    <row r="22" spans="1:11">
      <c r="A22" s="14" t="s">
        <v>45</v>
      </c>
      <c r="B22" s="35">
        <f>'Charges for Services'!B22/'$ County by County'!J21</f>
        <v>45.45366929865304</v>
      </c>
      <c r="C22" s="35">
        <f>'Charges for Services'!C22/'$ County by County'!J21</f>
        <v>71.451695308871336</v>
      </c>
      <c r="D22" s="35">
        <f>'Charges for Services'!D22/'$ County by County'!J21</f>
        <v>6.2765327450069668</v>
      </c>
      <c r="E22" s="35">
        <f>'Charges for Services'!E22/'$ County by County'!J21</f>
        <v>0.33633302368787737</v>
      </c>
      <c r="F22" s="31">
        <f>'Charges for Services'!F22/'$ County by County'!J21</f>
        <v>0</v>
      </c>
      <c r="G22" s="35">
        <f>'Charges for Services'!G22/'$ County by County'!J21</f>
        <v>1.3179284718996749</v>
      </c>
      <c r="H22" s="35">
        <f>'Charges for Services'!H22/'$ County by County'!J21</f>
        <v>23.908209475150951</v>
      </c>
      <c r="I22" s="35">
        <f>'Charges for Services'!I22/'$ County by County'!J21</f>
        <v>11.616349280074315</v>
      </c>
      <c r="J22" s="24">
        <f>'Charges for Services'!J22/'$ County by County'!J21</f>
        <v>1.0796562935438923</v>
      </c>
      <c r="K22" s="16">
        <f t="shared" si="0"/>
        <v>161.44037389688805</v>
      </c>
    </row>
    <row r="23" spans="1:11">
      <c r="A23" s="14" t="s">
        <v>46</v>
      </c>
      <c r="B23" s="35">
        <f>'Charges for Services'!B23/'$ County by County'!J22</f>
        <v>16.836249713456102</v>
      </c>
      <c r="C23" s="35">
        <f>'Charges for Services'!C23/'$ County by County'!J22</f>
        <v>430.56888515320549</v>
      </c>
      <c r="D23" s="35">
        <f>'Charges for Services'!D23/'$ County by County'!J22</f>
        <v>47.627492931917168</v>
      </c>
      <c r="E23" s="35">
        <f>'Charges for Services'!E23/'$ County by County'!J22</f>
        <v>0</v>
      </c>
      <c r="F23" s="31">
        <f>'Charges for Services'!F23/'$ County by County'!J22</f>
        <v>0</v>
      </c>
      <c r="G23" s="35">
        <f>'Charges for Services'!G23/'$ County by County'!J22</f>
        <v>0.10315580346909146</v>
      </c>
      <c r="H23" s="35">
        <f>'Charges for Services'!H23/'$ County by County'!J22</f>
        <v>0.59417742798196682</v>
      </c>
      <c r="I23" s="35">
        <f>'Charges for Services'!I23/'$ County by County'!J22</f>
        <v>45.792083747230073</v>
      </c>
      <c r="J23" s="24">
        <f>'Charges for Services'!J23/'$ County by County'!J22</f>
        <v>9.0258271567204087</v>
      </c>
      <c r="K23" s="16">
        <f t="shared" si="0"/>
        <v>550.54787193398022</v>
      </c>
    </row>
    <row r="24" spans="1:11">
      <c r="A24" s="14" t="s">
        <v>47</v>
      </c>
      <c r="B24" s="35">
        <f>'Charges for Services'!B24/'$ County by County'!J23</f>
        <v>39.32631772718905</v>
      </c>
      <c r="C24" s="35">
        <f>'Charges for Services'!C24/'$ County by County'!J23</f>
        <v>71.424127139964412</v>
      </c>
      <c r="D24" s="35">
        <f>'Charges for Services'!D24/'$ County by County'!J23</f>
        <v>1.1669018837822913</v>
      </c>
      <c r="E24" s="35">
        <f>'Charges for Services'!E24/'$ County by County'!J23</f>
        <v>0.34423513530097566</v>
      </c>
      <c r="F24" s="31">
        <f>'Charges for Services'!F24/'$ County by County'!J23</f>
        <v>2.2917101306989016</v>
      </c>
      <c r="G24" s="35">
        <f>'Charges for Services'!G24/'$ County by County'!J23</f>
        <v>0</v>
      </c>
      <c r="H24" s="35">
        <f>'Charges for Services'!H24/'$ County by County'!J23</f>
        <v>3.1213106706755847</v>
      </c>
      <c r="I24" s="35">
        <f>'Charges for Services'!I24/'$ County by County'!J23</f>
        <v>13.268147511811989</v>
      </c>
      <c r="J24" s="24">
        <f>'Charges for Services'!J24/'$ County by County'!J23</f>
        <v>1.1986255138982636</v>
      </c>
      <c r="K24" s="16">
        <f t="shared" si="0"/>
        <v>132.14137571332145</v>
      </c>
    </row>
    <row r="25" spans="1:11">
      <c r="A25" s="14" t="s">
        <v>48</v>
      </c>
      <c r="B25" s="35">
        <f>'Charges for Services'!B25/'$ County by County'!J24</f>
        <v>15.882970742685671</v>
      </c>
      <c r="C25" s="35">
        <f>'Charges for Services'!C25/'$ County by County'!J24</f>
        <v>64.926277023801404</v>
      </c>
      <c r="D25" s="35">
        <f>'Charges for Services'!D25/'$ County by County'!J24</f>
        <v>22.757553024619792</v>
      </c>
      <c r="E25" s="35">
        <f>'Charges for Services'!E25/'$ County by County'!J24</f>
        <v>0.51251449225942847</v>
      </c>
      <c r="F25" s="31">
        <f>'Charges for Services'!F25/'$ County by County'!J24</f>
        <v>0</v>
      </c>
      <c r="G25" s="35">
        <f>'Charges for Services'!G25/'$ County by County'!J24</f>
        <v>0</v>
      </c>
      <c r="H25" s="35">
        <f>'Charges for Services'!H25/'$ County by County'!J24</f>
        <v>7.5612766828070654</v>
      </c>
      <c r="I25" s="35">
        <f>'Charges for Services'!I25/'$ County by County'!J24</f>
        <v>23.529632408102024</v>
      </c>
      <c r="J25" s="24">
        <f>'Charges for Services'!J25/'$ County by County'!J24</f>
        <v>0</v>
      </c>
      <c r="K25" s="16">
        <f t="shared" si="0"/>
        <v>135.17022437427539</v>
      </c>
    </row>
    <row r="26" spans="1:11">
      <c r="A26" s="14" t="s">
        <v>49</v>
      </c>
      <c r="B26" s="35">
        <f>'Charges for Services'!B26/'$ County by County'!J25</f>
        <v>7.6391745059432656</v>
      </c>
      <c r="C26" s="35">
        <f>'Charges for Services'!C26/'$ County by County'!J25</f>
        <v>36.266280172099471</v>
      </c>
      <c r="D26" s="35">
        <f>'Charges for Services'!D26/'$ County by County'!J25</f>
        <v>81.02180412747029</v>
      </c>
      <c r="E26" s="35">
        <f>'Charges for Services'!E26/'$ County by County'!J25</f>
        <v>0</v>
      </c>
      <c r="F26" s="31">
        <f>'Charges for Services'!F26/'$ County by County'!J25</f>
        <v>26.745205279661636</v>
      </c>
      <c r="G26" s="35">
        <f>'Charges for Services'!G26/'$ County by County'!J25</f>
        <v>0.27947932618683002</v>
      </c>
      <c r="H26" s="35">
        <f>'Charges for Services'!H26/'$ County by County'!J25</f>
        <v>18.982024356450083</v>
      </c>
      <c r="I26" s="35">
        <f>'Charges for Services'!I26/'$ County by County'!J25</f>
        <v>0</v>
      </c>
      <c r="J26" s="24">
        <f>'Charges for Services'!J26/'$ County by County'!J25</f>
        <v>16.393750455771894</v>
      </c>
      <c r="K26" s="16">
        <f t="shared" si="0"/>
        <v>187.32771822358347</v>
      </c>
    </row>
    <row r="27" spans="1:11">
      <c r="A27" s="14" t="s">
        <v>50</v>
      </c>
      <c r="B27" s="35">
        <f>'Charges for Services'!B27/'$ County by County'!J26</f>
        <v>141.56107739969787</v>
      </c>
      <c r="C27" s="35">
        <f>'Charges for Services'!C27/'$ County by County'!J26</f>
        <v>42.803082674040503</v>
      </c>
      <c r="D27" s="35">
        <f>'Charges for Services'!D27/'$ County by County'!J26</f>
        <v>50.108252041887496</v>
      </c>
      <c r="E27" s="35">
        <f>'Charges for Services'!E27/'$ County by County'!J26</f>
        <v>13.861996569116931</v>
      </c>
      <c r="F27" s="31">
        <f>'Charges for Services'!F27/'$ County by County'!J26</f>
        <v>0</v>
      </c>
      <c r="G27" s="35">
        <f>'Charges for Services'!G27/'$ County by County'!J26</f>
        <v>0</v>
      </c>
      <c r="H27" s="35">
        <f>'Charges for Services'!H27/'$ County by County'!J26</f>
        <v>0.14734874670353587</v>
      </c>
      <c r="I27" s="35">
        <f>'Charges for Services'!I27/'$ County by County'!J26</f>
        <v>0</v>
      </c>
      <c r="J27" s="24">
        <f>'Charges for Services'!J27/'$ County by County'!J26</f>
        <v>35.288373402975139</v>
      </c>
      <c r="K27" s="16">
        <f t="shared" si="0"/>
        <v>283.77013083442148</v>
      </c>
    </row>
    <row r="28" spans="1:11">
      <c r="A28" s="14" t="s">
        <v>51</v>
      </c>
      <c r="B28" s="35">
        <f>'Charges for Services'!B28/'$ County by County'!J27</f>
        <v>206.19027171462815</v>
      </c>
      <c r="C28" s="35">
        <f>'Charges for Services'!C28/'$ County by County'!J27</f>
        <v>57.174244840061135</v>
      </c>
      <c r="D28" s="35">
        <f>'Charges for Services'!D28/'$ County by County'!J27</f>
        <v>203.6467050065427</v>
      </c>
      <c r="E28" s="35">
        <f>'Charges for Services'!E28/'$ County by County'!J27</f>
        <v>5.2174486755148939</v>
      </c>
      <c r="F28" s="31">
        <f>'Charges for Services'!F28/'$ County by County'!J27</f>
        <v>2.0342859656260652E-4</v>
      </c>
      <c r="G28" s="35">
        <f>'Charges for Services'!G28/'$ County by County'!J27</f>
        <v>1.14550092917386</v>
      </c>
      <c r="H28" s="35">
        <f>'Charges for Services'!H28/'$ County by County'!J27</f>
        <v>4.7009709591933229</v>
      </c>
      <c r="I28" s="35">
        <f>'Charges for Services'!I28/'$ County by County'!J27</f>
        <v>20.00100064877228</v>
      </c>
      <c r="J28" s="24">
        <f>'Charges for Services'!J28/'$ County by County'!J27</f>
        <v>0.39710911470074006</v>
      </c>
      <c r="K28" s="16">
        <f t="shared" si="0"/>
        <v>498.47345531718366</v>
      </c>
    </row>
    <row r="29" spans="1:11">
      <c r="A29" s="14" t="s">
        <v>52</v>
      </c>
      <c r="B29" s="35">
        <f>'Charges for Services'!B29/'$ County by County'!J28</f>
        <v>24.796265836417398</v>
      </c>
      <c r="C29" s="35">
        <f>'Charges for Services'!C29/'$ County by County'!J28</f>
        <v>58.309767177739921</v>
      </c>
      <c r="D29" s="35">
        <f>'Charges for Services'!D29/'$ County by County'!J28</f>
        <v>53.226164600834167</v>
      </c>
      <c r="E29" s="35">
        <f>'Charges for Services'!E29/'$ County by County'!J28</f>
        <v>0.65822710450566879</v>
      </c>
      <c r="F29" s="31">
        <f>'Charges for Services'!F29/'$ County by County'!J28</f>
        <v>0.2673343907262723</v>
      </c>
      <c r="G29" s="35">
        <f>'Charges for Services'!G29/'$ County by County'!J28</f>
        <v>0.43944467289353617</v>
      </c>
      <c r="H29" s="35">
        <f>'Charges for Services'!H29/'$ County by County'!J28</f>
        <v>0.44085453014548942</v>
      </c>
      <c r="I29" s="35">
        <f>'Charges for Services'!I29/'$ County by County'!J28</f>
        <v>2.40525563453367</v>
      </c>
      <c r="J29" s="24">
        <f>'Charges for Services'!J29/'$ County by County'!J28</f>
        <v>12.515410523017877</v>
      </c>
      <c r="K29" s="16">
        <f t="shared" si="0"/>
        <v>153.05872447081396</v>
      </c>
    </row>
    <row r="30" spans="1:11">
      <c r="A30" s="14" t="s">
        <v>53</v>
      </c>
      <c r="B30" s="35">
        <f>'Charges for Services'!B30/'$ County by County'!J29</f>
        <v>177.1957497342859</v>
      </c>
      <c r="C30" s="35">
        <f>'Charges for Services'!C30/'$ County by County'!J29</f>
        <v>27.420116116702506</v>
      </c>
      <c r="D30" s="35">
        <f>'Charges for Services'!D30/'$ County by County'!J29</f>
        <v>254.4663634214987</v>
      </c>
      <c r="E30" s="35">
        <f>'Charges for Services'!E30/'$ County by County'!J29</f>
        <v>3.8679839513029055</v>
      </c>
      <c r="F30" s="31">
        <f>'Charges for Services'!F30/'$ County by County'!J29</f>
        <v>0.74635721546115352</v>
      </c>
      <c r="G30" s="35">
        <f>'Charges for Services'!G30/'$ County by County'!J29</f>
        <v>16.280083694506352</v>
      </c>
      <c r="H30" s="35">
        <f>'Charges for Services'!H30/'$ County by County'!J29</f>
        <v>3.1979711477254438</v>
      </c>
      <c r="I30" s="35">
        <f>'Charges for Services'!I30/'$ County by County'!J29</f>
        <v>19.858065166294256</v>
      </c>
      <c r="J30" s="24">
        <f>'Charges for Services'!J30/'$ County by County'!J29</f>
        <v>14.592906412083794</v>
      </c>
      <c r="K30" s="16">
        <f t="shared" si="0"/>
        <v>517.62559685986105</v>
      </c>
    </row>
    <row r="31" spans="1:11">
      <c r="A31" s="14" t="s">
        <v>54</v>
      </c>
      <c r="B31" s="35">
        <f>'Charges for Services'!B31/'$ County by County'!J30</f>
        <v>22.472093023255812</v>
      </c>
      <c r="C31" s="35">
        <f>'Charges for Services'!C31/'$ County by County'!J30</f>
        <v>55.174220682830281</v>
      </c>
      <c r="D31" s="35">
        <f>'Charges for Services'!D31/'$ County by County'!J30</f>
        <v>1.9434933201385454</v>
      </c>
      <c r="E31" s="35">
        <f>'Charges for Services'!E31/'$ County by County'!J30</f>
        <v>0</v>
      </c>
      <c r="F31" s="31">
        <f>'Charges for Services'!F31/'$ County by County'!J30</f>
        <v>0</v>
      </c>
      <c r="G31" s="35">
        <f>'Charges for Services'!G31/'$ County by County'!J30</f>
        <v>3.0677882236516577E-2</v>
      </c>
      <c r="H31" s="35">
        <f>'Charges for Services'!H31/'$ County by County'!J30</f>
        <v>2.0637803067788223</v>
      </c>
      <c r="I31" s="35">
        <f>'Charges for Services'!I31/'$ County by County'!J30</f>
        <v>5.0993072736269172</v>
      </c>
      <c r="J31" s="24">
        <f>'Charges for Services'!J31/'$ County by County'!J30</f>
        <v>0</v>
      </c>
      <c r="K31" s="16">
        <f t="shared" si="0"/>
        <v>86.783572488866895</v>
      </c>
    </row>
    <row r="32" spans="1:11">
      <c r="A32" s="14" t="s">
        <v>55</v>
      </c>
      <c r="B32" s="35">
        <f>'Charges for Services'!B32/'$ County by County'!J31</f>
        <v>203.96460842362481</v>
      </c>
      <c r="C32" s="35">
        <f>'Charges for Services'!C32/'$ County by County'!J31</f>
        <v>44.500476631624174</v>
      </c>
      <c r="D32" s="35">
        <f>'Charges for Services'!D32/'$ County by County'!J31</f>
        <v>228.5686685194882</v>
      </c>
      <c r="E32" s="35">
        <f>'Charges for Services'!E32/'$ County by County'!J31</f>
        <v>0.20430713873336825</v>
      </c>
      <c r="F32" s="31">
        <f>'Charges for Services'!F32/'$ County by County'!J31</f>
        <v>0</v>
      </c>
      <c r="G32" s="35">
        <f>'Charges for Services'!G32/'$ County by County'!J31</f>
        <v>1.20408560572495</v>
      </c>
      <c r="H32" s="35">
        <f>'Charges for Services'!H32/'$ County by County'!J31</f>
        <v>31.664243229817</v>
      </c>
      <c r="I32" s="35">
        <f>'Charges for Services'!I32/'$ County by County'!J31</f>
        <v>16.137249768397311</v>
      </c>
      <c r="J32" s="24">
        <f>'Charges for Services'!J32/'$ County by County'!J31</f>
        <v>1.0762744861105518</v>
      </c>
      <c r="K32" s="16">
        <f t="shared" si="0"/>
        <v>527.31991380352042</v>
      </c>
    </row>
    <row r="33" spans="1:11">
      <c r="A33" s="14" t="s">
        <v>56</v>
      </c>
      <c r="B33" s="35">
        <f>'Charges for Services'!B33/'$ County by County'!J32</f>
        <v>16.848327978103057</v>
      </c>
      <c r="C33" s="35">
        <f>'Charges for Services'!C33/'$ County by County'!J32</f>
        <v>83.635943512237688</v>
      </c>
      <c r="D33" s="35">
        <f>'Charges for Services'!D33/'$ County by County'!J32</f>
        <v>20.992383672497919</v>
      </c>
      <c r="E33" s="35">
        <f>'Charges for Services'!E33/'$ County by County'!J32</f>
        <v>0</v>
      </c>
      <c r="F33" s="31">
        <f>'Charges for Services'!F33/'$ County by County'!J32</f>
        <v>0</v>
      </c>
      <c r="G33" s="35">
        <f>'Charges for Services'!G33/'$ County by County'!J32</f>
        <v>7.907890039271688E-2</v>
      </c>
      <c r="H33" s="35">
        <f>'Charges for Services'!H33/'$ County by County'!J32</f>
        <v>3.8944027926534175</v>
      </c>
      <c r="I33" s="35">
        <f>'Charges for Services'!I33/'$ County by County'!J32</f>
        <v>19.720694989884564</v>
      </c>
      <c r="J33" s="24">
        <f>'Charges for Services'!J33/'$ County by County'!J32</f>
        <v>0</v>
      </c>
      <c r="K33" s="16">
        <f t="shared" si="0"/>
        <v>145.17083184576938</v>
      </c>
    </row>
    <row r="34" spans="1:11">
      <c r="A34" s="14" t="s">
        <v>57</v>
      </c>
      <c r="B34" s="35">
        <f>'Charges for Services'!B34/'$ County by County'!J33</f>
        <v>94.319348436109777</v>
      </c>
      <c r="C34" s="35">
        <f>'Charges for Services'!C34/'$ County by County'!J33</f>
        <v>62.43029224556841</v>
      </c>
      <c r="D34" s="35">
        <f>'Charges for Services'!D34/'$ County by County'!J33</f>
        <v>96.812470056806518</v>
      </c>
      <c r="E34" s="35">
        <f>'Charges for Services'!E34/'$ County by County'!J33</f>
        <v>0</v>
      </c>
      <c r="F34" s="31">
        <f>'Charges for Services'!F34/'$ County by County'!J33</f>
        <v>0</v>
      </c>
      <c r="G34" s="35">
        <f>'Charges for Services'!G34/'$ County by County'!J33</f>
        <v>0.9124632126480049</v>
      </c>
      <c r="H34" s="35">
        <f>'Charges for Services'!H34/'$ County by County'!J33</f>
        <v>0.51639175963315309</v>
      </c>
      <c r="I34" s="35">
        <f>'Charges for Services'!I34/'$ County by County'!J33</f>
        <v>0</v>
      </c>
      <c r="J34" s="24">
        <f>'Charges for Services'!J34/'$ County by County'!J33</f>
        <v>0</v>
      </c>
      <c r="K34" s="16">
        <f t="shared" si="0"/>
        <v>254.99096571076586</v>
      </c>
    </row>
    <row r="35" spans="1:11">
      <c r="A35" s="14" t="s">
        <v>58</v>
      </c>
      <c r="B35" s="35">
        <f>'Charges for Services'!B35/'$ County by County'!J34</f>
        <v>13.644061799740536</v>
      </c>
      <c r="C35" s="35">
        <f>'Charges for Services'!C35/'$ County by County'!J34</f>
        <v>31.115461728977476</v>
      </c>
      <c r="D35" s="35">
        <f>'Charges for Services'!D35/'$ County by County'!J34</f>
        <v>29.7552777450171</v>
      </c>
      <c r="E35" s="35">
        <f>'Charges for Services'!E35/'$ County by County'!J34</f>
        <v>0</v>
      </c>
      <c r="F35" s="31">
        <f>'Charges for Services'!F35/'$ County by County'!J34</f>
        <v>0</v>
      </c>
      <c r="G35" s="35">
        <f>'Charges for Services'!G35/'$ County by County'!J34</f>
        <v>0</v>
      </c>
      <c r="H35" s="35">
        <f>'Charges for Services'!H35/'$ County by County'!J34</f>
        <v>2.0173369501120417</v>
      </c>
      <c r="I35" s="35">
        <f>'Charges for Services'!I35/'$ County by County'!J34</f>
        <v>0</v>
      </c>
      <c r="J35" s="24">
        <f>'Charges for Services'!J35/'$ County by County'!J34</f>
        <v>0</v>
      </c>
      <c r="K35" s="16">
        <f t="shared" ref="K35:K66" si="1">SUM(B35:J35)</f>
        <v>76.532138223847156</v>
      </c>
    </row>
    <row r="36" spans="1:11">
      <c r="A36" s="14" t="s">
        <v>59</v>
      </c>
      <c r="B36" s="35">
        <f>'Charges for Services'!B36/'$ County by County'!J35</f>
        <v>122.49803451061726</v>
      </c>
      <c r="C36" s="35">
        <f>'Charges for Services'!C36/'$ County by County'!J35</f>
        <v>61.194218687824815</v>
      </c>
      <c r="D36" s="35">
        <f>'Charges for Services'!D36/'$ County by County'!J35</f>
        <v>38.639917521795226</v>
      </c>
      <c r="E36" s="35">
        <f>'Charges for Services'!E36/'$ County by County'!J35</f>
        <v>1.4385814713436471</v>
      </c>
      <c r="F36" s="31">
        <f>'Charges for Services'!F36/'$ County by County'!J35</f>
        <v>0</v>
      </c>
      <c r="G36" s="35">
        <f>'Charges for Services'!G36/'$ County by County'!J35</f>
        <v>0.8284176001736383</v>
      </c>
      <c r="H36" s="35">
        <f>'Charges for Services'!H36/'$ County by County'!J35</f>
        <v>0.85823455643848501</v>
      </c>
      <c r="I36" s="35">
        <f>'Charges for Services'!I36/'$ County by County'!J35</f>
        <v>15.222437930327622</v>
      </c>
      <c r="J36" s="24">
        <f>'Charges for Services'!J36/'$ County by County'!J35</f>
        <v>1.0936622011069443</v>
      </c>
      <c r="K36" s="16">
        <f t="shared" si="1"/>
        <v>241.77350447962763</v>
      </c>
    </row>
    <row r="37" spans="1:11">
      <c r="A37" s="14" t="s">
        <v>60</v>
      </c>
      <c r="B37" s="35">
        <f>'Charges for Services'!B37/'$ County by County'!J36</f>
        <v>220.06304655331382</v>
      </c>
      <c r="C37" s="35">
        <f>'Charges for Services'!C37/'$ County by County'!J36</f>
        <v>40.817353121402839</v>
      </c>
      <c r="D37" s="35">
        <f>'Charges for Services'!D37/'$ County by County'!J36</f>
        <v>279.9793691335895</v>
      </c>
      <c r="E37" s="35">
        <f>'Charges for Services'!E37/'$ County by County'!J36</f>
        <v>239.29991352502907</v>
      </c>
      <c r="F37" s="31">
        <f>'Charges for Services'!F37/'$ County by County'!J36</f>
        <v>0.70881414753431793</v>
      </c>
      <c r="G37" s="35">
        <f>'Charges for Services'!G37/'$ County by County'!J36</f>
        <v>1.8947625374390809</v>
      </c>
      <c r="H37" s="35">
        <f>'Charges for Services'!H37/'$ County by County'!J36</f>
        <v>8.6234831087465711</v>
      </c>
      <c r="I37" s="35">
        <f>'Charges for Services'!I37/'$ County by County'!J36</f>
        <v>21.503544901126464</v>
      </c>
      <c r="J37" s="24">
        <f>'Charges for Services'!J37/'$ County by County'!J36</f>
        <v>-0.32332619389864675</v>
      </c>
      <c r="K37" s="16">
        <f t="shared" si="1"/>
        <v>812.56696083428301</v>
      </c>
    </row>
    <row r="38" spans="1:11">
      <c r="A38" s="14" t="s">
        <v>61</v>
      </c>
      <c r="B38" s="35">
        <f>'Charges for Services'!B38/'$ County by County'!J37</f>
        <v>46.063650794202132</v>
      </c>
      <c r="C38" s="35">
        <f>'Charges for Services'!C38/'$ County by County'!J37</f>
        <v>45.766129788571689</v>
      </c>
      <c r="D38" s="35">
        <f>'Charges for Services'!D38/'$ County by County'!J37</f>
        <v>31.950635465909919</v>
      </c>
      <c r="E38" s="35">
        <f>'Charges for Services'!E38/'$ County by County'!J37</f>
        <v>1.8025904918044175</v>
      </c>
      <c r="F38" s="31">
        <f>'Charges for Services'!F38/'$ County by County'!J37</f>
        <v>1.3320921573190598</v>
      </c>
      <c r="G38" s="35">
        <f>'Charges for Services'!G38/'$ County by County'!J37</f>
        <v>0</v>
      </c>
      <c r="H38" s="35">
        <f>'Charges for Services'!H38/'$ County by County'!J37</f>
        <v>0.71955442707338335</v>
      </c>
      <c r="I38" s="35">
        <f>'Charges for Services'!I38/'$ County by County'!J37</f>
        <v>20.310647136669456</v>
      </c>
      <c r="J38" s="24">
        <f>'Charges for Services'!J38/'$ County by County'!J37</f>
        <v>15.828919169569884</v>
      </c>
      <c r="K38" s="16">
        <f t="shared" si="1"/>
        <v>163.77421943111992</v>
      </c>
    </row>
    <row r="39" spans="1:11">
      <c r="A39" s="14" t="s">
        <v>62</v>
      </c>
      <c r="B39" s="35">
        <f>'Charges for Services'!B39/'$ County by County'!J38</f>
        <v>39.286699987809335</v>
      </c>
      <c r="C39" s="35">
        <f>'Charges for Services'!C39/'$ County by County'!J38</f>
        <v>61.728587102279654</v>
      </c>
      <c r="D39" s="35">
        <f>'Charges for Services'!D39/'$ County by County'!J38</f>
        <v>42.425307814214314</v>
      </c>
      <c r="E39" s="35">
        <f>'Charges for Services'!E39/'$ County by County'!J38</f>
        <v>4.0331342191881019</v>
      </c>
      <c r="F39" s="31">
        <f>'Charges for Services'!F39/'$ County by County'!J38</f>
        <v>0</v>
      </c>
      <c r="G39" s="35">
        <f>'Charges for Services'!G39/'$ County by County'!J38</f>
        <v>1.3645983176886505</v>
      </c>
      <c r="H39" s="35">
        <f>'Charges for Services'!H39/'$ County by County'!J38</f>
        <v>1.5563818115323662</v>
      </c>
      <c r="I39" s="35">
        <f>'Charges for Services'!I39/'$ County by County'!J38</f>
        <v>13.134560526636596</v>
      </c>
      <c r="J39" s="24">
        <f>'Charges for Services'!J39/'$ County by County'!J38</f>
        <v>18.287455808850421</v>
      </c>
      <c r="K39" s="16">
        <f t="shared" si="1"/>
        <v>181.81672558819943</v>
      </c>
    </row>
    <row r="40" spans="1:11">
      <c r="A40" s="14" t="s">
        <v>63</v>
      </c>
      <c r="B40" s="35">
        <f>'Charges for Services'!B40/'$ County by County'!J39</f>
        <v>19.761440532171122</v>
      </c>
      <c r="C40" s="35">
        <f>'Charges for Services'!C40/'$ County by County'!J39</f>
        <v>40.762013992430326</v>
      </c>
      <c r="D40" s="35">
        <f>'Charges for Services'!D40/'$ County by County'!J39</f>
        <v>87.371372863860529</v>
      </c>
      <c r="E40" s="35">
        <f>'Charges for Services'!E40/'$ County by County'!J39</f>
        <v>23.39190274114004</v>
      </c>
      <c r="F40" s="31">
        <f>'Charges for Services'!F40/'$ County by County'!J39</f>
        <v>0</v>
      </c>
      <c r="G40" s="35">
        <f>'Charges for Services'!G40/'$ County by County'!J39</f>
        <v>0</v>
      </c>
      <c r="H40" s="35">
        <f>'Charges for Services'!H40/'$ County by County'!J39</f>
        <v>14.226975570592957</v>
      </c>
      <c r="I40" s="35">
        <f>'Charges for Services'!I40/'$ County by County'!J39</f>
        <v>1.7026035095767864</v>
      </c>
      <c r="J40" s="24">
        <f>'Charges for Services'!J40/'$ County by County'!J39</f>
        <v>6.0711090721413008</v>
      </c>
      <c r="K40" s="16">
        <f t="shared" si="1"/>
        <v>193.28741828191306</v>
      </c>
    </row>
    <row r="41" spans="1:11">
      <c r="A41" s="14" t="s">
        <v>64</v>
      </c>
      <c r="B41" s="35">
        <f>'Charges for Services'!B41/'$ County by County'!J40</f>
        <v>21.401919801826907</v>
      </c>
      <c r="C41" s="35">
        <f>'Charges for Services'!C41/'$ County by County'!J40</f>
        <v>88.61603963461836</v>
      </c>
      <c r="D41" s="35">
        <f>'Charges for Services'!D41/'$ County by County'!J40</f>
        <v>27.243949011714921</v>
      </c>
      <c r="E41" s="35">
        <f>'Charges for Services'!E41/'$ County by County'!J40</f>
        <v>0.12230995510140889</v>
      </c>
      <c r="F41" s="31">
        <f>'Charges for Services'!F41/'$ County by County'!J40</f>
        <v>0</v>
      </c>
      <c r="G41" s="35">
        <f>'Charges for Services'!G41/'$ County by County'!J40</f>
        <v>0.49992258863601174</v>
      </c>
      <c r="H41" s="35">
        <f>'Charges for Services'!H41/'$ County by County'!J40</f>
        <v>5.6170201785622131</v>
      </c>
      <c r="I41" s="35">
        <f>'Charges for Services'!I41/'$ County by County'!J40</f>
        <v>41.243794188986946</v>
      </c>
      <c r="J41" s="24">
        <f>'Charges for Services'!J41/'$ County by County'!J40</f>
        <v>5.3182639211436236</v>
      </c>
      <c r="K41" s="16">
        <f t="shared" si="1"/>
        <v>190.0632192805904</v>
      </c>
    </row>
    <row r="42" spans="1:11">
      <c r="A42" s="14" t="s">
        <v>65</v>
      </c>
      <c r="B42" s="35">
        <f>'Charges for Services'!B42/'$ County by County'!J41</f>
        <v>225.90310806926584</v>
      </c>
      <c r="C42" s="35">
        <f>'Charges for Services'!C42/'$ County by County'!J41</f>
        <v>30.381092352663632</v>
      </c>
      <c r="D42" s="35">
        <f>'Charges for Services'!D42/'$ County by County'!J41</f>
        <v>466.684924969223</v>
      </c>
      <c r="E42" s="35">
        <f>'Charges for Services'!E42/'$ County by County'!J41</f>
        <v>32.696823597681018</v>
      </c>
      <c r="F42" s="31">
        <f>'Charges for Services'!F42/'$ County by County'!J41</f>
        <v>0</v>
      </c>
      <c r="G42" s="35">
        <f>'Charges for Services'!G42/'$ County by County'!J41</f>
        <v>0.27116290925262077</v>
      </c>
      <c r="H42" s="35">
        <f>'Charges for Services'!H42/'$ County by County'!J41</f>
        <v>10.510274362631582</v>
      </c>
      <c r="I42" s="35">
        <f>'Charges for Services'!I42/'$ County by County'!J41</f>
        <v>4.335894918949406</v>
      </c>
      <c r="J42" s="24">
        <f>'Charges for Services'!J42/'$ County by County'!J41</f>
        <v>39.356584648925384</v>
      </c>
      <c r="K42" s="16">
        <f t="shared" si="1"/>
        <v>810.13986582859252</v>
      </c>
    </row>
    <row r="43" spans="1:11">
      <c r="A43" s="14" t="s">
        <v>66</v>
      </c>
      <c r="B43" s="35">
        <f>'Charges for Services'!B43/'$ County by County'!J42</f>
        <v>116.75743485642789</v>
      </c>
      <c r="C43" s="35">
        <f>'Charges for Services'!C43/'$ County by County'!J42</f>
        <v>60.351547669834254</v>
      </c>
      <c r="D43" s="35">
        <f>'Charges for Services'!D43/'$ County by County'!J42</f>
        <v>85.103167490773529</v>
      </c>
      <c r="E43" s="35">
        <f>'Charges for Services'!E43/'$ County by County'!J42</f>
        <v>2.6644744565046223</v>
      </c>
      <c r="F43" s="31">
        <f>'Charges for Services'!F43/'$ County by County'!J42</f>
        <v>2.1158597863525613E-2</v>
      </c>
      <c r="G43" s="35">
        <f>'Charges for Services'!G43/'$ County by County'!J42</f>
        <v>2.0559142432580231</v>
      </c>
      <c r="H43" s="35">
        <f>'Charges for Services'!H43/'$ County by County'!J42</f>
        <v>4.6033636158010918</v>
      </c>
      <c r="I43" s="35">
        <f>'Charges for Services'!I43/'$ County by County'!J42</f>
        <v>15.646024388218756</v>
      </c>
      <c r="J43" s="24">
        <f>'Charges for Services'!J43/'$ County by County'!J42</f>
        <v>0.1525537769099285</v>
      </c>
      <c r="K43" s="16">
        <f t="shared" si="1"/>
        <v>287.35563909559164</v>
      </c>
    </row>
    <row r="44" spans="1:11">
      <c r="A44" s="14" t="s">
        <v>67</v>
      </c>
      <c r="B44" s="35">
        <f>'Charges for Services'!B44/'$ County by County'!J43</f>
        <v>273.8084785194286</v>
      </c>
      <c r="C44" s="35">
        <f>'Charges for Services'!C44/'$ County by County'!J43</f>
        <v>62.577283005058099</v>
      </c>
      <c r="D44" s="35">
        <f>'Charges for Services'!D44/'$ County by County'!J43</f>
        <v>359.32209094117184</v>
      </c>
      <c r="E44" s="35">
        <f>'Charges for Services'!E44/'$ County by County'!J43</f>
        <v>6.3746585458300116</v>
      </c>
      <c r="F44" s="31">
        <f>'Charges for Services'!F44/'$ County by County'!J43</f>
        <v>0</v>
      </c>
      <c r="G44" s="35">
        <f>'Charges for Services'!G44/'$ County by County'!J43</f>
        <v>1.4043405523388794</v>
      </c>
      <c r="H44" s="35">
        <f>'Charges for Services'!H44/'$ County by County'!J43</f>
        <v>20.222425533583408</v>
      </c>
      <c r="I44" s="35">
        <f>'Charges for Services'!I44/'$ County by County'!J43</f>
        <v>17.298035576583761</v>
      </c>
      <c r="J44" s="24">
        <f>'Charges for Services'!J44/'$ County by County'!J43</f>
        <v>9.4961182052253932</v>
      </c>
      <c r="K44" s="16">
        <f t="shared" si="1"/>
        <v>750.50343087921999</v>
      </c>
    </row>
    <row r="45" spans="1:11">
      <c r="A45" s="14" t="s">
        <v>68</v>
      </c>
      <c r="B45" s="35">
        <f>'Charges for Services'!B45/'$ County by County'!J44</f>
        <v>259.38640222084905</v>
      </c>
      <c r="C45" s="35">
        <f>'Charges for Services'!C45/'$ County by County'!J44</f>
        <v>56.080676389261036</v>
      </c>
      <c r="D45" s="35">
        <f>'Charges for Services'!D45/'$ County by County'!J44</f>
        <v>381.67506994836123</v>
      </c>
      <c r="E45" s="35">
        <f>'Charges for Services'!E45/'$ County by County'!J44</f>
        <v>397.13824238679302</v>
      </c>
      <c r="F45" s="31">
        <f>'Charges for Services'!F45/'$ County by County'!J44</f>
        <v>24.536807511223635</v>
      </c>
      <c r="G45" s="35">
        <f>'Charges for Services'!G45/'$ County by County'!J44</f>
        <v>518.29559676205167</v>
      </c>
      <c r="H45" s="35">
        <f>'Charges for Services'!H45/'$ County by County'!J44</f>
        <v>21.647174450757266</v>
      </c>
      <c r="I45" s="35">
        <f>'Charges for Services'!I45/'$ County by County'!J44</f>
        <v>21.319982720248479</v>
      </c>
      <c r="J45" s="24">
        <f>'Charges for Services'!J45/'$ County by County'!J44</f>
        <v>1.3209086816169326</v>
      </c>
      <c r="K45" s="16">
        <f t="shared" si="1"/>
        <v>1681.4008610711624</v>
      </c>
    </row>
    <row r="46" spans="1:11">
      <c r="A46" s="14" t="s">
        <v>69</v>
      </c>
      <c r="B46" s="35">
        <f>'Charges for Services'!B46/'$ County by County'!J45</f>
        <v>437.72188479496418</v>
      </c>
      <c r="C46" s="35">
        <f>'Charges for Services'!C46/'$ County by County'!J45</f>
        <v>232.54890816631769</v>
      </c>
      <c r="D46" s="35">
        <f>'Charges for Services'!D46/'$ County by County'!J45</f>
        <v>227.78794105788864</v>
      </c>
      <c r="E46" s="35">
        <f>'Charges for Services'!E46/'$ County by County'!J45</f>
        <v>158.34232464981986</v>
      </c>
      <c r="F46" s="31">
        <f>'Charges for Services'!F46/'$ County by County'!J45</f>
        <v>0</v>
      </c>
      <c r="G46" s="35">
        <f>'Charges for Services'!G46/'$ County by County'!J45</f>
        <v>4.8226794469950187</v>
      </c>
      <c r="H46" s="35">
        <f>'Charges for Services'!H46/'$ County by County'!J45</f>
        <v>10.663801063871295</v>
      </c>
      <c r="I46" s="35">
        <f>'Charges for Services'!I46/'$ County by County'!J45</f>
        <v>19.075485440049942</v>
      </c>
      <c r="J46" s="24">
        <f>'Charges for Services'!J46/'$ County by County'!J45</f>
        <v>0.67356839079712316</v>
      </c>
      <c r="K46" s="16">
        <f t="shared" si="1"/>
        <v>1091.6365930107036</v>
      </c>
    </row>
    <row r="47" spans="1:11">
      <c r="A47" s="14" t="s">
        <v>70</v>
      </c>
      <c r="B47" s="35">
        <f>'Charges for Services'!B47/'$ County by County'!J46</f>
        <v>15.430769613204733</v>
      </c>
      <c r="C47" s="35">
        <f>'Charges for Services'!C47/'$ County by County'!J46</f>
        <v>29.480672665804914</v>
      </c>
      <c r="D47" s="35">
        <f>'Charges for Services'!D47/'$ County by County'!J46</f>
        <v>51.064395445958041</v>
      </c>
      <c r="E47" s="35">
        <f>'Charges for Services'!E47/'$ County by County'!J46</f>
        <v>0.85263995227204936</v>
      </c>
      <c r="F47" s="31">
        <f>'Charges for Services'!F47/'$ County by County'!J46</f>
        <v>0</v>
      </c>
      <c r="G47" s="35">
        <f>'Charges for Services'!G47/'$ County by County'!J46</f>
        <v>0.61982947200954563</v>
      </c>
      <c r="H47" s="35">
        <f>'Charges for Services'!H47/'$ County by County'!J46</f>
        <v>1.7773689967187034E-2</v>
      </c>
      <c r="I47" s="35">
        <f>'Charges for Services'!I47/'$ County by County'!J46</f>
        <v>14.417221835537436</v>
      </c>
      <c r="J47" s="24">
        <f>'Charges for Services'!J47/'$ County by County'!J46</f>
        <v>13.982437605647808</v>
      </c>
      <c r="K47" s="16">
        <f t="shared" si="1"/>
        <v>125.8657402804017</v>
      </c>
    </row>
    <row r="48" spans="1:11">
      <c r="A48" s="14" t="s">
        <v>71</v>
      </c>
      <c r="B48" s="35">
        <f>'Charges for Services'!B48/'$ County by County'!J47</f>
        <v>175.77244127516778</v>
      </c>
      <c r="C48" s="35">
        <f>'Charges for Services'!C48/'$ County by County'!J47</f>
        <v>69.254660132591255</v>
      </c>
      <c r="D48" s="35">
        <f>'Charges for Services'!D48/'$ County by County'!J47</f>
        <v>222.68814454084139</v>
      </c>
      <c r="E48" s="35">
        <f>'Charges for Services'!E48/'$ County by County'!J47</f>
        <v>66.362334260926502</v>
      </c>
      <c r="F48" s="31">
        <f>'Charges for Services'!F48/'$ County by County'!J47</f>
        <v>0</v>
      </c>
      <c r="G48" s="35">
        <f>'Charges for Services'!G48/'$ County by County'!J47</f>
        <v>0</v>
      </c>
      <c r="H48" s="35">
        <f>'Charges for Services'!H48/'$ County by County'!J47</f>
        <v>3.8060750532001966</v>
      </c>
      <c r="I48" s="35">
        <f>'Charges for Services'!I48/'$ County by County'!J47</f>
        <v>4.6011775658863971</v>
      </c>
      <c r="J48" s="24">
        <f>'Charges for Services'!J48/'$ County by County'!J47</f>
        <v>19.213051440497626</v>
      </c>
      <c r="K48" s="16">
        <f t="shared" si="1"/>
        <v>561.69788426911123</v>
      </c>
    </row>
    <row r="49" spans="1:11">
      <c r="A49" s="14" t="s">
        <v>72</v>
      </c>
      <c r="B49" s="35">
        <f>'Charges for Services'!B49/'$ County by County'!J48</f>
        <v>35.491929995138548</v>
      </c>
      <c r="C49" s="35">
        <f>'Charges for Services'!C49/'$ County by County'!J48</f>
        <v>39.344409333981524</v>
      </c>
      <c r="D49" s="35">
        <f>'Charges for Services'!D49/'$ County by County'!J48</f>
        <v>8.0718035974720461</v>
      </c>
      <c r="E49" s="35">
        <f>'Charges for Services'!E49/'$ County by County'!J48</f>
        <v>0</v>
      </c>
      <c r="F49" s="31">
        <f>'Charges for Services'!F49/'$ County by County'!J48</f>
        <v>0.63378706854642686</v>
      </c>
      <c r="G49" s="35">
        <f>'Charges for Services'!G49/'$ County by County'!J48</f>
        <v>2.7894263490520177</v>
      </c>
      <c r="H49" s="35">
        <f>'Charges for Services'!H49/'$ County by County'!J48</f>
        <v>9.4665046183762769</v>
      </c>
      <c r="I49" s="35">
        <f>'Charges for Services'!I49/'$ County by County'!J48</f>
        <v>16.251361205639281</v>
      </c>
      <c r="J49" s="24">
        <f>'Charges for Services'!J49/'$ County by County'!J48</f>
        <v>0</v>
      </c>
      <c r="K49" s="16">
        <f t="shared" si="1"/>
        <v>112.04922216820613</v>
      </c>
    </row>
    <row r="50" spans="1:11">
      <c r="A50" s="14" t="s">
        <v>73</v>
      </c>
      <c r="B50" s="35">
        <f>'Charges for Services'!B50/'$ County by County'!J49</f>
        <v>181.06802295491218</v>
      </c>
      <c r="C50" s="35">
        <f>'Charges for Services'!C50/'$ County by County'!J49</f>
        <v>43.860568697293509</v>
      </c>
      <c r="D50" s="35">
        <f>'Charges for Services'!D50/'$ County by County'!J49</f>
        <v>199.48753463025542</v>
      </c>
      <c r="E50" s="35">
        <f>'Charges for Services'!E50/'$ County by County'!J49</f>
        <v>1.9066216092793862</v>
      </c>
      <c r="F50" s="31">
        <f>'Charges for Services'!F50/'$ County by County'!J49</f>
        <v>3.611372423661217</v>
      </c>
      <c r="G50" s="35">
        <f>'Charges for Services'!G50/'$ County by County'!J49</f>
        <v>0.19488613876457514</v>
      </c>
      <c r="H50" s="35">
        <f>'Charges for Services'!H50/'$ County by County'!J49</f>
        <v>56.059647760830515</v>
      </c>
      <c r="I50" s="35">
        <f>'Charges for Services'!I50/'$ County by County'!J49</f>
        <v>22.578717995555149</v>
      </c>
      <c r="J50" s="24">
        <f>'Charges for Services'!J50/'$ County by County'!J49</f>
        <v>14.082001400432308</v>
      </c>
      <c r="K50" s="16">
        <f t="shared" si="1"/>
        <v>522.84937361098423</v>
      </c>
    </row>
    <row r="51" spans="1:11">
      <c r="A51" s="14" t="s">
        <v>74</v>
      </c>
      <c r="B51" s="35">
        <f>'Charges for Services'!B51/'$ County by County'!J50</f>
        <v>165.32423122263887</v>
      </c>
      <c r="C51" s="35">
        <f>'Charges for Services'!C51/'$ County by County'!J50</f>
        <v>29.839766715835243</v>
      </c>
      <c r="D51" s="35">
        <f>'Charges for Services'!D51/'$ County by County'!J50</f>
        <v>12.107957608393017</v>
      </c>
      <c r="E51" s="35">
        <f>'Charges for Services'!E51/'$ County by County'!J50</f>
        <v>48.056152884655255</v>
      </c>
      <c r="F51" s="31">
        <f>'Charges for Services'!F51/'$ County by County'!J50</f>
        <v>3.3538301136801202E-2</v>
      </c>
      <c r="G51" s="35">
        <f>'Charges for Services'!G51/'$ County by County'!J50</f>
        <v>0.68839266144176481</v>
      </c>
      <c r="H51" s="35">
        <f>'Charges for Services'!H51/'$ County by County'!J50</f>
        <v>6.4574129034933385</v>
      </c>
      <c r="I51" s="35">
        <f>'Charges for Services'!I51/'$ County by County'!J50</f>
        <v>7.3284223995450422</v>
      </c>
      <c r="J51" s="24">
        <f>'Charges for Services'!J51/'$ County by County'!J50</f>
        <v>0.6825664812478156</v>
      </c>
      <c r="K51" s="16">
        <f t="shared" si="1"/>
        <v>270.51844117838715</v>
      </c>
    </row>
    <row r="52" spans="1:11">
      <c r="A52" s="14" t="s">
        <v>75</v>
      </c>
      <c r="B52" s="35">
        <f>'Charges for Services'!B52/'$ County by County'!J51</f>
        <v>164.95953453113685</v>
      </c>
      <c r="C52" s="35">
        <f>'Charges for Services'!C52/'$ County by County'!J51</f>
        <v>79.575764561459081</v>
      </c>
      <c r="D52" s="35">
        <f>'Charges for Services'!D52/'$ County by County'!J51</f>
        <v>334.39904281317888</v>
      </c>
      <c r="E52" s="35">
        <f>'Charges for Services'!E52/'$ County by County'!J51</f>
        <v>55.318415239183565</v>
      </c>
      <c r="F52" s="31">
        <f>'Charges for Services'!F52/'$ County by County'!J51</f>
        <v>0</v>
      </c>
      <c r="G52" s="35">
        <f>'Charges for Services'!G52/'$ County by County'!J51</f>
        <v>2.1039165742668358</v>
      </c>
      <c r="H52" s="35">
        <f>'Charges for Services'!H52/'$ County by County'!J51</f>
        <v>15.220249847257422</v>
      </c>
      <c r="I52" s="35">
        <f>'Charges for Services'!I52/'$ County by County'!J51</f>
        <v>3.3880411047248371</v>
      </c>
      <c r="J52" s="24">
        <f>'Charges for Services'!J52/'$ County by County'!J51</f>
        <v>21.370668757919987</v>
      </c>
      <c r="K52" s="16">
        <f t="shared" si="1"/>
        <v>676.33563342912726</v>
      </c>
    </row>
    <row r="53" spans="1:11">
      <c r="A53" s="14" t="s">
        <v>76</v>
      </c>
      <c r="B53" s="35">
        <f>'Charges for Services'!B53/'$ County by County'!J52</f>
        <v>163.25873970999132</v>
      </c>
      <c r="C53" s="35">
        <f>'Charges for Services'!C53/'$ County by County'!J52</f>
        <v>38.523753779347409</v>
      </c>
      <c r="D53" s="35">
        <f>'Charges for Services'!D53/'$ County by County'!J52</f>
        <v>293.53654176611451</v>
      </c>
      <c r="E53" s="35">
        <f>'Charges for Services'!E53/'$ County by County'!J52</f>
        <v>3.8118957740518757</v>
      </c>
      <c r="F53" s="31">
        <f>'Charges for Services'!F53/'$ County by County'!J52</f>
        <v>0.18176856650761605</v>
      </c>
      <c r="G53" s="35">
        <f>'Charges for Services'!G53/'$ County by County'!J52</f>
        <v>1.1003225174952393</v>
      </c>
      <c r="H53" s="35">
        <f>'Charges for Services'!H53/'$ County by County'!J52</f>
        <v>2.5540874297273728</v>
      </c>
      <c r="I53" s="35">
        <f>'Charges for Services'!I53/'$ County by County'!J52</f>
        <v>4.1652373202770763</v>
      </c>
      <c r="J53" s="24">
        <f>'Charges for Services'!J53/'$ County by County'!J52</f>
        <v>12.016877295045175</v>
      </c>
      <c r="K53" s="16">
        <f t="shared" si="1"/>
        <v>519.14922415855756</v>
      </c>
    </row>
    <row r="54" spans="1:11">
      <c r="A54" s="14" t="s">
        <v>77</v>
      </c>
      <c r="B54" s="35">
        <f>'Charges for Services'!B54/'$ County by County'!J53</f>
        <v>208.65069859449503</v>
      </c>
      <c r="C54" s="35">
        <f>'Charges for Services'!C54/'$ County by County'!J53</f>
        <v>87.941779807339472</v>
      </c>
      <c r="D54" s="35">
        <f>'Charges for Services'!D54/'$ County by County'!J53</f>
        <v>277.04940836982837</v>
      </c>
      <c r="E54" s="35">
        <f>'Charges for Services'!E54/'$ County by County'!J53</f>
        <v>4.3713824177263483</v>
      </c>
      <c r="F54" s="31">
        <f>'Charges for Services'!F54/'$ County by County'!J53</f>
        <v>4.6715031034206753E-2</v>
      </c>
      <c r="G54" s="35">
        <f>'Charges for Services'!G54/'$ County by County'!J53</f>
        <v>2.9832256240365154</v>
      </c>
      <c r="H54" s="35">
        <f>'Charges for Services'!H54/'$ County by County'!J53</f>
        <v>6.2038195307083246</v>
      </c>
      <c r="I54" s="35">
        <f>'Charges for Services'!I54/'$ County by County'!J53</f>
        <v>21.013095593256985</v>
      </c>
      <c r="J54" s="24">
        <f>'Charges for Services'!J54/'$ County by County'!J53</f>
        <v>18.271900399479005</v>
      </c>
      <c r="K54" s="16">
        <f t="shared" si="1"/>
        <v>626.53202536790423</v>
      </c>
    </row>
    <row r="55" spans="1:11">
      <c r="A55" s="14" t="s">
        <v>78</v>
      </c>
      <c r="B55" s="35">
        <f>'Charges for Services'!B55/'$ County by County'!J54</f>
        <v>127.07578535317278</v>
      </c>
      <c r="C55" s="35">
        <f>'Charges for Services'!C55/'$ County by County'!J54</f>
        <v>52.695289770193988</v>
      </c>
      <c r="D55" s="35">
        <f>'Charges for Services'!D55/'$ County by County'!J54</f>
        <v>163.18064974419818</v>
      </c>
      <c r="E55" s="35">
        <f>'Charges for Services'!E55/'$ County by County'!J54</f>
        <v>3.0167234695342667E-3</v>
      </c>
      <c r="F55" s="31">
        <f>'Charges for Services'!F55/'$ County by County'!J54</f>
        <v>0</v>
      </c>
      <c r="G55" s="35">
        <f>'Charges for Services'!G55/'$ County by County'!J54</f>
        <v>11.59646487164567</v>
      </c>
      <c r="H55" s="35">
        <f>'Charges for Services'!H55/'$ County by County'!J54</f>
        <v>0.75864851997672467</v>
      </c>
      <c r="I55" s="35">
        <f>'Charges for Services'!I55/'$ County by County'!J54</f>
        <v>19.443332905107724</v>
      </c>
      <c r="J55" s="24">
        <f>'Charges for Services'!J55/'$ County by County'!J54</f>
        <v>2.9555335565144452</v>
      </c>
      <c r="K55" s="16">
        <f t="shared" si="1"/>
        <v>377.70872144427909</v>
      </c>
    </row>
    <row r="56" spans="1:11">
      <c r="A56" s="14" t="s">
        <v>79</v>
      </c>
      <c r="B56" s="35">
        <f>'Charges for Services'!B56/'$ County by County'!J55</f>
        <v>149.48494041762328</v>
      </c>
      <c r="C56" s="35">
        <f>'Charges for Services'!C56/'$ County by County'!J55</f>
        <v>44.498496774898875</v>
      </c>
      <c r="D56" s="35">
        <f>'Charges for Services'!D56/'$ County by County'!J55</f>
        <v>35.528533945555921</v>
      </c>
      <c r="E56" s="35">
        <f>'Charges for Services'!E56/'$ County by County'!J55</f>
        <v>2.9506942166830656</v>
      </c>
      <c r="F56" s="31">
        <f>'Charges for Services'!F56/'$ County by County'!J55</f>
        <v>0</v>
      </c>
      <c r="G56" s="35">
        <f>'Charges for Services'!G56/'$ County by County'!J55</f>
        <v>0.25819940964250576</v>
      </c>
      <c r="H56" s="35">
        <f>'Charges for Services'!H56/'$ County by County'!J55</f>
        <v>0.97272329725593087</v>
      </c>
      <c r="I56" s="35">
        <f>'Charges for Services'!I56/'$ County by County'!J55</f>
        <v>0.64761670493057832</v>
      </c>
      <c r="J56" s="24">
        <f>'Charges for Services'!J56/'$ County by County'!J55</f>
        <v>154.34039849130863</v>
      </c>
      <c r="K56" s="16">
        <f t="shared" si="1"/>
        <v>388.68160325789881</v>
      </c>
    </row>
    <row r="57" spans="1:11">
      <c r="A57" s="14" t="s">
        <v>80</v>
      </c>
      <c r="B57" s="35">
        <f>'Charges for Services'!B57/'$ County by County'!J56</f>
        <v>221.99467322270027</v>
      </c>
      <c r="C57" s="35">
        <f>'Charges for Services'!C57/'$ County by County'!J56</f>
        <v>28.475640237656219</v>
      </c>
      <c r="D57" s="35">
        <f>'Charges for Services'!D57/'$ County by County'!J56</f>
        <v>439.2343840547897</v>
      </c>
      <c r="E57" s="35">
        <f>'Charges for Services'!E57/'$ County by County'!J56</f>
        <v>43.598097579535811</v>
      </c>
      <c r="F57" s="31">
        <f>'Charges for Services'!F57/'$ County by County'!J56</f>
        <v>8.157216027160711</v>
      </c>
      <c r="G57" s="35">
        <f>'Charges for Services'!G57/'$ County by County'!J56</f>
        <v>0.34287470366142769</v>
      </c>
      <c r="H57" s="35">
        <f>'Charges for Services'!H57/'$ County by County'!J56</f>
        <v>92.66258670647116</v>
      </c>
      <c r="I57" s="35">
        <f>'Charges for Services'!I57/'$ County by County'!J56</f>
        <v>0</v>
      </c>
      <c r="J57" s="24">
        <f>'Charges for Services'!J57/'$ County by County'!J56</f>
        <v>41.039400591213742</v>
      </c>
      <c r="K57" s="16">
        <f t="shared" si="1"/>
        <v>875.5048731231891</v>
      </c>
    </row>
    <row r="58" spans="1:11">
      <c r="A58" s="14" t="s">
        <v>81</v>
      </c>
      <c r="B58" s="35">
        <f>'Charges for Services'!B58/'$ County by County'!J57</f>
        <v>57.905301281736484</v>
      </c>
      <c r="C58" s="35">
        <f>'Charges for Services'!C58/'$ County by County'!J57</f>
        <v>0.85901389775573345</v>
      </c>
      <c r="D58" s="35">
        <f>'Charges for Services'!D58/'$ County by County'!J57</f>
        <v>52.099467170849088</v>
      </c>
      <c r="E58" s="35">
        <f>'Charges for Services'!E58/'$ County by County'!J57</f>
        <v>1.2025168197220448</v>
      </c>
      <c r="F58" s="31">
        <f>'Charges for Services'!F58/'$ County by County'!J57</f>
        <v>0</v>
      </c>
      <c r="G58" s="35">
        <f>'Charges for Services'!G58/'$ County by County'!J57</f>
        <v>0</v>
      </c>
      <c r="H58" s="35">
        <f>'Charges for Services'!H58/'$ County by County'!J57</f>
        <v>8.0570078082797227</v>
      </c>
      <c r="I58" s="35">
        <f>'Charges for Services'!I58/'$ County by County'!J57</f>
        <v>12.12680842704906</v>
      </c>
      <c r="J58" s="24">
        <f>'Charges for Services'!J58/'$ County by County'!J57</f>
        <v>8.2848573392918521</v>
      </c>
      <c r="K58" s="16">
        <f t="shared" si="1"/>
        <v>140.53497274468398</v>
      </c>
    </row>
    <row r="59" spans="1:11">
      <c r="A59" s="14" t="s">
        <v>82</v>
      </c>
      <c r="B59" s="35">
        <f>'Charges for Services'!B59/'$ County by County'!J58</f>
        <v>23.311636764249918</v>
      </c>
      <c r="C59" s="35">
        <f>'Charges for Services'!C59/'$ County by County'!J58</f>
        <v>7.7934215416145323</v>
      </c>
      <c r="D59" s="35">
        <f>'Charges for Services'!D59/'$ County by County'!J58</f>
        <v>26.070371649034538</v>
      </c>
      <c r="E59" s="35">
        <f>'Charges for Services'!E59/'$ County by County'!J58</f>
        <v>0.11487233841370226</v>
      </c>
      <c r="F59" s="31">
        <f>'Charges for Services'!F59/'$ County by County'!J58</f>
        <v>0</v>
      </c>
      <c r="G59" s="35">
        <f>'Charges for Services'!G59/'$ County by County'!J58</f>
        <v>8.9612694252095074E-2</v>
      </c>
      <c r="H59" s="35">
        <f>'Charges for Services'!H59/'$ County by County'!J58</f>
        <v>1.0867386318407413</v>
      </c>
      <c r="I59" s="35">
        <f>'Charges for Services'!I59/'$ County by County'!J58</f>
        <v>2.4042972400644742</v>
      </c>
      <c r="J59" s="24">
        <f>'Charges for Services'!J59/'$ County by County'!J58</f>
        <v>0.13864327541961971</v>
      </c>
      <c r="K59" s="16">
        <f t="shared" si="1"/>
        <v>61.009594134889618</v>
      </c>
    </row>
    <row r="60" spans="1:11">
      <c r="A60" s="14" t="s">
        <v>83</v>
      </c>
      <c r="B60" s="35">
        <f>'Charges for Services'!B60/'$ County by County'!J59</f>
        <v>629.94169296737266</v>
      </c>
      <c r="C60" s="35">
        <f>'Charges for Services'!C60/'$ County by County'!J59</f>
        <v>78.403722003351973</v>
      </c>
      <c r="D60" s="35">
        <f>'Charges for Services'!D60/'$ County by County'!J59</f>
        <v>547.68027338223453</v>
      </c>
      <c r="E60" s="35">
        <f>'Charges for Services'!E60/'$ County by County'!J59</f>
        <v>13.973837146028774</v>
      </c>
      <c r="F60" s="31">
        <f>'Charges for Services'!F60/'$ County by County'!J59</f>
        <v>0.25754521907581135</v>
      </c>
      <c r="G60" s="35">
        <f>'Charges for Services'!G60/'$ County by County'!J59</f>
        <v>6.0700781403042905</v>
      </c>
      <c r="H60" s="35">
        <f>'Charges for Services'!H60/'$ County by County'!J59</f>
        <v>11.071593060966849</v>
      </c>
      <c r="I60" s="35">
        <f>'Charges for Services'!I60/'$ County by County'!J59</f>
        <v>29.81176675445661</v>
      </c>
      <c r="J60" s="24">
        <f>'Charges for Services'!J60/'$ County by County'!J59</f>
        <v>22.253366127592887</v>
      </c>
      <c r="K60" s="16">
        <f t="shared" si="1"/>
        <v>1339.4638748013845</v>
      </c>
    </row>
    <row r="61" spans="1:11">
      <c r="A61" s="14" t="s">
        <v>84</v>
      </c>
      <c r="B61" s="35">
        <f>'Charges for Services'!B61/'$ County by County'!J60</f>
        <v>184.77868791871896</v>
      </c>
      <c r="C61" s="35">
        <f>'Charges for Services'!C61/'$ County by County'!J60</f>
        <v>49.213554231035431</v>
      </c>
      <c r="D61" s="35">
        <f>'Charges for Services'!D61/'$ County by County'!J60</f>
        <v>243.82897787215171</v>
      </c>
      <c r="E61" s="35">
        <f>'Charges for Services'!E61/'$ County by County'!J60</f>
        <v>11.53321865109497</v>
      </c>
      <c r="F61" s="31">
        <f>'Charges for Services'!F61/'$ County by County'!J60</f>
        <v>0</v>
      </c>
      <c r="G61" s="35">
        <f>'Charges for Services'!G61/'$ County by County'!J60</f>
        <v>0.63375488015482107</v>
      </c>
      <c r="H61" s="35">
        <f>'Charges for Services'!H61/'$ County by County'!J60</f>
        <v>5.9305590087154023</v>
      </c>
      <c r="I61" s="35">
        <f>'Charges for Services'!I61/'$ County by County'!J60</f>
        <v>32.665290255817546</v>
      </c>
      <c r="J61" s="24">
        <f>'Charges for Services'!J61/'$ County by County'!J60</f>
        <v>0.45652714407628159</v>
      </c>
      <c r="K61" s="16">
        <f t="shared" si="1"/>
        <v>529.04056996176519</v>
      </c>
    </row>
    <row r="62" spans="1:11">
      <c r="A62" s="14" t="s">
        <v>85</v>
      </c>
      <c r="B62" s="35">
        <f>'Charges for Services'!B62/'$ County by County'!J61</f>
        <v>62.095053852526924</v>
      </c>
      <c r="C62" s="35">
        <f>'Charges for Services'!C62/'$ County by County'!J61</f>
        <v>8.6066694283347136</v>
      </c>
      <c r="D62" s="35">
        <f>'Charges for Services'!D62/'$ County by County'!J61</f>
        <v>1.5254846727423363</v>
      </c>
      <c r="E62" s="35">
        <f>'Charges for Services'!E62/'$ County by County'!J61</f>
        <v>1.0800745650372825</v>
      </c>
      <c r="F62" s="31">
        <f>'Charges for Services'!F62/'$ County by County'!J61</f>
        <v>0</v>
      </c>
      <c r="G62" s="35">
        <f>'Charges for Services'!G62/'$ County by County'!J61</f>
        <v>0.31785418392709197</v>
      </c>
      <c r="H62" s="35">
        <f>'Charges for Services'!H62/'$ County by County'!J61</f>
        <v>0.50980944490472246</v>
      </c>
      <c r="I62" s="35">
        <f>'Charges for Services'!I62/'$ County by County'!J61</f>
        <v>14.281383595691798</v>
      </c>
      <c r="J62" s="24">
        <f>'Charges for Services'!J62/'$ County by County'!J61</f>
        <v>0.10115990057995029</v>
      </c>
      <c r="K62" s="16">
        <f t="shared" si="1"/>
        <v>88.51748964374481</v>
      </c>
    </row>
    <row r="63" spans="1:11">
      <c r="A63" s="14" t="s">
        <v>86</v>
      </c>
      <c r="B63" s="35">
        <f>'Charges for Services'!B63/'$ County by County'!J62</f>
        <v>37.468091295591854</v>
      </c>
      <c r="C63" s="35">
        <f>'Charges for Services'!C63/'$ County by County'!J62</f>
        <v>39.079480868203177</v>
      </c>
      <c r="D63" s="35">
        <f>'Charges for Services'!D63/'$ County by County'!J62</f>
        <v>21.902260013425824</v>
      </c>
      <c r="E63" s="35">
        <f>'Charges for Services'!E63/'$ County by County'!J62</f>
        <v>9.1744238084582683</v>
      </c>
      <c r="F63" s="31">
        <f>'Charges for Services'!F63/'$ County by County'!J62</f>
        <v>0</v>
      </c>
      <c r="G63" s="35">
        <f>'Charges for Services'!G63/'$ County by County'!J62</f>
        <v>0</v>
      </c>
      <c r="H63" s="35">
        <f>'Charges for Services'!H63/'$ County by County'!J62</f>
        <v>7.1795256209442826</v>
      </c>
      <c r="I63" s="35">
        <f>'Charges for Services'!I63/'$ County by County'!J62</f>
        <v>16.126135600805551</v>
      </c>
      <c r="J63" s="24">
        <f>'Charges for Services'!J63/'$ County by County'!J62</f>
        <v>0</v>
      </c>
      <c r="K63" s="16">
        <f t="shared" si="1"/>
        <v>130.92991720742896</v>
      </c>
    </row>
    <row r="64" spans="1:11">
      <c r="A64" s="14" t="s">
        <v>87</v>
      </c>
      <c r="B64" s="35">
        <f>'Charges for Services'!B64/'$ County by County'!J63</f>
        <v>46.982148463781115</v>
      </c>
      <c r="C64" s="35">
        <f>'Charges for Services'!C64/'$ County by County'!J63</f>
        <v>4.6719443821484639</v>
      </c>
      <c r="D64" s="35">
        <f>'Charges for Services'!D64/'$ County by County'!J63</f>
        <v>5.3912984974209461</v>
      </c>
      <c r="E64" s="35">
        <f>'Charges for Services'!E64/'$ County by County'!J63</f>
        <v>10.345234357479255</v>
      </c>
      <c r="F64" s="31">
        <f>'Charges for Services'!F64/'$ County by County'!J63</f>
        <v>0</v>
      </c>
      <c r="G64" s="35">
        <f>'Charges for Services'!G64/'$ County by County'!J63</f>
        <v>0.18210361067503925</v>
      </c>
      <c r="H64" s="35">
        <f>'Charges for Services'!H64/'$ County by County'!J63</f>
        <v>6.8830230993496295</v>
      </c>
      <c r="I64" s="35">
        <f>'Charges for Services'!I64/'$ County by County'!J63</f>
        <v>21.687059878896612</v>
      </c>
      <c r="J64" s="24">
        <f>'Charges for Services'!J64/'$ County by County'!J63</f>
        <v>0</v>
      </c>
      <c r="K64" s="16">
        <f t="shared" si="1"/>
        <v>96.142812289751078</v>
      </c>
    </row>
    <row r="65" spans="1:11">
      <c r="A65" s="14" t="s">
        <v>88</v>
      </c>
      <c r="B65" s="35">
        <f>'Charges for Services'!B65/'$ County by County'!J64</f>
        <v>19.547187558788487</v>
      </c>
      <c r="C65" s="35">
        <f>'Charges for Services'!C65/'$ County by County'!J64</f>
        <v>57.466733554900607</v>
      </c>
      <c r="D65" s="35">
        <f>'Charges for Services'!D65/'$ County by County'!J64</f>
        <v>5.7471624757007591</v>
      </c>
      <c r="E65" s="35">
        <f>'Charges for Services'!E65/'$ County by County'!J64</f>
        <v>0</v>
      </c>
      <c r="F65" s="31">
        <f>'Charges for Services'!F65/'$ County by County'!J64</f>
        <v>0</v>
      </c>
      <c r="G65" s="35">
        <f>'Charges for Services'!G65/'$ County by County'!J64</f>
        <v>9.4061578980372488E-3</v>
      </c>
      <c r="H65" s="35">
        <f>'Charges for Services'!H65/'$ County by County'!J64</f>
        <v>0</v>
      </c>
      <c r="I65" s="35">
        <f>'Charges for Services'!I65/'$ County by County'!J64</f>
        <v>8.0697309838841154</v>
      </c>
      <c r="J65" s="24">
        <f>'Charges for Services'!J65/'$ County by County'!J64</f>
        <v>0.79406784975230449</v>
      </c>
      <c r="K65" s="16">
        <f t="shared" si="1"/>
        <v>91.63428858092432</v>
      </c>
    </row>
    <row r="66" spans="1:11">
      <c r="A66" s="14" t="s">
        <v>89</v>
      </c>
      <c r="B66" s="35">
        <f>'Charges for Services'!B66/'$ County by County'!J65</f>
        <v>158.03918953773845</v>
      </c>
      <c r="C66" s="35">
        <f>'Charges for Services'!C66/'$ County by County'!J65</f>
        <v>67.590731842454701</v>
      </c>
      <c r="D66" s="35">
        <f>'Charges for Services'!D66/'$ County by County'!J65</f>
        <v>68.068596975573413</v>
      </c>
      <c r="E66" s="35">
        <f>'Charges for Services'!E66/'$ County by County'!J65</f>
        <v>35.738945940524069</v>
      </c>
      <c r="F66" s="31">
        <f>'Charges for Services'!F66/'$ County by County'!J65</f>
        <v>2.3007556290062188</v>
      </c>
      <c r="G66" s="35">
        <f>'Charges for Services'!G66/'$ County by County'!J65</f>
        <v>9.896924943399471E-2</v>
      </c>
      <c r="H66" s="35">
        <f>'Charges for Services'!H66/'$ County by County'!J65</f>
        <v>18.625519435236576</v>
      </c>
      <c r="I66" s="35">
        <f>'Charges for Services'!I66/'$ County by County'!J65</f>
        <v>17.700272255710207</v>
      </c>
      <c r="J66" s="24">
        <f>'Charges for Services'!J66/'$ County by County'!J65</f>
        <v>0</v>
      </c>
      <c r="K66" s="16">
        <f t="shared" si="1"/>
        <v>368.16298086567764</v>
      </c>
    </row>
    <row r="67" spans="1:11">
      <c r="A67" s="14" t="s">
        <v>90</v>
      </c>
      <c r="B67" s="35">
        <f>'Charges for Services'!B67/'$ County by County'!J66</f>
        <v>57.077407627941959</v>
      </c>
      <c r="C67" s="35">
        <f>'Charges for Services'!C67/'$ County by County'!J66</f>
        <v>139.54987621047354</v>
      </c>
      <c r="D67" s="35">
        <f>'Charges for Services'!D67/'$ County by County'!J66</f>
        <v>149.97198282616191</v>
      </c>
      <c r="E67" s="35">
        <f>'Charges for Services'!E67/'$ County by County'!J66</f>
        <v>0.19072988811933936</v>
      </c>
      <c r="F67" s="31">
        <f>'Charges for Services'!F67/'$ County by County'!J66</f>
        <v>0</v>
      </c>
      <c r="G67" s="35">
        <f>'Charges for Services'!G67/'$ County by County'!J66</f>
        <v>0</v>
      </c>
      <c r="H67" s="35">
        <f>'Charges for Services'!H67/'$ County by County'!J66</f>
        <v>8.4265881099376347</v>
      </c>
      <c r="I67" s="35">
        <f>'Charges for Services'!I67/'$ County by County'!J66</f>
        <v>17.201447867372842</v>
      </c>
      <c r="J67" s="24">
        <f>'Charges for Services'!J67/'$ County by County'!J66</f>
        <v>0.34896110815130527</v>
      </c>
      <c r="K67" s="16">
        <f t="shared" ref="K67:K70" si="2">SUM(B67:J67)</f>
        <v>372.76699363815851</v>
      </c>
    </row>
    <row r="68" spans="1:11">
      <c r="A68" s="14" t="s">
        <v>91</v>
      </c>
      <c r="B68" s="35">
        <f>'Charges for Services'!B68/'$ County by County'!J67</f>
        <v>76.001883585243718</v>
      </c>
      <c r="C68" s="35">
        <f>'Charges for Services'!C68/'$ County by County'!J67</f>
        <v>93.889435077563903</v>
      </c>
      <c r="D68" s="35">
        <f>'Charges for Services'!D68/'$ County by County'!J67</f>
        <v>18.434924426884734</v>
      </c>
      <c r="E68" s="35">
        <f>'Charges for Services'!E68/'$ County by County'!J67</f>
        <v>0</v>
      </c>
      <c r="F68" s="31">
        <f>'Charges for Services'!F68/'$ County by County'!J67</f>
        <v>0.76479686375400069</v>
      </c>
      <c r="G68" s="35">
        <f>'Charges for Services'!G68/'$ County by County'!J67</f>
        <v>0.99695257346748134</v>
      </c>
      <c r="H68" s="35">
        <f>'Charges for Services'!H68/'$ County by County'!J67</f>
        <v>1.5562855086445844</v>
      </c>
      <c r="I68" s="35">
        <f>'Charges for Services'!I68/'$ County by County'!J67</f>
        <v>7.1779452075772197</v>
      </c>
      <c r="J68" s="24">
        <f>'Charges for Services'!J68/'$ County by County'!J67</f>
        <v>0</v>
      </c>
      <c r="K68" s="16">
        <f t="shared" si="2"/>
        <v>198.82222324313562</v>
      </c>
    </row>
    <row r="69" spans="1:11">
      <c r="A69" s="15" t="s">
        <v>92</v>
      </c>
      <c r="B69" s="36">
        <f>'Charges for Services'!B69/'$ County by County'!J68</f>
        <v>39.316229737842704</v>
      </c>
      <c r="C69" s="36">
        <f>'Charges for Services'!C69/'$ County by County'!J68</f>
        <v>74.292215329197518</v>
      </c>
      <c r="D69" s="36">
        <f>'Charges for Services'!D69/'$ County by County'!J68</f>
        <v>0</v>
      </c>
      <c r="E69" s="36">
        <f>'Charges for Services'!E69/'$ County by County'!J68</f>
        <v>0</v>
      </c>
      <c r="F69" s="44">
        <f>'Charges for Services'!F69/'$ County by County'!J68</f>
        <v>0</v>
      </c>
      <c r="G69" s="36">
        <f>'Charges for Services'!G69/'$ County by County'!J68</f>
        <v>0</v>
      </c>
      <c r="H69" s="36">
        <f>'Charges for Services'!H69/'$ County by County'!J68</f>
        <v>0</v>
      </c>
      <c r="I69" s="36">
        <f>'Charges for Services'!I69/'$ County by County'!J68</f>
        <v>18.259475685411246</v>
      </c>
      <c r="J69" s="25">
        <f>'Charges for Services'!J69/'$ County by County'!J68</f>
        <v>7.3043826295777464E-2</v>
      </c>
      <c r="K69" s="19">
        <f t="shared" si="2"/>
        <v>131.94096457874727</v>
      </c>
    </row>
    <row r="70" spans="1:11">
      <c r="A70" s="16" t="s">
        <v>93</v>
      </c>
      <c r="B70" s="35">
        <f>'Charges for Services'!B70/'$ County by County'!J69</f>
        <v>177.48968348295963</v>
      </c>
      <c r="C70" s="35">
        <f>'Charges for Services'!C70/'$ County by County'!J69</f>
        <v>62.408929112090711</v>
      </c>
      <c r="D70" s="35">
        <f>'Charges for Services'!D70/'$ County by County'!J69</f>
        <v>304.67114087570764</v>
      </c>
      <c r="E70" s="35">
        <f>'Charges for Services'!E70/'$ County by County'!J69</f>
        <v>97.659129535423062</v>
      </c>
      <c r="F70" s="57">
        <f>'Charges for Services'!F70/'$ County by County'!J69</f>
        <v>4.8123947295424916</v>
      </c>
      <c r="G70" s="35">
        <f>'Charges for Services'!G70/'$ County by County'!J69</f>
        <v>72.143238901585434</v>
      </c>
      <c r="H70" s="35">
        <f>'Charges for Services'!H70/'$ County by County'!J69</f>
        <v>13.442760404609576</v>
      </c>
      <c r="I70" s="35">
        <f>'Charges for Services'!I70/'$ County by County'!J69</f>
        <v>15.737196217444694</v>
      </c>
      <c r="J70" s="24">
        <f>'Charges for Services'!J70/'$ County by County'!J69</f>
        <v>11.331125902173495</v>
      </c>
      <c r="K70" s="16">
        <f t="shared" si="2"/>
        <v>759.69559916153662</v>
      </c>
    </row>
  </sheetData>
  <mergeCells count="1">
    <mergeCell ref="A1:K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60B34-26DD-4EA8-89C0-7AEFDCC99461}">
  <dimension ref="A1:I70"/>
  <sheetViews>
    <sheetView workbookViewId="0">
      <selection activeCell="F58" sqref="F58"/>
    </sheetView>
  </sheetViews>
  <sheetFormatPr defaultRowHeight="15"/>
  <cols>
    <col min="1" max="1" width="13.85546875" style="16" bestFit="1" customWidth="1"/>
    <col min="2" max="2" width="14.42578125" style="33" bestFit="1" customWidth="1"/>
    <col min="3" max="3" width="12.5703125" style="33" bestFit="1" customWidth="1"/>
    <col min="4" max="4" width="12.85546875" style="16" bestFit="1" customWidth="1"/>
    <col min="5" max="5" width="11.5703125" style="16" bestFit="1" customWidth="1"/>
    <col min="6" max="6" width="28" style="16" customWidth="1"/>
    <col min="7" max="7" width="26.42578125" style="16" bestFit="1" customWidth="1"/>
    <col min="8" max="8" width="12.5703125" style="16" bestFit="1" customWidth="1"/>
    <col min="9" max="9" width="13.7109375" style="16" bestFit="1" customWidth="1"/>
    <col min="10" max="16384" width="9.140625" style="16"/>
  </cols>
  <sheetData>
    <row r="1" spans="1:9">
      <c r="A1" s="76" t="s">
        <v>144</v>
      </c>
      <c r="B1" s="76"/>
      <c r="C1" s="76"/>
      <c r="D1" s="76"/>
      <c r="E1" s="76"/>
      <c r="F1" s="76"/>
      <c r="G1" s="76"/>
      <c r="H1" s="76"/>
      <c r="I1" s="76"/>
    </row>
    <row r="2" spans="1:9" s="6" customFormat="1" ht="60">
      <c r="A2" s="77" t="s">
        <v>23</v>
      </c>
      <c r="B2" s="79" t="s">
        <v>145</v>
      </c>
      <c r="C2" s="79" t="s">
        <v>146</v>
      </c>
      <c r="D2" s="78" t="s">
        <v>147</v>
      </c>
      <c r="E2" s="78" t="s">
        <v>148</v>
      </c>
      <c r="F2" s="78" t="s">
        <v>149</v>
      </c>
      <c r="G2" s="78" t="s">
        <v>150</v>
      </c>
      <c r="H2" s="78" t="s">
        <v>151</v>
      </c>
      <c r="I2" s="80" t="s">
        <v>109</v>
      </c>
    </row>
    <row r="3" spans="1:9">
      <c r="A3" s="14" t="s">
        <v>26</v>
      </c>
      <c r="B3" s="31">
        <v>534831</v>
      </c>
      <c r="C3" s="31">
        <v>46153</v>
      </c>
      <c r="D3" s="17">
        <v>27087</v>
      </c>
      <c r="E3" s="17">
        <v>0</v>
      </c>
      <c r="F3" s="17">
        <v>0</v>
      </c>
      <c r="G3" s="17">
        <v>39558</v>
      </c>
      <c r="H3" s="17">
        <v>358975</v>
      </c>
      <c r="I3" s="22">
        <f>SUM(B3:H3)</f>
        <v>1006604</v>
      </c>
    </row>
    <row r="4" spans="1:9">
      <c r="A4" s="14" t="s">
        <v>27</v>
      </c>
      <c r="B4" s="31">
        <v>178219</v>
      </c>
      <c r="C4" s="31">
        <v>0</v>
      </c>
      <c r="D4" s="17">
        <v>0</v>
      </c>
      <c r="E4" s="17">
        <v>0</v>
      </c>
      <c r="F4" s="17">
        <v>0</v>
      </c>
      <c r="G4" s="17">
        <v>0</v>
      </c>
      <c r="H4" s="17">
        <v>4098</v>
      </c>
      <c r="I4" s="22">
        <f t="shared" ref="I4:I67" si="0">SUM(B4:H4)</f>
        <v>182317</v>
      </c>
    </row>
    <row r="5" spans="1:9">
      <c r="A5" s="14" t="s">
        <v>28</v>
      </c>
      <c r="B5" s="31">
        <v>1071009</v>
      </c>
      <c r="C5" s="31">
        <v>221948</v>
      </c>
      <c r="D5" s="17">
        <v>0</v>
      </c>
      <c r="E5" s="17">
        <v>0</v>
      </c>
      <c r="F5" s="17">
        <v>0</v>
      </c>
      <c r="G5" s="17">
        <v>0</v>
      </c>
      <c r="H5" s="17">
        <v>15414</v>
      </c>
      <c r="I5" s="22">
        <f t="shared" si="0"/>
        <v>1308371</v>
      </c>
    </row>
    <row r="6" spans="1:9">
      <c r="A6" s="14" t="s">
        <v>29</v>
      </c>
      <c r="B6" s="31">
        <v>330794</v>
      </c>
      <c r="C6" s="31">
        <v>0</v>
      </c>
      <c r="D6" s="17">
        <v>0</v>
      </c>
      <c r="E6" s="17">
        <v>0</v>
      </c>
      <c r="F6" s="17">
        <v>0</v>
      </c>
      <c r="G6" s="17">
        <v>0</v>
      </c>
      <c r="H6" s="17">
        <v>31879</v>
      </c>
      <c r="I6" s="22">
        <f t="shared" si="0"/>
        <v>362673</v>
      </c>
    </row>
    <row r="7" spans="1:9">
      <c r="A7" s="14" t="s">
        <v>30</v>
      </c>
      <c r="B7" s="31">
        <v>1902525</v>
      </c>
      <c r="C7" s="31">
        <v>954906</v>
      </c>
      <c r="D7" s="17">
        <v>52498</v>
      </c>
      <c r="E7" s="17">
        <v>319991</v>
      </c>
      <c r="F7" s="17">
        <v>0</v>
      </c>
      <c r="G7" s="17">
        <v>0</v>
      </c>
      <c r="H7" s="17">
        <v>277428</v>
      </c>
      <c r="I7" s="22">
        <f t="shared" si="0"/>
        <v>3507348</v>
      </c>
    </row>
    <row r="8" spans="1:9">
      <c r="A8" s="14" t="s">
        <v>31</v>
      </c>
      <c r="B8" s="31">
        <v>2854000</v>
      </c>
      <c r="C8" s="31">
        <v>139000</v>
      </c>
      <c r="D8" s="17">
        <v>0</v>
      </c>
      <c r="E8" s="17">
        <v>0</v>
      </c>
      <c r="F8" s="17">
        <v>139000</v>
      </c>
      <c r="G8" s="17">
        <v>6584000</v>
      </c>
      <c r="H8" s="17">
        <v>11185000</v>
      </c>
      <c r="I8" s="22">
        <f t="shared" si="0"/>
        <v>20901000</v>
      </c>
    </row>
    <row r="9" spans="1:9">
      <c r="A9" s="14" t="s">
        <v>32</v>
      </c>
      <c r="B9" s="31">
        <v>71111</v>
      </c>
      <c r="C9" s="31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22">
        <f t="shared" si="0"/>
        <v>71111</v>
      </c>
    </row>
    <row r="10" spans="1:9">
      <c r="A10" s="14" t="s">
        <v>33</v>
      </c>
      <c r="B10" s="31">
        <v>1202200</v>
      </c>
      <c r="C10" s="31">
        <v>716628</v>
      </c>
      <c r="D10" s="17">
        <v>0</v>
      </c>
      <c r="E10" s="17">
        <v>0</v>
      </c>
      <c r="F10" s="17">
        <v>0</v>
      </c>
      <c r="G10" s="17">
        <v>2000</v>
      </c>
      <c r="H10" s="17">
        <v>449061</v>
      </c>
      <c r="I10" s="22">
        <f t="shared" si="0"/>
        <v>2369889</v>
      </c>
    </row>
    <row r="11" spans="1:9">
      <c r="A11" s="14" t="s">
        <v>34</v>
      </c>
      <c r="B11" s="31">
        <v>899090</v>
      </c>
      <c r="C11" s="31">
        <v>9235</v>
      </c>
      <c r="D11" s="17">
        <v>0</v>
      </c>
      <c r="E11" s="17">
        <v>0</v>
      </c>
      <c r="F11" s="17">
        <v>0</v>
      </c>
      <c r="G11" s="17">
        <v>0</v>
      </c>
      <c r="H11" s="17">
        <v>209519</v>
      </c>
      <c r="I11" s="22">
        <f t="shared" si="0"/>
        <v>1117844</v>
      </c>
    </row>
    <row r="12" spans="1:9">
      <c r="A12" s="14" t="s">
        <v>35</v>
      </c>
      <c r="B12" s="31">
        <v>936171</v>
      </c>
      <c r="C12" s="31">
        <v>81226</v>
      </c>
      <c r="D12" s="17">
        <v>18179</v>
      </c>
      <c r="E12" s="17">
        <v>0</v>
      </c>
      <c r="F12" s="17">
        <v>53037</v>
      </c>
      <c r="G12" s="17">
        <v>5979</v>
      </c>
      <c r="H12" s="17">
        <v>73518</v>
      </c>
      <c r="I12" s="22">
        <f t="shared" si="0"/>
        <v>1168110</v>
      </c>
    </row>
    <row r="13" spans="1:9">
      <c r="A13" s="14" t="s">
        <v>36</v>
      </c>
      <c r="B13" s="31">
        <v>1884307</v>
      </c>
      <c r="C13" s="31">
        <v>379097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22">
        <f t="shared" si="0"/>
        <v>2263404</v>
      </c>
    </row>
    <row r="14" spans="1:9">
      <c r="A14" s="14" t="s">
        <v>37</v>
      </c>
      <c r="B14" s="31">
        <v>190717</v>
      </c>
      <c r="C14" s="31">
        <v>32777</v>
      </c>
      <c r="D14" s="17">
        <v>0</v>
      </c>
      <c r="E14" s="17">
        <v>0</v>
      </c>
      <c r="F14" s="17">
        <v>0</v>
      </c>
      <c r="G14" s="17">
        <v>0</v>
      </c>
      <c r="H14" s="17">
        <v>395</v>
      </c>
      <c r="I14" s="22">
        <f t="shared" si="0"/>
        <v>223889</v>
      </c>
    </row>
    <row r="15" spans="1:9">
      <c r="A15" s="14" t="s">
        <v>38</v>
      </c>
      <c r="B15" s="31">
        <v>51652</v>
      </c>
      <c r="C15" s="31">
        <v>46348</v>
      </c>
      <c r="D15" s="17">
        <v>0</v>
      </c>
      <c r="E15" s="17">
        <v>0</v>
      </c>
      <c r="F15" s="17">
        <v>0</v>
      </c>
      <c r="G15" s="17">
        <v>0</v>
      </c>
      <c r="H15" s="17">
        <v>52708</v>
      </c>
      <c r="I15" s="22">
        <f t="shared" si="0"/>
        <v>150708</v>
      </c>
    </row>
    <row r="16" spans="1:9">
      <c r="A16" s="14" t="s">
        <v>39</v>
      </c>
      <c r="B16" s="31">
        <v>65341</v>
      </c>
      <c r="C16" s="31">
        <v>0</v>
      </c>
      <c r="D16" s="17">
        <v>0</v>
      </c>
      <c r="E16" s="17">
        <v>0</v>
      </c>
      <c r="F16" s="17">
        <v>0</v>
      </c>
      <c r="G16" s="17">
        <v>0</v>
      </c>
      <c r="H16" s="17">
        <v>98580</v>
      </c>
      <c r="I16" s="22">
        <f t="shared" si="0"/>
        <v>163921</v>
      </c>
    </row>
    <row r="17" spans="1:9">
      <c r="A17" s="14" t="s">
        <v>40</v>
      </c>
      <c r="B17" s="31">
        <v>6281665</v>
      </c>
      <c r="C17" s="31">
        <v>2558522</v>
      </c>
      <c r="D17" s="17">
        <v>210371</v>
      </c>
      <c r="E17" s="17"/>
      <c r="F17" s="17"/>
      <c r="G17" s="17"/>
      <c r="H17" s="17">
        <v>5850</v>
      </c>
      <c r="I17" s="22">
        <f t="shared" si="0"/>
        <v>9056408</v>
      </c>
    </row>
    <row r="18" spans="1:9">
      <c r="A18" s="14" t="s">
        <v>41</v>
      </c>
      <c r="B18" s="31">
        <v>1765633</v>
      </c>
      <c r="C18" s="31">
        <v>625700</v>
      </c>
      <c r="D18" s="17">
        <v>0</v>
      </c>
      <c r="E18" s="17">
        <v>0</v>
      </c>
      <c r="F18" s="17">
        <v>0</v>
      </c>
      <c r="G18" s="17">
        <v>0</v>
      </c>
      <c r="H18" s="17">
        <v>508947</v>
      </c>
      <c r="I18" s="22">
        <f t="shared" si="0"/>
        <v>2900280</v>
      </c>
    </row>
    <row r="19" spans="1:9">
      <c r="A19" s="14" t="s">
        <v>42</v>
      </c>
      <c r="B19" s="31">
        <v>259206</v>
      </c>
      <c r="C19" s="31">
        <v>47857</v>
      </c>
      <c r="D19" s="17">
        <v>0</v>
      </c>
      <c r="E19" s="17">
        <v>30409</v>
      </c>
      <c r="F19" s="17">
        <v>0</v>
      </c>
      <c r="G19" s="17">
        <v>0</v>
      </c>
      <c r="H19" s="17">
        <v>531659</v>
      </c>
      <c r="I19" s="22">
        <f t="shared" si="0"/>
        <v>869131</v>
      </c>
    </row>
    <row r="20" spans="1:9">
      <c r="A20" s="14" t="s">
        <v>43</v>
      </c>
      <c r="B20" s="31">
        <v>65290</v>
      </c>
      <c r="C20" s="31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22">
        <f t="shared" si="0"/>
        <v>65290</v>
      </c>
    </row>
    <row r="21" spans="1:9">
      <c r="A21" s="14" t="s">
        <v>44</v>
      </c>
      <c r="B21" s="31">
        <v>266177</v>
      </c>
      <c r="C21" s="31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22">
        <f t="shared" si="0"/>
        <v>266177</v>
      </c>
    </row>
    <row r="22" spans="1:9">
      <c r="A22" s="14" t="s">
        <v>45</v>
      </c>
      <c r="B22" s="31">
        <v>1234</v>
      </c>
      <c r="C22" s="31">
        <v>100</v>
      </c>
      <c r="D22" s="17">
        <v>0</v>
      </c>
      <c r="E22" s="17">
        <v>0</v>
      </c>
      <c r="F22" s="17">
        <v>0</v>
      </c>
      <c r="G22" s="17">
        <v>0</v>
      </c>
      <c r="H22" s="17">
        <v>2242</v>
      </c>
      <c r="I22" s="22">
        <f t="shared" si="0"/>
        <v>3576</v>
      </c>
    </row>
    <row r="23" spans="1:9">
      <c r="A23" s="14" t="s">
        <v>46</v>
      </c>
      <c r="B23" s="31">
        <v>102071</v>
      </c>
      <c r="C23" s="31">
        <v>3146</v>
      </c>
      <c r="D23" s="17">
        <v>183846</v>
      </c>
      <c r="E23" s="17">
        <v>0</v>
      </c>
      <c r="F23" s="17">
        <v>0</v>
      </c>
      <c r="G23" s="17">
        <v>0</v>
      </c>
      <c r="H23" s="17">
        <v>9463</v>
      </c>
      <c r="I23" s="22">
        <f t="shared" si="0"/>
        <v>298526</v>
      </c>
    </row>
    <row r="24" spans="1:9">
      <c r="A24" s="14" t="s">
        <v>47</v>
      </c>
      <c r="B24" s="31">
        <v>110542</v>
      </c>
      <c r="C24" s="31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22">
        <f t="shared" si="0"/>
        <v>110542</v>
      </c>
    </row>
    <row r="25" spans="1:9">
      <c r="A25" s="14" t="s">
        <v>48</v>
      </c>
      <c r="B25" s="31">
        <v>270751</v>
      </c>
      <c r="C25" s="31">
        <v>10117</v>
      </c>
      <c r="D25" s="17">
        <v>0</v>
      </c>
      <c r="E25" s="17">
        <v>0</v>
      </c>
      <c r="F25" s="17">
        <v>0</v>
      </c>
      <c r="G25" s="17">
        <v>0</v>
      </c>
      <c r="H25" s="17">
        <v>44531</v>
      </c>
      <c r="I25" s="22">
        <f t="shared" si="0"/>
        <v>325399</v>
      </c>
    </row>
    <row r="26" spans="1:9">
      <c r="A26" s="14" t="s">
        <v>49</v>
      </c>
      <c r="B26" s="31">
        <v>36978</v>
      </c>
      <c r="C26" s="31">
        <v>5377</v>
      </c>
      <c r="D26" s="17">
        <v>0</v>
      </c>
      <c r="E26" s="17">
        <v>0</v>
      </c>
      <c r="F26" s="17">
        <v>0</v>
      </c>
      <c r="G26" s="17">
        <v>0</v>
      </c>
      <c r="H26" s="17">
        <v>183423</v>
      </c>
      <c r="I26" s="22">
        <f t="shared" si="0"/>
        <v>225778</v>
      </c>
    </row>
    <row r="27" spans="1:9">
      <c r="A27" s="14" t="s">
        <v>50</v>
      </c>
      <c r="B27" s="31">
        <v>290431</v>
      </c>
      <c r="C27" s="31">
        <v>3473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22">
        <f t="shared" si="0"/>
        <v>293904</v>
      </c>
    </row>
    <row r="28" spans="1:9">
      <c r="A28" s="14" t="s">
        <v>51</v>
      </c>
      <c r="B28" s="31">
        <v>1022092</v>
      </c>
      <c r="C28" s="31">
        <v>169247</v>
      </c>
      <c r="D28" s="17">
        <v>0</v>
      </c>
      <c r="E28" s="17">
        <v>0</v>
      </c>
      <c r="F28" s="17">
        <v>0</v>
      </c>
      <c r="G28" s="17">
        <v>0</v>
      </c>
      <c r="H28" s="17">
        <v>349072</v>
      </c>
      <c r="I28" s="22">
        <f t="shared" si="0"/>
        <v>1540411</v>
      </c>
    </row>
    <row r="29" spans="1:9">
      <c r="A29" s="14" t="s">
        <v>52</v>
      </c>
      <c r="B29" s="31">
        <v>421253</v>
      </c>
      <c r="C29" s="31">
        <v>62592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22">
        <f t="shared" si="0"/>
        <v>483845</v>
      </c>
    </row>
    <row r="30" spans="1:9">
      <c r="A30" s="14" t="s">
        <v>53</v>
      </c>
      <c r="B30" s="31">
        <v>7797241</v>
      </c>
      <c r="C30" s="31">
        <v>9497538</v>
      </c>
      <c r="D30" s="17">
        <v>0</v>
      </c>
      <c r="E30" s="17">
        <v>0</v>
      </c>
      <c r="F30" s="17">
        <v>0</v>
      </c>
      <c r="G30" s="17">
        <v>0</v>
      </c>
      <c r="H30" s="17">
        <v>2466399</v>
      </c>
      <c r="I30" s="22">
        <f t="shared" si="0"/>
        <v>19761178</v>
      </c>
    </row>
    <row r="31" spans="1:9">
      <c r="A31" s="14" t="s">
        <v>54</v>
      </c>
      <c r="B31" s="31">
        <v>26693</v>
      </c>
      <c r="C31" s="31">
        <v>0</v>
      </c>
      <c r="D31" s="17">
        <v>0</v>
      </c>
      <c r="E31" s="17">
        <v>0</v>
      </c>
      <c r="F31" s="17">
        <v>0</v>
      </c>
      <c r="G31" s="17">
        <v>0</v>
      </c>
      <c r="H31" s="17">
        <v>346020</v>
      </c>
      <c r="I31" s="22">
        <f t="shared" si="0"/>
        <v>372713</v>
      </c>
    </row>
    <row r="32" spans="1:9">
      <c r="A32" s="14" t="s">
        <v>55</v>
      </c>
      <c r="B32" s="31">
        <v>1073872</v>
      </c>
      <c r="C32" s="31">
        <v>571625</v>
      </c>
      <c r="D32" s="17">
        <v>0</v>
      </c>
      <c r="E32" s="17">
        <v>0</v>
      </c>
      <c r="F32" s="17">
        <v>0</v>
      </c>
      <c r="G32" s="17">
        <v>34967</v>
      </c>
      <c r="H32" s="17">
        <v>0</v>
      </c>
      <c r="I32" s="22">
        <f t="shared" si="0"/>
        <v>1680464</v>
      </c>
    </row>
    <row r="33" spans="1:9">
      <c r="A33" s="14" t="s">
        <v>56</v>
      </c>
      <c r="B33" s="31">
        <v>363395</v>
      </c>
      <c r="C33" s="31">
        <v>3720</v>
      </c>
      <c r="D33" s="17">
        <v>0</v>
      </c>
      <c r="E33" s="17">
        <v>0</v>
      </c>
      <c r="F33" s="17">
        <v>0</v>
      </c>
      <c r="G33" s="17">
        <v>0</v>
      </c>
      <c r="H33" s="17">
        <v>21140</v>
      </c>
      <c r="I33" s="22">
        <f t="shared" si="0"/>
        <v>388255</v>
      </c>
    </row>
    <row r="34" spans="1:9">
      <c r="A34" s="14" t="s">
        <v>57</v>
      </c>
      <c r="B34" s="31">
        <v>136750</v>
      </c>
      <c r="C34" s="31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22">
        <f t="shared" si="0"/>
        <v>136750</v>
      </c>
    </row>
    <row r="35" spans="1:9">
      <c r="A35" s="14" t="s">
        <v>58</v>
      </c>
      <c r="B35" s="31">
        <v>0</v>
      </c>
      <c r="C35" s="31">
        <v>2313</v>
      </c>
      <c r="D35" s="17">
        <v>0</v>
      </c>
      <c r="E35" s="17">
        <v>0</v>
      </c>
      <c r="F35" s="17">
        <v>0</v>
      </c>
      <c r="G35" s="17">
        <v>0</v>
      </c>
      <c r="H35" s="17">
        <v>214794</v>
      </c>
      <c r="I35" s="22">
        <f t="shared" si="0"/>
        <v>217107</v>
      </c>
    </row>
    <row r="36" spans="1:9">
      <c r="A36" s="14" t="s">
        <v>59</v>
      </c>
      <c r="B36" s="31">
        <v>1952361</v>
      </c>
      <c r="C36" s="31">
        <v>142951</v>
      </c>
      <c r="D36" s="17">
        <v>0</v>
      </c>
      <c r="E36" s="17">
        <v>0</v>
      </c>
      <c r="F36" s="17">
        <v>0</v>
      </c>
      <c r="G36" s="17">
        <v>410158</v>
      </c>
      <c r="H36" s="17">
        <v>458</v>
      </c>
      <c r="I36" s="22">
        <f t="shared" si="0"/>
        <v>2505928</v>
      </c>
    </row>
    <row r="37" spans="1:9">
      <c r="A37" s="14" t="s">
        <v>60</v>
      </c>
      <c r="B37" s="31">
        <v>3012397</v>
      </c>
      <c r="C37" s="31">
        <v>548996</v>
      </c>
      <c r="D37" s="17">
        <v>0</v>
      </c>
      <c r="E37" s="17">
        <v>0</v>
      </c>
      <c r="F37" s="17">
        <v>0</v>
      </c>
      <c r="G37" s="17">
        <v>0</v>
      </c>
      <c r="H37" s="17">
        <v>1001953</v>
      </c>
      <c r="I37" s="22">
        <f t="shared" si="0"/>
        <v>4563346</v>
      </c>
    </row>
    <row r="38" spans="1:9">
      <c r="A38" s="14" t="s">
        <v>61</v>
      </c>
      <c r="B38" s="31">
        <v>670543</v>
      </c>
      <c r="C38" s="31">
        <v>68149</v>
      </c>
      <c r="D38" s="17">
        <v>0</v>
      </c>
      <c r="E38" s="17">
        <v>0</v>
      </c>
      <c r="F38" s="17">
        <v>0</v>
      </c>
      <c r="G38" s="17">
        <v>0</v>
      </c>
      <c r="H38" s="17">
        <v>327034</v>
      </c>
      <c r="I38" s="22">
        <f t="shared" si="0"/>
        <v>1065726</v>
      </c>
    </row>
    <row r="39" spans="1:9">
      <c r="A39" s="14" t="s">
        <v>62</v>
      </c>
      <c r="B39" s="31">
        <v>168124</v>
      </c>
      <c r="C39" s="31">
        <v>10936</v>
      </c>
      <c r="D39" s="17">
        <v>0</v>
      </c>
      <c r="E39" s="17">
        <v>0</v>
      </c>
      <c r="F39" s="17">
        <v>0</v>
      </c>
      <c r="G39" s="17">
        <v>0</v>
      </c>
      <c r="H39" s="17">
        <v>27471</v>
      </c>
      <c r="I39" s="22">
        <f t="shared" si="0"/>
        <v>206531</v>
      </c>
    </row>
    <row r="40" spans="1:9">
      <c r="A40" s="14" t="s">
        <v>63</v>
      </c>
      <c r="B40" s="31">
        <v>17014</v>
      </c>
      <c r="C40" s="31">
        <v>0</v>
      </c>
      <c r="D40" s="17">
        <v>0</v>
      </c>
      <c r="E40" s="17">
        <v>0</v>
      </c>
      <c r="F40" s="17">
        <v>0</v>
      </c>
      <c r="G40" s="17">
        <v>0</v>
      </c>
      <c r="H40" s="17">
        <v>13657</v>
      </c>
      <c r="I40" s="22">
        <f t="shared" si="0"/>
        <v>30671</v>
      </c>
    </row>
    <row r="41" spans="1:9">
      <c r="A41" s="14" t="s">
        <v>64</v>
      </c>
      <c r="B41" s="31">
        <v>335552</v>
      </c>
      <c r="C41" s="31">
        <v>12248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22">
        <f t="shared" si="0"/>
        <v>347800</v>
      </c>
    </row>
    <row r="42" spans="1:9">
      <c r="A42" s="14" t="s">
        <v>65</v>
      </c>
      <c r="B42" s="31">
        <v>4010000</v>
      </c>
      <c r="C42" s="31">
        <v>1235000</v>
      </c>
      <c r="D42" s="17">
        <v>0</v>
      </c>
      <c r="E42" s="17">
        <v>0</v>
      </c>
      <c r="F42" s="17">
        <v>0</v>
      </c>
      <c r="G42" s="17">
        <v>0</v>
      </c>
      <c r="H42" s="17">
        <v>367000</v>
      </c>
      <c r="I42" s="22">
        <f t="shared" si="0"/>
        <v>5612000</v>
      </c>
    </row>
    <row r="43" spans="1:9">
      <c r="A43" s="14" t="s">
        <v>66</v>
      </c>
      <c r="B43" s="31">
        <v>1952833</v>
      </c>
      <c r="C43" s="31">
        <v>196733</v>
      </c>
      <c r="D43" s="17">
        <v>0</v>
      </c>
      <c r="E43" s="17">
        <v>0</v>
      </c>
      <c r="F43" s="17">
        <v>0</v>
      </c>
      <c r="G43" s="17">
        <v>119055</v>
      </c>
      <c r="H43" s="17">
        <v>347910</v>
      </c>
      <c r="I43" s="22">
        <f t="shared" si="0"/>
        <v>2616531</v>
      </c>
    </row>
    <row r="44" spans="1:9">
      <c r="A44" s="14" t="s">
        <v>67</v>
      </c>
      <c r="B44" s="31">
        <v>1640832</v>
      </c>
      <c r="C44" s="31">
        <v>232084</v>
      </c>
      <c r="D44" s="17">
        <v>0</v>
      </c>
      <c r="E44" s="17">
        <v>0</v>
      </c>
      <c r="F44" s="17">
        <v>0</v>
      </c>
      <c r="G44" s="17">
        <v>0</v>
      </c>
      <c r="H44" s="17">
        <v>57664</v>
      </c>
      <c r="I44" s="22">
        <f t="shared" si="0"/>
        <v>1930580</v>
      </c>
    </row>
    <row r="45" spans="1:9">
      <c r="A45" s="14" t="s">
        <v>68</v>
      </c>
      <c r="B45" s="31">
        <v>20012736</v>
      </c>
      <c r="C45" s="31">
        <v>5095920</v>
      </c>
      <c r="D45" s="17">
        <v>0</v>
      </c>
      <c r="E45" s="17">
        <v>0</v>
      </c>
      <c r="F45" s="17">
        <v>0</v>
      </c>
      <c r="G45" s="17">
        <v>0</v>
      </c>
      <c r="H45" s="17">
        <v>21478083</v>
      </c>
      <c r="I45" s="22">
        <f t="shared" si="0"/>
        <v>46586739</v>
      </c>
    </row>
    <row r="46" spans="1:9">
      <c r="A46" s="14" t="s">
        <v>69</v>
      </c>
      <c r="B46" s="31">
        <v>1098240</v>
      </c>
      <c r="C46" s="31">
        <v>1791777</v>
      </c>
      <c r="D46" s="17">
        <v>0</v>
      </c>
      <c r="E46" s="17">
        <v>0</v>
      </c>
      <c r="F46" s="17">
        <v>0</v>
      </c>
      <c r="G46" s="17">
        <v>0</v>
      </c>
      <c r="H46" s="17">
        <v>1428099</v>
      </c>
      <c r="I46" s="22">
        <f t="shared" si="0"/>
        <v>4318116</v>
      </c>
    </row>
    <row r="47" spans="1:9">
      <c r="A47" s="14" t="s">
        <v>70</v>
      </c>
      <c r="B47" s="31">
        <v>471483</v>
      </c>
      <c r="C47" s="31">
        <v>52354</v>
      </c>
      <c r="D47" s="17">
        <v>0</v>
      </c>
      <c r="E47" s="17">
        <v>0</v>
      </c>
      <c r="F47" s="17">
        <v>0</v>
      </c>
      <c r="G47" s="17">
        <v>41986</v>
      </c>
      <c r="H47" s="17">
        <v>37433</v>
      </c>
      <c r="I47" s="22">
        <f t="shared" si="0"/>
        <v>603256</v>
      </c>
    </row>
    <row r="48" spans="1:9">
      <c r="A48" s="14" t="s">
        <v>71</v>
      </c>
      <c r="B48" s="31">
        <v>1114071</v>
      </c>
      <c r="C48" s="31">
        <v>3600</v>
      </c>
      <c r="D48" s="17">
        <v>0</v>
      </c>
      <c r="E48" s="17">
        <v>0</v>
      </c>
      <c r="F48" s="17">
        <v>0</v>
      </c>
      <c r="G48" s="17">
        <v>126229</v>
      </c>
      <c r="H48" s="17">
        <v>9057</v>
      </c>
      <c r="I48" s="22">
        <f t="shared" si="0"/>
        <v>1252957</v>
      </c>
    </row>
    <row r="49" spans="1:9">
      <c r="A49" s="14" t="s">
        <v>72</v>
      </c>
      <c r="B49" s="31">
        <v>195312</v>
      </c>
      <c r="C49" s="31">
        <v>72858</v>
      </c>
      <c r="D49" s="17">
        <v>0</v>
      </c>
      <c r="E49" s="17">
        <v>0</v>
      </c>
      <c r="F49" s="17">
        <v>0</v>
      </c>
      <c r="G49" s="17">
        <v>0</v>
      </c>
      <c r="H49" s="17">
        <v>178376</v>
      </c>
      <c r="I49" s="22">
        <f t="shared" si="0"/>
        <v>446546</v>
      </c>
    </row>
    <row r="50" spans="1:9">
      <c r="A50" s="14" t="s">
        <v>73</v>
      </c>
      <c r="B50" s="31">
        <v>9195442</v>
      </c>
      <c r="C50" s="31">
        <v>5634407</v>
      </c>
      <c r="D50" s="17">
        <v>0</v>
      </c>
      <c r="E50" s="17">
        <v>0</v>
      </c>
      <c r="F50" s="17">
        <v>0</v>
      </c>
      <c r="G50" s="17">
        <v>255190</v>
      </c>
      <c r="H50" s="17">
        <v>762933</v>
      </c>
      <c r="I50" s="22">
        <f t="shared" si="0"/>
        <v>15847972</v>
      </c>
    </row>
    <row r="51" spans="1:9">
      <c r="A51" s="14" t="s">
        <v>74</v>
      </c>
      <c r="B51" s="31">
        <v>1894234</v>
      </c>
      <c r="C51" s="31">
        <v>432360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22">
        <f t="shared" si="0"/>
        <v>2326594</v>
      </c>
    </row>
    <row r="52" spans="1:9">
      <c r="A52" s="14" t="s">
        <v>75</v>
      </c>
      <c r="B52" s="31">
        <v>3787334</v>
      </c>
      <c r="C52" s="31">
        <v>652530</v>
      </c>
      <c r="D52" s="17">
        <v>0</v>
      </c>
      <c r="E52" s="17">
        <v>0</v>
      </c>
      <c r="F52" s="17">
        <v>0</v>
      </c>
      <c r="G52" s="17">
        <v>0</v>
      </c>
      <c r="H52" s="17">
        <v>3653474</v>
      </c>
      <c r="I52" s="22">
        <f t="shared" si="0"/>
        <v>8093338</v>
      </c>
    </row>
    <row r="53" spans="1:9">
      <c r="A53" s="14" t="s">
        <v>76</v>
      </c>
      <c r="B53" s="31">
        <v>400350</v>
      </c>
      <c r="C53" s="31">
        <v>161851</v>
      </c>
      <c r="D53" s="17">
        <v>0</v>
      </c>
      <c r="E53" s="17">
        <v>0</v>
      </c>
      <c r="F53" s="17">
        <v>0</v>
      </c>
      <c r="G53" s="17">
        <v>0</v>
      </c>
      <c r="H53" s="17">
        <v>2836623</v>
      </c>
      <c r="I53" s="22">
        <f t="shared" si="0"/>
        <v>3398824</v>
      </c>
    </row>
    <row r="54" spans="1:9">
      <c r="A54" s="14" t="s">
        <v>77</v>
      </c>
      <c r="B54" s="31">
        <v>5739838</v>
      </c>
      <c r="C54" s="31">
        <v>615721</v>
      </c>
      <c r="D54" s="17">
        <v>0</v>
      </c>
      <c r="E54" s="17">
        <v>0</v>
      </c>
      <c r="F54" s="17">
        <v>0</v>
      </c>
      <c r="G54" s="17">
        <v>0</v>
      </c>
      <c r="H54" s="17">
        <v>930231</v>
      </c>
      <c r="I54" s="22">
        <f t="shared" si="0"/>
        <v>7285790</v>
      </c>
    </row>
    <row r="55" spans="1:9">
      <c r="A55" s="14" t="s">
        <v>78</v>
      </c>
      <c r="B55" s="31">
        <v>4503615</v>
      </c>
      <c r="C55" s="31">
        <v>58162</v>
      </c>
      <c r="D55" s="17">
        <v>0</v>
      </c>
      <c r="E55" s="17">
        <v>0</v>
      </c>
      <c r="F55" s="17">
        <v>0</v>
      </c>
      <c r="G55" s="17">
        <v>379972</v>
      </c>
      <c r="H55" s="17">
        <v>1066999</v>
      </c>
      <c r="I55" s="22">
        <f t="shared" si="0"/>
        <v>6008748</v>
      </c>
    </row>
    <row r="56" spans="1:9">
      <c r="A56" s="14" t="s">
        <v>79</v>
      </c>
      <c r="B56" s="31">
        <v>56376</v>
      </c>
      <c r="C56" s="31">
        <v>59553</v>
      </c>
      <c r="D56" s="17">
        <v>6316</v>
      </c>
      <c r="E56" s="17">
        <v>0</v>
      </c>
      <c r="F56" s="17">
        <v>0</v>
      </c>
      <c r="G56" s="17">
        <v>0</v>
      </c>
      <c r="H56" s="17">
        <v>232492</v>
      </c>
      <c r="I56" s="22">
        <f t="shared" si="0"/>
        <v>354737</v>
      </c>
    </row>
    <row r="57" spans="1:9">
      <c r="A57" s="14" t="s">
        <v>80</v>
      </c>
      <c r="B57" s="31">
        <v>1465621</v>
      </c>
      <c r="C57" s="31">
        <v>158826</v>
      </c>
      <c r="D57" s="17">
        <v>0</v>
      </c>
      <c r="E57" s="17">
        <v>0</v>
      </c>
      <c r="F57" s="17">
        <v>0</v>
      </c>
      <c r="G57" s="17">
        <v>0</v>
      </c>
      <c r="H57" s="17">
        <v>3462507</v>
      </c>
      <c r="I57" s="22">
        <f t="shared" si="0"/>
        <v>5086954</v>
      </c>
    </row>
    <row r="58" spans="1:9">
      <c r="A58" s="14" t="s">
        <v>81</v>
      </c>
      <c r="B58" s="31">
        <v>2065047</v>
      </c>
      <c r="C58" s="31">
        <v>259262</v>
      </c>
      <c r="D58" s="17">
        <v>0</v>
      </c>
      <c r="E58" s="17">
        <v>0</v>
      </c>
      <c r="F58" s="17">
        <v>0</v>
      </c>
      <c r="G58" s="17">
        <v>135000</v>
      </c>
      <c r="H58" s="17">
        <v>166614</v>
      </c>
      <c r="I58" s="22">
        <f t="shared" si="0"/>
        <v>2625923</v>
      </c>
    </row>
    <row r="59" spans="1:9">
      <c r="A59" s="14" t="s">
        <v>82</v>
      </c>
      <c r="B59" s="31">
        <v>1351947</v>
      </c>
      <c r="C59" s="31">
        <v>0</v>
      </c>
      <c r="D59" s="17">
        <v>0</v>
      </c>
      <c r="E59" s="17">
        <v>0</v>
      </c>
      <c r="F59" s="17">
        <v>6056</v>
      </c>
      <c r="G59" s="17">
        <v>0</v>
      </c>
      <c r="H59" s="17">
        <v>86896</v>
      </c>
      <c r="I59" s="22">
        <f t="shared" si="0"/>
        <v>1444899</v>
      </c>
    </row>
    <row r="60" spans="1:9">
      <c r="A60" s="14" t="s">
        <v>83</v>
      </c>
      <c r="B60" s="31">
        <v>2338284</v>
      </c>
      <c r="C60" s="31">
        <v>1093808</v>
      </c>
      <c r="D60" s="17">
        <v>0</v>
      </c>
      <c r="E60" s="17">
        <v>0</v>
      </c>
      <c r="F60" s="17">
        <v>0</v>
      </c>
      <c r="G60" s="17">
        <v>0</v>
      </c>
      <c r="H60" s="17">
        <v>24292</v>
      </c>
      <c r="I60" s="22">
        <f t="shared" si="0"/>
        <v>3456384</v>
      </c>
    </row>
    <row r="61" spans="1:9">
      <c r="A61" s="14" t="s">
        <v>84</v>
      </c>
      <c r="B61" s="31">
        <v>555316</v>
      </c>
      <c r="C61" s="31">
        <v>218062</v>
      </c>
      <c r="D61" s="17">
        <v>0</v>
      </c>
      <c r="E61" s="17">
        <v>0</v>
      </c>
      <c r="F61" s="17">
        <v>0</v>
      </c>
      <c r="G61" s="17">
        <v>0</v>
      </c>
      <c r="H61" s="17">
        <v>340835</v>
      </c>
      <c r="I61" s="22">
        <f t="shared" si="0"/>
        <v>1114213</v>
      </c>
    </row>
    <row r="62" spans="1:9">
      <c r="A62" s="14" t="s">
        <v>85</v>
      </c>
      <c r="B62" s="31">
        <v>625567</v>
      </c>
      <c r="C62" s="31">
        <v>25822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22">
        <f t="shared" si="0"/>
        <v>651389</v>
      </c>
    </row>
    <row r="63" spans="1:9">
      <c r="A63" s="14" t="s">
        <v>86</v>
      </c>
      <c r="B63" s="31">
        <v>381320</v>
      </c>
      <c r="C63" s="31">
        <v>24856</v>
      </c>
      <c r="D63" s="17">
        <v>0</v>
      </c>
      <c r="E63" s="17">
        <v>0</v>
      </c>
      <c r="F63" s="17">
        <v>0</v>
      </c>
      <c r="G63" s="17">
        <v>0</v>
      </c>
      <c r="H63" s="17">
        <v>36243</v>
      </c>
      <c r="I63" s="22">
        <f t="shared" si="0"/>
        <v>442419</v>
      </c>
    </row>
    <row r="64" spans="1:9">
      <c r="A64" s="14" t="s">
        <v>87</v>
      </c>
      <c r="B64" s="31">
        <v>176083</v>
      </c>
      <c r="C64" s="31">
        <v>13384</v>
      </c>
      <c r="D64" s="17">
        <v>0</v>
      </c>
      <c r="E64" s="17">
        <v>0</v>
      </c>
      <c r="F64" s="17">
        <v>0</v>
      </c>
      <c r="G64" s="17">
        <v>0</v>
      </c>
      <c r="H64" s="17">
        <v>2507</v>
      </c>
      <c r="I64" s="22">
        <f t="shared" si="0"/>
        <v>191974</v>
      </c>
    </row>
    <row r="65" spans="1:9">
      <c r="A65" s="14" t="s">
        <v>88</v>
      </c>
      <c r="B65" s="31">
        <v>55973</v>
      </c>
      <c r="C65" s="31">
        <v>0</v>
      </c>
      <c r="D65" s="17">
        <v>0</v>
      </c>
      <c r="E65" s="17">
        <v>0</v>
      </c>
      <c r="F65" s="17">
        <v>0</v>
      </c>
      <c r="G65" s="17">
        <v>12661</v>
      </c>
      <c r="H65" s="17">
        <v>0</v>
      </c>
      <c r="I65" s="22">
        <f t="shared" si="0"/>
        <v>68634</v>
      </c>
    </row>
    <row r="66" spans="1:9">
      <c r="A66" s="14" t="s">
        <v>89</v>
      </c>
      <c r="B66" s="31">
        <v>2118353</v>
      </c>
      <c r="C66" s="31">
        <v>409263</v>
      </c>
      <c r="D66" s="17">
        <v>134715</v>
      </c>
      <c r="E66" s="17">
        <v>262843</v>
      </c>
      <c r="F66" s="17">
        <v>0</v>
      </c>
      <c r="G66" s="17">
        <v>0</v>
      </c>
      <c r="H66" s="17">
        <v>377</v>
      </c>
      <c r="I66" s="22">
        <f t="shared" si="0"/>
        <v>2925551</v>
      </c>
    </row>
    <row r="67" spans="1:9">
      <c r="A67" s="14" t="s">
        <v>90</v>
      </c>
      <c r="B67" s="31">
        <v>89541</v>
      </c>
      <c r="C67" s="31">
        <v>72413</v>
      </c>
      <c r="D67" s="17">
        <v>0</v>
      </c>
      <c r="E67" s="17">
        <v>0</v>
      </c>
      <c r="F67" s="17">
        <v>0</v>
      </c>
      <c r="G67" s="17">
        <v>0</v>
      </c>
      <c r="H67" s="17">
        <v>600</v>
      </c>
      <c r="I67" s="22">
        <f t="shared" si="0"/>
        <v>162554</v>
      </c>
    </row>
    <row r="68" spans="1:9">
      <c r="A68" s="14" t="s">
        <v>91</v>
      </c>
      <c r="B68" s="31">
        <v>153144</v>
      </c>
      <c r="C68" s="31">
        <v>625195</v>
      </c>
      <c r="D68" s="17">
        <v>6161</v>
      </c>
      <c r="E68" s="17">
        <v>0</v>
      </c>
      <c r="F68" s="17">
        <v>0</v>
      </c>
      <c r="G68" s="17">
        <v>0</v>
      </c>
      <c r="H68" s="17">
        <v>57095</v>
      </c>
      <c r="I68" s="22">
        <f>SUM(B68:H68)</f>
        <v>841595</v>
      </c>
    </row>
    <row r="69" spans="1:9">
      <c r="A69" s="45" t="s">
        <v>92</v>
      </c>
      <c r="B69" s="89">
        <v>0</v>
      </c>
      <c r="C69" s="89">
        <v>0</v>
      </c>
      <c r="D69" s="90">
        <v>0</v>
      </c>
      <c r="E69" s="90">
        <v>2234</v>
      </c>
      <c r="F69" s="90">
        <v>0</v>
      </c>
      <c r="G69" s="90">
        <v>0</v>
      </c>
      <c r="H69" s="90">
        <v>10228</v>
      </c>
      <c r="I69" s="91">
        <f>SUM(B69:H69)</f>
        <v>12462</v>
      </c>
    </row>
    <row r="70" spans="1:9">
      <c r="A70" s="16" t="s">
        <v>93</v>
      </c>
      <c r="B70" s="32">
        <f>SUM(B3:B69)</f>
        <v>106068124</v>
      </c>
      <c r="C70" s="32">
        <f t="shared" ref="C70:I70" si="1">SUM(C3:C69)</f>
        <v>36167726</v>
      </c>
      <c r="D70" s="22">
        <f t="shared" si="1"/>
        <v>639173</v>
      </c>
      <c r="E70" s="22">
        <f t="shared" si="1"/>
        <v>615477</v>
      </c>
      <c r="F70" s="22">
        <f t="shared" si="1"/>
        <v>198093</v>
      </c>
      <c r="G70" s="22">
        <f t="shared" si="1"/>
        <v>8146755</v>
      </c>
      <c r="H70" s="22">
        <f t="shared" si="1"/>
        <v>56385256</v>
      </c>
      <c r="I70" s="22">
        <f t="shared" si="1"/>
        <v>208220604</v>
      </c>
    </row>
  </sheetData>
  <mergeCells count="1">
    <mergeCell ref="A1:I1"/>
  </mergeCells>
  <pageMargins left="0.7" right="0.7" top="0.75" bottom="0.75" header="0.3" footer="0.3"/>
  <pageSetup paperSize="3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F9CB4-BEAE-486C-9EAA-50F3055113AE}">
  <dimension ref="A1:J70"/>
  <sheetViews>
    <sheetView topLeftCell="A13" workbookViewId="0">
      <selection activeCell="G69" sqref="G69"/>
    </sheetView>
  </sheetViews>
  <sheetFormatPr defaultRowHeight="15"/>
  <cols>
    <col min="1" max="1" width="13.85546875" style="16" bestFit="1" customWidth="1"/>
    <col min="2" max="2" width="33.5703125" style="33" bestFit="1" customWidth="1"/>
    <col min="3" max="3" width="14.140625" style="33" customWidth="1"/>
    <col min="4" max="4" width="24.28515625" style="16" bestFit="1" customWidth="1"/>
    <col min="5" max="5" width="22.140625" style="16" bestFit="1" customWidth="1"/>
    <col min="6" max="6" width="61.5703125" style="16" bestFit="1" customWidth="1"/>
    <col min="7" max="7" width="51.85546875" style="16" bestFit="1" customWidth="1"/>
    <col min="8" max="8" width="34.28515625" style="16" bestFit="1" customWidth="1"/>
    <col min="9" max="9" width="16.28515625" style="16" bestFit="1" customWidth="1"/>
    <col min="10" max="16384" width="9.140625" style="16"/>
  </cols>
  <sheetData>
    <row r="1" spans="1:10">
      <c r="A1" s="76" t="s">
        <v>144</v>
      </c>
      <c r="B1" s="76"/>
      <c r="C1" s="76"/>
      <c r="D1" s="76"/>
      <c r="E1" s="76"/>
      <c r="F1" s="76"/>
      <c r="G1" s="76"/>
      <c r="H1" s="76"/>
      <c r="I1" s="76"/>
    </row>
    <row r="2" spans="1:10" s="6" customFormat="1">
      <c r="A2" s="81" t="s">
        <v>23</v>
      </c>
      <c r="B2" s="83" t="s">
        <v>145</v>
      </c>
      <c r="C2" s="83" t="s">
        <v>146</v>
      </c>
      <c r="D2" s="82" t="s">
        <v>147</v>
      </c>
      <c r="E2" s="82" t="s">
        <v>148</v>
      </c>
      <c r="F2" s="82" t="s">
        <v>149</v>
      </c>
      <c r="G2" s="82" t="s">
        <v>150</v>
      </c>
      <c r="H2" s="82" t="s">
        <v>151</v>
      </c>
      <c r="I2" s="84" t="s">
        <v>109</v>
      </c>
    </row>
    <row r="3" spans="1:10">
      <c r="A3" s="14" t="s">
        <v>26</v>
      </c>
      <c r="B3" s="69">
        <f>'Judgments, Fines, &amp; Forfeits'!B3/'Judgments, Fines, &amp; Forfeits'!I3</f>
        <v>0.5313221485311006</v>
      </c>
      <c r="C3" s="69">
        <f>'Judgments, Fines, &amp; Forfeits'!C3/'Judgments, Fines, &amp; Forfeits'!I3</f>
        <v>4.5850205244564894E-2</v>
      </c>
      <c r="D3" s="21">
        <f>'Judgments, Fines, &amp; Forfeits'!D3/'Judgments, Fines, &amp; Forfeits'!I3</f>
        <v>2.6909291041958903E-2</v>
      </c>
      <c r="E3" s="21">
        <f>'Judgments, Fines, &amp; Forfeits'!E3/'Judgments, Fines, &amp; Forfeits'!I3</f>
        <v>0</v>
      </c>
      <c r="F3" s="21">
        <f>'Judgments, Fines, &amp; Forfeits'!F3/'Judgments, Fines, &amp; Forfeits'!I3</f>
        <v>0</v>
      </c>
      <c r="G3" s="21">
        <f>'Judgments, Fines, &amp; Forfeits'!G3/'Judgments, Fines, &amp; Forfeits'!I3</f>
        <v>3.9298472885067021E-2</v>
      </c>
      <c r="H3" s="21">
        <f>'Judgments, Fines, &amp; Forfeits'!H3/'Judgments, Fines, &amp; Forfeits'!I3</f>
        <v>0.35661988229730857</v>
      </c>
      <c r="I3" s="3">
        <f>SUM(B3:H3)</f>
        <v>1</v>
      </c>
      <c r="J3" s="3"/>
    </row>
    <row r="4" spans="1:10">
      <c r="A4" s="14" t="s">
        <v>27</v>
      </c>
      <c r="B4" s="69">
        <f>'Judgments, Fines, &amp; Forfeits'!B4/'Judgments, Fines, &amp; Forfeits'!I4</f>
        <v>0.97752266656428088</v>
      </c>
      <c r="C4" s="69">
        <f>'Judgments, Fines, &amp; Forfeits'!C4/'Judgments, Fines, &amp; Forfeits'!I4</f>
        <v>0</v>
      </c>
      <c r="D4" s="21">
        <f>'Judgments, Fines, &amp; Forfeits'!D4/'Judgments, Fines, &amp; Forfeits'!I4</f>
        <v>0</v>
      </c>
      <c r="E4" s="21">
        <f>'Judgments, Fines, &amp; Forfeits'!E4/'Judgments, Fines, &amp; Forfeits'!I4</f>
        <v>0</v>
      </c>
      <c r="F4" s="21">
        <f>'Judgments, Fines, &amp; Forfeits'!F4/'Judgments, Fines, &amp; Forfeits'!I4</f>
        <v>0</v>
      </c>
      <c r="G4" s="21">
        <f>'Judgments, Fines, &amp; Forfeits'!G4/'Judgments, Fines, &amp; Forfeits'!I4</f>
        <v>0</v>
      </c>
      <c r="H4" s="21">
        <f>'Judgments, Fines, &amp; Forfeits'!H4/'Judgments, Fines, &amp; Forfeits'!I4</f>
        <v>2.2477333435719105E-2</v>
      </c>
      <c r="I4" s="3">
        <f t="shared" ref="I4:I67" si="0">SUM(B4:H4)</f>
        <v>1</v>
      </c>
      <c r="J4" s="3"/>
    </row>
    <row r="5" spans="1:10">
      <c r="A5" s="14" t="s">
        <v>28</v>
      </c>
      <c r="B5" s="69">
        <f>'Judgments, Fines, &amp; Forfeits'!B5/'Judgments, Fines, &amp; Forfeits'!I5</f>
        <v>0.81858203827507636</v>
      </c>
      <c r="C5" s="69">
        <f>'Judgments, Fines, &amp; Forfeits'!C5/'Judgments, Fines, &amp; Forfeits'!I5</f>
        <v>0.16963689962556491</v>
      </c>
      <c r="D5" s="21">
        <f>'Judgments, Fines, &amp; Forfeits'!D5/'Judgments, Fines, &amp; Forfeits'!I5</f>
        <v>0</v>
      </c>
      <c r="E5" s="21">
        <f>'Judgments, Fines, &amp; Forfeits'!E5/'Judgments, Fines, &amp; Forfeits'!I5</f>
        <v>0</v>
      </c>
      <c r="F5" s="21">
        <f>'Judgments, Fines, &amp; Forfeits'!F5/'Judgments, Fines, &amp; Forfeits'!I5</f>
        <v>0</v>
      </c>
      <c r="G5" s="21">
        <f>'Judgments, Fines, &amp; Forfeits'!G5/'Judgments, Fines, &amp; Forfeits'!I5</f>
        <v>0</v>
      </c>
      <c r="H5" s="21">
        <f>'Judgments, Fines, &amp; Forfeits'!H5/'Judgments, Fines, &amp; Forfeits'!I5</f>
        <v>1.1781062099358669E-2</v>
      </c>
      <c r="I5" s="3">
        <f t="shared" si="0"/>
        <v>1</v>
      </c>
      <c r="J5" s="3"/>
    </row>
    <row r="6" spans="1:10">
      <c r="A6" s="14" t="s">
        <v>29</v>
      </c>
      <c r="B6" s="69">
        <f>'Judgments, Fines, &amp; Forfeits'!B6/'Judgments, Fines, &amp; Forfeits'!I6</f>
        <v>0.91209988060870262</v>
      </c>
      <c r="C6" s="69">
        <f>'Judgments, Fines, &amp; Forfeits'!C6/'Judgments, Fines, &amp; Forfeits'!I6</f>
        <v>0</v>
      </c>
      <c r="D6" s="21">
        <f>'Judgments, Fines, &amp; Forfeits'!D6/'Judgments, Fines, &amp; Forfeits'!I6</f>
        <v>0</v>
      </c>
      <c r="E6" s="21">
        <f>'Judgments, Fines, &amp; Forfeits'!E6/'Judgments, Fines, &amp; Forfeits'!I6</f>
        <v>0</v>
      </c>
      <c r="F6" s="21">
        <f>'Judgments, Fines, &amp; Forfeits'!F6/'Judgments, Fines, &amp; Forfeits'!I6</f>
        <v>0</v>
      </c>
      <c r="G6" s="21">
        <f>'Judgments, Fines, &amp; Forfeits'!G6/'Judgments, Fines, &amp; Forfeits'!I6</f>
        <v>0</v>
      </c>
      <c r="H6" s="21">
        <f>'Judgments, Fines, &amp; Forfeits'!H6/'Judgments, Fines, &amp; Forfeits'!I6</f>
        <v>8.7900119391297396E-2</v>
      </c>
      <c r="I6" s="3">
        <f t="shared" si="0"/>
        <v>1</v>
      </c>
      <c r="J6" s="3"/>
    </row>
    <row r="7" spans="1:10">
      <c r="A7" s="14" t="s">
        <v>30</v>
      </c>
      <c r="B7" s="69">
        <f>'Judgments, Fines, &amp; Forfeits'!B7/'Judgments, Fines, &amp; Forfeits'!I7</f>
        <v>0.54243975790255206</v>
      </c>
      <c r="C7" s="69">
        <f>'Judgments, Fines, &amp; Forfeits'!C7/'Judgments, Fines, &amp; Forfeits'!I7</f>
        <v>0.27225869802483244</v>
      </c>
      <c r="D7" s="21">
        <f>'Judgments, Fines, &amp; Forfeits'!D7/'Judgments, Fines, &amp; Forfeits'!I7</f>
        <v>1.496800431551132E-2</v>
      </c>
      <c r="E7" s="21">
        <f>'Judgments, Fines, &amp; Forfeits'!E7/'Judgments, Fines, &amp; Forfeits'!I7</f>
        <v>9.1234459768463241E-2</v>
      </c>
      <c r="F7" s="21">
        <f>'Judgments, Fines, &amp; Forfeits'!F7/'Judgments, Fines, &amp; Forfeits'!I7</f>
        <v>0</v>
      </c>
      <c r="G7" s="21">
        <f>'Judgments, Fines, &amp; Forfeits'!G7/'Judgments, Fines, &amp; Forfeits'!I7</f>
        <v>0</v>
      </c>
      <c r="H7" s="21">
        <f>'Judgments, Fines, &amp; Forfeits'!H7/'Judgments, Fines, &amp; Forfeits'!I7</f>
        <v>7.9099079988640991E-2</v>
      </c>
      <c r="I7" s="3">
        <f t="shared" si="0"/>
        <v>1</v>
      </c>
      <c r="J7" s="3"/>
    </row>
    <row r="8" spans="1:10">
      <c r="A8" s="14" t="s">
        <v>31</v>
      </c>
      <c r="B8" s="69">
        <f>'Judgments, Fines, &amp; Forfeits'!B8/'Judgments, Fines, &amp; Forfeits'!I8</f>
        <v>0.13654849050284676</v>
      </c>
      <c r="C8" s="69">
        <f>'Judgments, Fines, &amp; Forfeits'!C8/'Judgments, Fines, &amp; Forfeits'!I8</f>
        <v>6.6503995024161525E-3</v>
      </c>
      <c r="D8" s="21">
        <f>'Judgments, Fines, &amp; Forfeits'!D8/'Judgments, Fines, &amp; Forfeits'!I8</f>
        <v>0</v>
      </c>
      <c r="E8" s="21">
        <f>'Judgments, Fines, &amp; Forfeits'!E8/'Judgments, Fines, &amp; Forfeits'!I8</f>
        <v>0</v>
      </c>
      <c r="F8" s="21">
        <f>'Judgments, Fines, &amp; Forfeits'!F8/'Judgments, Fines, &amp; Forfeits'!I8</f>
        <v>6.6503995024161525E-3</v>
      </c>
      <c r="G8" s="21">
        <f>'Judgments, Fines, &amp; Forfeits'!G8/'Judgments, Fines, &amp; Forfeits'!I8</f>
        <v>0.31500885125113631</v>
      </c>
      <c r="H8" s="21">
        <f>'Judgments, Fines, &amp; Forfeits'!H8/'Judgments, Fines, &amp; Forfeits'!I8</f>
        <v>0.53514185924118463</v>
      </c>
      <c r="I8" s="3">
        <f t="shared" si="0"/>
        <v>1</v>
      </c>
      <c r="J8" s="3"/>
    </row>
    <row r="9" spans="1:10">
      <c r="A9" s="14" t="s">
        <v>32</v>
      </c>
      <c r="B9" s="69">
        <f>'Judgments, Fines, &amp; Forfeits'!B9/'Judgments, Fines, &amp; Forfeits'!I9</f>
        <v>1</v>
      </c>
      <c r="C9" s="69">
        <f>'Judgments, Fines, &amp; Forfeits'!C9/'Judgments, Fines, &amp; Forfeits'!I9</f>
        <v>0</v>
      </c>
      <c r="D9" s="21">
        <f>'Judgments, Fines, &amp; Forfeits'!D9/'Judgments, Fines, &amp; Forfeits'!I9</f>
        <v>0</v>
      </c>
      <c r="E9" s="21">
        <f>'Judgments, Fines, &amp; Forfeits'!E9/'Judgments, Fines, &amp; Forfeits'!I9</f>
        <v>0</v>
      </c>
      <c r="F9" s="21">
        <f>'Judgments, Fines, &amp; Forfeits'!F9/'Judgments, Fines, &amp; Forfeits'!I9</f>
        <v>0</v>
      </c>
      <c r="G9" s="21">
        <f>'Judgments, Fines, &amp; Forfeits'!G9/'Judgments, Fines, &amp; Forfeits'!I9</f>
        <v>0</v>
      </c>
      <c r="H9" s="21">
        <f>'Judgments, Fines, &amp; Forfeits'!H9/'Judgments, Fines, &amp; Forfeits'!I9</f>
        <v>0</v>
      </c>
      <c r="I9" s="3">
        <f t="shared" si="0"/>
        <v>1</v>
      </c>
      <c r="J9" s="3"/>
    </row>
    <row r="10" spans="1:10">
      <c r="A10" s="14" t="s">
        <v>33</v>
      </c>
      <c r="B10" s="69">
        <f>'Judgments, Fines, &amp; Forfeits'!B10/'Judgments, Fines, &amp; Forfeits'!I10</f>
        <v>0.50728114270330804</v>
      </c>
      <c r="C10" s="69">
        <f>'Judgments, Fines, &amp; Forfeits'!C10/'Judgments, Fines, &amp; Forfeits'!I10</f>
        <v>0.30238884605987876</v>
      </c>
      <c r="D10" s="21">
        <f>'Judgments, Fines, &amp; Forfeits'!D10/'Judgments, Fines, &amp; Forfeits'!I10</f>
        <v>0</v>
      </c>
      <c r="E10" s="21">
        <f>'Judgments, Fines, &amp; Forfeits'!E10/'Judgments, Fines, &amp; Forfeits'!I10</f>
        <v>0</v>
      </c>
      <c r="F10" s="21">
        <f>'Judgments, Fines, &amp; Forfeits'!F10/'Judgments, Fines, &amp; Forfeits'!I10</f>
        <v>0</v>
      </c>
      <c r="G10" s="21">
        <f>'Judgments, Fines, &amp; Forfeits'!G10/'Judgments, Fines, &amp; Forfeits'!I10</f>
        <v>8.4392138197189831E-4</v>
      </c>
      <c r="H10" s="21">
        <f>'Judgments, Fines, &amp; Forfeits'!H10/'Judgments, Fines, &amp; Forfeits'!I10</f>
        <v>0.18948608985484131</v>
      </c>
      <c r="I10" s="3">
        <f t="shared" si="0"/>
        <v>1</v>
      </c>
      <c r="J10" s="3"/>
    </row>
    <row r="11" spans="1:10">
      <c r="A11" s="14" t="s">
        <v>34</v>
      </c>
      <c r="B11" s="69">
        <f>'Judgments, Fines, &amp; Forfeits'!B11/'Judgments, Fines, &amp; Forfeits'!I11</f>
        <v>0.80430721996987053</v>
      </c>
      <c r="C11" s="69">
        <f>'Judgments, Fines, &amp; Forfeits'!C11/'Judgments, Fines, &amp; Forfeits'!I11</f>
        <v>8.2614389843305505E-3</v>
      </c>
      <c r="D11" s="21">
        <f>'Judgments, Fines, &amp; Forfeits'!D11/'Judgments, Fines, &amp; Forfeits'!I11</f>
        <v>0</v>
      </c>
      <c r="E11" s="21">
        <f>'Judgments, Fines, &amp; Forfeits'!E11/'Judgments, Fines, &amp; Forfeits'!I11</f>
        <v>0</v>
      </c>
      <c r="F11" s="21">
        <f>'Judgments, Fines, &amp; Forfeits'!F11/'Judgments, Fines, &amp; Forfeits'!I11</f>
        <v>0</v>
      </c>
      <c r="G11" s="21">
        <f>'Judgments, Fines, &amp; Forfeits'!G11/'Judgments, Fines, &amp; Forfeits'!I11</f>
        <v>0</v>
      </c>
      <c r="H11" s="21">
        <f>'Judgments, Fines, &amp; Forfeits'!H11/'Judgments, Fines, &amp; Forfeits'!I11</f>
        <v>0.18743134104579887</v>
      </c>
      <c r="I11" s="3">
        <f t="shared" si="0"/>
        <v>0.99999999999999989</v>
      </c>
      <c r="J11" s="3"/>
    </row>
    <row r="12" spans="1:10">
      <c r="A12" s="14" t="s">
        <v>35</v>
      </c>
      <c r="B12" s="69">
        <f>'Judgments, Fines, &amp; Forfeits'!B12/'Judgments, Fines, &amp; Forfeits'!I12</f>
        <v>0.80144078896679249</v>
      </c>
      <c r="C12" s="69">
        <f>'Judgments, Fines, &amp; Forfeits'!C12/'Judgments, Fines, &amp; Forfeits'!I12</f>
        <v>6.9536259427622399E-2</v>
      </c>
      <c r="D12" s="21">
        <f>'Judgments, Fines, &amp; Forfeits'!D12/'Judgments, Fines, &amp; Forfeits'!I12</f>
        <v>1.5562746659133129E-2</v>
      </c>
      <c r="E12" s="21">
        <f>'Judgments, Fines, &amp; Forfeits'!E12/'Judgments, Fines, &amp; Forfeits'!I12</f>
        <v>0</v>
      </c>
      <c r="F12" s="21">
        <f>'Judgments, Fines, &amp; Forfeits'!F12/'Judgments, Fines, &amp; Forfeits'!I12</f>
        <v>4.540411433854688E-2</v>
      </c>
      <c r="G12" s="21">
        <f>'Judgments, Fines, &amp; Forfeits'!G12/'Judgments, Fines, &amp; Forfeits'!I12</f>
        <v>5.118524796466086E-3</v>
      </c>
      <c r="H12" s="21">
        <f>'Judgments, Fines, &amp; Forfeits'!H12/'Judgments, Fines, &amp; Forfeits'!I12</f>
        <v>6.2937565811438986E-2</v>
      </c>
      <c r="I12" s="3">
        <f t="shared" si="0"/>
        <v>1</v>
      </c>
      <c r="J12" s="3"/>
    </row>
    <row r="13" spans="1:10">
      <c r="A13" s="14" t="s">
        <v>36</v>
      </c>
      <c r="B13" s="69">
        <f>'Judgments, Fines, &amp; Forfeits'!B13/'Judgments, Fines, &amp; Forfeits'!I13</f>
        <v>0.83251023679378489</v>
      </c>
      <c r="C13" s="69">
        <f>'Judgments, Fines, &amp; Forfeits'!C13/'Judgments, Fines, &amp; Forfeits'!I13</f>
        <v>0.16748976320621506</v>
      </c>
      <c r="D13" s="21">
        <f>'Judgments, Fines, &amp; Forfeits'!D13/'Judgments, Fines, &amp; Forfeits'!I13</f>
        <v>0</v>
      </c>
      <c r="E13" s="21">
        <f>'Judgments, Fines, &amp; Forfeits'!E13/'Judgments, Fines, &amp; Forfeits'!I13</f>
        <v>0</v>
      </c>
      <c r="F13" s="21">
        <f>'Judgments, Fines, &amp; Forfeits'!F13/'Judgments, Fines, &amp; Forfeits'!I13</f>
        <v>0</v>
      </c>
      <c r="G13" s="21">
        <f>'Judgments, Fines, &amp; Forfeits'!G13/'Judgments, Fines, &amp; Forfeits'!I13</f>
        <v>0</v>
      </c>
      <c r="H13" s="21">
        <f>'Judgments, Fines, &amp; Forfeits'!H13/'Judgments, Fines, &amp; Forfeits'!I13</f>
        <v>0</v>
      </c>
      <c r="I13" s="3">
        <f t="shared" si="0"/>
        <v>1</v>
      </c>
      <c r="J13" s="3"/>
    </row>
    <row r="14" spans="1:10">
      <c r="A14" s="14" t="s">
        <v>37</v>
      </c>
      <c r="B14" s="69">
        <f>'Judgments, Fines, &amp; Forfeits'!B14/'Judgments, Fines, &amp; Forfeits'!I14</f>
        <v>0.85183729437355116</v>
      </c>
      <c r="C14" s="69">
        <f>'Judgments, Fines, &amp; Forfeits'!C14/'Judgments, Fines, &amp; Forfeits'!I14</f>
        <v>0.14639843851194118</v>
      </c>
      <c r="D14" s="21">
        <f>'Judgments, Fines, &amp; Forfeits'!D14/'Judgments, Fines, &amp; Forfeits'!I14</f>
        <v>0</v>
      </c>
      <c r="E14" s="21">
        <f>'Judgments, Fines, &amp; Forfeits'!E14/'Judgments, Fines, &amp; Forfeits'!I14</f>
        <v>0</v>
      </c>
      <c r="F14" s="21">
        <f>'Judgments, Fines, &amp; Forfeits'!F14/'Judgments, Fines, &amp; Forfeits'!I14</f>
        <v>0</v>
      </c>
      <c r="G14" s="21">
        <f>'Judgments, Fines, &amp; Forfeits'!G14/'Judgments, Fines, &amp; Forfeits'!I14</f>
        <v>0</v>
      </c>
      <c r="H14" s="21">
        <f>'Judgments, Fines, &amp; Forfeits'!H14/'Judgments, Fines, &amp; Forfeits'!I14</f>
        <v>1.7642671145076355E-3</v>
      </c>
      <c r="I14" s="3">
        <f t="shared" si="0"/>
        <v>0.99999999999999989</v>
      </c>
      <c r="J14" s="3"/>
    </row>
    <row r="15" spans="1:10">
      <c r="A15" s="14" t="s">
        <v>38</v>
      </c>
      <c r="B15" s="69">
        <f>'Judgments, Fines, &amp; Forfeits'!B15/'Judgments, Fines, &amp; Forfeits'!I15</f>
        <v>0.34272898585343842</v>
      </c>
      <c r="C15" s="69">
        <f>'Judgments, Fines, &amp; Forfeits'!C15/'Judgments, Fines, &amp; Forfeits'!I15</f>
        <v>0.30753510098999387</v>
      </c>
      <c r="D15" s="21">
        <f>'Judgments, Fines, &amp; Forfeits'!D15/'Judgments, Fines, &amp; Forfeits'!I15</f>
        <v>0</v>
      </c>
      <c r="E15" s="21">
        <f>'Judgments, Fines, &amp; Forfeits'!E15/'Judgments, Fines, &amp; Forfeits'!I15</f>
        <v>0</v>
      </c>
      <c r="F15" s="21">
        <f>'Judgments, Fines, &amp; Forfeits'!F15/'Judgments, Fines, &amp; Forfeits'!I15</f>
        <v>0</v>
      </c>
      <c r="G15" s="21">
        <f>'Judgments, Fines, &amp; Forfeits'!G15/'Judgments, Fines, &amp; Forfeits'!I15</f>
        <v>0</v>
      </c>
      <c r="H15" s="21">
        <f>'Judgments, Fines, &amp; Forfeits'!H15/'Judgments, Fines, &amp; Forfeits'!I15</f>
        <v>0.34973591315656766</v>
      </c>
      <c r="I15" s="3">
        <f t="shared" si="0"/>
        <v>1</v>
      </c>
      <c r="J15" s="3"/>
    </row>
    <row r="16" spans="1:10">
      <c r="A16" s="14" t="s">
        <v>39</v>
      </c>
      <c r="B16" s="69">
        <f>'Judgments, Fines, &amp; Forfeits'!B16/'Judgments, Fines, &amp; Forfeits'!I16</f>
        <v>0.39861274638392885</v>
      </c>
      <c r="C16" s="69">
        <f>'Judgments, Fines, &amp; Forfeits'!C16/'Judgments, Fines, &amp; Forfeits'!I16</f>
        <v>0</v>
      </c>
      <c r="D16" s="21">
        <f>'Judgments, Fines, &amp; Forfeits'!D16/'Judgments, Fines, &amp; Forfeits'!I16</f>
        <v>0</v>
      </c>
      <c r="E16" s="21">
        <f>'Judgments, Fines, &amp; Forfeits'!E16/'Judgments, Fines, &amp; Forfeits'!I16</f>
        <v>0</v>
      </c>
      <c r="F16" s="21">
        <f>'Judgments, Fines, &amp; Forfeits'!F16/'Judgments, Fines, &amp; Forfeits'!I16</f>
        <v>0</v>
      </c>
      <c r="G16" s="21">
        <f>'Judgments, Fines, &amp; Forfeits'!G16/'Judgments, Fines, &amp; Forfeits'!I16</f>
        <v>0</v>
      </c>
      <c r="H16" s="21">
        <f>'Judgments, Fines, &amp; Forfeits'!H16/'Judgments, Fines, &amp; Forfeits'!I16</f>
        <v>0.60138725361607115</v>
      </c>
      <c r="I16" s="3">
        <f t="shared" si="0"/>
        <v>1</v>
      </c>
      <c r="J16" s="3"/>
    </row>
    <row r="17" spans="1:10">
      <c r="A17" s="14" t="s">
        <v>40</v>
      </c>
      <c r="B17" s="69">
        <f>'Judgments, Fines, &amp; Forfeits'!B17/'Judgments, Fines, &amp; Forfeits'!I17</f>
        <v>0.69361550407181305</v>
      </c>
      <c r="C17" s="69">
        <f>'Judgments, Fines, &amp; Forfeits'!C17/'Judgments, Fines, &amp; Forfeits'!I17</f>
        <v>0.28250957774870566</v>
      </c>
      <c r="D17" s="21">
        <f>'Judgments, Fines, &amp; Forfeits'!D17/'Judgments, Fines, &amp; Forfeits'!I17</f>
        <v>2.3228966716163847E-2</v>
      </c>
      <c r="E17" s="21">
        <f>'Judgments, Fines, &amp; Forfeits'!E17/'Judgments, Fines, &amp; Forfeits'!I17</f>
        <v>0</v>
      </c>
      <c r="F17" s="21">
        <f>'Judgments, Fines, &amp; Forfeits'!F17/'Judgments, Fines, &amp; Forfeits'!I17</f>
        <v>0</v>
      </c>
      <c r="G17" s="21">
        <f>'Judgments, Fines, &amp; Forfeits'!G17/'Judgments, Fines, &amp; Forfeits'!I17</f>
        <v>0</v>
      </c>
      <c r="H17" s="21">
        <f>'Judgments, Fines, &amp; Forfeits'!H17/'Judgments, Fines, &amp; Forfeits'!I17</f>
        <v>6.4595146331746542E-4</v>
      </c>
      <c r="I17" s="3">
        <f t="shared" si="0"/>
        <v>1</v>
      </c>
      <c r="J17" s="3"/>
    </row>
    <row r="18" spans="1:10">
      <c r="A18" s="14" t="s">
        <v>41</v>
      </c>
      <c r="B18" s="69">
        <f>'Judgments, Fines, &amp; Forfeits'!B18/'Judgments, Fines, &amp; Forfeits'!I18</f>
        <v>0.60878018674059053</v>
      </c>
      <c r="C18" s="69">
        <f>'Judgments, Fines, &amp; Forfeits'!C18/'Judgments, Fines, &amp; Forfeits'!I18</f>
        <v>0.21573779083398845</v>
      </c>
      <c r="D18" s="21">
        <f>'Judgments, Fines, &amp; Forfeits'!D18/'Judgments, Fines, &amp; Forfeits'!I18</f>
        <v>0</v>
      </c>
      <c r="E18" s="21">
        <f>'Judgments, Fines, &amp; Forfeits'!E18/'Judgments, Fines, &amp; Forfeits'!I18</f>
        <v>0</v>
      </c>
      <c r="F18" s="21">
        <f>'Judgments, Fines, &amp; Forfeits'!F18/'Judgments, Fines, &amp; Forfeits'!I18</f>
        <v>0</v>
      </c>
      <c r="G18" s="21">
        <f>'Judgments, Fines, &amp; Forfeits'!G18/'Judgments, Fines, &amp; Forfeits'!I18</f>
        <v>0</v>
      </c>
      <c r="H18" s="21">
        <f>'Judgments, Fines, &amp; Forfeits'!H18/'Judgments, Fines, &amp; Forfeits'!I18</f>
        <v>0.17548202242542099</v>
      </c>
      <c r="I18" s="3">
        <f t="shared" si="0"/>
        <v>1</v>
      </c>
      <c r="J18" s="3"/>
    </row>
    <row r="19" spans="1:10">
      <c r="A19" s="14" t="s">
        <v>42</v>
      </c>
      <c r="B19" s="69">
        <f>'Judgments, Fines, &amp; Forfeits'!B19/'Judgments, Fines, &amp; Forfeits'!I19</f>
        <v>0.29823582405874371</v>
      </c>
      <c r="C19" s="69">
        <f>'Judgments, Fines, &amp; Forfeits'!C19/'Judgments, Fines, &amp; Forfeits'!I19</f>
        <v>5.5063045731886216E-2</v>
      </c>
      <c r="D19" s="21">
        <f>'Judgments, Fines, &amp; Forfeits'!D19/'Judgments, Fines, &amp; Forfeits'!I19</f>
        <v>0</v>
      </c>
      <c r="E19" s="21">
        <f>'Judgments, Fines, &amp; Forfeits'!E19/'Judgments, Fines, &amp; Forfeits'!I19</f>
        <v>3.4987821168500494E-2</v>
      </c>
      <c r="F19" s="21">
        <f>'Judgments, Fines, &amp; Forfeits'!F19/'Judgments, Fines, &amp; Forfeits'!I19</f>
        <v>0</v>
      </c>
      <c r="G19" s="21">
        <f>'Judgments, Fines, &amp; Forfeits'!G19/'Judgments, Fines, &amp; Forfeits'!I19</f>
        <v>0</v>
      </c>
      <c r="H19" s="21">
        <f>'Judgments, Fines, &amp; Forfeits'!H19/'Judgments, Fines, &amp; Forfeits'!I19</f>
        <v>0.61171330904086951</v>
      </c>
      <c r="I19" s="3">
        <f t="shared" si="0"/>
        <v>0.99999999999999989</v>
      </c>
      <c r="J19" s="3"/>
    </row>
    <row r="20" spans="1:10">
      <c r="A20" s="14" t="s">
        <v>43</v>
      </c>
      <c r="B20" s="69">
        <f>'Judgments, Fines, &amp; Forfeits'!B20/'Judgments, Fines, &amp; Forfeits'!I20</f>
        <v>1</v>
      </c>
      <c r="C20" s="69">
        <f>'Judgments, Fines, &amp; Forfeits'!C20/'Judgments, Fines, &amp; Forfeits'!I20</f>
        <v>0</v>
      </c>
      <c r="D20" s="21">
        <f>'Judgments, Fines, &amp; Forfeits'!D20/'Judgments, Fines, &amp; Forfeits'!I20</f>
        <v>0</v>
      </c>
      <c r="E20" s="21">
        <f>'Judgments, Fines, &amp; Forfeits'!E20/'Judgments, Fines, &amp; Forfeits'!I20</f>
        <v>0</v>
      </c>
      <c r="F20" s="21">
        <f>'Judgments, Fines, &amp; Forfeits'!F20/'Judgments, Fines, &amp; Forfeits'!I20</f>
        <v>0</v>
      </c>
      <c r="G20" s="21">
        <f>'Judgments, Fines, &amp; Forfeits'!G20/'Judgments, Fines, &amp; Forfeits'!I20</f>
        <v>0</v>
      </c>
      <c r="H20" s="21">
        <f>'Judgments, Fines, &amp; Forfeits'!H20/'Judgments, Fines, &amp; Forfeits'!I20</f>
        <v>0</v>
      </c>
      <c r="I20" s="3">
        <f t="shared" si="0"/>
        <v>1</v>
      </c>
      <c r="J20" s="3"/>
    </row>
    <row r="21" spans="1:10">
      <c r="A21" s="14" t="s">
        <v>44</v>
      </c>
      <c r="B21" s="69">
        <f>'Judgments, Fines, &amp; Forfeits'!B21/'Judgments, Fines, &amp; Forfeits'!I21</f>
        <v>1</v>
      </c>
      <c r="C21" s="69">
        <f>'Judgments, Fines, &amp; Forfeits'!C21/'Judgments, Fines, &amp; Forfeits'!I21</f>
        <v>0</v>
      </c>
      <c r="D21" s="21">
        <f>'Judgments, Fines, &amp; Forfeits'!D21/'Judgments, Fines, &amp; Forfeits'!I21</f>
        <v>0</v>
      </c>
      <c r="E21" s="21">
        <f>'Judgments, Fines, &amp; Forfeits'!E21/'Judgments, Fines, &amp; Forfeits'!I21</f>
        <v>0</v>
      </c>
      <c r="F21" s="21">
        <f>'Judgments, Fines, &amp; Forfeits'!F21/'Judgments, Fines, &amp; Forfeits'!I21</f>
        <v>0</v>
      </c>
      <c r="G21" s="21">
        <f>'Judgments, Fines, &amp; Forfeits'!G21/'Judgments, Fines, &amp; Forfeits'!I21</f>
        <v>0</v>
      </c>
      <c r="H21" s="21">
        <f>'Judgments, Fines, &amp; Forfeits'!H21/'Judgments, Fines, &amp; Forfeits'!I21</f>
        <v>0</v>
      </c>
      <c r="I21" s="3">
        <f t="shared" si="0"/>
        <v>1</v>
      </c>
      <c r="J21" s="3"/>
    </row>
    <row r="22" spans="1:10">
      <c r="A22" s="14" t="s">
        <v>45</v>
      </c>
      <c r="B22" s="69">
        <f>'Judgments, Fines, &amp; Forfeits'!B22/'Judgments, Fines, &amp; Forfeits'!I22</f>
        <v>0.34507829977628635</v>
      </c>
      <c r="C22" s="69">
        <f>'Judgments, Fines, &amp; Forfeits'!C22/'Judgments, Fines, &amp; Forfeits'!I22</f>
        <v>2.7964205816554809E-2</v>
      </c>
      <c r="D22" s="21">
        <f>'Judgments, Fines, &amp; Forfeits'!D22/'Judgments, Fines, &amp; Forfeits'!I22</f>
        <v>0</v>
      </c>
      <c r="E22" s="21">
        <f>'Judgments, Fines, &amp; Forfeits'!E22/'Judgments, Fines, &amp; Forfeits'!I22</f>
        <v>0</v>
      </c>
      <c r="F22" s="21">
        <f>'Judgments, Fines, &amp; Forfeits'!F22/'Judgments, Fines, &amp; Forfeits'!I22</f>
        <v>0</v>
      </c>
      <c r="G22" s="21">
        <f>'Judgments, Fines, &amp; Forfeits'!G22/'Judgments, Fines, &amp; Forfeits'!I22</f>
        <v>0</v>
      </c>
      <c r="H22" s="21">
        <f>'Judgments, Fines, &amp; Forfeits'!H22/'Judgments, Fines, &amp; Forfeits'!I22</f>
        <v>0.62695749440715887</v>
      </c>
      <c r="I22" s="3">
        <f t="shared" si="0"/>
        <v>1</v>
      </c>
      <c r="J22" s="3"/>
    </row>
    <row r="23" spans="1:10">
      <c r="A23" s="14" t="s">
        <v>46</v>
      </c>
      <c r="B23" s="69">
        <f>'Judgments, Fines, &amp; Forfeits'!B23/'Judgments, Fines, &amp; Forfeits'!I23</f>
        <v>0.34191661697808567</v>
      </c>
      <c r="C23" s="69">
        <f>'Judgments, Fines, &amp; Forfeits'!C23/'Judgments, Fines, &amp; Forfeits'!I23</f>
        <v>1.0538445562530568E-2</v>
      </c>
      <c r="D23" s="21">
        <f>'Judgments, Fines, &amp; Forfeits'!D23/'Judgments, Fines, &amp; Forfeits'!I23</f>
        <v>0.61584585597234409</v>
      </c>
      <c r="E23" s="21">
        <f>'Judgments, Fines, &amp; Forfeits'!E23/'Judgments, Fines, &amp; Forfeits'!I23</f>
        <v>0</v>
      </c>
      <c r="F23" s="21">
        <f>'Judgments, Fines, &amp; Forfeits'!F23/'Judgments, Fines, &amp; Forfeits'!I23</f>
        <v>0</v>
      </c>
      <c r="G23" s="21">
        <f>'Judgments, Fines, &amp; Forfeits'!G23/'Judgments, Fines, &amp; Forfeits'!I23</f>
        <v>0</v>
      </c>
      <c r="H23" s="21">
        <f>'Judgments, Fines, &amp; Forfeits'!H23/'Judgments, Fines, &amp; Forfeits'!I23</f>
        <v>3.1699081487039656E-2</v>
      </c>
      <c r="I23" s="3">
        <f t="shared" si="0"/>
        <v>1</v>
      </c>
      <c r="J23" s="3"/>
    </row>
    <row r="24" spans="1:10">
      <c r="A24" s="14" t="s">
        <v>47</v>
      </c>
      <c r="B24" s="69">
        <f>'Judgments, Fines, &amp; Forfeits'!B24/'Judgments, Fines, &amp; Forfeits'!I24</f>
        <v>1</v>
      </c>
      <c r="C24" s="69">
        <f>'Judgments, Fines, &amp; Forfeits'!C24/'Judgments, Fines, &amp; Forfeits'!I24</f>
        <v>0</v>
      </c>
      <c r="D24" s="21">
        <f>'Judgments, Fines, &amp; Forfeits'!D24/'Judgments, Fines, &amp; Forfeits'!I24</f>
        <v>0</v>
      </c>
      <c r="E24" s="21">
        <f>'Judgments, Fines, &amp; Forfeits'!E24/'Judgments, Fines, &amp; Forfeits'!I24</f>
        <v>0</v>
      </c>
      <c r="F24" s="21">
        <f>'Judgments, Fines, &amp; Forfeits'!F24/'Judgments, Fines, &amp; Forfeits'!I24</f>
        <v>0</v>
      </c>
      <c r="G24" s="21">
        <f>'Judgments, Fines, &amp; Forfeits'!G24/'Judgments, Fines, &amp; Forfeits'!I24</f>
        <v>0</v>
      </c>
      <c r="H24" s="21">
        <f>'Judgments, Fines, &amp; Forfeits'!H24/'Judgments, Fines, &amp; Forfeits'!I24</f>
        <v>0</v>
      </c>
      <c r="I24" s="3">
        <f t="shared" si="0"/>
        <v>1</v>
      </c>
      <c r="J24" s="3"/>
    </row>
    <row r="25" spans="1:10">
      <c r="A25" s="14" t="s">
        <v>48</v>
      </c>
      <c r="B25" s="69">
        <f>'Judgments, Fines, &amp; Forfeits'!B25/'Judgments, Fines, &amp; Forfeits'!I25</f>
        <v>0.83205848819449357</v>
      </c>
      <c r="C25" s="69">
        <f>'Judgments, Fines, &amp; Forfeits'!C25/'Judgments, Fines, &amp; Forfeits'!I25</f>
        <v>3.1091060513400472E-2</v>
      </c>
      <c r="D25" s="21">
        <f>'Judgments, Fines, &amp; Forfeits'!D25/'Judgments, Fines, &amp; Forfeits'!I25</f>
        <v>0</v>
      </c>
      <c r="E25" s="21">
        <f>'Judgments, Fines, &amp; Forfeits'!E25/'Judgments, Fines, &amp; Forfeits'!I25</f>
        <v>0</v>
      </c>
      <c r="F25" s="21">
        <f>'Judgments, Fines, &amp; Forfeits'!F25/'Judgments, Fines, &amp; Forfeits'!I25</f>
        <v>0</v>
      </c>
      <c r="G25" s="21">
        <f>'Judgments, Fines, &amp; Forfeits'!G25/'Judgments, Fines, &amp; Forfeits'!I25</f>
        <v>0</v>
      </c>
      <c r="H25" s="21">
        <f>'Judgments, Fines, &amp; Forfeits'!H25/'Judgments, Fines, &amp; Forfeits'!I25</f>
        <v>0.13685045129210599</v>
      </c>
      <c r="I25" s="3">
        <f t="shared" si="0"/>
        <v>1</v>
      </c>
      <c r="J25" s="3"/>
    </row>
    <row r="26" spans="1:10">
      <c r="A26" s="14" t="s">
        <v>49</v>
      </c>
      <c r="B26" s="69">
        <f>'Judgments, Fines, &amp; Forfeits'!B26/'Judgments, Fines, &amp; Forfeits'!I26</f>
        <v>0.16378035060989113</v>
      </c>
      <c r="C26" s="69">
        <f>'Judgments, Fines, &amp; Forfeits'!C26/'Judgments, Fines, &amp; Forfeits'!I26</f>
        <v>2.3815429315522326E-2</v>
      </c>
      <c r="D26" s="21">
        <f>'Judgments, Fines, &amp; Forfeits'!D26/'Judgments, Fines, &amp; Forfeits'!I26</f>
        <v>0</v>
      </c>
      <c r="E26" s="21">
        <f>'Judgments, Fines, &amp; Forfeits'!E26/'Judgments, Fines, &amp; Forfeits'!I26</f>
        <v>0</v>
      </c>
      <c r="F26" s="21">
        <f>'Judgments, Fines, &amp; Forfeits'!F26/'Judgments, Fines, &amp; Forfeits'!I26</f>
        <v>0</v>
      </c>
      <c r="G26" s="21">
        <f>'Judgments, Fines, &amp; Forfeits'!G26/'Judgments, Fines, &amp; Forfeits'!I26</f>
        <v>0</v>
      </c>
      <c r="H26" s="21">
        <f>'Judgments, Fines, &amp; Forfeits'!H26/'Judgments, Fines, &amp; Forfeits'!I26</f>
        <v>0.81240422007458657</v>
      </c>
      <c r="I26" s="3">
        <f t="shared" si="0"/>
        <v>1</v>
      </c>
      <c r="J26" s="3"/>
    </row>
    <row r="27" spans="1:10">
      <c r="A27" s="14" t="s">
        <v>50</v>
      </c>
      <c r="B27" s="69">
        <f>'Judgments, Fines, &amp; Forfeits'!B27/'Judgments, Fines, &amp; Forfeits'!I27</f>
        <v>0.98818321628831185</v>
      </c>
      <c r="C27" s="69">
        <f>'Judgments, Fines, &amp; Forfeits'!C27/'Judgments, Fines, &amp; Forfeits'!I27</f>
        <v>1.1816783711688171E-2</v>
      </c>
      <c r="D27" s="21">
        <f>'Judgments, Fines, &amp; Forfeits'!D27/'Judgments, Fines, &amp; Forfeits'!I27</f>
        <v>0</v>
      </c>
      <c r="E27" s="21">
        <f>'Judgments, Fines, &amp; Forfeits'!E27/'Judgments, Fines, &amp; Forfeits'!I27</f>
        <v>0</v>
      </c>
      <c r="F27" s="21">
        <f>'Judgments, Fines, &amp; Forfeits'!F27/'Judgments, Fines, &amp; Forfeits'!I27</f>
        <v>0</v>
      </c>
      <c r="G27" s="21">
        <f>'Judgments, Fines, &amp; Forfeits'!G27/'Judgments, Fines, &amp; Forfeits'!I27</f>
        <v>0</v>
      </c>
      <c r="H27" s="21">
        <f>'Judgments, Fines, &amp; Forfeits'!H27/'Judgments, Fines, &amp; Forfeits'!I27</f>
        <v>0</v>
      </c>
      <c r="I27" s="3">
        <f t="shared" si="0"/>
        <v>1</v>
      </c>
      <c r="J27" s="3"/>
    </row>
    <row r="28" spans="1:10">
      <c r="A28" s="14" t="s">
        <v>51</v>
      </c>
      <c r="B28" s="69">
        <f>'Judgments, Fines, &amp; Forfeits'!B28/'Judgments, Fines, &amp; Forfeits'!I28</f>
        <v>0.66351902187143563</v>
      </c>
      <c r="C28" s="69">
        <f>'Judgments, Fines, &amp; Forfeits'!C28/'Judgments, Fines, &amp; Forfeits'!I28</f>
        <v>0.10987132654856399</v>
      </c>
      <c r="D28" s="21">
        <f>'Judgments, Fines, &amp; Forfeits'!D28/'Judgments, Fines, &amp; Forfeits'!I28</f>
        <v>0</v>
      </c>
      <c r="E28" s="21">
        <f>'Judgments, Fines, &amp; Forfeits'!E28/'Judgments, Fines, &amp; Forfeits'!I28</f>
        <v>0</v>
      </c>
      <c r="F28" s="21">
        <f>'Judgments, Fines, &amp; Forfeits'!F28/'Judgments, Fines, &amp; Forfeits'!I28</f>
        <v>0</v>
      </c>
      <c r="G28" s="21">
        <f>'Judgments, Fines, &amp; Forfeits'!G28/'Judgments, Fines, &amp; Forfeits'!I28</f>
        <v>0</v>
      </c>
      <c r="H28" s="21">
        <f>'Judgments, Fines, &amp; Forfeits'!H28/'Judgments, Fines, &amp; Forfeits'!I28</f>
        <v>0.2266096515800004</v>
      </c>
      <c r="I28" s="3">
        <f t="shared" si="0"/>
        <v>1</v>
      </c>
      <c r="J28" s="3"/>
    </row>
    <row r="29" spans="1:10">
      <c r="A29" s="14" t="s">
        <v>52</v>
      </c>
      <c r="B29" s="69">
        <f>'Judgments, Fines, &amp; Forfeits'!B29/'Judgments, Fines, &amp; Forfeits'!I29</f>
        <v>0.87063625747915141</v>
      </c>
      <c r="C29" s="69">
        <f>'Judgments, Fines, &amp; Forfeits'!C29/'Judgments, Fines, &amp; Forfeits'!I29</f>
        <v>0.12936374252084862</v>
      </c>
      <c r="D29" s="21">
        <f>'Judgments, Fines, &amp; Forfeits'!D29/'Judgments, Fines, &amp; Forfeits'!I29</f>
        <v>0</v>
      </c>
      <c r="E29" s="21">
        <f>'Judgments, Fines, &amp; Forfeits'!E29/'Judgments, Fines, &amp; Forfeits'!I29</f>
        <v>0</v>
      </c>
      <c r="F29" s="21">
        <f>'Judgments, Fines, &amp; Forfeits'!F29/'Judgments, Fines, &amp; Forfeits'!I29</f>
        <v>0</v>
      </c>
      <c r="G29" s="21">
        <f>'Judgments, Fines, &amp; Forfeits'!G29/'Judgments, Fines, &amp; Forfeits'!I29</f>
        <v>0</v>
      </c>
      <c r="H29" s="21">
        <f>'Judgments, Fines, &amp; Forfeits'!H29/'Judgments, Fines, &amp; Forfeits'!I29</f>
        <v>0</v>
      </c>
      <c r="I29" s="3">
        <f t="shared" si="0"/>
        <v>1</v>
      </c>
      <c r="J29" s="3"/>
    </row>
    <row r="30" spans="1:10">
      <c r="A30" s="14" t="s">
        <v>53</v>
      </c>
      <c r="B30" s="69">
        <f>'Judgments, Fines, &amp; Forfeits'!B30/'Judgments, Fines, &amp; Forfeits'!I30</f>
        <v>0.39457369393666714</v>
      </c>
      <c r="C30" s="69">
        <f>'Judgments, Fines, &amp; Forfeits'!C30/'Judgments, Fines, &amp; Forfeits'!I30</f>
        <v>0.48061598352082047</v>
      </c>
      <c r="D30" s="21">
        <f>'Judgments, Fines, &amp; Forfeits'!D30/'Judgments, Fines, &amp; Forfeits'!I30</f>
        <v>0</v>
      </c>
      <c r="E30" s="21">
        <f>'Judgments, Fines, &amp; Forfeits'!E30/'Judgments, Fines, &amp; Forfeits'!I30</f>
        <v>0</v>
      </c>
      <c r="F30" s="21">
        <f>'Judgments, Fines, &amp; Forfeits'!F30/'Judgments, Fines, &amp; Forfeits'!I30</f>
        <v>0</v>
      </c>
      <c r="G30" s="21">
        <f>'Judgments, Fines, &amp; Forfeits'!G30/'Judgments, Fines, &amp; Forfeits'!I30</f>
        <v>0</v>
      </c>
      <c r="H30" s="21">
        <f>'Judgments, Fines, &amp; Forfeits'!H30/'Judgments, Fines, &amp; Forfeits'!I30</f>
        <v>0.1248103225425124</v>
      </c>
      <c r="I30" s="3">
        <f t="shared" si="0"/>
        <v>1</v>
      </c>
      <c r="J30" s="3"/>
    </row>
    <row r="31" spans="1:10">
      <c r="A31" s="14" t="s">
        <v>54</v>
      </c>
      <c r="B31" s="69">
        <f>'Judgments, Fines, &amp; Forfeits'!B31/'Judgments, Fines, &amp; Forfeits'!I31</f>
        <v>7.1618108303171613E-2</v>
      </c>
      <c r="C31" s="69">
        <f>'Judgments, Fines, &amp; Forfeits'!C31/'Judgments, Fines, &amp; Forfeits'!I31</f>
        <v>0</v>
      </c>
      <c r="D31" s="21">
        <f>'Judgments, Fines, &amp; Forfeits'!D31/'Judgments, Fines, &amp; Forfeits'!I31</f>
        <v>0</v>
      </c>
      <c r="E31" s="21">
        <f>'Judgments, Fines, &amp; Forfeits'!E31/'Judgments, Fines, &amp; Forfeits'!I31</f>
        <v>0</v>
      </c>
      <c r="F31" s="21">
        <f>'Judgments, Fines, &amp; Forfeits'!F31/'Judgments, Fines, &amp; Forfeits'!I31</f>
        <v>0</v>
      </c>
      <c r="G31" s="21">
        <f>'Judgments, Fines, &amp; Forfeits'!G31/'Judgments, Fines, &amp; Forfeits'!I31</f>
        <v>0</v>
      </c>
      <c r="H31" s="21">
        <f>'Judgments, Fines, &amp; Forfeits'!H31/'Judgments, Fines, &amp; Forfeits'!I31</f>
        <v>0.92838189169682839</v>
      </c>
      <c r="I31" s="3">
        <f t="shared" si="0"/>
        <v>1</v>
      </c>
      <c r="J31" s="3"/>
    </row>
    <row r="32" spans="1:10">
      <c r="A32" s="14" t="s">
        <v>55</v>
      </c>
      <c r="B32" s="69">
        <f>'Judgments, Fines, &amp; Forfeits'!B32/'Judgments, Fines, &amp; Forfeits'!I32</f>
        <v>0.63903302897295033</v>
      </c>
      <c r="C32" s="69">
        <f>'Judgments, Fines, &amp; Forfeits'!C32/'Judgments, Fines, &amp; Forfeits'!I32</f>
        <v>0.34015902750668864</v>
      </c>
      <c r="D32" s="21">
        <f>'Judgments, Fines, &amp; Forfeits'!D32/'Judgments, Fines, &amp; Forfeits'!I32</f>
        <v>0</v>
      </c>
      <c r="E32" s="21">
        <f>'Judgments, Fines, &amp; Forfeits'!E32/'Judgments, Fines, &amp; Forfeits'!I32</f>
        <v>0</v>
      </c>
      <c r="F32" s="21">
        <f>'Judgments, Fines, &amp; Forfeits'!F32/'Judgments, Fines, &amp; Forfeits'!I32</f>
        <v>0</v>
      </c>
      <c r="G32" s="21">
        <f>'Judgments, Fines, &amp; Forfeits'!G32/'Judgments, Fines, &amp; Forfeits'!I32</f>
        <v>2.0807943520361045E-2</v>
      </c>
      <c r="H32" s="21">
        <f>'Judgments, Fines, &amp; Forfeits'!H32/'Judgments, Fines, &amp; Forfeits'!I32</f>
        <v>0</v>
      </c>
      <c r="I32" s="3">
        <f t="shared" si="0"/>
        <v>1</v>
      </c>
      <c r="J32" s="3"/>
    </row>
    <row r="33" spans="1:10">
      <c r="A33" s="14" t="s">
        <v>56</v>
      </c>
      <c r="B33" s="69">
        <f>'Judgments, Fines, &amp; Forfeits'!B33/'Judgments, Fines, &amp; Forfeits'!I33</f>
        <v>0.93596991667847163</v>
      </c>
      <c r="C33" s="69">
        <f>'Judgments, Fines, &amp; Forfeits'!C33/'Judgments, Fines, &amp; Forfeits'!I33</f>
        <v>9.5813318566406094E-3</v>
      </c>
      <c r="D33" s="21">
        <f>'Judgments, Fines, &amp; Forfeits'!D33/'Judgments, Fines, &amp; Forfeits'!I33</f>
        <v>0</v>
      </c>
      <c r="E33" s="21">
        <f>'Judgments, Fines, &amp; Forfeits'!E33/'Judgments, Fines, &amp; Forfeits'!I33</f>
        <v>0</v>
      </c>
      <c r="F33" s="21">
        <f>'Judgments, Fines, &amp; Forfeits'!F33/'Judgments, Fines, &amp; Forfeits'!I33</f>
        <v>0</v>
      </c>
      <c r="G33" s="21">
        <f>'Judgments, Fines, &amp; Forfeits'!G33/'Judgments, Fines, &amp; Forfeits'!I33</f>
        <v>0</v>
      </c>
      <c r="H33" s="21">
        <f>'Judgments, Fines, &amp; Forfeits'!H33/'Judgments, Fines, &amp; Forfeits'!I33</f>
        <v>5.4448751464887764E-2</v>
      </c>
      <c r="I33" s="3">
        <f t="shared" si="0"/>
        <v>1</v>
      </c>
      <c r="J33" s="3"/>
    </row>
    <row r="34" spans="1:10">
      <c r="A34" s="14" t="s">
        <v>57</v>
      </c>
      <c r="B34" s="69">
        <f>'Judgments, Fines, &amp; Forfeits'!B34/'Judgments, Fines, &amp; Forfeits'!I34</f>
        <v>1</v>
      </c>
      <c r="C34" s="69">
        <f>'Judgments, Fines, &amp; Forfeits'!C34/'Judgments, Fines, &amp; Forfeits'!I34</f>
        <v>0</v>
      </c>
      <c r="D34" s="21">
        <f>'Judgments, Fines, &amp; Forfeits'!D34/'Judgments, Fines, &amp; Forfeits'!I34</f>
        <v>0</v>
      </c>
      <c r="E34" s="21">
        <f>'Judgments, Fines, &amp; Forfeits'!E34/'Judgments, Fines, &amp; Forfeits'!I34</f>
        <v>0</v>
      </c>
      <c r="F34" s="21">
        <f>'Judgments, Fines, &amp; Forfeits'!F34/'Judgments, Fines, &amp; Forfeits'!I34</f>
        <v>0</v>
      </c>
      <c r="G34" s="21">
        <f>'Judgments, Fines, &amp; Forfeits'!G34/'Judgments, Fines, &amp; Forfeits'!I34</f>
        <v>0</v>
      </c>
      <c r="H34" s="21">
        <f>'Judgments, Fines, &amp; Forfeits'!H34/'Judgments, Fines, &amp; Forfeits'!I34</f>
        <v>0</v>
      </c>
      <c r="I34" s="3">
        <f t="shared" si="0"/>
        <v>1</v>
      </c>
      <c r="J34" s="3"/>
    </row>
    <row r="35" spans="1:10">
      <c r="A35" s="14" t="s">
        <v>58</v>
      </c>
      <c r="B35" s="69">
        <f>'Judgments, Fines, &amp; Forfeits'!B35/'Judgments, Fines, &amp; Forfeits'!I35</f>
        <v>0</v>
      </c>
      <c r="C35" s="69">
        <f>'Judgments, Fines, &amp; Forfeits'!C35/'Judgments, Fines, &amp; Forfeits'!I35</f>
        <v>1.0653732951954566E-2</v>
      </c>
      <c r="D35" s="21">
        <f>'Judgments, Fines, &amp; Forfeits'!D35/'Judgments, Fines, &amp; Forfeits'!I35</f>
        <v>0</v>
      </c>
      <c r="E35" s="21">
        <f>'Judgments, Fines, &amp; Forfeits'!E35/'Judgments, Fines, &amp; Forfeits'!I35</f>
        <v>0</v>
      </c>
      <c r="F35" s="21">
        <f>'Judgments, Fines, &amp; Forfeits'!F35/'Judgments, Fines, &amp; Forfeits'!I35</f>
        <v>0</v>
      </c>
      <c r="G35" s="21">
        <f>'Judgments, Fines, &amp; Forfeits'!G35/'Judgments, Fines, &amp; Forfeits'!I35</f>
        <v>0</v>
      </c>
      <c r="H35" s="21">
        <f>'Judgments, Fines, &amp; Forfeits'!H35/'Judgments, Fines, &amp; Forfeits'!I35</f>
        <v>0.9893462670480454</v>
      </c>
      <c r="I35" s="3">
        <f t="shared" si="0"/>
        <v>1</v>
      </c>
      <c r="J35" s="3"/>
    </row>
    <row r="36" spans="1:10">
      <c r="A36" s="14" t="s">
        <v>59</v>
      </c>
      <c r="B36" s="69">
        <f>'Judgments, Fines, &amp; Forfeits'!B36/'Judgments, Fines, &amp; Forfeits'!I36</f>
        <v>0.77909700518131408</v>
      </c>
      <c r="C36" s="69">
        <f>'Judgments, Fines, &amp; Forfeits'!C36/'Judgments, Fines, &amp; Forfeits'!I36</f>
        <v>5.7045134576891275E-2</v>
      </c>
      <c r="D36" s="21">
        <f>'Judgments, Fines, &amp; Forfeits'!D36/'Judgments, Fines, &amp; Forfeits'!I36</f>
        <v>0</v>
      </c>
      <c r="E36" s="21">
        <f>'Judgments, Fines, &amp; Forfeits'!E36/'Judgments, Fines, &amp; Forfeits'!I36</f>
        <v>0</v>
      </c>
      <c r="F36" s="21">
        <f>'Judgments, Fines, &amp; Forfeits'!F36/'Judgments, Fines, &amp; Forfeits'!I36</f>
        <v>0</v>
      </c>
      <c r="G36" s="21">
        <f>'Judgments, Fines, &amp; Forfeits'!G36/'Judgments, Fines, &amp; Forfeits'!I36</f>
        <v>0.16367509361801297</v>
      </c>
      <c r="H36" s="21">
        <f>'Judgments, Fines, &amp; Forfeits'!H36/'Judgments, Fines, &amp; Forfeits'!I36</f>
        <v>1.8276662378168885E-4</v>
      </c>
      <c r="I36" s="3">
        <f t="shared" si="0"/>
        <v>1</v>
      </c>
      <c r="J36" s="3"/>
    </row>
    <row r="37" spans="1:10">
      <c r="A37" s="14" t="s">
        <v>60</v>
      </c>
      <c r="B37" s="69">
        <f>'Judgments, Fines, &amp; Forfeits'!B37/'Judgments, Fines, &amp; Forfeits'!I37</f>
        <v>0.66012899306780592</v>
      </c>
      <c r="C37" s="69">
        <f>'Judgments, Fines, &amp; Forfeits'!C37/'Judgments, Fines, &amp; Forfeits'!I37</f>
        <v>0.12030558278947071</v>
      </c>
      <c r="D37" s="21">
        <f>'Judgments, Fines, &amp; Forfeits'!D37/'Judgments, Fines, &amp; Forfeits'!I37</f>
        <v>0</v>
      </c>
      <c r="E37" s="21">
        <f>'Judgments, Fines, &amp; Forfeits'!E37/'Judgments, Fines, &amp; Forfeits'!I37</f>
        <v>0</v>
      </c>
      <c r="F37" s="21">
        <f>'Judgments, Fines, &amp; Forfeits'!F37/'Judgments, Fines, &amp; Forfeits'!I37</f>
        <v>0</v>
      </c>
      <c r="G37" s="21">
        <f>'Judgments, Fines, &amp; Forfeits'!G37/'Judgments, Fines, &amp; Forfeits'!I37</f>
        <v>0</v>
      </c>
      <c r="H37" s="21">
        <f>'Judgments, Fines, &amp; Forfeits'!H37/'Judgments, Fines, &amp; Forfeits'!I37</f>
        <v>0.21956542414272334</v>
      </c>
      <c r="I37" s="3">
        <f t="shared" si="0"/>
        <v>1</v>
      </c>
      <c r="J37" s="3"/>
    </row>
    <row r="38" spans="1:10">
      <c r="A38" s="14" t="s">
        <v>61</v>
      </c>
      <c r="B38" s="69">
        <f>'Judgments, Fines, &amp; Forfeits'!B38/'Judgments, Fines, &amp; Forfeits'!I38</f>
        <v>0.62918892848630892</v>
      </c>
      <c r="C38" s="69">
        <f>'Judgments, Fines, &amp; Forfeits'!C38/'Judgments, Fines, &amp; Forfeits'!I38</f>
        <v>6.3946079949255247E-2</v>
      </c>
      <c r="D38" s="21">
        <f>'Judgments, Fines, &amp; Forfeits'!D38/'Judgments, Fines, &amp; Forfeits'!I38</f>
        <v>0</v>
      </c>
      <c r="E38" s="21">
        <f>'Judgments, Fines, &amp; Forfeits'!E38/'Judgments, Fines, &amp; Forfeits'!I38</f>
        <v>0</v>
      </c>
      <c r="F38" s="21">
        <f>'Judgments, Fines, &amp; Forfeits'!F38/'Judgments, Fines, &amp; Forfeits'!I38</f>
        <v>0</v>
      </c>
      <c r="G38" s="21">
        <f>'Judgments, Fines, &amp; Forfeits'!G38/'Judgments, Fines, &amp; Forfeits'!I38</f>
        <v>0</v>
      </c>
      <c r="H38" s="21">
        <f>'Judgments, Fines, &amp; Forfeits'!H38/'Judgments, Fines, &amp; Forfeits'!I38</f>
        <v>0.30686499156443586</v>
      </c>
      <c r="I38" s="3">
        <f t="shared" si="0"/>
        <v>1</v>
      </c>
      <c r="J38" s="3"/>
    </row>
    <row r="39" spans="1:10">
      <c r="A39" s="14" t="s">
        <v>62</v>
      </c>
      <c r="B39" s="69">
        <f>'Judgments, Fines, &amp; Forfeits'!B39/'Judgments, Fines, &amp; Forfeits'!I39</f>
        <v>0.81403760210331622</v>
      </c>
      <c r="C39" s="69">
        <f>'Judgments, Fines, &amp; Forfeits'!C39/'Judgments, Fines, &amp; Forfeits'!I39</f>
        <v>5.2950888728568596E-2</v>
      </c>
      <c r="D39" s="21">
        <f>'Judgments, Fines, &amp; Forfeits'!D39/'Judgments, Fines, &amp; Forfeits'!I39</f>
        <v>0</v>
      </c>
      <c r="E39" s="21">
        <f>'Judgments, Fines, &amp; Forfeits'!E39/'Judgments, Fines, &amp; Forfeits'!I39</f>
        <v>0</v>
      </c>
      <c r="F39" s="21">
        <f>'Judgments, Fines, &amp; Forfeits'!F39/'Judgments, Fines, &amp; Forfeits'!I39</f>
        <v>0</v>
      </c>
      <c r="G39" s="21">
        <f>'Judgments, Fines, &amp; Forfeits'!G39/'Judgments, Fines, &amp; Forfeits'!I39</f>
        <v>0</v>
      </c>
      <c r="H39" s="21">
        <f>'Judgments, Fines, &amp; Forfeits'!H39/'Judgments, Fines, &amp; Forfeits'!I39</f>
        <v>0.13301150916811519</v>
      </c>
      <c r="I39" s="3">
        <f t="shared" si="0"/>
        <v>1</v>
      </c>
      <c r="J39" s="3"/>
    </row>
    <row r="40" spans="1:10">
      <c r="A40" s="14" t="s">
        <v>63</v>
      </c>
      <c r="B40" s="69">
        <f>'Judgments, Fines, &amp; Forfeits'!B40/'Judgments, Fines, &amp; Forfeits'!I40</f>
        <v>0.5547259626357145</v>
      </c>
      <c r="C40" s="69">
        <f>'Judgments, Fines, &amp; Forfeits'!C40/'Judgments, Fines, &amp; Forfeits'!I40</f>
        <v>0</v>
      </c>
      <c r="D40" s="21">
        <f>'Judgments, Fines, &amp; Forfeits'!D40/'Judgments, Fines, &amp; Forfeits'!I40</f>
        <v>0</v>
      </c>
      <c r="E40" s="21">
        <f>'Judgments, Fines, &amp; Forfeits'!E40/'Judgments, Fines, &amp; Forfeits'!I40</f>
        <v>0</v>
      </c>
      <c r="F40" s="21">
        <f>'Judgments, Fines, &amp; Forfeits'!F40/'Judgments, Fines, &amp; Forfeits'!I40</f>
        <v>0</v>
      </c>
      <c r="G40" s="21">
        <f>'Judgments, Fines, &amp; Forfeits'!G40/'Judgments, Fines, &amp; Forfeits'!I40</f>
        <v>0</v>
      </c>
      <c r="H40" s="21">
        <f>'Judgments, Fines, &amp; Forfeits'!H40/'Judgments, Fines, &amp; Forfeits'!I40</f>
        <v>0.4452740373642855</v>
      </c>
      <c r="I40" s="3">
        <f t="shared" si="0"/>
        <v>1</v>
      </c>
      <c r="J40" s="3"/>
    </row>
    <row r="41" spans="1:10">
      <c r="A41" s="14" t="s">
        <v>64</v>
      </c>
      <c r="B41" s="69">
        <f>'Judgments, Fines, &amp; Forfeits'!B41/'Judgments, Fines, &amp; Forfeits'!I41</f>
        <v>0.96478435882691205</v>
      </c>
      <c r="C41" s="69">
        <f>'Judgments, Fines, &amp; Forfeits'!C41/'Judgments, Fines, &amp; Forfeits'!I41</f>
        <v>3.521564117308798E-2</v>
      </c>
      <c r="D41" s="21">
        <f>'Judgments, Fines, &amp; Forfeits'!D41/'Judgments, Fines, &amp; Forfeits'!I41</f>
        <v>0</v>
      </c>
      <c r="E41" s="21">
        <f>'Judgments, Fines, &amp; Forfeits'!E41/'Judgments, Fines, &amp; Forfeits'!I41</f>
        <v>0</v>
      </c>
      <c r="F41" s="21">
        <f>'Judgments, Fines, &amp; Forfeits'!F41/'Judgments, Fines, &amp; Forfeits'!I41</f>
        <v>0</v>
      </c>
      <c r="G41" s="21">
        <f>'Judgments, Fines, &amp; Forfeits'!G41/'Judgments, Fines, &amp; Forfeits'!I41</f>
        <v>0</v>
      </c>
      <c r="H41" s="21">
        <f>'Judgments, Fines, &amp; Forfeits'!H41/'Judgments, Fines, &amp; Forfeits'!I41</f>
        <v>0</v>
      </c>
      <c r="I41" s="3">
        <f t="shared" si="0"/>
        <v>1</v>
      </c>
      <c r="J41" s="3"/>
    </row>
    <row r="42" spans="1:10">
      <c r="A42" s="14" t="s">
        <v>65</v>
      </c>
      <c r="B42" s="69">
        <f>'Judgments, Fines, &amp; Forfeits'!B42/'Judgments, Fines, &amp; Forfeits'!I42</f>
        <v>0.7145402708481825</v>
      </c>
      <c r="C42" s="69">
        <f>'Judgments, Fines, &amp; Forfeits'!C42/'Judgments, Fines, &amp; Forfeits'!I42</f>
        <v>0.22006414825374199</v>
      </c>
      <c r="D42" s="21">
        <f>'Judgments, Fines, &amp; Forfeits'!D42/'Judgments, Fines, &amp; Forfeits'!I42</f>
        <v>0</v>
      </c>
      <c r="E42" s="21">
        <f>'Judgments, Fines, &amp; Forfeits'!E42/'Judgments, Fines, &amp; Forfeits'!I42</f>
        <v>0</v>
      </c>
      <c r="F42" s="21">
        <f>'Judgments, Fines, &amp; Forfeits'!F42/'Judgments, Fines, &amp; Forfeits'!I42</f>
        <v>0</v>
      </c>
      <c r="G42" s="21">
        <f>'Judgments, Fines, &amp; Forfeits'!G42/'Judgments, Fines, &amp; Forfeits'!I42</f>
        <v>0</v>
      </c>
      <c r="H42" s="21">
        <f>'Judgments, Fines, &amp; Forfeits'!H42/'Judgments, Fines, &amp; Forfeits'!I42</f>
        <v>6.5395580898075553E-2</v>
      </c>
      <c r="I42" s="3">
        <f t="shared" si="0"/>
        <v>1</v>
      </c>
      <c r="J42" s="3"/>
    </row>
    <row r="43" spans="1:10">
      <c r="A43" s="14" t="s">
        <v>66</v>
      </c>
      <c r="B43" s="69">
        <f>'Judgments, Fines, &amp; Forfeits'!B43/'Judgments, Fines, &amp; Forfeits'!I43</f>
        <v>0.74634430090834014</v>
      </c>
      <c r="C43" s="69">
        <f>'Judgments, Fines, &amp; Forfeits'!C43/'Judgments, Fines, &amp; Forfeits'!I43</f>
        <v>7.5188484294663432E-2</v>
      </c>
      <c r="D43" s="21">
        <f>'Judgments, Fines, &amp; Forfeits'!D43/'Judgments, Fines, &amp; Forfeits'!I43</f>
        <v>0</v>
      </c>
      <c r="E43" s="21">
        <f>'Judgments, Fines, &amp; Forfeits'!E43/'Judgments, Fines, &amp; Forfeits'!I43</f>
        <v>0</v>
      </c>
      <c r="F43" s="21">
        <f>'Judgments, Fines, &amp; Forfeits'!F43/'Judgments, Fines, &amp; Forfeits'!I43</f>
        <v>0</v>
      </c>
      <c r="G43" s="21">
        <f>'Judgments, Fines, &amp; Forfeits'!G43/'Judgments, Fines, &amp; Forfeits'!I43</f>
        <v>4.5501085215500982E-2</v>
      </c>
      <c r="H43" s="21">
        <f>'Judgments, Fines, &amp; Forfeits'!H43/'Judgments, Fines, &amp; Forfeits'!I43</f>
        <v>0.13296612958149551</v>
      </c>
      <c r="I43" s="3">
        <f t="shared" si="0"/>
        <v>1</v>
      </c>
      <c r="J43" s="3"/>
    </row>
    <row r="44" spans="1:10">
      <c r="A44" s="14" t="s">
        <v>67</v>
      </c>
      <c r="B44" s="69">
        <f>'Judgments, Fines, &amp; Forfeits'!B44/'Judgments, Fines, &amp; Forfeits'!I44</f>
        <v>0.84991660537247871</v>
      </c>
      <c r="C44" s="69">
        <f>'Judgments, Fines, &amp; Forfeits'!C44/'Judgments, Fines, &amp; Forfeits'!I44</f>
        <v>0.12021465051953299</v>
      </c>
      <c r="D44" s="21">
        <f>'Judgments, Fines, &amp; Forfeits'!D44/'Judgments, Fines, &amp; Forfeits'!I44</f>
        <v>0</v>
      </c>
      <c r="E44" s="21">
        <f>'Judgments, Fines, &amp; Forfeits'!E44/'Judgments, Fines, &amp; Forfeits'!I44</f>
        <v>0</v>
      </c>
      <c r="F44" s="21">
        <f>'Judgments, Fines, &amp; Forfeits'!F44/'Judgments, Fines, &amp; Forfeits'!I44</f>
        <v>0</v>
      </c>
      <c r="G44" s="21">
        <f>'Judgments, Fines, &amp; Forfeits'!G44/'Judgments, Fines, &amp; Forfeits'!I44</f>
        <v>0</v>
      </c>
      <c r="H44" s="21">
        <f>'Judgments, Fines, &amp; Forfeits'!H44/'Judgments, Fines, &amp; Forfeits'!I44</f>
        <v>2.9868744107988274E-2</v>
      </c>
      <c r="I44" s="3">
        <f t="shared" si="0"/>
        <v>0.99999999999999989</v>
      </c>
      <c r="J44" s="3"/>
    </row>
    <row r="45" spans="1:10">
      <c r="A45" s="14" t="s">
        <v>68</v>
      </c>
      <c r="B45" s="69">
        <f>'Judgments, Fines, &amp; Forfeits'!B45/'Judgments, Fines, &amp; Forfeits'!I45</f>
        <v>0.429580100036622</v>
      </c>
      <c r="C45" s="69">
        <f>'Judgments, Fines, &amp; Forfeits'!C45/'Judgments, Fines, &amp; Forfeits'!I45</f>
        <v>0.10938563439694717</v>
      </c>
      <c r="D45" s="21">
        <f>'Judgments, Fines, &amp; Forfeits'!D45/'Judgments, Fines, &amp; Forfeits'!I45</f>
        <v>0</v>
      </c>
      <c r="E45" s="21">
        <f>'Judgments, Fines, &amp; Forfeits'!E45/'Judgments, Fines, &amp; Forfeits'!I45</f>
        <v>0</v>
      </c>
      <c r="F45" s="21">
        <f>'Judgments, Fines, &amp; Forfeits'!F45/'Judgments, Fines, &amp; Forfeits'!I45</f>
        <v>0</v>
      </c>
      <c r="G45" s="21">
        <f>'Judgments, Fines, &amp; Forfeits'!G45/'Judgments, Fines, &amp; Forfeits'!I45</f>
        <v>0</v>
      </c>
      <c r="H45" s="21">
        <f>'Judgments, Fines, &amp; Forfeits'!H45/'Judgments, Fines, &amp; Forfeits'!I45</f>
        <v>0.46103426556643085</v>
      </c>
      <c r="I45" s="3">
        <f t="shared" si="0"/>
        <v>1</v>
      </c>
      <c r="J45" s="3"/>
    </row>
    <row r="46" spans="1:10">
      <c r="A46" s="14" t="s">
        <v>69</v>
      </c>
      <c r="B46" s="69">
        <f>'Judgments, Fines, &amp; Forfeits'!B46/'Judgments, Fines, &amp; Forfeits'!I46</f>
        <v>0.25433313973038241</v>
      </c>
      <c r="C46" s="69">
        <f>'Judgments, Fines, &amp; Forfeits'!C46/'Judgments, Fines, &amp; Forfeits'!I46</f>
        <v>0.41494415620145453</v>
      </c>
      <c r="D46" s="21">
        <f>'Judgments, Fines, &amp; Forfeits'!D46/'Judgments, Fines, &amp; Forfeits'!I46</f>
        <v>0</v>
      </c>
      <c r="E46" s="21">
        <f>'Judgments, Fines, &amp; Forfeits'!E46/'Judgments, Fines, &amp; Forfeits'!I46</f>
        <v>0</v>
      </c>
      <c r="F46" s="21">
        <f>'Judgments, Fines, &amp; Forfeits'!F46/'Judgments, Fines, &amp; Forfeits'!I46</f>
        <v>0</v>
      </c>
      <c r="G46" s="21">
        <f>'Judgments, Fines, &amp; Forfeits'!G46/'Judgments, Fines, &amp; Forfeits'!I46</f>
        <v>0</v>
      </c>
      <c r="H46" s="21">
        <f>'Judgments, Fines, &amp; Forfeits'!H46/'Judgments, Fines, &amp; Forfeits'!I46</f>
        <v>0.33072270406816306</v>
      </c>
      <c r="I46" s="3">
        <f t="shared" si="0"/>
        <v>1</v>
      </c>
      <c r="J46" s="3"/>
    </row>
    <row r="47" spans="1:10">
      <c r="A47" s="14" t="s">
        <v>70</v>
      </c>
      <c r="B47" s="69">
        <f>'Judgments, Fines, &amp; Forfeits'!B47/'Judgments, Fines, &amp; Forfeits'!I47</f>
        <v>0.7815637142440357</v>
      </c>
      <c r="C47" s="69">
        <f>'Judgments, Fines, &amp; Forfeits'!C47/'Judgments, Fines, &amp; Forfeits'!I47</f>
        <v>8.6785709549511314E-2</v>
      </c>
      <c r="D47" s="21">
        <f>'Judgments, Fines, &amp; Forfeits'!D47/'Judgments, Fines, &amp; Forfeits'!I47</f>
        <v>0</v>
      </c>
      <c r="E47" s="21">
        <f>'Judgments, Fines, &amp; Forfeits'!E47/'Judgments, Fines, &amp; Forfeits'!I47</f>
        <v>0</v>
      </c>
      <c r="F47" s="21">
        <f>'Judgments, Fines, &amp; Forfeits'!F47/'Judgments, Fines, &amp; Forfeits'!I47</f>
        <v>0</v>
      </c>
      <c r="G47" s="21">
        <f>'Judgments, Fines, &amp; Forfeits'!G47/'Judgments, Fines, &amp; Forfeits'!I47</f>
        <v>6.9598976222366618E-2</v>
      </c>
      <c r="H47" s="21">
        <f>'Judgments, Fines, &amp; Forfeits'!H47/'Judgments, Fines, &amp; Forfeits'!I47</f>
        <v>6.205159998408636E-2</v>
      </c>
      <c r="I47" s="3">
        <f t="shared" si="0"/>
        <v>1</v>
      </c>
      <c r="J47" s="3"/>
    </row>
    <row r="48" spans="1:10">
      <c r="A48" s="14" t="s">
        <v>71</v>
      </c>
      <c r="B48" s="69">
        <f>'Judgments, Fines, &amp; Forfeits'!B48/'Judgments, Fines, &amp; Forfeits'!I48</f>
        <v>0.88915341867278763</v>
      </c>
      <c r="C48" s="69">
        <f>'Judgments, Fines, &amp; Forfeits'!C48/'Judgments, Fines, &amp; Forfeits'!I48</f>
        <v>2.8732031506268772E-3</v>
      </c>
      <c r="D48" s="21">
        <f>'Judgments, Fines, &amp; Forfeits'!D48/'Judgments, Fines, &amp; Forfeits'!I48</f>
        <v>0</v>
      </c>
      <c r="E48" s="21">
        <f>'Judgments, Fines, &amp; Forfeits'!E48/'Judgments, Fines, &amp; Forfeits'!I48</f>
        <v>0</v>
      </c>
      <c r="F48" s="21">
        <f>'Judgments, Fines, &amp; Forfeits'!F48/'Judgments, Fines, &amp; Forfeits'!I48</f>
        <v>0</v>
      </c>
      <c r="G48" s="21">
        <f>'Judgments, Fines, &amp; Forfeits'!G48/'Judgments, Fines, &amp; Forfeits'!I48</f>
        <v>0.10074487791680002</v>
      </c>
      <c r="H48" s="21">
        <f>'Judgments, Fines, &amp; Forfeits'!H48/'Judgments, Fines, &amp; Forfeits'!I48</f>
        <v>7.2285002597854515E-3</v>
      </c>
      <c r="I48" s="3">
        <f t="shared" si="0"/>
        <v>1</v>
      </c>
      <c r="J48" s="3"/>
    </row>
    <row r="49" spans="1:10">
      <c r="A49" s="14" t="s">
        <v>72</v>
      </c>
      <c r="B49" s="69">
        <f>'Judgments, Fines, &amp; Forfeits'!B49/'Judgments, Fines, &amp; Forfeits'!I49</f>
        <v>0.43738383055721025</v>
      </c>
      <c r="C49" s="69">
        <f>'Judgments, Fines, &amp; Forfeits'!C49/'Judgments, Fines, &amp; Forfeits'!I49</f>
        <v>0.16315900265594138</v>
      </c>
      <c r="D49" s="21">
        <f>'Judgments, Fines, &amp; Forfeits'!D49/'Judgments, Fines, &amp; Forfeits'!I49</f>
        <v>0</v>
      </c>
      <c r="E49" s="21">
        <f>'Judgments, Fines, &amp; Forfeits'!E49/'Judgments, Fines, &amp; Forfeits'!I49</f>
        <v>0</v>
      </c>
      <c r="F49" s="21">
        <f>'Judgments, Fines, &amp; Forfeits'!F49/'Judgments, Fines, &amp; Forfeits'!I49</f>
        <v>0</v>
      </c>
      <c r="G49" s="21">
        <f>'Judgments, Fines, &amp; Forfeits'!G49/'Judgments, Fines, &amp; Forfeits'!I49</f>
        <v>0</v>
      </c>
      <c r="H49" s="21">
        <f>'Judgments, Fines, &amp; Forfeits'!H49/'Judgments, Fines, &amp; Forfeits'!I49</f>
        <v>0.39945716678684839</v>
      </c>
      <c r="I49" s="3">
        <f t="shared" si="0"/>
        <v>1</v>
      </c>
      <c r="J49" s="3"/>
    </row>
    <row r="50" spans="1:10">
      <c r="A50" s="14" t="s">
        <v>73</v>
      </c>
      <c r="B50" s="69">
        <f>'Judgments, Fines, &amp; Forfeits'!B50/'Judgments, Fines, &amp; Forfeits'!I50</f>
        <v>0.58022830933825476</v>
      </c>
      <c r="C50" s="69">
        <f>'Judgments, Fines, &amp; Forfeits'!C50/'Judgments, Fines, &amp; Forfeits'!I50</f>
        <v>0.35552858119638275</v>
      </c>
      <c r="D50" s="21">
        <f>'Judgments, Fines, &amp; Forfeits'!D50/'Judgments, Fines, &amp; Forfeits'!I50</f>
        <v>0</v>
      </c>
      <c r="E50" s="21">
        <f>'Judgments, Fines, &amp; Forfeits'!E50/'Judgments, Fines, &amp; Forfeits'!I50</f>
        <v>0</v>
      </c>
      <c r="F50" s="21">
        <f>'Judgments, Fines, &amp; Forfeits'!F50/'Judgments, Fines, &amp; Forfeits'!I50</f>
        <v>0</v>
      </c>
      <c r="G50" s="21">
        <f>'Judgments, Fines, &amp; Forfeits'!G50/'Judgments, Fines, &amp; Forfeits'!I50</f>
        <v>1.6102375748770884E-2</v>
      </c>
      <c r="H50" s="21">
        <f>'Judgments, Fines, &amp; Forfeits'!H50/'Judgments, Fines, &amp; Forfeits'!I50</f>
        <v>4.8140733716591624E-2</v>
      </c>
      <c r="I50" s="3">
        <f t="shared" si="0"/>
        <v>1</v>
      </c>
      <c r="J50" s="3"/>
    </row>
    <row r="51" spans="1:10">
      <c r="A51" s="14" t="s">
        <v>74</v>
      </c>
      <c r="B51" s="69">
        <f>'Judgments, Fines, &amp; Forfeits'!B51/'Judgments, Fines, &amp; Forfeits'!I51</f>
        <v>0.81416611578986275</v>
      </c>
      <c r="C51" s="69">
        <f>'Judgments, Fines, &amp; Forfeits'!C51/'Judgments, Fines, &amp; Forfeits'!I51</f>
        <v>0.18583388421013722</v>
      </c>
      <c r="D51" s="21">
        <f>'Judgments, Fines, &amp; Forfeits'!D51/'Judgments, Fines, &amp; Forfeits'!I51</f>
        <v>0</v>
      </c>
      <c r="E51" s="21">
        <f>'Judgments, Fines, &amp; Forfeits'!E51/'Judgments, Fines, &amp; Forfeits'!I51</f>
        <v>0</v>
      </c>
      <c r="F51" s="21">
        <f>'Judgments, Fines, &amp; Forfeits'!F51/'Judgments, Fines, &amp; Forfeits'!I51</f>
        <v>0</v>
      </c>
      <c r="G51" s="21">
        <f>'Judgments, Fines, &amp; Forfeits'!G51/'Judgments, Fines, &amp; Forfeits'!I51</f>
        <v>0</v>
      </c>
      <c r="H51" s="21">
        <f>'Judgments, Fines, &amp; Forfeits'!H51/'Judgments, Fines, &amp; Forfeits'!I51</f>
        <v>0</v>
      </c>
      <c r="I51" s="3">
        <f t="shared" si="0"/>
        <v>1</v>
      </c>
      <c r="J51" s="3"/>
    </row>
    <row r="52" spans="1:10">
      <c r="A52" s="14" t="s">
        <v>75</v>
      </c>
      <c r="B52" s="69">
        <f>'Judgments, Fines, &amp; Forfeits'!B52/'Judgments, Fines, &amp; Forfeits'!I52</f>
        <v>0.46795697893749155</v>
      </c>
      <c r="C52" s="69">
        <f>'Judgments, Fines, &amp; Forfeits'!C52/'Judgments, Fines, &amp; Forfeits'!I52</f>
        <v>8.0625571303212587E-2</v>
      </c>
      <c r="D52" s="21">
        <f>'Judgments, Fines, &amp; Forfeits'!D52/'Judgments, Fines, &amp; Forfeits'!I52</f>
        <v>0</v>
      </c>
      <c r="E52" s="21">
        <f>'Judgments, Fines, &amp; Forfeits'!E52/'Judgments, Fines, &amp; Forfeits'!I52</f>
        <v>0</v>
      </c>
      <c r="F52" s="21">
        <f>'Judgments, Fines, &amp; Forfeits'!F52/'Judgments, Fines, &amp; Forfeits'!I52</f>
        <v>0</v>
      </c>
      <c r="G52" s="21">
        <f>'Judgments, Fines, &amp; Forfeits'!G52/'Judgments, Fines, &amp; Forfeits'!I52</f>
        <v>0</v>
      </c>
      <c r="H52" s="21">
        <f>'Judgments, Fines, &amp; Forfeits'!H52/'Judgments, Fines, &amp; Forfeits'!I52</f>
        <v>0.45141744975929587</v>
      </c>
      <c r="I52" s="3">
        <f t="shared" si="0"/>
        <v>1</v>
      </c>
      <c r="J52" s="3"/>
    </row>
    <row r="53" spans="1:10">
      <c r="A53" s="14" t="s">
        <v>76</v>
      </c>
      <c r="B53" s="69">
        <f>'Judgments, Fines, &amp; Forfeits'!B53/'Judgments, Fines, &amp; Forfeits'!I53</f>
        <v>0.11779074173890734</v>
      </c>
      <c r="C53" s="69">
        <f>'Judgments, Fines, &amp; Forfeits'!C53/'Judgments, Fines, &amp; Forfeits'!I53</f>
        <v>4.7619706110113381E-2</v>
      </c>
      <c r="D53" s="21">
        <f>'Judgments, Fines, &amp; Forfeits'!D53/'Judgments, Fines, &amp; Forfeits'!I53</f>
        <v>0</v>
      </c>
      <c r="E53" s="21">
        <f>'Judgments, Fines, &amp; Forfeits'!E53/'Judgments, Fines, &amp; Forfeits'!I53</f>
        <v>0</v>
      </c>
      <c r="F53" s="21">
        <f>'Judgments, Fines, &amp; Forfeits'!F53/'Judgments, Fines, &amp; Forfeits'!I53</f>
        <v>0</v>
      </c>
      <c r="G53" s="21">
        <f>'Judgments, Fines, &amp; Forfeits'!G53/'Judgments, Fines, &amp; Forfeits'!I53</f>
        <v>0</v>
      </c>
      <c r="H53" s="21">
        <f>'Judgments, Fines, &amp; Forfeits'!H53/'Judgments, Fines, &amp; Forfeits'!I53</f>
        <v>0.8345895521509793</v>
      </c>
      <c r="I53" s="3">
        <f t="shared" si="0"/>
        <v>1</v>
      </c>
      <c r="J53" s="3"/>
    </row>
    <row r="54" spans="1:10">
      <c r="A54" s="14" t="s">
        <v>77</v>
      </c>
      <c r="B54" s="69">
        <f>'Judgments, Fines, &amp; Forfeits'!B54/'Judgments, Fines, &amp; Forfeits'!I54</f>
        <v>0.78781271488747273</v>
      </c>
      <c r="C54" s="69">
        <f>'Judgments, Fines, &amp; Forfeits'!C54/'Judgments, Fines, &amp; Forfeits'!I54</f>
        <v>8.4509847250607006E-2</v>
      </c>
      <c r="D54" s="21">
        <f>'Judgments, Fines, &amp; Forfeits'!D54/'Judgments, Fines, &amp; Forfeits'!I54</f>
        <v>0</v>
      </c>
      <c r="E54" s="21">
        <f>'Judgments, Fines, &amp; Forfeits'!E54/'Judgments, Fines, &amp; Forfeits'!I54</f>
        <v>0</v>
      </c>
      <c r="F54" s="21">
        <f>'Judgments, Fines, &amp; Forfeits'!F54/'Judgments, Fines, &amp; Forfeits'!I54</f>
        <v>0</v>
      </c>
      <c r="G54" s="21">
        <f>'Judgments, Fines, &amp; Forfeits'!G54/'Judgments, Fines, &amp; Forfeits'!I54</f>
        <v>0</v>
      </c>
      <c r="H54" s="21">
        <f>'Judgments, Fines, &amp; Forfeits'!H54/'Judgments, Fines, &amp; Forfeits'!I54</f>
        <v>0.12767743786192026</v>
      </c>
      <c r="I54" s="3">
        <f t="shared" si="0"/>
        <v>1</v>
      </c>
      <c r="J54" s="3"/>
    </row>
    <row r="55" spans="1:10">
      <c r="A55" s="14" t="s">
        <v>78</v>
      </c>
      <c r="B55" s="69">
        <f>'Judgments, Fines, &amp; Forfeits'!B55/'Judgments, Fines, &amp; Forfeits'!I55</f>
        <v>0.74950971483576945</v>
      </c>
      <c r="C55" s="69">
        <f>'Judgments, Fines, &amp; Forfeits'!C55/'Judgments, Fines, &amp; Forfeits'!I55</f>
        <v>9.6795538771138352E-3</v>
      </c>
      <c r="D55" s="21">
        <f>'Judgments, Fines, &amp; Forfeits'!D55/'Judgments, Fines, &amp; Forfeits'!I55</f>
        <v>0</v>
      </c>
      <c r="E55" s="21">
        <f>'Judgments, Fines, &amp; Forfeits'!E55/'Judgments, Fines, &amp; Forfeits'!I55</f>
        <v>0</v>
      </c>
      <c r="F55" s="21">
        <f>'Judgments, Fines, &amp; Forfeits'!F55/'Judgments, Fines, &amp; Forfeits'!I55</f>
        <v>0</v>
      </c>
      <c r="G55" s="21">
        <f>'Judgments, Fines, &amp; Forfeits'!G55/'Judgments, Fines, &amp; Forfeits'!I55</f>
        <v>6.3236467896473608E-2</v>
      </c>
      <c r="H55" s="21">
        <f>'Judgments, Fines, &amp; Forfeits'!H55/'Judgments, Fines, &amp; Forfeits'!I55</f>
        <v>0.17757426339064311</v>
      </c>
      <c r="I55" s="3">
        <f t="shared" si="0"/>
        <v>1</v>
      </c>
      <c r="J55" s="3"/>
    </row>
    <row r="56" spans="1:10">
      <c r="A56" s="14" t="s">
        <v>79</v>
      </c>
      <c r="B56" s="69">
        <f>'Judgments, Fines, &amp; Forfeits'!B56/'Judgments, Fines, &amp; Forfeits'!I56</f>
        <v>0.15892337139909285</v>
      </c>
      <c r="C56" s="69">
        <f>'Judgments, Fines, &amp; Forfeits'!C56/'Judgments, Fines, &amp; Forfeits'!I56</f>
        <v>0.16787930213087443</v>
      </c>
      <c r="D56" s="21">
        <f>'Judgments, Fines, &amp; Forfeits'!D56/'Judgments, Fines, &amp; Forfeits'!I56</f>
        <v>1.7804739849522321E-2</v>
      </c>
      <c r="E56" s="21">
        <f>'Judgments, Fines, &amp; Forfeits'!E56/'Judgments, Fines, &amp; Forfeits'!I56</f>
        <v>0</v>
      </c>
      <c r="F56" s="21">
        <f>'Judgments, Fines, &amp; Forfeits'!F56/'Judgments, Fines, &amp; Forfeits'!I56</f>
        <v>0</v>
      </c>
      <c r="G56" s="21">
        <f>'Judgments, Fines, &amp; Forfeits'!G56/'Judgments, Fines, &amp; Forfeits'!I56</f>
        <v>0</v>
      </c>
      <c r="H56" s="21">
        <f>'Judgments, Fines, &amp; Forfeits'!H56/'Judgments, Fines, &amp; Forfeits'!I56</f>
        <v>0.65539258662051036</v>
      </c>
      <c r="I56" s="3">
        <f t="shared" si="0"/>
        <v>1</v>
      </c>
      <c r="J56" s="3"/>
    </row>
    <row r="57" spans="1:10">
      <c r="A57" s="14" t="s">
        <v>80</v>
      </c>
      <c r="B57" s="69">
        <f>'Judgments, Fines, &amp; Forfeits'!B57/'Judgments, Fines, &amp; Forfeits'!I57</f>
        <v>0.28811367274011129</v>
      </c>
      <c r="C57" s="69">
        <f>'Judgments, Fines, &amp; Forfeits'!C57/'Judgments, Fines, &amp; Forfeits'!I57</f>
        <v>3.1222220605887138E-2</v>
      </c>
      <c r="D57" s="21">
        <f>'Judgments, Fines, &amp; Forfeits'!D57/'Judgments, Fines, &amp; Forfeits'!I57</f>
        <v>0</v>
      </c>
      <c r="E57" s="21">
        <f>'Judgments, Fines, &amp; Forfeits'!E57/'Judgments, Fines, &amp; Forfeits'!I57</f>
        <v>0</v>
      </c>
      <c r="F57" s="21">
        <f>'Judgments, Fines, &amp; Forfeits'!F57/'Judgments, Fines, &amp; Forfeits'!I57</f>
        <v>0</v>
      </c>
      <c r="G57" s="21">
        <f>'Judgments, Fines, &amp; Forfeits'!G57/'Judgments, Fines, &amp; Forfeits'!I57</f>
        <v>0</v>
      </c>
      <c r="H57" s="21">
        <f>'Judgments, Fines, &amp; Forfeits'!H57/'Judgments, Fines, &amp; Forfeits'!I57</f>
        <v>0.68066410665400157</v>
      </c>
      <c r="I57" s="3">
        <f t="shared" si="0"/>
        <v>1</v>
      </c>
      <c r="J57" s="3"/>
    </row>
    <row r="58" spans="1:10">
      <c r="A58" s="14" t="s">
        <v>81</v>
      </c>
      <c r="B58" s="69">
        <f>'Judgments, Fines, &amp; Forfeits'!B58/'Judgments, Fines, &amp; Forfeits'!I58</f>
        <v>0.78640805537709979</v>
      </c>
      <c r="C58" s="69">
        <f>'Judgments, Fines, &amp; Forfeits'!C58/'Judgments, Fines, &amp; Forfeits'!I58</f>
        <v>9.8731760222976833E-2</v>
      </c>
      <c r="D58" s="21">
        <f>'Judgments, Fines, &amp; Forfeits'!D58/'Judgments, Fines, &amp; Forfeits'!I58</f>
        <v>0</v>
      </c>
      <c r="E58" s="21">
        <f>'Judgments, Fines, &amp; Forfeits'!E58/'Judgments, Fines, &amp; Forfeits'!I58</f>
        <v>0</v>
      </c>
      <c r="F58" s="21">
        <f>'Judgments, Fines, &amp; Forfeits'!F58/'Judgments, Fines, &amp; Forfeits'!I58</f>
        <v>0</v>
      </c>
      <c r="G58" s="21">
        <f>'Judgments, Fines, &amp; Forfeits'!G58/'Judgments, Fines, &amp; Forfeits'!I58</f>
        <v>5.1410494519450872E-2</v>
      </c>
      <c r="H58" s="21">
        <f>'Judgments, Fines, &amp; Forfeits'!H58/'Judgments, Fines, &amp; Forfeits'!I58</f>
        <v>6.3449689880472504E-2</v>
      </c>
      <c r="I58" s="3">
        <f t="shared" si="0"/>
        <v>1</v>
      </c>
      <c r="J58" s="3"/>
    </row>
    <row r="59" spans="1:10">
      <c r="A59" s="14" t="s">
        <v>82</v>
      </c>
      <c r="B59" s="69">
        <f>'Judgments, Fines, &amp; Forfeits'!B59/'Judgments, Fines, &amp; Forfeits'!I59</f>
        <v>0.93566885989955006</v>
      </c>
      <c r="C59" s="69">
        <f>'Judgments, Fines, &amp; Forfeits'!C59/'Judgments, Fines, &amp; Forfeits'!I59</f>
        <v>0</v>
      </c>
      <c r="D59" s="21">
        <f>'Judgments, Fines, &amp; Forfeits'!D59/'Judgments, Fines, &amp; Forfeits'!I59</f>
        <v>0</v>
      </c>
      <c r="E59" s="21">
        <f>'Judgments, Fines, &amp; Forfeits'!E59/'Judgments, Fines, &amp; Forfeits'!I59</f>
        <v>0</v>
      </c>
      <c r="F59" s="21">
        <f>'Judgments, Fines, &amp; Forfeits'!F59/'Judgments, Fines, &amp; Forfeits'!I59</f>
        <v>4.1912964158740511E-3</v>
      </c>
      <c r="G59" s="21">
        <f>'Judgments, Fines, &amp; Forfeits'!G59/'Judgments, Fines, &amp; Forfeits'!I59</f>
        <v>0</v>
      </c>
      <c r="H59" s="21">
        <f>'Judgments, Fines, &amp; Forfeits'!H59/'Judgments, Fines, &amp; Forfeits'!I59</f>
        <v>6.0139843684575874E-2</v>
      </c>
      <c r="I59" s="3">
        <f t="shared" si="0"/>
        <v>1</v>
      </c>
      <c r="J59" s="3"/>
    </row>
    <row r="60" spans="1:10">
      <c r="A60" s="14" t="s">
        <v>83</v>
      </c>
      <c r="B60" s="69">
        <f>'Judgments, Fines, &amp; Forfeits'!B60/'Judgments, Fines, &amp; Forfeits'!I60</f>
        <v>0.67651163759582267</v>
      </c>
      <c r="C60" s="69">
        <f>'Judgments, Fines, &amp; Forfeits'!C60/'Judgments, Fines, &amp; Forfeits'!I60</f>
        <v>0.31646020812502312</v>
      </c>
      <c r="D60" s="21">
        <f>'Judgments, Fines, &amp; Forfeits'!D60/'Judgments, Fines, &amp; Forfeits'!I60</f>
        <v>0</v>
      </c>
      <c r="E60" s="21">
        <f>'Judgments, Fines, &amp; Forfeits'!E60/'Judgments, Fines, &amp; Forfeits'!I60</f>
        <v>0</v>
      </c>
      <c r="F60" s="21">
        <f>'Judgments, Fines, &amp; Forfeits'!F60/'Judgments, Fines, &amp; Forfeits'!I60</f>
        <v>0</v>
      </c>
      <c r="G60" s="21">
        <f>'Judgments, Fines, &amp; Forfeits'!G60/'Judgments, Fines, &amp; Forfeits'!I60</f>
        <v>0</v>
      </c>
      <c r="H60" s="21">
        <f>'Judgments, Fines, &amp; Forfeits'!H60/'Judgments, Fines, &amp; Forfeits'!I60</f>
        <v>7.0281542791541677E-3</v>
      </c>
      <c r="I60" s="3">
        <f t="shared" si="0"/>
        <v>1</v>
      </c>
      <c r="J60" s="3"/>
    </row>
    <row r="61" spans="1:10">
      <c r="A61" s="14" t="s">
        <v>84</v>
      </c>
      <c r="B61" s="69">
        <f>'Judgments, Fines, &amp; Forfeits'!B61/'Judgments, Fines, &amp; Forfeits'!I61</f>
        <v>0.49839303616094949</v>
      </c>
      <c r="C61" s="69">
        <f>'Judgments, Fines, &amp; Forfeits'!C61/'Judgments, Fines, &amp; Forfeits'!I61</f>
        <v>0.19570943796204138</v>
      </c>
      <c r="D61" s="21">
        <f>'Judgments, Fines, &amp; Forfeits'!D61/'Judgments, Fines, &amp; Forfeits'!I61</f>
        <v>0</v>
      </c>
      <c r="E61" s="21">
        <f>'Judgments, Fines, &amp; Forfeits'!E61/'Judgments, Fines, &amp; Forfeits'!I61</f>
        <v>0</v>
      </c>
      <c r="F61" s="21">
        <f>'Judgments, Fines, &amp; Forfeits'!F61/'Judgments, Fines, &amp; Forfeits'!I61</f>
        <v>0</v>
      </c>
      <c r="G61" s="21">
        <f>'Judgments, Fines, &amp; Forfeits'!G61/'Judgments, Fines, &amp; Forfeits'!I61</f>
        <v>0</v>
      </c>
      <c r="H61" s="21">
        <f>'Judgments, Fines, &amp; Forfeits'!H61/'Judgments, Fines, &amp; Forfeits'!I61</f>
        <v>0.30589752587700914</v>
      </c>
      <c r="I61" s="3">
        <f t="shared" si="0"/>
        <v>1</v>
      </c>
      <c r="J61" s="3"/>
    </row>
    <row r="62" spans="1:10">
      <c r="A62" s="14" t="s">
        <v>85</v>
      </c>
      <c r="B62" s="69">
        <f>'Judgments, Fines, &amp; Forfeits'!B62/'Judgments, Fines, &amp; Forfeits'!I62</f>
        <v>0.96035855686847649</v>
      </c>
      <c r="C62" s="69">
        <f>'Judgments, Fines, &amp; Forfeits'!C62/'Judgments, Fines, &amp; Forfeits'!I62</f>
        <v>3.9641443131523561E-2</v>
      </c>
      <c r="D62" s="21">
        <f>'Judgments, Fines, &amp; Forfeits'!D62/'Judgments, Fines, &amp; Forfeits'!I62</f>
        <v>0</v>
      </c>
      <c r="E62" s="21">
        <f>'Judgments, Fines, &amp; Forfeits'!E62/'Judgments, Fines, &amp; Forfeits'!I62</f>
        <v>0</v>
      </c>
      <c r="F62" s="21">
        <f>'Judgments, Fines, &amp; Forfeits'!F62/'Judgments, Fines, &amp; Forfeits'!I62</f>
        <v>0</v>
      </c>
      <c r="G62" s="21">
        <f>'Judgments, Fines, &amp; Forfeits'!G62/'Judgments, Fines, &amp; Forfeits'!I62</f>
        <v>0</v>
      </c>
      <c r="H62" s="21">
        <f>'Judgments, Fines, &amp; Forfeits'!H62/'Judgments, Fines, &amp; Forfeits'!I62</f>
        <v>0</v>
      </c>
      <c r="I62" s="3">
        <f t="shared" si="0"/>
        <v>1</v>
      </c>
      <c r="J62" s="3"/>
    </row>
    <row r="63" spans="1:10">
      <c r="A63" s="14" t="s">
        <v>86</v>
      </c>
      <c r="B63" s="69">
        <f>'Judgments, Fines, &amp; Forfeits'!B63/'Judgments, Fines, &amp; Forfeits'!I63</f>
        <v>0.86189788413246271</v>
      </c>
      <c r="C63" s="69">
        <f>'Judgments, Fines, &amp; Forfeits'!C63/'Judgments, Fines, &amp; Forfeits'!I63</f>
        <v>5.6182035581654494E-2</v>
      </c>
      <c r="D63" s="21">
        <f>'Judgments, Fines, &amp; Forfeits'!D63/'Judgments, Fines, &amp; Forfeits'!I63</f>
        <v>0</v>
      </c>
      <c r="E63" s="21">
        <f>'Judgments, Fines, &amp; Forfeits'!E63/'Judgments, Fines, &amp; Forfeits'!I63</f>
        <v>0</v>
      </c>
      <c r="F63" s="21">
        <f>'Judgments, Fines, &amp; Forfeits'!F63/'Judgments, Fines, &amp; Forfeits'!I63</f>
        <v>0</v>
      </c>
      <c r="G63" s="21">
        <f>'Judgments, Fines, &amp; Forfeits'!G63/'Judgments, Fines, &amp; Forfeits'!I63</f>
        <v>0</v>
      </c>
      <c r="H63" s="21">
        <f>'Judgments, Fines, &amp; Forfeits'!H63/'Judgments, Fines, &amp; Forfeits'!I63</f>
        <v>8.1920080285882838E-2</v>
      </c>
      <c r="I63" s="3">
        <f t="shared" si="0"/>
        <v>1</v>
      </c>
      <c r="J63" s="3"/>
    </row>
    <row r="64" spans="1:10">
      <c r="A64" s="14" t="s">
        <v>87</v>
      </c>
      <c r="B64" s="69">
        <f>'Judgments, Fines, &amp; Forfeits'!B64/'Judgments, Fines, &amp; Forfeits'!I64</f>
        <v>0.91722316563701334</v>
      </c>
      <c r="C64" s="69">
        <f>'Judgments, Fines, &amp; Forfeits'!C64/'Judgments, Fines, &amp; Forfeits'!I64</f>
        <v>6.9717774281934014E-2</v>
      </c>
      <c r="D64" s="21">
        <f>'Judgments, Fines, &amp; Forfeits'!D64/'Judgments, Fines, &amp; Forfeits'!I64</f>
        <v>0</v>
      </c>
      <c r="E64" s="21">
        <f>'Judgments, Fines, &amp; Forfeits'!E64/'Judgments, Fines, &amp; Forfeits'!I64</f>
        <v>0</v>
      </c>
      <c r="F64" s="21">
        <f>'Judgments, Fines, &amp; Forfeits'!F64/'Judgments, Fines, &amp; Forfeits'!I64</f>
        <v>0</v>
      </c>
      <c r="G64" s="21">
        <f>'Judgments, Fines, &amp; Forfeits'!G64/'Judgments, Fines, &amp; Forfeits'!I64</f>
        <v>0</v>
      </c>
      <c r="H64" s="21">
        <f>'Judgments, Fines, &amp; Forfeits'!H64/'Judgments, Fines, &amp; Forfeits'!I64</f>
        <v>1.3059060081052643E-2</v>
      </c>
      <c r="I64" s="3">
        <f t="shared" si="0"/>
        <v>1</v>
      </c>
      <c r="J64" s="3"/>
    </row>
    <row r="65" spans="1:10">
      <c r="A65" s="14" t="s">
        <v>88</v>
      </c>
      <c r="B65" s="69">
        <f>'Judgments, Fines, &amp; Forfeits'!B65/'Judgments, Fines, &amp; Forfeits'!I65</f>
        <v>0.81552874668531627</v>
      </c>
      <c r="C65" s="69">
        <f>'Judgments, Fines, &amp; Forfeits'!C65/'Judgments, Fines, &amp; Forfeits'!I65</f>
        <v>0</v>
      </c>
      <c r="D65" s="21">
        <f>'Judgments, Fines, &amp; Forfeits'!D65/'Judgments, Fines, &amp; Forfeits'!I65</f>
        <v>0</v>
      </c>
      <c r="E65" s="21">
        <f>'Judgments, Fines, &amp; Forfeits'!E65/'Judgments, Fines, &amp; Forfeits'!I65</f>
        <v>0</v>
      </c>
      <c r="F65" s="21">
        <f>'Judgments, Fines, &amp; Forfeits'!F65/'Judgments, Fines, &amp; Forfeits'!I65</f>
        <v>0</v>
      </c>
      <c r="G65" s="21">
        <f>'Judgments, Fines, &amp; Forfeits'!G65/'Judgments, Fines, &amp; Forfeits'!I65</f>
        <v>0.1844712533146837</v>
      </c>
      <c r="H65" s="21">
        <f>'Judgments, Fines, &amp; Forfeits'!H65/'Judgments, Fines, &amp; Forfeits'!I65</f>
        <v>0</v>
      </c>
      <c r="I65" s="3">
        <f t="shared" si="0"/>
        <v>1</v>
      </c>
      <c r="J65" s="3"/>
    </row>
    <row r="66" spans="1:10">
      <c r="A66" s="14" t="s">
        <v>89</v>
      </c>
      <c r="B66" s="69">
        <f>'Judgments, Fines, &amp; Forfeits'!B66/'Judgments, Fines, &amp; Forfeits'!I66</f>
        <v>0.72408684722980388</v>
      </c>
      <c r="C66" s="69">
        <f>'Judgments, Fines, &amp; Forfeits'!C66/'Judgments, Fines, &amp; Forfeits'!I66</f>
        <v>0.13989262193685909</v>
      </c>
      <c r="D66" s="21">
        <f>'Judgments, Fines, &amp; Forfeits'!D66/'Judgments, Fines, &amp; Forfeits'!I66</f>
        <v>4.6047735964951562E-2</v>
      </c>
      <c r="E66" s="21">
        <f>'Judgments, Fines, &amp; Forfeits'!E66/'Judgments, Fines, &amp; Forfeits'!I66</f>
        <v>8.9843930254505905E-2</v>
      </c>
      <c r="F66" s="21">
        <f>'Judgments, Fines, &amp; Forfeits'!F66/'Judgments, Fines, &amp; Forfeits'!I66</f>
        <v>0</v>
      </c>
      <c r="G66" s="21">
        <f>'Judgments, Fines, &amp; Forfeits'!G66/'Judgments, Fines, &amp; Forfeits'!I66</f>
        <v>0</v>
      </c>
      <c r="H66" s="21">
        <f>'Judgments, Fines, &amp; Forfeits'!H66/'Judgments, Fines, &amp; Forfeits'!I66</f>
        <v>1.2886461387957347E-4</v>
      </c>
      <c r="I66" s="3">
        <f t="shared" si="0"/>
        <v>1</v>
      </c>
      <c r="J66" s="3"/>
    </row>
    <row r="67" spans="1:10">
      <c r="A67" s="14" t="s">
        <v>90</v>
      </c>
      <c r="B67" s="69">
        <f>'Judgments, Fines, &amp; Forfeits'!B67/'Judgments, Fines, &amp; Forfeits'!I67</f>
        <v>0.550838490593895</v>
      </c>
      <c r="C67" s="69">
        <f>'Judgments, Fines, &amp; Forfeits'!C67/'Judgments, Fines, &amp; Forfeits'!I67</f>
        <v>0.44547042828844569</v>
      </c>
      <c r="D67" s="21">
        <f>'Judgments, Fines, &amp; Forfeits'!D67/'Judgments, Fines, &amp; Forfeits'!I67</f>
        <v>0</v>
      </c>
      <c r="E67" s="21">
        <f>'Judgments, Fines, &amp; Forfeits'!E67/'Judgments, Fines, &amp; Forfeits'!I67</f>
        <v>0</v>
      </c>
      <c r="F67" s="21">
        <f>'Judgments, Fines, &amp; Forfeits'!F67/'Judgments, Fines, &amp; Forfeits'!I67</f>
        <v>0</v>
      </c>
      <c r="G67" s="21">
        <f>'Judgments, Fines, &amp; Forfeits'!G67/'Judgments, Fines, &amp; Forfeits'!I67</f>
        <v>0</v>
      </c>
      <c r="H67" s="21">
        <f>'Judgments, Fines, &amp; Forfeits'!H67/'Judgments, Fines, &amp; Forfeits'!I67</f>
        <v>3.6910811176593624E-3</v>
      </c>
      <c r="I67" s="3">
        <f t="shared" si="0"/>
        <v>1</v>
      </c>
      <c r="J67" s="3"/>
    </row>
    <row r="68" spans="1:10">
      <c r="A68" s="14" t="s">
        <v>91</v>
      </c>
      <c r="B68" s="69">
        <f>'Judgments, Fines, &amp; Forfeits'!B68/'Judgments, Fines, &amp; Forfeits'!I68</f>
        <v>0.1819687616965405</v>
      </c>
      <c r="C68" s="69">
        <f>'Judgments, Fines, &amp; Forfeits'!C68/'Judgments, Fines, &amp; Forfeits'!I68</f>
        <v>0.74286919480272573</v>
      </c>
      <c r="D68" s="21">
        <f>'Judgments, Fines, &amp; Forfeits'!D68/'Judgments, Fines, &amp; Forfeits'!I68</f>
        <v>7.3206233402052052E-3</v>
      </c>
      <c r="E68" s="21">
        <f>'Judgments, Fines, &amp; Forfeits'!E68/'Judgments, Fines, &amp; Forfeits'!I68</f>
        <v>0</v>
      </c>
      <c r="F68" s="21">
        <f>'Judgments, Fines, &amp; Forfeits'!F68/'Judgments, Fines, &amp; Forfeits'!I68</f>
        <v>0</v>
      </c>
      <c r="G68" s="21">
        <f>'Judgments, Fines, &amp; Forfeits'!G68/'Judgments, Fines, &amp; Forfeits'!I68</f>
        <v>0</v>
      </c>
      <c r="H68" s="21">
        <f>'Judgments, Fines, &amp; Forfeits'!H68/'Judgments, Fines, &amp; Forfeits'!I68</f>
        <v>6.7841420160528521E-2</v>
      </c>
      <c r="I68" s="3">
        <f>SUM(B68:H68)</f>
        <v>1</v>
      </c>
      <c r="J68" s="3"/>
    </row>
    <row r="69" spans="1:10">
      <c r="A69" s="45" t="s">
        <v>92</v>
      </c>
      <c r="B69" s="70">
        <f>'Judgments, Fines, &amp; Forfeits'!B69/'Judgments, Fines, &amp; Forfeits'!I69</f>
        <v>0</v>
      </c>
      <c r="C69" s="70">
        <f>'Judgments, Fines, &amp; Forfeits'!C69/'Judgments, Fines, &amp; Forfeits'!I69</f>
        <v>0</v>
      </c>
      <c r="D69" s="46">
        <f>'Judgments, Fines, &amp; Forfeits'!D69/'Judgments, Fines, &amp; Forfeits'!I69</f>
        <v>0</v>
      </c>
      <c r="E69" s="46">
        <f>'Judgments, Fines, &amp; Forfeits'!E69/'Judgments, Fines, &amp; Forfeits'!I69</f>
        <v>0.17926496549510512</v>
      </c>
      <c r="F69" s="46">
        <f>'Judgments, Fines, &amp; Forfeits'!F69/'Judgments, Fines, &amp; Forfeits'!I69</f>
        <v>0</v>
      </c>
      <c r="G69" s="46">
        <f>'Judgments, Fines, &amp; Forfeits'!G69/'Judgments, Fines, &amp; Forfeits'!I69</f>
        <v>0</v>
      </c>
      <c r="H69" s="46">
        <f>'Judgments, Fines, &amp; Forfeits'!H69/'Judgments, Fines, &amp; Forfeits'!I69</f>
        <v>0.82073503450489493</v>
      </c>
      <c r="I69" s="47">
        <f>SUM(B69:H69)</f>
        <v>1</v>
      </c>
      <c r="J69" s="3"/>
    </row>
    <row r="70" spans="1:10">
      <c r="A70" s="16" t="s">
        <v>93</v>
      </c>
      <c r="B70" s="69">
        <f>'Judgments, Fines, &amp; Forfeits'!B70/'Judgments, Fines, &amp; Forfeits'!I70</f>
        <v>0.50940263337243996</v>
      </c>
      <c r="C70" s="69">
        <f>'Judgments, Fines, &amp; Forfeits'!C70/'Judgments, Fines, &amp; Forfeits'!I70</f>
        <v>0.17369907350763425</v>
      </c>
      <c r="D70" s="21">
        <f>'Judgments, Fines, &amp; Forfeits'!D70/'Judgments, Fines, &amp; Forfeits'!I70</f>
        <v>3.0696914124790455E-3</v>
      </c>
      <c r="E70" s="21">
        <f>'Judgments, Fines, &amp; Forfeits'!E70/'Judgments, Fines, &amp; Forfeits'!I70</f>
        <v>2.955889033920966E-3</v>
      </c>
      <c r="F70" s="21">
        <f>'Judgments, Fines, &amp; Forfeits'!F70/'Judgments, Fines, &amp; Forfeits'!I70</f>
        <v>9.5136118229682972E-4</v>
      </c>
      <c r="G70" s="21">
        <f>'Judgments, Fines, &amp; Forfeits'!G70/'Judgments, Fines, &amp; Forfeits'!I70</f>
        <v>3.9125594890695829E-2</v>
      </c>
      <c r="H70" s="21">
        <f>'Judgments, Fines, &amp; Forfeits'!H70/'Judgments, Fines, &amp; Forfeits'!I70</f>
        <v>0.27079575660053318</v>
      </c>
      <c r="I70" s="3">
        <f>SUM(B70:H70)</f>
        <v>1</v>
      </c>
      <c r="J70" s="3"/>
    </row>
  </sheetData>
  <mergeCells count="1"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DD040-7A61-4868-A49D-DEBBFB79B588}">
  <dimension ref="A1:I8"/>
  <sheetViews>
    <sheetView workbookViewId="0">
      <selection activeCell="H14" sqref="H14"/>
    </sheetView>
  </sheetViews>
  <sheetFormatPr defaultRowHeight="15"/>
  <cols>
    <col min="1" max="1" width="15.85546875" customWidth="1"/>
    <col min="2" max="2" width="25.7109375" customWidth="1"/>
    <col min="3" max="3" width="34.28515625" customWidth="1"/>
    <col min="4" max="4" width="25.7109375" customWidth="1"/>
    <col min="5" max="5" width="21.140625" customWidth="1"/>
    <col min="6" max="6" width="23.28515625" customWidth="1"/>
    <col min="7" max="7" width="20.140625" customWidth="1"/>
    <col min="8" max="8" width="23.5703125" customWidth="1"/>
    <col min="9" max="9" width="31.7109375" customWidth="1"/>
  </cols>
  <sheetData>
    <row r="1" spans="1:9" ht="17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22</v>
      </c>
    </row>
    <row r="2" spans="1:9">
      <c r="A2" s="4" t="s">
        <v>9</v>
      </c>
      <c r="B2" s="5">
        <f>+'5 Year Outlook'!B2/'5 Year Outlook'!$I2</f>
        <v>0.31602986188210225</v>
      </c>
      <c r="C2" s="5">
        <f>+'5 Year Outlook'!C2/'5 Year Outlook'!$I2</f>
        <v>4.0658831853078954E-2</v>
      </c>
      <c r="D2" s="5">
        <f>+'5 Year Outlook'!D2/'5 Year Outlook'!$I2</f>
        <v>0.10209235507024511</v>
      </c>
      <c r="E2" s="5">
        <f>+'5 Year Outlook'!E2/'5 Year Outlook'!$I2</f>
        <v>0.33589913729697501</v>
      </c>
      <c r="F2" s="5">
        <f>+'5 Year Outlook'!F2/'5 Year Outlook'!$I2</f>
        <v>4.494436015073662E-3</v>
      </c>
      <c r="G2" s="5">
        <f>+'5 Year Outlook'!G2/'5 Year Outlook'!$I2</f>
        <v>4.3651309306964682E-2</v>
      </c>
      <c r="H2" s="5">
        <f>+'5 Year Outlook'!H2/'5 Year Outlook'!$I2</f>
        <v>0.15717406857556029</v>
      </c>
      <c r="I2" s="5">
        <f>+'5 Year Outlook'!I2/'5 Year Outlook'!$I2</f>
        <v>1</v>
      </c>
    </row>
    <row r="3" spans="1:9">
      <c r="A3" s="4" t="s">
        <v>10</v>
      </c>
      <c r="B3" s="5">
        <f>+'5 Year Outlook'!B3/'5 Year Outlook'!$I3</f>
        <v>0.30133076696866962</v>
      </c>
      <c r="C3" s="5">
        <f>+'5 Year Outlook'!C3/'5 Year Outlook'!$I3</f>
        <v>3.9346682824585276E-2</v>
      </c>
      <c r="D3" s="5">
        <f>+'5 Year Outlook'!D3/'5 Year Outlook'!$I3</f>
        <v>9.9368509379101425E-2</v>
      </c>
      <c r="E3" s="5">
        <f>+'5 Year Outlook'!E3/'5 Year Outlook'!$I3</f>
        <v>0.32456398996740454</v>
      </c>
      <c r="F3" s="5">
        <f>+'5 Year Outlook'!F3/'5 Year Outlook'!$I3</f>
        <v>4.6210450095762147E-3</v>
      </c>
      <c r="G3" s="5">
        <f>+'5 Year Outlook'!G3/'5 Year Outlook'!$I3</f>
        <v>3.6859063174784761E-2</v>
      </c>
      <c r="H3" s="5">
        <f>+'5 Year Outlook'!H3/'5 Year Outlook'!$I3</f>
        <v>0.19390994267587813</v>
      </c>
      <c r="I3" s="5">
        <f>+'5 Year Outlook'!I3/'5 Year Outlook'!$I3</f>
        <v>1</v>
      </c>
    </row>
    <row r="4" spans="1:9">
      <c r="A4" s="4" t="s">
        <v>11</v>
      </c>
      <c r="B4" s="5">
        <f>+'5 Year Outlook'!B4/'5 Year Outlook'!$I4</f>
        <v>0.29573849464029189</v>
      </c>
      <c r="C4" s="5">
        <f>+'5 Year Outlook'!C4/'5 Year Outlook'!$I4</f>
        <v>3.8011718895925597E-2</v>
      </c>
      <c r="D4" s="5">
        <f>+'5 Year Outlook'!D4/'5 Year Outlook'!$I4</f>
        <v>0.10130358565842139</v>
      </c>
      <c r="E4" s="5">
        <f>+'5 Year Outlook'!E4/'5 Year Outlook'!$I4</f>
        <v>0.32576045830623618</v>
      </c>
      <c r="F4" s="5">
        <f>+'5 Year Outlook'!F4/'5 Year Outlook'!$I4</f>
        <v>5.0372473327432226E-3</v>
      </c>
      <c r="G4" s="5">
        <f>+'5 Year Outlook'!G4/'5 Year Outlook'!$I4</f>
        <v>3.2612176477818326E-2</v>
      </c>
      <c r="H4" s="5">
        <f>+'5 Year Outlook'!H4/'5 Year Outlook'!$I4</f>
        <v>0.20153631868856339</v>
      </c>
      <c r="I4" s="5">
        <f>+'5 Year Outlook'!I4/'5 Year Outlook'!$I4</f>
        <v>1</v>
      </c>
    </row>
    <row r="5" spans="1:9">
      <c r="A5" s="4" t="s">
        <v>12</v>
      </c>
      <c r="B5" s="5">
        <f>+'5 Year Outlook'!B5/'5 Year Outlook'!$I5</f>
        <v>0.30484353664134528</v>
      </c>
      <c r="C5" s="5">
        <f>+'5 Year Outlook'!C5/'5 Year Outlook'!$I5</f>
        <v>3.7345981120156267E-2</v>
      </c>
      <c r="D5" s="5">
        <f>+'5 Year Outlook'!D5/'5 Year Outlook'!$I5</f>
        <v>0.10746711467954062</v>
      </c>
      <c r="E5" s="5">
        <f>+'5 Year Outlook'!E5/'5 Year Outlook'!$I5</f>
        <v>0.35180275388084936</v>
      </c>
      <c r="F5" s="5">
        <f>+'5 Year Outlook'!F5/'5 Year Outlook'!$I5</f>
        <v>5.2052511005873676E-3</v>
      </c>
      <c r="G5" s="5">
        <f>+'5 Year Outlook'!G5/'5 Year Outlook'!$I5</f>
        <v>4.2201248593411539E-2</v>
      </c>
      <c r="H5" s="5">
        <f>+'5 Year Outlook'!H5/'5 Year Outlook'!$I5</f>
        <v>0.15113411398410956</v>
      </c>
      <c r="I5" s="5">
        <f>+'5 Year Outlook'!I5/'5 Year Outlook'!$I5</f>
        <v>1</v>
      </c>
    </row>
    <row r="6" spans="1:9">
      <c r="A6" s="4" t="s">
        <v>13</v>
      </c>
      <c r="B6" s="5">
        <f>+'5 Year Outlook'!B6/'5 Year Outlook'!$I6</f>
        <v>0.28564892635385197</v>
      </c>
      <c r="C6" s="5">
        <f>+'5 Year Outlook'!C6/'5 Year Outlook'!$I6</f>
        <v>3.2366759653743124E-2</v>
      </c>
      <c r="D6" s="5">
        <f>+'5 Year Outlook'!D6/'5 Year Outlook'!$I6</f>
        <v>0.11464999969951557</v>
      </c>
      <c r="E6" s="5">
        <f>+'5 Year Outlook'!E6/'5 Year Outlook'!$I6</f>
        <v>0.33627387523036417</v>
      </c>
      <c r="F6" s="5">
        <f>+'5 Year Outlook'!F6/'5 Year Outlook'!$I6</f>
        <v>3.6923692251634738E-3</v>
      </c>
      <c r="G6" s="5">
        <f>+'5 Year Outlook'!G6/'5 Year Outlook'!$I6</f>
        <v>4.2325803494774675E-2</v>
      </c>
      <c r="H6" s="5">
        <f>+'5 Year Outlook'!H6/'5 Year Outlook'!$I6</f>
        <v>0.18504226634258697</v>
      </c>
      <c r="I6" s="5">
        <f>+'5 Year Outlook'!I6/'5 Year Outlook'!$I6</f>
        <v>1</v>
      </c>
    </row>
    <row r="7" spans="1:9">
      <c r="A7" s="4" t="s">
        <v>14</v>
      </c>
      <c r="B7" s="5">
        <f>+'5 Year Outlook'!B7/'5 Year Outlook'!$I7</f>
        <v>0.28865143743662791</v>
      </c>
      <c r="C7" s="5">
        <f>+'5 Year Outlook'!C7/'5 Year Outlook'!$I7</f>
        <v>3.1503980990133872E-2</v>
      </c>
      <c r="D7" s="5">
        <f>+'5 Year Outlook'!D7/'5 Year Outlook'!$I7</f>
        <v>0.12000222788375346</v>
      </c>
      <c r="E7" s="5">
        <f>+'5 Year Outlook'!E7/'5 Year Outlook'!$I7</f>
        <v>0.3370445653882273</v>
      </c>
      <c r="F7" s="5">
        <f>+'5 Year Outlook'!F7/'5 Year Outlook'!$I7</f>
        <v>3.707108159628048E-3</v>
      </c>
      <c r="G7" s="5">
        <f>+'5 Year Outlook'!G7/'5 Year Outlook'!$I7</f>
        <v>4.4787991697683383E-2</v>
      </c>
      <c r="H7" s="5">
        <f>+'5 Year Outlook'!H7/'5 Year Outlook'!$I7</f>
        <v>0.174302688443946</v>
      </c>
      <c r="I7" s="5">
        <f>+'5 Year Outlook'!I7/'5 Year Outlook'!$I7</f>
        <v>1</v>
      </c>
    </row>
    <row r="8" spans="1:9">
      <c r="A8" s="1"/>
      <c r="B8" s="1"/>
      <c r="C8" s="1"/>
      <c r="D8" s="1"/>
      <c r="E8" s="1"/>
      <c r="F8" s="1"/>
      <c r="G8" s="1"/>
      <c r="H8" s="1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554C3-B8CB-47E9-8556-F9068BDAD385}">
  <dimension ref="A1:I70"/>
  <sheetViews>
    <sheetView workbookViewId="0">
      <selection activeCell="L16" sqref="L16"/>
    </sheetView>
  </sheetViews>
  <sheetFormatPr defaultRowHeight="15"/>
  <cols>
    <col min="1" max="1" width="13.85546875" style="16" bestFit="1" customWidth="1"/>
    <col min="2" max="2" width="14.28515625" style="16" customWidth="1"/>
    <col min="3" max="3" width="8.140625" style="16" customWidth="1"/>
    <col min="4" max="4" width="9.28515625" style="16" customWidth="1"/>
    <col min="5" max="5" width="9.42578125" style="16" customWidth="1"/>
    <col min="6" max="6" width="23.42578125" style="16" customWidth="1"/>
    <col min="7" max="7" width="18.85546875" style="16" customWidth="1"/>
    <col min="8" max="8" width="16.5703125" style="16" customWidth="1"/>
    <col min="9" max="9" width="9" style="16" customWidth="1"/>
    <col min="10" max="16384" width="9.140625" style="16"/>
  </cols>
  <sheetData>
    <row r="1" spans="1:9" s="6" customFormat="1" ht="32.25" customHeight="1">
      <c r="A1" s="85" t="s">
        <v>152</v>
      </c>
      <c r="B1" s="85"/>
      <c r="C1" s="85"/>
      <c r="D1" s="85"/>
      <c r="E1" s="85"/>
      <c r="F1" s="85"/>
      <c r="G1" s="85"/>
      <c r="H1" s="85"/>
      <c r="I1" s="85"/>
    </row>
    <row r="2" spans="1:9" ht="50.25" customHeight="1">
      <c r="A2" s="77" t="s">
        <v>23</v>
      </c>
      <c r="B2" s="78" t="s">
        <v>145</v>
      </c>
      <c r="C2" s="78" t="s">
        <v>146</v>
      </c>
      <c r="D2" s="78" t="s">
        <v>147</v>
      </c>
      <c r="E2" s="78" t="s">
        <v>148</v>
      </c>
      <c r="F2" s="78" t="s">
        <v>149</v>
      </c>
      <c r="G2" s="78" t="s">
        <v>150</v>
      </c>
      <c r="H2" s="78" t="s">
        <v>151</v>
      </c>
      <c r="I2" s="80" t="s">
        <v>109</v>
      </c>
    </row>
    <row r="3" spans="1:9">
      <c r="A3" s="14" t="s">
        <v>26</v>
      </c>
      <c r="B3" s="35">
        <f>'Judgments, Fines, &amp; Forfeits'!B3/'$ County by County'!J2</f>
        <v>2.0570185728626207</v>
      </c>
      <c r="C3" s="35">
        <f>'Judgments, Fines, &amp; Forfeits'!C3/'$ County by County'!J2</f>
        <v>0.1775094902751122</v>
      </c>
      <c r="D3" s="24">
        <f>'Judgments, Fines, &amp; Forfeits'!D3/'$ County by County'!J2</f>
        <v>0.10417956715884047</v>
      </c>
      <c r="E3" s="17">
        <f>'Judgments, Fines, &amp; Forfeits'!E3/'$ County by County'!J2</f>
        <v>0</v>
      </c>
      <c r="F3" s="17">
        <f>'Judgments, Fines, &amp; Forfeits'!F3/'$ County by County'!J2</f>
        <v>0</v>
      </c>
      <c r="G3" s="24">
        <f>'Judgments, Fines, &amp; Forfeits'!G3/'$ County by County'!J2</f>
        <v>0.15214439833386537</v>
      </c>
      <c r="H3" s="24">
        <f>'Judgments, Fines, &amp; Forfeits'!H3/'$ County by County'!J2</f>
        <v>1.380657146263697</v>
      </c>
      <c r="I3" s="16">
        <f>SUM(B3:H3)</f>
        <v>3.8715091748941357</v>
      </c>
    </row>
    <row r="4" spans="1:9">
      <c r="A4" s="14" t="s">
        <v>27</v>
      </c>
      <c r="B4" s="35">
        <f>'Judgments, Fines, &amp; Forfeits'!B4/'$ County by County'!J3</f>
        <v>6.5543378323710053</v>
      </c>
      <c r="C4" s="35">
        <f>'Judgments, Fines, &amp; Forfeits'!C4/'$ County by County'!J3</f>
        <v>0</v>
      </c>
      <c r="D4" s="24">
        <f>'Judgments, Fines, &amp; Forfeits'!D4/'$ County by County'!J3</f>
        <v>0</v>
      </c>
      <c r="E4" s="17">
        <f>'Judgments, Fines, &amp; Forfeits'!E4/'$ County by County'!J3</f>
        <v>0</v>
      </c>
      <c r="F4" s="17">
        <f>'Judgments, Fines, &amp; Forfeits'!F4/'$ County by County'!J3</f>
        <v>0</v>
      </c>
      <c r="G4" s="24">
        <f>'Judgments, Fines, &amp; Forfeits'!G4/'$ County by County'!J3</f>
        <v>0</v>
      </c>
      <c r="H4" s="24">
        <f>'Judgments, Fines, &amp; Forfeits'!H4/'$ County by County'!J3</f>
        <v>0.15071163252546799</v>
      </c>
      <c r="I4" s="16">
        <f t="shared" ref="I4:I67" si="0">SUM(B4:H4)</f>
        <v>6.7050494648964731</v>
      </c>
    </row>
    <row r="5" spans="1:9">
      <c r="A5" s="14" t="s">
        <v>28</v>
      </c>
      <c r="B5" s="35">
        <f>'Judgments, Fines, &amp; Forfeits'!B5/'$ County by County'!J4</f>
        <v>5.9893132759199199</v>
      </c>
      <c r="C5" s="35">
        <f>'Judgments, Fines, &amp; Forfeits'!C5/'$ County by County'!J4</f>
        <v>1.2411810759422883</v>
      </c>
      <c r="D5" s="24">
        <f>'Judgments, Fines, &amp; Forfeits'!D5/'$ County by County'!J4</f>
        <v>0</v>
      </c>
      <c r="E5" s="17">
        <f>'Judgments, Fines, &amp; Forfeits'!E5/'$ County by County'!J4</f>
        <v>0</v>
      </c>
      <c r="F5" s="17">
        <f>'Judgments, Fines, &amp; Forfeits'!F5/'$ County by County'!J4</f>
        <v>0</v>
      </c>
      <c r="G5" s="24">
        <f>'Judgments, Fines, &amp; Forfeits'!G5/'$ County by County'!J4</f>
        <v>0</v>
      </c>
      <c r="H5" s="24">
        <f>'Judgments, Fines, &amp; Forfeits'!H5/'$ County by County'!J4</f>
        <v>8.619841181075942E-2</v>
      </c>
      <c r="I5" s="16">
        <f t="shared" si="0"/>
        <v>7.3166927636729673</v>
      </c>
    </row>
    <row r="6" spans="1:9">
      <c r="A6" s="14" t="s">
        <v>29</v>
      </c>
      <c r="B6" s="35">
        <f>'Judgments, Fines, &amp; Forfeits'!B6/'$ County by County'!J5</f>
        <v>11.967079082555532</v>
      </c>
      <c r="C6" s="35">
        <f>'Judgments, Fines, &amp; Forfeits'!C6/'$ County by County'!J5</f>
        <v>0</v>
      </c>
      <c r="D6" s="24">
        <f>'Judgments, Fines, &amp; Forfeits'!D6/'$ County by County'!J5</f>
        <v>0</v>
      </c>
      <c r="E6" s="17">
        <f>'Judgments, Fines, &amp; Forfeits'!E6/'$ County by County'!J5</f>
        <v>0</v>
      </c>
      <c r="F6" s="17">
        <f>'Judgments, Fines, &amp; Forfeits'!F6/'$ County by County'!J5</f>
        <v>0</v>
      </c>
      <c r="G6" s="24">
        <f>'Judgments, Fines, &amp; Forfeits'!G6/'$ County by County'!J5</f>
        <v>0</v>
      </c>
      <c r="H6" s="24">
        <f>'Judgments, Fines, &amp; Forfeits'!H6/'$ County by County'!J5</f>
        <v>1.15328123869474</v>
      </c>
      <c r="I6" s="16">
        <f t="shared" si="0"/>
        <v>13.120360321250272</v>
      </c>
    </row>
    <row r="7" spans="1:9">
      <c r="A7" s="14" t="s">
        <v>30</v>
      </c>
      <c r="B7" s="35">
        <f>'Judgments, Fines, &amp; Forfeits'!B7/'$ County by County'!J6</f>
        <v>3.3075254124138795</v>
      </c>
      <c r="C7" s="35">
        <f>'Judgments, Fines, &amp; Forfeits'!C7/'$ County by County'!J6</f>
        <v>1.6600969035710373</v>
      </c>
      <c r="D7" s="24">
        <f>'Judgments, Fines, &amp; Forfeits'!D7/'$ County by County'!J6</f>
        <v>9.1267378405489458E-2</v>
      </c>
      <c r="E7" s="17">
        <f>'Judgments, Fines, &amp; Forfeits'!E7/'$ County by County'!J6</f>
        <v>0.55630194832852642</v>
      </c>
      <c r="F7" s="17">
        <f>'Judgments, Fines, &amp; Forfeits'!F7/'$ County by County'!J6</f>
        <v>0</v>
      </c>
      <c r="G7" s="24">
        <f>'Judgments, Fines, &amp; Forfeits'!G7/'$ County by County'!J6</f>
        <v>0</v>
      </c>
      <c r="H7" s="24">
        <f>'Judgments, Fines, &amp; Forfeits'!H7/'$ County by County'!J6</f>
        <v>0.48230649274787862</v>
      </c>
      <c r="I7" s="16">
        <f t="shared" si="0"/>
        <v>6.097498135466811</v>
      </c>
    </row>
    <row r="8" spans="1:9">
      <c r="A8" s="14" t="s">
        <v>31</v>
      </c>
      <c r="B8" s="35">
        <f>'Judgments, Fines, &amp; Forfeits'!B8/'$ County by County'!J7</f>
        <v>1.5229699514933537</v>
      </c>
      <c r="C8" s="35">
        <f>'Judgments, Fines, &amp; Forfeits'!C8/'$ County by County'!J7</f>
        <v>7.4174079627742168E-2</v>
      </c>
      <c r="D8" s="24">
        <f>'Judgments, Fines, &amp; Forfeits'!D8/'$ County by County'!J7</f>
        <v>0</v>
      </c>
      <c r="E8" s="17">
        <f>'Judgments, Fines, &amp; Forfeits'!E8/'$ County by County'!J7</f>
        <v>0</v>
      </c>
      <c r="F8" s="17">
        <f>'Judgments, Fines, &amp; Forfeits'!F8/'$ County by County'!J7</f>
        <v>7.4174079627742168E-2</v>
      </c>
      <c r="G8" s="24">
        <f>'Judgments, Fines, &amp; Forfeits'!G8/'$ County by County'!J7</f>
        <v>3.5133966925831257</v>
      </c>
      <c r="H8" s="24">
        <f>'Judgments, Fines, &amp; Forfeits'!H8/'$ County by County'!J7</f>
        <v>5.9686120909086062</v>
      </c>
      <c r="I8" s="16">
        <f t="shared" si="0"/>
        <v>11.153326894240571</v>
      </c>
    </row>
    <row r="9" spans="1:9">
      <c r="A9" s="14" t="s">
        <v>32</v>
      </c>
      <c r="B9" s="35">
        <f>'Judgments, Fines, &amp; Forfeits'!B9/'$ County by County'!J8</f>
        <v>4.7404173055129659</v>
      </c>
      <c r="C9" s="35">
        <f>'Judgments, Fines, &amp; Forfeits'!C9/'$ County by County'!J8</f>
        <v>0</v>
      </c>
      <c r="D9" s="24">
        <f>'Judgments, Fines, &amp; Forfeits'!D9/'$ County by County'!J8</f>
        <v>0</v>
      </c>
      <c r="E9" s="17">
        <f>'Judgments, Fines, &amp; Forfeits'!E9/'$ County by County'!J8</f>
        <v>0</v>
      </c>
      <c r="F9" s="17">
        <f>'Judgments, Fines, &amp; Forfeits'!F9/'$ County by County'!J8</f>
        <v>0</v>
      </c>
      <c r="G9" s="24">
        <f>'Judgments, Fines, &amp; Forfeits'!G9/'$ County by County'!J8</f>
        <v>0</v>
      </c>
      <c r="H9" s="24">
        <f>'Judgments, Fines, &amp; Forfeits'!H9/'$ County by County'!J8</f>
        <v>0</v>
      </c>
      <c r="I9" s="16">
        <f t="shared" si="0"/>
        <v>4.7404173055129659</v>
      </c>
    </row>
    <row r="10" spans="1:9">
      <c r="A10" s="14" t="s">
        <v>33</v>
      </c>
      <c r="B10" s="35">
        <f>'Judgments, Fines, &amp; Forfeits'!B10/'$ County by County'!J9</f>
        <v>6.960398332561371</v>
      </c>
      <c r="C10" s="35">
        <f>'Judgments, Fines, &amp; Forfeits'!C10/'$ County by County'!J9</f>
        <v>4.1490736452061139</v>
      </c>
      <c r="D10" s="24">
        <f>'Judgments, Fines, &amp; Forfeits'!D10/'$ County by County'!J9</f>
        <v>0</v>
      </c>
      <c r="E10" s="17">
        <f>'Judgments, Fines, &amp; Forfeits'!E10/'$ County by County'!J9</f>
        <v>0</v>
      </c>
      <c r="F10" s="17">
        <f>'Judgments, Fines, &amp; Forfeits'!F10/'$ County by County'!J9</f>
        <v>0</v>
      </c>
      <c r="G10" s="24">
        <f>'Judgments, Fines, &amp; Forfeits'!G10/'$ County by County'!J9</f>
        <v>1.1579434923575729E-2</v>
      </c>
      <c r="H10" s="24">
        <f>'Judgments, Fines, &amp; Forfeits'!H10/'$ County by County'!J9</f>
        <v>2.5999363131079205</v>
      </c>
      <c r="I10" s="16">
        <f t="shared" si="0"/>
        <v>13.720987725798981</v>
      </c>
    </row>
    <row r="11" spans="1:9">
      <c r="A11" s="14" t="s">
        <v>34</v>
      </c>
      <c r="B11" s="35">
        <f>'Judgments, Fines, &amp; Forfeits'!B11/'$ County by County'!J10</f>
        <v>6.2523209157099044</v>
      </c>
      <c r="C11" s="35">
        <f>'Judgments, Fines, &amp; Forfeits'!C11/'$ County by County'!J10</f>
        <v>6.4220693875564144E-2</v>
      </c>
      <c r="D11" s="24">
        <f>'Judgments, Fines, &amp; Forfeits'!D11/'$ County by County'!J10</f>
        <v>0</v>
      </c>
      <c r="E11" s="17">
        <f>'Judgments, Fines, &amp; Forfeits'!E11/'$ County by County'!J10</f>
        <v>0</v>
      </c>
      <c r="F11" s="17">
        <f>'Judgments, Fines, &amp; Forfeits'!F11/'$ County by County'!J10</f>
        <v>0</v>
      </c>
      <c r="G11" s="24">
        <f>'Judgments, Fines, &amp; Forfeits'!G11/'$ County by County'!J10</f>
        <v>0</v>
      </c>
      <c r="H11" s="24">
        <f>'Judgments, Fines, &amp; Forfeits'!H11/'$ County by County'!J10</f>
        <v>1.4570065576734514</v>
      </c>
      <c r="I11" s="16">
        <f t="shared" si="0"/>
        <v>7.7735481672589195</v>
      </c>
    </row>
    <row r="12" spans="1:9">
      <c r="A12" s="14" t="s">
        <v>35</v>
      </c>
      <c r="B12" s="35">
        <f>'Judgments, Fines, &amp; Forfeits'!B12/'$ County by County'!J11</f>
        <v>4.4889738143074291</v>
      </c>
      <c r="C12" s="35">
        <f>'Judgments, Fines, &amp; Forfeits'!C12/'$ County by County'!J11</f>
        <v>0.38948160863873715</v>
      </c>
      <c r="D12" s="24">
        <f>'Judgments, Fines, &amp; Forfeits'!D12/'$ County by County'!J11</f>
        <v>8.7168962689823493E-2</v>
      </c>
      <c r="E12" s="17">
        <f>'Judgments, Fines, &amp; Forfeits'!E12/'$ County by County'!J11</f>
        <v>0</v>
      </c>
      <c r="F12" s="17">
        <f>'Judgments, Fines, &amp; Forfeits'!F12/'$ County by County'!J11</f>
        <v>0.25431433380164853</v>
      </c>
      <c r="G12" s="24">
        <f>'Judgments, Fines, &amp; Forfeits'!G12/'$ County by County'!J11</f>
        <v>2.8669521311538295E-2</v>
      </c>
      <c r="H12" s="24">
        <f>'Judgments, Fines, &amp; Forfeits'!H12/'$ County by County'!J11</f>
        <v>0.35252146977448945</v>
      </c>
      <c r="I12" s="16">
        <f t="shared" si="0"/>
        <v>5.6011297105236659</v>
      </c>
    </row>
    <row r="13" spans="1:9">
      <c r="A13" s="14" t="s">
        <v>36</v>
      </c>
      <c r="B13" s="35">
        <f>'Judgments, Fines, &amp; Forfeits'!B13/'$ County by County'!J12</f>
        <v>5.2712311522645257</v>
      </c>
      <c r="C13" s="35">
        <f>'Judgments, Fines, &amp; Forfeits'!C13/'$ County by County'!J12</f>
        <v>1.0605001818334405</v>
      </c>
      <c r="D13" s="24">
        <f>'Judgments, Fines, &amp; Forfeits'!D13/'$ County by County'!J12</f>
        <v>0</v>
      </c>
      <c r="E13" s="17">
        <f>'Judgments, Fines, &amp; Forfeits'!E13/'$ County by County'!J12</f>
        <v>0</v>
      </c>
      <c r="F13" s="17">
        <f>'Judgments, Fines, &amp; Forfeits'!F13/'$ County by County'!J12</f>
        <v>0</v>
      </c>
      <c r="G13" s="24">
        <f>'Judgments, Fines, &amp; Forfeits'!G13/'$ County by County'!J12</f>
        <v>0</v>
      </c>
      <c r="H13" s="24">
        <f>'Judgments, Fines, &amp; Forfeits'!H13/'$ County by County'!J12</f>
        <v>0</v>
      </c>
      <c r="I13" s="16">
        <f t="shared" si="0"/>
        <v>6.3317313340979666</v>
      </c>
    </row>
    <row r="14" spans="1:9">
      <c r="A14" s="14" t="s">
        <v>37</v>
      </c>
      <c r="B14" s="35">
        <f>'Judgments, Fines, &amp; Forfeits'!B14/'$ County by County'!J13</f>
        <v>2.7662996968510218</v>
      </c>
      <c r="C14" s="35">
        <f>'Judgments, Fines, &amp; Forfeits'!C14/'$ County by County'!J13</f>
        <v>0.47542172519327558</v>
      </c>
      <c r="D14" s="24">
        <f>'Judgments, Fines, &amp; Forfeits'!D14/'$ County by County'!J13</f>
        <v>0</v>
      </c>
      <c r="E14" s="17">
        <f>'Judgments, Fines, &amp; Forfeits'!E14/'$ County by County'!J13</f>
        <v>0</v>
      </c>
      <c r="F14" s="17">
        <f>'Judgments, Fines, &amp; Forfeits'!F14/'$ County by County'!J13</f>
        <v>0</v>
      </c>
      <c r="G14" s="24">
        <f>'Judgments, Fines, &amp; Forfeits'!G14/'$ County by County'!J13</f>
        <v>0</v>
      </c>
      <c r="H14" s="24">
        <f>'Judgments, Fines, &amp; Forfeits'!H14/'$ County by County'!J13</f>
        <v>5.7293706395138014E-3</v>
      </c>
      <c r="I14" s="16">
        <f t="shared" si="0"/>
        <v>3.2474507926838112</v>
      </c>
    </row>
    <row r="15" spans="1:9">
      <c r="A15" s="14" t="s">
        <v>38</v>
      </c>
      <c r="B15" s="35">
        <f>'Judgments, Fines, &amp; Forfeits'!B15/'$ County by County'!J14</f>
        <v>1.4500435136576739</v>
      </c>
      <c r="C15" s="35">
        <f>'Judgments, Fines, &amp; Forfeits'!C15/'$ County by County'!J14</f>
        <v>1.3011425844305327</v>
      </c>
      <c r="D15" s="24">
        <f>'Judgments, Fines, &amp; Forfeits'!D15/'$ County by County'!J14</f>
        <v>0</v>
      </c>
      <c r="E15" s="17">
        <f>'Judgments, Fines, &amp; Forfeits'!E15/'$ County by County'!J14</f>
        <v>0</v>
      </c>
      <c r="F15" s="17">
        <f>'Judgments, Fines, &amp; Forfeits'!F15/'$ County by County'!J14</f>
        <v>0</v>
      </c>
      <c r="G15" s="24">
        <f>'Judgments, Fines, &amp; Forfeits'!G15/'$ County by County'!J14</f>
        <v>0</v>
      </c>
      <c r="H15" s="24">
        <f>'Judgments, Fines, &amp; Forfeits'!H15/'$ County by County'!J14</f>
        <v>1.4796889475309509</v>
      </c>
      <c r="I15" s="16">
        <f t="shared" si="0"/>
        <v>4.2308750456191575</v>
      </c>
    </row>
    <row r="16" spans="1:9">
      <c r="A16" s="14" t="s">
        <v>39</v>
      </c>
      <c r="B16" s="35">
        <f>'Judgments, Fines, &amp; Forfeits'!B16/'$ County by County'!J15</f>
        <v>3.9065526724859501</v>
      </c>
      <c r="C16" s="35">
        <f>'Judgments, Fines, &amp; Forfeits'!C16/'$ County by County'!J15</f>
        <v>0</v>
      </c>
      <c r="D16" s="24">
        <f>'Judgments, Fines, &amp; Forfeits'!D16/'$ County by County'!J15</f>
        <v>0</v>
      </c>
      <c r="E16" s="17">
        <f>'Judgments, Fines, &amp; Forfeits'!E16/'$ County by County'!J15</f>
        <v>0</v>
      </c>
      <c r="F16" s="17">
        <f>'Judgments, Fines, &amp; Forfeits'!F16/'$ County by County'!J15</f>
        <v>0</v>
      </c>
      <c r="G16" s="24">
        <f>'Judgments, Fines, &amp; Forfeits'!G16/'$ County by County'!J15</f>
        <v>0</v>
      </c>
      <c r="H16" s="24">
        <f>'Judgments, Fines, &amp; Forfeits'!H16/'$ County by County'!J15</f>
        <v>5.8938180078919045</v>
      </c>
      <c r="I16" s="16">
        <f t="shared" si="0"/>
        <v>9.8003706803778545</v>
      </c>
    </row>
    <row r="17" spans="1:9">
      <c r="A17" s="14" t="s">
        <v>40</v>
      </c>
      <c r="B17" s="35">
        <f>'Judgments, Fines, &amp; Forfeits'!B17/'$ County by County'!J16</f>
        <v>6.7053706670822608</v>
      </c>
      <c r="C17" s="35">
        <f>'Judgments, Fines, &amp; Forfeits'!C17/'$ County by County'!J16</f>
        <v>2.7310973077813987</v>
      </c>
      <c r="D17" s="24">
        <f>'Judgments, Fines, &amp; Forfeits'!D17/'$ County by County'!J16</f>
        <v>0.22456077052895407</v>
      </c>
      <c r="E17" s="17">
        <f>'Judgments, Fines, &amp; Forfeits'!E17/'$ County by County'!J16</f>
        <v>0</v>
      </c>
      <c r="F17" s="17">
        <f>'Judgments, Fines, &amp; Forfeits'!F17/'$ County by County'!J16</f>
        <v>0</v>
      </c>
      <c r="G17" s="24">
        <f>'Judgments, Fines, &amp; Forfeits'!G17/'$ County by County'!J16</f>
        <v>0</v>
      </c>
      <c r="H17" s="24">
        <f>'Judgments, Fines, &amp; Forfeits'!H17/'$ County by County'!J16</f>
        <v>6.2445893568713433E-3</v>
      </c>
      <c r="I17" s="16">
        <f t="shared" si="0"/>
        <v>9.6672733347494866</v>
      </c>
    </row>
    <row r="18" spans="1:9">
      <c r="A18" s="14" t="s">
        <v>41</v>
      </c>
      <c r="B18" s="35">
        <f>'Judgments, Fines, &amp; Forfeits'!B18/'$ County by County'!J17</f>
        <v>5.6341418273603061</v>
      </c>
      <c r="C18" s="35">
        <f>'Judgments, Fines, &amp; Forfeits'!C18/'$ County by County'!J17</f>
        <v>1.9966111538351081</v>
      </c>
      <c r="D18" s="24">
        <f>'Judgments, Fines, &amp; Forfeits'!D18/'$ County by County'!J17</f>
        <v>0</v>
      </c>
      <c r="E18" s="17">
        <f>'Judgments, Fines, &amp; Forfeits'!E18/'$ County by County'!J17</f>
        <v>0</v>
      </c>
      <c r="F18" s="17">
        <f>'Judgments, Fines, &amp; Forfeits'!F18/'$ County by County'!J17</f>
        <v>0</v>
      </c>
      <c r="G18" s="24">
        <f>'Judgments, Fines, &amp; Forfeits'!G18/'$ County by County'!J17</f>
        <v>0</v>
      </c>
      <c r="H18" s="24">
        <f>'Judgments, Fines, &amp; Forfeits'!H18/'$ County by County'!J17</f>
        <v>1.624051872959752</v>
      </c>
      <c r="I18" s="16">
        <f t="shared" si="0"/>
        <v>9.2548048541551662</v>
      </c>
    </row>
    <row r="19" spans="1:9">
      <c r="A19" s="14" t="s">
        <v>42</v>
      </c>
      <c r="B19" s="35">
        <f>'Judgments, Fines, &amp; Forfeits'!B19/'$ County by County'!J18</f>
        <v>2.4649428949095165</v>
      </c>
      <c r="C19" s="35">
        <f>'Judgments, Fines, &amp; Forfeits'!C19/'$ County by County'!J18</f>
        <v>0.4551004688228078</v>
      </c>
      <c r="D19" s="24">
        <f>'Judgments, Fines, &amp; Forfeits'!D19/'$ County by County'!J18</f>
        <v>0</v>
      </c>
      <c r="E19" s="17">
        <f>'Judgments, Fines, &amp; Forfeits'!E19/'$ County by County'!J18</f>
        <v>0.28917713514078947</v>
      </c>
      <c r="F19" s="17">
        <f>'Judgments, Fines, &amp; Forfeits'!F19/'$ County by County'!J18</f>
        <v>0</v>
      </c>
      <c r="G19" s="24">
        <f>'Judgments, Fines, &amp; Forfeits'!G19/'$ County by County'!J18</f>
        <v>0</v>
      </c>
      <c r="H19" s="24">
        <f>'Judgments, Fines, &amp; Forfeits'!H19/'$ County by County'!J18</f>
        <v>5.0558593341384785</v>
      </c>
      <c r="I19" s="16">
        <f t="shared" si="0"/>
        <v>8.2650798330115922</v>
      </c>
    </row>
    <row r="20" spans="1:9">
      <c r="A20" s="14" t="s">
        <v>43</v>
      </c>
      <c r="B20" s="35">
        <f>'Judgments, Fines, &amp; Forfeits'!B20/'$ County by County'!J19</f>
        <v>5.3688019077378506</v>
      </c>
      <c r="C20" s="35">
        <f>'Judgments, Fines, &amp; Forfeits'!C20/'$ County by County'!J19</f>
        <v>0</v>
      </c>
      <c r="D20" s="24">
        <f>'Judgments, Fines, &amp; Forfeits'!D20/'$ County by County'!J19</f>
        <v>0</v>
      </c>
      <c r="E20" s="17">
        <f>'Judgments, Fines, &amp; Forfeits'!E20/'$ County by County'!J19</f>
        <v>0</v>
      </c>
      <c r="F20" s="17">
        <f>'Judgments, Fines, &amp; Forfeits'!F20/'$ County by County'!J19</f>
        <v>0</v>
      </c>
      <c r="G20" s="24">
        <f>'Judgments, Fines, &amp; Forfeits'!G20/'$ County by County'!J19</f>
        <v>0</v>
      </c>
      <c r="H20" s="24">
        <f>'Judgments, Fines, &amp; Forfeits'!H20/'$ County by County'!J19</f>
        <v>0</v>
      </c>
      <c r="I20" s="16">
        <f t="shared" si="0"/>
        <v>5.3688019077378506</v>
      </c>
    </row>
    <row r="21" spans="1:9">
      <c r="A21" s="14" t="s">
        <v>44</v>
      </c>
      <c r="B21" s="35">
        <f>'Judgments, Fines, &amp; Forfeits'!B21/'$ County by County'!J20</f>
        <v>5.5151358183287407</v>
      </c>
      <c r="C21" s="35">
        <f>'Judgments, Fines, &amp; Forfeits'!C21/'$ County by County'!J20</f>
        <v>0</v>
      </c>
      <c r="D21" s="24">
        <f>'Judgments, Fines, &amp; Forfeits'!D21/'$ County by County'!J20</f>
        <v>0</v>
      </c>
      <c r="E21" s="17">
        <f>'Judgments, Fines, &amp; Forfeits'!E21/'$ County by County'!J20</f>
        <v>0</v>
      </c>
      <c r="F21" s="17">
        <f>'Judgments, Fines, &amp; Forfeits'!F21/'$ County by County'!J20</f>
        <v>0</v>
      </c>
      <c r="G21" s="24">
        <f>'Judgments, Fines, &amp; Forfeits'!G21/'$ County by County'!J20</f>
        <v>0</v>
      </c>
      <c r="H21" s="24">
        <f>'Judgments, Fines, &amp; Forfeits'!H21/'$ County by County'!J20</f>
        <v>0</v>
      </c>
      <c r="I21" s="16">
        <f t="shared" si="0"/>
        <v>5.5151358183287407</v>
      </c>
    </row>
    <row r="22" spans="1:9">
      <c r="A22" s="14" t="s">
        <v>45</v>
      </c>
      <c r="B22" s="35">
        <f>'Judgments, Fines, &amp; Forfeits'!B22/'$ County by County'!J21</f>
        <v>7.1644217371110083E-2</v>
      </c>
      <c r="C22" s="35">
        <f>'Judgments, Fines, &amp; Forfeits'!C22/'$ County by County'!J21</f>
        <v>5.8058522991175105E-3</v>
      </c>
      <c r="D22" s="24">
        <f>'Judgments, Fines, &amp; Forfeits'!D22/'$ County by County'!J21</f>
        <v>0</v>
      </c>
      <c r="E22" s="17">
        <f>'Judgments, Fines, &amp; Forfeits'!E22/'$ County by County'!J21</f>
        <v>0</v>
      </c>
      <c r="F22" s="17">
        <f>'Judgments, Fines, &amp; Forfeits'!F22/'$ County by County'!J21</f>
        <v>0</v>
      </c>
      <c r="G22" s="24">
        <f>'Judgments, Fines, &amp; Forfeits'!G22/'$ County by County'!J21</f>
        <v>0</v>
      </c>
      <c r="H22" s="24">
        <f>'Judgments, Fines, &amp; Forfeits'!H22/'$ County by County'!J21</f>
        <v>0.13016720854621458</v>
      </c>
      <c r="I22" s="16">
        <f t="shared" si="0"/>
        <v>0.20761727821644216</v>
      </c>
    </row>
    <row r="23" spans="1:9">
      <c r="A23" s="14" t="s">
        <v>46</v>
      </c>
      <c r="B23" s="35">
        <f>'Judgments, Fines, &amp; Forfeits'!B23/'$ County by County'!J22</f>
        <v>7.7994192710323222</v>
      </c>
      <c r="C23" s="35">
        <f>'Judgments, Fines, &amp; Forfeits'!C23/'$ County by County'!J22</f>
        <v>0.24039122793611981</v>
      </c>
      <c r="D23" s="24">
        <f>'Judgments, Fines, &amp; Forfeits'!D23/'$ County by County'!J22</f>
        <v>14.047986551539696</v>
      </c>
      <c r="E23" s="17">
        <f>'Judgments, Fines, &amp; Forfeits'!E23/'$ County by County'!J22</f>
        <v>0</v>
      </c>
      <c r="F23" s="17">
        <f>'Judgments, Fines, &amp; Forfeits'!F23/'$ County by County'!J22</f>
        <v>0</v>
      </c>
      <c r="G23" s="24">
        <f>'Judgments, Fines, &amp; Forfeits'!G23/'$ County by County'!J22</f>
        <v>0</v>
      </c>
      <c r="H23" s="24">
        <f>'Judgments, Fines, &amp; Forfeits'!H23/'$ County by County'!J22</f>
        <v>0.72308397646519451</v>
      </c>
      <c r="I23" s="16">
        <f t="shared" si="0"/>
        <v>22.81088102697333</v>
      </c>
    </row>
    <row r="24" spans="1:9">
      <c r="A24" s="14" t="s">
        <v>47</v>
      </c>
      <c r="B24" s="35">
        <f>'Judgments, Fines, &amp; Forfeits'!B24/'$ County by County'!J23</f>
        <v>6.7829661900963369</v>
      </c>
      <c r="C24" s="35">
        <f>'Judgments, Fines, &amp; Forfeits'!C24/'$ County by County'!J23</f>
        <v>0</v>
      </c>
      <c r="D24" s="24">
        <f>'Judgments, Fines, &amp; Forfeits'!D24/'$ County by County'!J23</f>
        <v>0</v>
      </c>
      <c r="E24" s="17">
        <f>'Judgments, Fines, &amp; Forfeits'!E24/'$ County by County'!J23</f>
        <v>0</v>
      </c>
      <c r="F24" s="17">
        <f>'Judgments, Fines, &amp; Forfeits'!F24/'$ County by County'!J23</f>
        <v>0</v>
      </c>
      <c r="G24" s="24">
        <f>'Judgments, Fines, &amp; Forfeits'!G24/'$ County by County'!J23</f>
        <v>0</v>
      </c>
      <c r="H24" s="24">
        <f>'Judgments, Fines, &amp; Forfeits'!H24/'$ County by County'!J23</f>
        <v>0</v>
      </c>
      <c r="I24" s="16">
        <f t="shared" si="0"/>
        <v>6.7829661900963369</v>
      </c>
    </row>
    <row r="25" spans="1:9">
      <c r="A25" s="14" t="s">
        <v>48</v>
      </c>
      <c r="B25" s="35">
        <f>'Judgments, Fines, &amp; Forfeits'!B25/'$ County by County'!J24</f>
        <v>18.46491168246607</v>
      </c>
      <c r="C25" s="35">
        <f>'Judgments, Fines, &amp; Forfeits'!C25/'$ County by County'!J24</f>
        <v>0.68996794653208759</v>
      </c>
      <c r="D25" s="24">
        <f>'Judgments, Fines, &amp; Forfeits'!D25/'$ County by County'!J24</f>
        <v>0</v>
      </c>
      <c r="E25" s="17">
        <f>'Judgments, Fines, &amp; Forfeits'!E25/'$ County by County'!J24</f>
        <v>0</v>
      </c>
      <c r="F25" s="17">
        <f>'Judgments, Fines, &amp; Forfeits'!F25/'$ County by County'!J24</f>
        <v>0</v>
      </c>
      <c r="G25" s="24">
        <f>'Judgments, Fines, &amp; Forfeits'!G25/'$ County by County'!J24</f>
        <v>0</v>
      </c>
      <c r="H25" s="24">
        <f>'Judgments, Fines, &amp; Forfeits'!H25/'$ County by County'!J24</f>
        <v>3.0369637864011456</v>
      </c>
      <c r="I25" s="16">
        <f t="shared" si="0"/>
        <v>22.191843415399305</v>
      </c>
    </row>
    <row r="26" spans="1:9">
      <c r="A26" s="14" t="s">
        <v>49</v>
      </c>
      <c r="B26" s="35">
        <f>'Judgments, Fines, &amp; Forfeits'!B26/'$ County by County'!J25</f>
        <v>1.348282651498578</v>
      </c>
      <c r="C26" s="35">
        <f>'Judgments, Fines, &amp; Forfeits'!C26/'$ County by County'!J25</f>
        <v>0.1960548384744403</v>
      </c>
      <c r="D26" s="24">
        <f>'Judgments, Fines, &amp; Forfeits'!D26/'$ County by County'!J25</f>
        <v>0</v>
      </c>
      <c r="E26" s="17">
        <f>'Judgments, Fines, &amp; Forfeits'!E26/'$ County by County'!J25</f>
        <v>0</v>
      </c>
      <c r="F26" s="17">
        <f>'Judgments, Fines, &amp; Forfeits'!F26/'$ County by County'!J25</f>
        <v>0</v>
      </c>
      <c r="G26" s="24">
        <f>'Judgments, Fines, &amp; Forfeits'!G26/'$ County by County'!J25</f>
        <v>0</v>
      </c>
      <c r="H26" s="24">
        <f>'Judgments, Fines, &amp; Forfeits'!H26/'$ County by County'!J25</f>
        <v>6.6879238678626125</v>
      </c>
      <c r="I26" s="16">
        <f t="shared" si="0"/>
        <v>8.2322613578356307</v>
      </c>
    </row>
    <row r="27" spans="1:9">
      <c r="A27" s="14" t="s">
        <v>50</v>
      </c>
      <c r="B27" s="35">
        <f>'Judgments, Fines, &amp; Forfeits'!B27/'$ County by County'!J26</f>
        <v>7.4360806001485011</v>
      </c>
      <c r="C27" s="35">
        <f>'Judgments, Fines, &amp; Forfeits'!C27/'$ County by County'!J26</f>
        <v>8.8921320121873162E-2</v>
      </c>
      <c r="D27" s="24">
        <f>'Judgments, Fines, &amp; Forfeits'!D27/'$ County by County'!J26</f>
        <v>0</v>
      </c>
      <c r="E27" s="17">
        <f>'Judgments, Fines, &amp; Forfeits'!E27/'$ County by County'!J26</f>
        <v>0</v>
      </c>
      <c r="F27" s="17">
        <f>'Judgments, Fines, &amp; Forfeits'!F27/'$ County by County'!J26</f>
        <v>0</v>
      </c>
      <c r="G27" s="24">
        <f>'Judgments, Fines, &amp; Forfeits'!G27/'$ County by County'!J26</f>
        <v>0</v>
      </c>
      <c r="H27" s="24">
        <f>'Judgments, Fines, &amp; Forfeits'!H27/'$ County by County'!J26</f>
        <v>0</v>
      </c>
      <c r="I27" s="16">
        <f t="shared" si="0"/>
        <v>7.5250019202703742</v>
      </c>
    </row>
    <row r="28" spans="1:9">
      <c r="A28" s="14" t="s">
        <v>51</v>
      </c>
      <c r="B28" s="35">
        <f>'Judgments, Fines, &amp; Forfeits'!B28/'$ County by County'!J27</f>
        <v>5.6195335437261518</v>
      </c>
      <c r="C28" s="35">
        <f>'Judgments, Fines, &amp; Forfeits'!C28/'$ County by County'!J27</f>
        <v>0.93053188330895853</v>
      </c>
      <c r="D28" s="24">
        <f>'Judgments, Fines, &amp; Forfeits'!D28/'$ County by County'!J27</f>
        <v>0</v>
      </c>
      <c r="E28" s="17">
        <f>'Judgments, Fines, &amp; Forfeits'!E28/'$ County by County'!J27</f>
        <v>0</v>
      </c>
      <c r="F28" s="17">
        <f>'Judgments, Fines, &amp; Forfeits'!F28/'$ County by County'!J27</f>
        <v>0</v>
      </c>
      <c r="G28" s="24">
        <f>'Judgments, Fines, &amp; Forfeits'!G28/'$ County by County'!J27</f>
        <v>0</v>
      </c>
      <c r="H28" s="24">
        <f>'Judgments, Fines, &amp; Forfeits'!H28/'$ County by County'!J27</f>
        <v>1.919222352954113</v>
      </c>
      <c r="I28" s="16">
        <f t="shared" si="0"/>
        <v>8.469287779989223</v>
      </c>
    </row>
    <row r="29" spans="1:9">
      <c r="A29" s="14" t="s">
        <v>52</v>
      </c>
      <c r="B29" s="35">
        <f>'Judgments, Fines, &amp; Forfeits'!B29/'$ County by County'!J28</f>
        <v>4.124351367757348</v>
      </c>
      <c r="C29" s="35">
        <f>'Judgments, Fines, &amp; Forfeits'!C29/'$ County by County'!J28</f>
        <v>0.61281795218234159</v>
      </c>
      <c r="D29" s="24">
        <f>'Judgments, Fines, &amp; Forfeits'!D29/'$ County by County'!J28</f>
        <v>0</v>
      </c>
      <c r="E29" s="17">
        <f>'Judgments, Fines, &amp; Forfeits'!E29/'$ County by County'!J28</f>
        <v>0</v>
      </c>
      <c r="F29" s="17">
        <f>'Judgments, Fines, &amp; Forfeits'!F29/'$ County by County'!J28</f>
        <v>0</v>
      </c>
      <c r="G29" s="24">
        <f>'Judgments, Fines, &amp; Forfeits'!G29/'$ County by County'!J28</f>
        <v>0</v>
      </c>
      <c r="H29" s="24">
        <f>'Judgments, Fines, &amp; Forfeits'!H29/'$ County by County'!J28</f>
        <v>0</v>
      </c>
      <c r="I29" s="16">
        <f t="shared" si="0"/>
        <v>4.7371693199396896</v>
      </c>
    </row>
    <row r="30" spans="1:9">
      <c r="A30" s="14" t="s">
        <v>53</v>
      </c>
      <c r="B30" s="35">
        <f>'Judgments, Fines, &amp; Forfeits'!B30/'$ County by County'!J29</f>
        <v>5.6530339258552518</v>
      </c>
      <c r="C30" s="35">
        <f>'Judgments, Fines, &amp; Forfeits'!C30/'$ County by County'!J29</f>
        <v>6.8857567088280884</v>
      </c>
      <c r="D30" s="24">
        <f>'Judgments, Fines, &amp; Forfeits'!D30/'$ County by County'!J29</f>
        <v>0</v>
      </c>
      <c r="E30" s="17">
        <f>'Judgments, Fines, &amp; Forfeits'!E30/'$ County by County'!J29</f>
        <v>0</v>
      </c>
      <c r="F30" s="17">
        <f>'Judgments, Fines, &amp; Forfeits'!F30/'$ County by County'!J29</f>
        <v>0</v>
      </c>
      <c r="G30" s="24">
        <f>'Judgments, Fines, &amp; Forfeits'!G30/'$ County by County'!J29</f>
        <v>0</v>
      </c>
      <c r="H30" s="24">
        <f>'Judgments, Fines, &amp; Forfeits'!H30/'$ County by County'!J29</f>
        <v>1.7881500933080645</v>
      </c>
      <c r="I30" s="16">
        <f t="shared" si="0"/>
        <v>14.326940727991406</v>
      </c>
    </row>
    <row r="31" spans="1:9">
      <c r="A31" s="14" t="s">
        <v>54</v>
      </c>
      <c r="B31" s="35">
        <f>'Judgments, Fines, &amp; Forfeits'!B31/'$ County by County'!J30</f>
        <v>1.3207817911924791</v>
      </c>
      <c r="C31" s="35">
        <f>'Judgments, Fines, &amp; Forfeits'!C31/'$ County by County'!J30</f>
        <v>0</v>
      </c>
      <c r="D31" s="24">
        <f>'Judgments, Fines, &amp; Forfeits'!D31/'$ County by County'!J30</f>
        <v>0</v>
      </c>
      <c r="E31" s="17">
        <f>'Judgments, Fines, &amp; Forfeits'!E31/'$ County by County'!J30</f>
        <v>0</v>
      </c>
      <c r="F31" s="17">
        <f>'Judgments, Fines, &amp; Forfeits'!F31/'$ County by County'!J30</f>
        <v>0</v>
      </c>
      <c r="G31" s="24">
        <f>'Judgments, Fines, &amp; Forfeits'!G31/'$ County by County'!J30</f>
        <v>0</v>
      </c>
      <c r="H31" s="24">
        <f>'Judgments, Fines, &amp; Forfeits'!H31/'$ County by County'!J30</f>
        <v>17.121227115289461</v>
      </c>
      <c r="I31" s="16">
        <f t="shared" si="0"/>
        <v>18.442008906481941</v>
      </c>
    </row>
    <row r="32" spans="1:9">
      <c r="A32" s="14" t="s">
        <v>55</v>
      </c>
      <c r="B32" s="35">
        <f>'Judgments, Fines, &amp; Forfeits'!B32/'$ County by County'!J31</f>
        <v>7.2090331762462911</v>
      </c>
      <c r="C32" s="35">
        <f>'Judgments, Fines, &amp; Forfeits'!C32/'$ County by County'!J31</f>
        <v>3.8373880586995339</v>
      </c>
      <c r="D32" s="24">
        <f>'Judgments, Fines, &amp; Forfeits'!D32/'$ County by County'!J31</f>
        <v>0</v>
      </c>
      <c r="E32" s="17">
        <f>'Judgments, Fines, &amp; Forfeits'!E32/'$ County by County'!J31</f>
        <v>0</v>
      </c>
      <c r="F32" s="17">
        <f>'Judgments, Fines, &amp; Forfeits'!F32/'$ County by County'!J31</f>
        <v>0</v>
      </c>
      <c r="G32" s="24">
        <f>'Judgments, Fines, &amp; Forfeits'!G32/'$ County by County'!J31</f>
        <v>0.23473771834427573</v>
      </c>
      <c r="H32" s="24">
        <f>'Judgments, Fines, &amp; Forfeits'!H32/'$ County by County'!J31</f>
        <v>0</v>
      </c>
      <c r="I32" s="16">
        <f t="shared" si="0"/>
        <v>11.281158953290101</v>
      </c>
    </row>
    <row r="33" spans="1:9">
      <c r="A33" s="14" t="s">
        <v>56</v>
      </c>
      <c r="B33" s="35">
        <f>'Judgments, Fines, &amp; Forfeits'!B33/'$ County by County'!J32</f>
        <v>7.2076440953627676</v>
      </c>
      <c r="C33" s="35">
        <f>'Judgments, Fines, &amp; Forfeits'!C33/'$ County by County'!J32</f>
        <v>7.3783172676425091E-2</v>
      </c>
      <c r="D33" s="24">
        <f>'Judgments, Fines, &amp; Forfeits'!D33/'$ County by County'!J32</f>
        <v>0</v>
      </c>
      <c r="E33" s="17">
        <f>'Judgments, Fines, &amp; Forfeits'!E33/'$ County by County'!J32</f>
        <v>0</v>
      </c>
      <c r="F33" s="17">
        <f>'Judgments, Fines, &amp; Forfeits'!F33/'$ County by County'!J32</f>
        <v>0</v>
      </c>
      <c r="G33" s="24">
        <f>'Judgments, Fines, &amp; Forfeits'!G33/'$ County by County'!J32</f>
        <v>0</v>
      </c>
      <c r="H33" s="24">
        <f>'Judgments, Fines, &amp; Forfeits'!H33/'$ County by County'!J32</f>
        <v>0.41929469633860922</v>
      </c>
      <c r="I33" s="16">
        <f t="shared" si="0"/>
        <v>7.7007219643778013</v>
      </c>
    </row>
    <row r="34" spans="1:9">
      <c r="A34" s="14" t="s">
        <v>57</v>
      </c>
      <c r="B34" s="35">
        <f>'Judgments, Fines, &amp; Forfeits'!B34/'$ County by County'!J33</f>
        <v>9.3593867633974401</v>
      </c>
      <c r="C34" s="35">
        <f>'Judgments, Fines, &amp; Forfeits'!C34/'$ County by County'!J33</f>
        <v>0</v>
      </c>
      <c r="D34" s="24">
        <f>'Judgments, Fines, &amp; Forfeits'!D34/'$ County by County'!J33</f>
        <v>0</v>
      </c>
      <c r="E34" s="17">
        <f>'Judgments, Fines, &amp; Forfeits'!E34/'$ County by County'!J33</f>
        <v>0</v>
      </c>
      <c r="F34" s="17">
        <f>'Judgments, Fines, &amp; Forfeits'!F34/'$ County by County'!J33</f>
        <v>0</v>
      </c>
      <c r="G34" s="24">
        <f>'Judgments, Fines, &amp; Forfeits'!G34/'$ County by County'!J33</f>
        <v>0</v>
      </c>
      <c r="H34" s="24">
        <f>'Judgments, Fines, &amp; Forfeits'!H34/'$ County by County'!J33</f>
        <v>0</v>
      </c>
      <c r="I34" s="16">
        <f t="shared" si="0"/>
        <v>9.3593867633974401</v>
      </c>
    </row>
    <row r="35" spans="1:9">
      <c r="A35" s="14" t="s">
        <v>58</v>
      </c>
      <c r="B35" s="35">
        <f>'Judgments, Fines, &amp; Forfeits'!B35/'$ County by County'!J34</f>
        <v>0</v>
      </c>
      <c r="C35" s="35">
        <f>'Judgments, Fines, &amp; Forfeits'!C35/'$ County by County'!J34</f>
        <v>0.27279160278334708</v>
      </c>
      <c r="D35" s="24">
        <f>'Judgments, Fines, &amp; Forfeits'!D35/'$ County by County'!J34</f>
        <v>0</v>
      </c>
      <c r="E35" s="17">
        <f>'Judgments, Fines, &amp; Forfeits'!E35/'$ County by County'!J34</f>
        <v>0</v>
      </c>
      <c r="F35" s="17">
        <f>'Judgments, Fines, &amp; Forfeits'!F35/'$ County by County'!J34</f>
        <v>0</v>
      </c>
      <c r="G35" s="24">
        <f>'Judgments, Fines, &amp; Forfeits'!G35/'$ County by County'!J34</f>
        <v>0</v>
      </c>
      <c r="H35" s="24">
        <f>'Judgments, Fines, &amp; Forfeits'!H35/'$ County by County'!J34</f>
        <v>25.332468451468333</v>
      </c>
      <c r="I35" s="16">
        <f t="shared" si="0"/>
        <v>25.60526005425168</v>
      </c>
    </row>
    <row r="36" spans="1:9">
      <c r="A36" s="14" t="s">
        <v>59</v>
      </c>
      <c r="B36" s="35">
        <f>'Judgments, Fines, &amp; Forfeits'!B36/'$ County by County'!J35</f>
        <v>5.8854981852383306</v>
      </c>
      <c r="C36" s="35">
        <f>'Judgments, Fines, &amp; Forfeits'!C36/'$ County by County'!J35</f>
        <v>0.43093354716571608</v>
      </c>
      <c r="D36" s="24">
        <f>'Judgments, Fines, &amp; Forfeits'!D36/'$ County by County'!J35</f>
        <v>0</v>
      </c>
      <c r="E36" s="17">
        <f>'Judgments, Fines, &amp; Forfeits'!E36/'$ County by County'!J35</f>
        <v>0</v>
      </c>
      <c r="F36" s="17">
        <f>'Judgments, Fines, &amp; Forfeits'!F36/'$ County by County'!J35</f>
        <v>0</v>
      </c>
      <c r="G36" s="24">
        <f>'Judgments, Fines, &amp; Forfeits'!G36/'$ County by County'!J35</f>
        <v>1.2364435494567774</v>
      </c>
      <c r="H36" s="24">
        <f>'Judgments, Fines, &amp; Forfeits'!H36/'$ County by County'!J35</f>
        <v>1.3806658547467171E-3</v>
      </c>
      <c r="I36" s="16">
        <f t="shared" si="0"/>
        <v>7.5542559477155704</v>
      </c>
    </row>
    <row r="37" spans="1:9">
      <c r="A37" s="14" t="s">
        <v>60</v>
      </c>
      <c r="B37" s="35">
        <f>'Judgments, Fines, &amp; Forfeits'!B37/'$ County by County'!J36</f>
        <v>4.3128632950972703</v>
      </c>
      <c r="C37" s="35">
        <f>'Judgments, Fines, &amp; Forfeits'!C37/'$ County by County'!J36</f>
        <v>0.78600021761913219</v>
      </c>
      <c r="D37" s="24">
        <f>'Judgments, Fines, &amp; Forfeits'!D37/'$ County by County'!J36</f>
        <v>0</v>
      </c>
      <c r="E37" s="17">
        <f>'Judgments, Fines, &amp; Forfeits'!E37/'$ County by County'!J36</f>
        <v>0</v>
      </c>
      <c r="F37" s="17">
        <f>'Judgments, Fines, &amp; Forfeits'!F37/'$ County by County'!J36</f>
        <v>0</v>
      </c>
      <c r="G37" s="24">
        <f>'Judgments, Fines, &amp; Forfeits'!G37/'$ County by County'!J36</f>
        <v>0</v>
      </c>
      <c r="H37" s="24">
        <f>'Judgments, Fines, &amp; Forfeits'!H37/'$ County by County'!J36</f>
        <v>1.4345009363349501</v>
      </c>
      <c r="I37" s="16">
        <f t="shared" si="0"/>
        <v>6.5333644490513523</v>
      </c>
    </row>
    <row r="38" spans="1:9">
      <c r="A38" s="14" t="s">
        <v>61</v>
      </c>
      <c r="B38" s="35">
        <f>'Judgments, Fines, &amp; Forfeits'!B38/'$ County by County'!J37</f>
        <v>2.3290911048666372</v>
      </c>
      <c r="C38" s="35">
        <f>'Judgments, Fines, &amp; Forfeits'!C38/'$ County by County'!J37</f>
        <v>0.23671148562516717</v>
      </c>
      <c r="D38" s="24">
        <f>'Judgments, Fines, &amp; Forfeits'!D38/'$ County by County'!J37</f>
        <v>0</v>
      </c>
      <c r="E38" s="17">
        <f>'Judgments, Fines, &amp; Forfeits'!E38/'$ County by County'!J37</f>
        <v>0</v>
      </c>
      <c r="F38" s="17">
        <f>'Judgments, Fines, &amp; Forfeits'!F38/'$ County by County'!J37</f>
        <v>0</v>
      </c>
      <c r="G38" s="24">
        <f>'Judgments, Fines, &amp; Forfeits'!G38/'$ County by County'!J37</f>
        <v>0</v>
      </c>
      <c r="H38" s="24">
        <f>'Judgments, Fines, &amp; Forfeits'!H38/'$ County by County'!J37</f>
        <v>1.13593308764532</v>
      </c>
      <c r="I38" s="16">
        <f t="shared" si="0"/>
        <v>3.7017356781371245</v>
      </c>
    </row>
    <row r="39" spans="1:9">
      <c r="A39" s="14" t="s">
        <v>62</v>
      </c>
      <c r="B39" s="35">
        <f>'Judgments, Fines, &amp; Forfeits'!B39/'$ County by County'!J38</f>
        <v>4.0990857003535295</v>
      </c>
      <c r="C39" s="35">
        <f>'Judgments, Fines, &amp; Forfeits'!C39/'$ County by County'!J38</f>
        <v>0.26663415823479214</v>
      </c>
      <c r="D39" s="24">
        <f>'Judgments, Fines, &amp; Forfeits'!D39/'$ County by County'!J38</f>
        <v>0</v>
      </c>
      <c r="E39" s="17">
        <f>'Judgments, Fines, &amp; Forfeits'!E39/'$ County by County'!J38</f>
        <v>0</v>
      </c>
      <c r="F39" s="17">
        <f>'Judgments, Fines, &amp; Forfeits'!F39/'$ County by County'!J38</f>
        <v>0</v>
      </c>
      <c r="G39" s="24">
        <f>'Judgments, Fines, &amp; Forfeits'!G39/'$ County by County'!J38</f>
        <v>0</v>
      </c>
      <c r="H39" s="24">
        <f>'Judgments, Fines, &amp; Forfeits'!H39/'$ County by County'!J38</f>
        <v>0.66977934901865166</v>
      </c>
      <c r="I39" s="16">
        <f t="shared" si="0"/>
        <v>5.0354992076069731</v>
      </c>
    </row>
    <row r="40" spans="1:9">
      <c r="A40" s="14" t="s">
        <v>63</v>
      </c>
      <c r="B40" s="35">
        <f>'Judgments, Fines, &amp; Forfeits'!B40/'$ County by County'!J39</f>
        <v>1.9513705700194977</v>
      </c>
      <c r="C40" s="35">
        <f>'Judgments, Fines, &amp; Forfeits'!C40/'$ County by County'!J39</f>
        <v>0</v>
      </c>
      <c r="D40" s="24">
        <f>'Judgments, Fines, &amp; Forfeits'!D40/'$ County by County'!J39</f>
        <v>0</v>
      </c>
      <c r="E40" s="17">
        <f>'Judgments, Fines, &amp; Forfeits'!E40/'$ County by County'!J39</f>
        <v>0</v>
      </c>
      <c r="F40" s="17">
        <f>'Judgments, Fines, &amp; Forfeits'!F40/'$ County by County'!J39</f>
        <v>0</v>
      </c>
      <c r="G40" s="24">
        <f>'Judgments, Fines, &amp; Forfeits'!G40/'$ County by County'!J39</f>
        <v>0</v>
      </c>
      <c r="H40" s="24">
        <f>'Judgments, Fines, &amp; Forfeits'!H40/'$ County by County'!J39</f>
        <v>1.566349351989907</v>
      </c>
      <c r="I40" s="16">
        <f t="shared" si="0"/>
        <v>3.5177199220094044</v>
      </c>
    </row>
    <row r="41" spans="1:9">
      <c r="A41" s="14" t="s">
        <v>64</v>
      </c>
      <c r="B41" s="35">
        <f>'Judgments, Fines, &amp; Forfeits'!B41/'$ County by County'!J40</f>
        <v>17.317025339319812</v>
      </c>
      <c r="C41" s="35">
        <f>'Judgments, Fines, &amp; Forfeits'!C41/'$ County by County'!J40</f>
        <v>0.63208959075192239</v>
      </c>
      <c r="D41" s="24">
        <f>'Judgments, Fines, &amp; Forfeits'!D41/'$ County by County'!J40</f>
        <v>0</v>
      </c>
      <c r="E41" s="17">
        <f>'Judgments, Fines, &amp; Forfeits'!E41/'$ County by County'!J40</f>
        <v>0</v>
      </c>
      <c r="F41" s="17">
        <f>'Judgments, Fines, &amp; Forfeits'!F41/'$ County by County'!J40</f>
        <v>0</v>
      </c>
      <c r="G41" s="24">
        <f>'Judgments, Fines, &amp; Forfeits'!G41/'$ County by County'!J40</f>
        <v>0</v>
      </c>
      <c r="H41" s="24">
        <f>'Judgments, Fines, &amp; Forfeits'!H41/'$ County by County'!J40</f>
        <v>0</v>
      </c>
      <c r="I41" s="16">
        <f t="shared" si="0"/>
        <v>17.949114930071733</v>
      </c>
    </row>
    <row r="42" spans="1:9">
      <c r="A42" s="14" t="s">
        <v>65</v>
      </c>
      <c r="B42" s="35">
        <f>'Judgments, Fines, &amp; Forfeits'!B42/'$ County by County'!J41</f>
        <v>10.873632661030094</v>
      </c>
      <c r="C42" s="35">
        <f>'Judgments, Fines, &amp; Forfeits'!C42/'$ County by County'!J41</f>
        <v>3.3488619292698667</v>
      </c>
      <c r="D42" s="24">
        <f>'Judgments, Fines, &amp; Forfeits'!D42/'$ County by County'!J41</f>
        <v>0</v>
      </c>
      <c r="E42" s="17">
        <f>'Judgments, Fines, &amp; Forfeits'!E42/'$ County by County'!J41</f>
        <v>0</v>
      </c>
      <c r="F42" s="17">
        <f>'Judgments, Fines, &amp; Forfeits'!F42/'$ County by County'!J41</f>
        <v>0</v>
      </c>
      <c r="G42" s="24">
        <f>'Judgments, Fines, &amp; Forfeits'!G42/'$ County by County'!J41</f>
        <v>0</v>
      </c>
      <c r="H42" s="24">
        <f>'Judgments, Fines, &amp; Forfeits'!H42/'$ County by County'!J41</f>
        <v>0.99516787695711828</v>
      </c>
      <c r="I42" s="16">
        <f t="shared" si="0"/>
        <v>15.217662467257078</v>
      </c>
    </row>
    <row r="43" spans="1:9">
      <c r="A43" s="14" t="s">
        <v>66</v>
      </c>
      <c r="B43" s="35">
        <f>'Judgments, Fines, &amp; Forfeits'!B43/'$ County by County'!J42</f>
        <v>5.5912324954833981</v>
      </c>
      <c r="C43" s="35">
        <f>'Judgments, Fines, &amp; Forfeits'!C43/'$ County by County'!J42</f>
        <v>0.56327394228484229</v>
      </c>
      <c r="D43" s="24">
        <f>'Judgments, Fines, &amp; Forfeits'!D43/'$ County by County'!J42</f>
        <v>0</v>
      </c>
      <c r="E43" s="17">
        <f>'Judgments, Fines, &amp; Forfeits'!E43/'$ County by County'!J42</f>
        <v>0</v>
      </c>
      <c r="F43" s="17">
        <f>'Judgments, Fines, &amp; Forfeits'!F43/'$ County by County'!J42</f>
        <v>0</v>
      </c>
      <c r="G43" s="24">
        <f>'Judgments, Fines, &amp; Forfeits'!G43/'$ County by County'!J42</f>
        <v>0.34087102417348331</v>
      </c>
      <c r="H43" s="24">
        <f>'Judgments, Fines, &amp; Forfeits'!H43/'$ County by County'!J42</f>
        <v>0.99611472025699532</v>
      </c>
      <c r="I43" s="16">
        <f t="shared" si="0"/>
        <v>7.4914921821987193</v>
      </c>
    </row>
    <row r="44" spans="1:9">
      <c r="A44" s="14" t="s">
        <v>67</v>
      </c>
      <c r="B44" s="35">
        <f>'Judgments, Fines, &amp; Forfeits'!B44/'$ County by County'!J43</f>
        <v>10.72285030910588</v>
      </c>
      <c r="C44" s="35">
        <f>'Judgments, Fines, &amp; Forfeits'!C44/'$ County by County'!J43</f>
        <v>1.5166708055050908</v>
      </c>
      <c r="D44" s="24">
        <f>'Judgments, Fines, &amp; Forfeits'!D44/'$ County by County'!J43</f>
        <v>0</v>
      </c>
      <c r="E44" s="17">
        <f>'Judgments, Fines, &amp; Forfeits'!E44/'$ County by County'!J43</f>
        <v>0</v>
      </c>
      <c r="F44" s="17">
        <f>'Judgments, Fines, &amp; Forfeits'!F44/'$ County by County'!J43</f>
        <v>0</v>
      </c>
      <c r="G44" s="24">
        <f>'Judgments, Fines, &amp; Forfeits'!G44/'$ County by County'!J43</f>
        <v>0</v>
      </c>
      <c r="H44" s="24">
        <f>'Judgments, Fines, &amp; Forfeits'!H44/'$ County by County'!J43</f>
        <v>0.3768347035066853</v>
      </c>
      <c r="I44" s="16">
        <f t="shared" si="0"/>
        <v>12.616355818117656</v>
      </c>
    </row>
    <row r="45" spans="1:9">
      <c r="A45" s="14" t="s">
        <v>68</v>
      </c>
      <c r="B45" s="35">
        <f>'Judgments, Fines, &amp; Forfeits'!B45/'$ County by County'!J44</f>
        <v>7.2956773279817142</v>
      </c>
      <c r="C45" s="35">
        <f>'Judgments, Fines, &amp; Forfeits'!C45/'$ County by County'!J44</f>
        <v>1.857726400288725</v>
      </c>
      <c r="D45" s="24">
        <f>'Judgments, Fines, &amp; Forfeits'!D45/'$ County by County'!J44</f>
        <v>0</v>
      </c>
      <c r="E45" s="17">
        <f>'Judgments, Fines, &amp; Forfeits'!E45/'$ County by County'!J44</f>
        <v>0</v>
      </c>
      <c r="F45" s="17">
        <f>'Judgments, Fines, &amp; Forfeits'!F45/'$ County by County'!J44</f>
        <v>0</v>
      </c>
      <c r="G45" s="24">
        <f>'Judgments, Fines, &amp; Forfeits'!G45/'$ County by County'!J44</f>
        <v>0</v>
      </c>
      <c r="H45" s="24">
        <f>'Judgments, Fines, &amp; Forfeits'!H45/'$ County by County'!J44</f>
        <v>7.829872097029086</v>
      </c>
      <c r="I45" s="16">
        <f t="shared" si="0"/>
        <v>16.983275825299526</v>
      </c>
    </row>
    <row r="46" spans="1:9">
      <c r="A46" s="14" t="s">
        <v>69</v>
      </c>
      <c r="B46" s="35">
        <f>'Judgments, Fines, &amp; Forfeits'!B46/'$ County by County'!J45</f>
        <v>14.283447567272301</v>
      </c>
      <c r="C46" s="35">
        <f>'Judgments, Fines, &amp; Forfeits'!C46/'$ County by County'!J45</f>
        <v>23.303424417016739</v>
      </c>
      <c r="D46" s="24">
        <f>'Judgments, Fines, &amp; Forfeits'!D46/'$ County by County'!J45</f>
        <v>0</v>
      </c>
      <c r="E46" s="17">
        <f>'Judgments, Fines, &amp; Forfeits'!E46/'$ County by County'!J45</f>
        <v>0</v>
      </c>
      <c r="F46" s="17">
        <f>'Judgments, Fines, &amp; Forfeits'!F46/'$ County by County'!J45</f>
        <v>0</v>
      </c>
      <c r="G46" s="24">
        <f>'Judgments, Fines, &amp; Forfeits'!G46/'$ County by County'!J45</f>
        <v>0</v>
      </c>
      <c r="H46" s="24">
        <f>'Judgments, Fines, &amp; Forfeits'!H46/'$ County by County'!J45</f>
        <v>18.573515067174757</v>
      </c>
      <c r="I46" s="16">
        <f t="shared" si="0"/>
        <v>56.1603870514638</v>
      </c>
    </row>
    <row r="47" spans="1:9">
      <c r="A47" s="14" t="s">
        <v>70</v>
      </c>
      <c r="B47" s="35">
        <f>'Judgments, Fines, &amp; Forfeits'!B47/'$ County by County'!J46</f>
        <v>5.8601347320274435</v>
      </c>
      <c r="C47" s="35">
        <f>'Judgments, Fines, &amp; Forfeits'!C47/'$ County by County'!J46</f>
        <v>0.65071591926021677</v>
      </c>
      <c r="D47" s="24">
        <f>'Judgments, Fines, &amp; Forfeits'!D47/'$ County by County'!J46</f>
        <v>0</v>
      </c>
      <c r="E47" s="17">
        <f>'Judgments, Fines, &amp; Forfeits'!E47/'$ County by County'!J46</f>
        <v>0</v>
      </c>
      <c r="F47" s="17">
        <f>'Judgments, Fines, &amp; Forfeits'!F47/'$ County by County'!J46</f>
        <v>0</v>
      </c>
      <c r="G47" s="24">
        <f>'Judgments, Fines, &amp; Forfeits'!G47/'$ County by County'!J46</f>
        <v>0.52185045242119921</v>
      </c>
      <c r="H47" s="24">
        <f>'Judgments, Fines, &amp; Forfeits'!H47/'$ County by County'!J46</f>
        <v>0.46526051506413446</v>
      </c>
      <c r="I47" s="16">
        <f t="shared" si="0"/>
        <v>7.4979616187729929</v>
      </c>
    </row>
    <row r="48" spans="1:9">
      <c r="A48" s="14" t="s">
        <v>71</v>
      </c>
      <c r="B48" s="35">
        <f>'Judgments, Fines, &amp; Forfeits'!B48/'$ County by County'!J47</f>
        <v>5.6989226960222625</v>
      </c>
      <c r="C48" s="35">
        <f>'Judgments, Fines, &amp; Forfeits'!C48/'$ County by County'!J47</f>
        <v>1.8415452610901949E-2</v>
      </c>
      <c r="D48" s="24">
        <f>'Judgments, Fines, &amp; Forfeits'!D48/'$ County by County'!J47</f>
        <v>0</v>
      </c>
      <c r="E48" s="17">
        <f>'Judgments, Fines, &amp; Forfeits'!E48/'$ County by County'!J47</f>
        <v>0</v>
      </c>
      <c r="F48" s="17">
        <f>'Judgments, Fines, &amp; Forfeits'!F48/'$ County by County'!J47</f>
        <v>0</v>
      </c>
      <c r="G48" s="24">
        <f>'Judgments, Fines, &amp; Forfeits'!G48/'$ County by County'!J47</f>
        <v>0.64571226878376164</v>
      </c>
      <c r="H48" s="24">
        <f>'Judgments, Fines, &amp; Forfeits'!H48/'$ County by County'!J47</f>
        <v>4.6330209526927485E-2</v>
      </c>
      <c r="I48" s="16">
        <f t="shared" si="0"/>
        <v>6.4093806269438538</v>
      </c>
    </row>
    <row r="49" spans="1:9">
      <c r="A49" s="14" t="s">
        <v>72</v>
      </c>
      <c r="B49" s="35">
        <f>'Judgments, Fines, &amp; Forfeits'!B49/'$ County by County'!J48</f>
        <v>4.7474963539134665</v>
      </c>
      <c r="C49" s="35">
        <f>'Judgments, Fines, &amp; Forfeits'!C49/'$ County by County'!J48</f>
        <v>1.770977151191055</v>
      </c>
      <c r="D49" s="24">
        <f>'Judgments, Fines, &amp; Forfeits'!D49/'$ County by County'!J48</f>
        <v>0</v>
      </c>
      <c r="E49" s="17">
        <f>'Judgments, Fines, &amp; Forfeits'!E49/'$ County by County'!J48</f>
        <v>0</v>
      </c>
      <c r="F49" s="17">
        <f>'Judgments, Fines, &amp; Forfeits'!F49/'$ County by County'!J48</f>
        <v>0</v>
      </c>
      <c r="G49" s="24">
        <f>'Judgments, Fines, &amp; Forfeits'!G49/'$ County by County'!J48</f>
        <v>0</v>
      </c>
      <c r="H49" s="24">
        <f>'Judgments, Fines, &amp; Forfeits'!H49/'$ County by County'!J48</f>
        <v>4.3358288770053477</v>
      </c>
      <c r="I49" s="16">
        <f t="shared" si="0"/>
        <v>10.85430238210987</v>
      </c>
    </row>
    <row r="50" spans="1:9">
      <c r="A50" s="14" t="s">
        <v>73</v>
      </c>
      <c r="B50" s="35">
        <f>'Judgments, Fines, &amp; Forfeits'!B50/'$ County by County'!J49</f>
        <v>6.9986924224434501</v>
      </c>
      <c r="C50" s="35">
        <f>'Judgments, Fines, &amp; Forfeits'!C50/'$ County by County'!J49</f>
        <v>4.288372606326301</v>
      </c>
      <c r="D50" s="24">
        <f>'Judgments, Fines, &amp; Forfeits'!D50/'$ County by County'!J49</f>
        <v>0</v>
      </c>
      <c r="E50" s="17">
        <f>'Judgments, Fines, &amp; Forfeits'!E50/'$ County by County'!J49</f>
        <v>0</v>
      </c>
      <c r="F50" s="17">
        <f>'Judgments, Fines, &amp; Forfeits'!F50/'$ County by County'!J49</f>
        <v>0</v>
      </c>
      <c r="G50" s="24">
        <f>'Judgments, Fines, &amp; Forfeits'!G50/'$ County by County'!J49</f>
        <v>0.19422626115018116</v>
      </c>
      <c r="H50" s="24">
        <f>'Judgments, Fines, &amp; Forfeits'!H50/'$ County by County'!J49</f>
        <v>0.58067175084482603</v>
      </c>
      <c r="I50" s="16">
        <f t="shared" si="0"/>
        <v>12.061963040764759</v>
      </c>
    </row>
    <row r="51" spans="1:9">
      <c r="A51" s="14" t="s">
        <v>74</v>
      </c>
      <c r="B51" s="35">
        <f>'Judgments, Fines, &amp; Forfeits'!B51/'$ County by County'!J50</f>
        <v>5.6106500322853909</v>
      </c>
      <c r="C51" s="35">
        <f>'Judgments, Fines, &amp; Forfeits'!C51/'$ County by County'!J50</f>
        <v>1.28063409692726</v>
      </c>
      <c r="D51" s="24">
        <f>'Judgments, Fines, &amp; Forfeits'!D51/'$ County by County'!J50</f>
        <v>0</v>
      </c>
      <c r="E51" s="17">
        <f>'Judgments, Fines, &amp; Forfeits'!E51/'$ County by County'!J50</f>
        <v>0</v>
      </c>
      <c r="F51" s="17">
        <f>'Judgments, Fines, &amp; Forfeits'!F51/'$ County by County'!J50</f>
        <v>0</v>
      </c>
      <c r="G51" s="24">
        <f>'Judgments, Fines, &amp; Forfeits'!G51/'$ County by County'!J50</f>
        <v>0</v>
      </c>
      <c r="H51" s="24">
        <f>'Judgments, Fines, &amp; Forfeits'!H51/'$ County by County'!J50</f>
        <v>0</v>
      </c>
      <c r="I51" s="16">
        <f t="shared" si="0"/>
        <v>6.891284129212651</v>
      </c>
    </row>
    <row r="52" spans="1:9">
      <c r="A52" s="14" t="s">
        <v>75</v>
      </c>
      <c r="B52" s="35">
        <f>'Judgments, Fines, &amp; Forfeits'!B52/'$ County by County'!J51</f>
        <v>2.678181288468501</v>
      </c>
      <c r="C52" s="35">
        <f>'Judgments, Fines, &amp; Forfeits'!C52/'$ County by County'!J51</f>
        <v>0.46143108481173062</v>
      </c>
      <c r="D52" s="24">
        <f>'Judgments, Fines, &amp; Forfeits'!D52/'$ County by County'!J51</f>
        <v>0</v>
      </c>
      <c r="E52" s="17">
        <f>'Judgments, Fines, &amp; Forfeits'!E52/'$ County by County'!J51</f>
        <v>0</v>
      </c>
      <c r="F52" s="17">
        <f>'Judgments, Fines, &amp; Forfeits'!F52/'$ County by County'!J51</f>
        <v>0</v>
      </c>
      <c r="G52" s="24">
        <f>'Judgments, Fines, &amp; Forfeits'!G52/'$ County by County'!J51</f>
        <v>0</v>
      </c>
      <c r="H52" s="24">
        <f>'Judgments, Fines, &amp; Forfeits'!H52/'$ County by County'!J51</f>
        <v>2.5835233187002173</v>
      </c>
      <c r="I52" s="16">
        <f t="shared" si="0"/>
        <v>5.723135691980449</v>
      </c>
    </row>
    <row r="53" spans="1:9">
      <c r="A53" s="14" t="s">
        <v>76</v>
      </c>
      <c r="B53" s="35">
        <f>'Judgments, Fines, &amp; Forfeits'!B53/'$ County by County'!J52</f>
        <v>0.79166081679384781</v>
      </c>
      <c r="C53" s="35">
        <f>'Judgments, Fines, &amp; Forfeits'!C53/'$ County by County'!J52</f>
        <v>0.3200476954137656</v>
      </c>
      <c r="D53" s="24">
        <f>'Judgments, Fines, &amp; Forfeits'!D53/'$ County by County'!J52</f>
        <v>0</v>
      </c>
      <c r="E53" s="17">
        <f>'Judgments, Fines, &amp; Forfeits'!E53/'$ County by County'!J52</f>
        <v>0</v>
      </c>
      <c r="F53" s="17">
        <f>'Judgments, Fines, &amp; Forfeits'!F53/'$ County by County'!J52</f>
        <v>0</v>
      </c>
      <c r="G53" s="24">
        <f>'Judgments, Fines, &amp; Forfeits'!G53/'$ County by County'!J52</f>
        <v>0</v>
      </c>
      <c r="H53" s="24">
        <f>'Judgments, Fines, &amp; Forfeits'!H53/'$ County by County'!J52</f>
        <v>5.609200152656963</v>
      </c>
      <c r="I53" s="16">
        <f t="shared" si="0"/>
        <v>6.7209086648645764</v>
      </c>
    </row>
    <row r="54" spans="1:9">
      <c r="A54" s="14" t="s">
        <v>77</v>
      </c>
      <c r="B54" s="35">
        <f>'Judgments, Fines, &amp; Forfeits'!B54/'$ County by County'!J53</f>
        <v>5.9665489608660263</v>
      </c>
      <c r="C54" s="35">
        <f>'Judgments, Fines, &amp; Forfeits'!C54/'$ County by County'!J53</f>
        <v>0.64004062357393898</v>
      </c>
      <c r="D54" s="24">
        <f>'Judgments, Fines, &amp; Forfeits'!D54/'$ County by County'!J53</f>
        <v>0</v>
      </c>
      <c r="E54" s="17">
        <f>'Judgments, Fines, &amp; Forfeits'!E54/'$ County by County'!J53</f>
        <v>0</v>
      </c>
      <c r="F54" s="17">
        <f>'Judgments, Fines, &amp; Forfeits'!F54/'$ County by County'!J53</f>
        <v>0</v>
      </c>
      <c r="G54" s="24">
        <f>'Judgments, Fines, &amp; Forfeits'!G54/'$ County by County'!J53</f>
        <v>0</v>
      </c>
      <c r="H54" s="24">
        <f>'Judgments, Fines, &amp; Forfeits'!H54/'$ County by County'!J53</f>
        <v>0.96697307596753856</v>
      </c>
      <c r="I54" s="16">
        <f t="shared" si="0"/>
        <v>7.5735626604075037</v>
      </c>
    </row>
    <row r="55" spans="1:9">
      <c r="A55" s="14" t="s">
        <v>78</v>
      </c>
      <c r="B55" s="35">
        <f>'Judgments, Fines, &amp; Forfeits'!B55/'$ County by County'!J54</f>
        <v>6.8066939219672182</v>
      </c>
      <c r="C55" s="35">
        <f>'Judgments, Fines, &amp; Forfeits'!C55/'$ County by County'!J54</f>
        <v>8.79051455085431E-2</v>
      </c>
      <c r="D55" s="24">
        <f>'Judgments, Fines, &amp; Forfeits'!D55/'$ County by County'!J54</f>
        <v>0</v>
      </c>
      <c r="E55" s="17">
        <f>'Judgments, Fines, &amp; Forfeits'!E55/'$ County by County'!J54</f>
        <v>0</v>
      </c>
      <c r="F55" s="17">
        <f>'Judgments, Fines, &amp; Forfeits'!F55/'$ County by County'!J54</f>
        <v>0</v>
      </c>
      <c r="G55" s="24">
        <f>'Judgments, Fines, &amp; Forfeits'!G55/'$ County by County'!J54</f>
        <v>0.57428379266827378</v>
      </c>
      <c r="H55" s="24">
        <f>'Judgments, Fines, &amp; Forfeits'!H55/'$ County by County'!J54</f>
        <v>1.6126457541430828</v>
      </c>
      <c r="I55" s="16">
        <f t="shared" si="0"/>
        <v>9.0815286142871177</v>
      </c>
    </row>
    <row r="56" spans="1:9">
      <c r="A56" s="14" t="s">
        <v>79</v>
      </c>
      <c r="B56" s="35">
        <f>'Judgments, Fines, &amp; Forfeits'!B56/'$ County by County'!J55</f>
        <v>0.77041653000983934</v>
      </c>
      <c r="C56" s="35">
        <f>'Judgments, Fines, &amp; Forfeits'!C56/'$ County by County'!J55</f>
        <v>0.81383240406690716</v>
      </c>
      <c r="D56" s="24">
        <f>'Judgments, Fines, &amp; Forfeits'!D56/'$ County by County'!J55</f>
        <v>8.6312452170110424E-2</v>
      </c>
      <c r="E56" s="17">
        <f>'Judgments, Fines, &amp; Forfeits'!E56/'$ County by County'!J55</f>
        <v>0</v>
      </c>
      <c r="F56" s="17">
        <f>'Judgments, Fines, &amp; Forfeits'!F56/'$ County by County'!J55</f>
        <v>0</v>
      </c>
      <c r="G56" s="24">
        <f>'Judgments, Fines, &amp; Forfeits'!G56/'$ County by County'!J55</f>
        <v>0</v>
      </c>
      <c r="H56" s="24">
        <f>'Judgments, Fines, &amp; Forfeits'!H56/'$ County by County'!J55</f>
        <v>3.1771619110090739</v>
      </c>
      <c r="I56" s="16">
        <f t="shared" si="0"/>
        <v>4.8477232972559303</v>
      </c>
    </row>
    <row r="57" spans="1:9">
      <c r="A57" s="14" t="s">
        <v>80</v>
      </c>
      <c r="B57" s="35">
        <f>'Judgments, Fines, &amp; Forfeits'!B57/'$ County by County'!J56</f>
        <v>8.5791611789153279</v>
      </c>
      <c r="C57" s="35">
        <f>'Judgments, Fines, &amp; Forfeits'!C57/'$ County by County'!J56</f>
        <v>0.9297041004478005</v>
      </c>
      <c r="D57" s="24">
        <f>'Judgments, Fines, &amp; Forfeits'!D57/'$ County by County'!J56</f>
        <v>0</v>
      </c>
      <c r="E57" s="17">
        <f>'Judgments, Fines, &amp; Forfeits'!E57/'$ County by County'!J56</f>
        <v>0</v>
      </c>
      <c r="F57" s="17">
        <f>'Judgments, Fines, &amp; Forfeits'!F57/'$ County by County'!J56</f>
        <v>0</v>
      </c>
      <c r="G57" s="24">
        <f>'Judgments, Fines, &amp; Forfeits'!G57/'$ County by County'!J56</f>
        <v>0</v>
      </c>
      <c r="H57" s="24">
        <f>'Judgments, Fines, &amp; Forfeits'!H57/'$ County by County'!J56</f>
        <v>20.268135920625166</v>
      </c>
      <c r="I57" s="16">
        <f t="shared" si="0"/>
        <v>29.777001199988295</v>
      </c>
    </row>
    <row r="58" spans="1:9">
      <c r="A58" s="14" t="s">
        <v>81</v>
      </c>
      <c r="B58" s="35">
        <f>'Judgments, Fines, &amp; Forfeits'!B58/'$ County by County'!J57</f>
        <v>5.0705863576093897</v>
      </c>
      <c r="C58" s="35">
        <f>'Judgments, Fines, &amp; Forfeits'!C58/'$ County by County'!J57</f>
        <v>0.63660069734322056</v>
      </c>
      <c r="D58" s="24">
        <f>'Judgments, Fines, &amp; Forfeits'!D58/'$ County by County'!J57</f>
        <v>0</v>
      </c>
      <c r="E58" s="17">
        <f>'Judgments, Fines, &amp; Forfeits'!E58/'$ County by County'!J57</f>
        <v>0</v>
      </c>
      <c r="F58" s="17">
        <f>'Judgments, Fines, &amp; Forfeits'!F58/'$ County by County'!J57</f>
        <v>0</v>
      </c>
      <c r="G58" s="24">
        <f>'Judgments, Fines, &amp; Forfeits'!G58/'$ County by County'!J57</f>
        <v>0.33148357314737514</v>
      </c>
      <c r="H58" s="24">
        <f>'Judgments, Fines, &amp; Forfeits'!H58/'$ County by County'!J57</f>
        <v>0.40910965967686491</v>
      </c>
      <c r="I58" s="16">
        <f t="shared" si="0"/>
        <v>6.4477802877768511</v>
      </c>
    </row>
    <row r="59" spans="1:9">
      <c r="A59" s="14" t="s">
        <v>82</v>
      </c>
      <c r="B59" s="35">
        <f>'Judgments, Fines, &amp; Forfeits'!B59/'$ County by County'!J58</f>
        <v>2.9728998124272965</v>
      </c>
      <c r="C59" s="35">
        <f>'Judgments, Fines, &amp; Forfeits'!C59/'$ County by County'!J58</f>
        <v>0</v>
      </c>
      <c r="D59" s="24">
        <f>'Judgments, Fines, &amp; Forfeits'!D59/'$ County by County'!J58</f>
        <v>0</v>
      </c>
      <c r="E59" s="17">
        <f>'Judgments, Fines, &amp; Forfeits'!E59/'$ County by County'!J58</f>
        <v>0</v>
      </c>
      <c r="F59" s="17">
        <f>'Judgments, Fines, &amp; Forfeits'!F59/'$ County by County'!J58</f>
        <v>1.331700226714487E-2</v>
      </c>
      <c r="G59" s="24">
        <f>'Judgments, Fines, &amp; Forfeits'!G59/'$ County by County'!J58</f>
        <v>0</v>
      </c>
      <c r="H59" s="24">
        <f>'Judgments, Fines, &amp; Forfeits'!H59/'$ County by County'!J58</f>
        <v>0.19108227031139707</v>
      </c>
      <c r="I59" s="16">
        <f t="shared" si="0"/>
        <v>3.1772990850058385</v>
      </c>
    </row>
    <row r="60" spans="1:9">
      <c r="A60" s="14" t="s">
        <v>83</v>
      </c>
      <c r="B60" s="35">
        <f>'Judgments, Fines, &amp; Forfeits'!B60/'$ County by County'!J59</f>
        <v>10.179065363602724</v>
      </c>
      <c r="C60" s="35">
        <f>'Judgments, Fines, &amp; Forfeits'!C60/'$ County by County'!J59</f>
        <v>4.7615871841194526</v>
      </c>
      <c r="D60" s="24">
        <f>'Judgments, Fines, &amp; Forfeits'!D60/'$ County by County'!J59</f>
        <v>0</v>
      </c>
      <c r="E60" s="17">
        <f>'Judgments, Fines, &amp; Forfeits'!E60/'$ County by County'!J59</f>
        <v>0</v>
      </c>
      <c r="F60" s="17">
        <f>'Judgments, Fines, &amp; Forfeits'!F60/'$ County by County'!J59</f>
        <v>0</v>
      </c>
      <c r="G60" s="24">
        <f>'Judgments, Fines, &amp; Forfeits'!G60/'$ County by County'!J59</f>
        <v>0</v>
      </c>
      <c r="H60" s="24">
        <f>'Judgments, Fines, &amp; Forfeits'!H60/'$ County by County'!J59</f>
        <v>0.10574842739916854</v>
      </c>
      <c r="I60" s="16">
        <f t="shared" si="0"/>
        <v>15.046400975121346</v>
      </c>
    </row>
    <row r="61" spans="1:9">
      <c r="A61" s="14" t="s">
        <v>84</v>
      </c>
      <c r="B61" s="35">
        <f>'Judgments, Fines, &amp; Forfeits'!B61/'$ County by County'!J60</f>
        <v>1.8657680238144836</v>
      </c>
      <c r="C61" s="35">
        <f>'Judgments, Fines, &amp; Forfeits'!C61/'$ County by County'!J60</f>
        <v>0.73265151158805786</v>
      </c>
      <c r="D61" s="24">
        <f>'Judgments, Fines, &amp; Forfeits'!D61/'$ County by County'!J60</f>
        <v>0</v>
      </c>
      <c r="E61" s="17">
        <f>'Judgments, Fines, &amp; Forfeits'!E61/'$ County by County'!J60</f>
        <v>0</v>
      </c>
      <c r="F61" s="17">
        <f>'Judgments, Fines, &amp; Forfeits'!F61/'$ County by County'!J60</f>
        <v>0</v>
      </c>
      <c r="G61" s="24">
        <f>'Judgments, Fines, &amp; Forfeits'!G61/'$ County by County'!J60</f>
        <v>0</v>
      </c>
      <c r="H61" s="24">
        <f>'Judgments, Fines, &amp; Forfeits'!H61/'$ County by County'!J60</f>
        <v>1.1451480677610757</v>
      </c>
      <c r="I61" s="16">
        <f t="shared" si="0"/>
        <v>3.7435676031636174</v>
      </c>
    </row>
    <row r="62" spans="1:9">
      <c r="A62" s="14" t="s">
        <v>85</v>
      </c>
      <c r="B62" s="35">
        <f>'Judgments, Fines, &amp; Forfeits'!B62/'$ County by County'!J61</f>
        <v>5.1828251864125932</v>
      </c>
      <c r="C62" s="35">
        <f>'Judgments, Fines, &amp; Forfeits'!C62/'$ County by County'!J61</f>
        <v>0.2139353769676885</v>
      </c>
      <c r="D62" s="24">
        <f>'Judgments, Fines, &amp; Forfeits'!D62/'$ County by County'!J61</f>
        <v>0</v>
      </c>
      <c r="E62" s="17">
        <f>'Judgments, Fines, &amp; Forfeits'!E62/'$ County by County'!J61</f>
        <v>0</v>
      </c>
      <c r="F62" s="17">
        <f>'Judgments, Fines, &amp; Forfeits'!F62/'$ County by County'!J61</f>
        <v>0</v>
      </c>
      <c r="G62" s="24">
        <f>'Judgments, Fines, &amp; Forfeits'!G62/'$ County by County'!J61</f>
        <v>0</v>
      </c>
      <c r="H62" s="24">
        <f>'Judgments, Fines, &amp; Forfeits'!H62/'$ County by County'!J61</f>
        <v>0</v>
      </c>
      <c r="I62" s="16">
        <f t="shared" si="0"/>
        <v>5.3967605633802815</v>
      </c>
    </row>
    <row r="63" spans="1:9">
      <c r="A63" s="14" t="s">
        <v>86</v>
      </c>
      <c r="B63" s="35">
        <f>'Judgments, Fines, &amp; Forfeits'!B63/'$ County by County'!J62</f>
        <v>8.5325576191541739</v>
      </c>
      <c r="C63" s="35">
        <f>'Judgments, Fines, &amp; Forfeits'!C63/'$ County by County'!J62</f>
        <v>0.55618706645782057</v>
      </c>
      <c r="D63" s="24">
        <f>'Judgments, Fines, &amp; Forfeits'!D63/'$ County by County'!J62</f>
        <v>0</v>
      </c>
      <c r="E63" s="17">
        <f>'Judgments, Fines, &amp; Forfeits'!E63/'$ County by County'!J62</f>
        <v>0</v>
      </c>
      <c r="F63" s="17">
        <f>'Judgments, Fines, &amp; Forfeits'!F63/'$ County by County'!J62</f>
        <v>0</v>
      </c>
      <c r="G63" s="24">
        <f>'Judgments, Fines, &amp; Forfeits'!G63/'$ County by County'!J62</f>
        <v>0</v>
      </c>
      <c r="H63" s="24">
        <f>'Judgments, Fines, &amp; Forfeits'!H63/'$ County by County'!J62</f>
        <v>0.81098679794137396</v>
      </c>
      <c r="I63" s="16">
        <f t="shared" si="0"/>
        <v>9.8997314835533672</v>
      </c>
    </row>
    <row r="64" spans="1:9">
      <c r="A64" s="14" t="s">
        <v>87</v>
      </c>
      <c r="B64" s="35">
        <f>'Judgments, Fines, &amp; Forfeits'!B64/'$ County by County'!J63</f>
        <v>7.8978694774613141</v>
      </c>
      <c r="C64" s="35">
        <f>'Judgments, Fines, &amp; Forfeits'!C64/'$ County by County'!J63</f>
        <v>0.6003139717425432</v>
      </c>
      <c r="D64" s="24">
        <f>'Judgments, Fines, &amp; Forfeits'!D64/'$ County by County'!J63</f>
        <v>0</v>
      </c>
      <c r="E64" s="17">
        <f>'Judgments, Fines, &amp; Forfeits'!E64/'$ County by County'!J63</f>
        <v>0</v>
      </c>
      <c r="F64" s="17">
        <f>'Judgments, Fines, &amp; Forfeits'!F64/'$ County by County'!J63</f>
        <v>0</v>
      </c>
      <c r="G64" s="24">
        <f>'Judgments, Fines, &amp; Forfeits'!G64/'$ County by County'!J63</f>
        <v>0</v>
      </c>
      <c r="H64" s="24">
        <f>'Judgments, Fines, &amp; Forfeits'!H64/'$ County by County'!J63</f>
        <v>0.11244673693653286</v>
      </c>
      <c r="I64" s="16">
        <f t="shared" si="0"/>
        <v>8.6106301861403907</v>
      </c>
    </row>
    <row r="65" spans="1:9">
      <c r="A65" s="14" t="s">
        <v>88</v>
      </c>
      <c r="B65" s="35">
        <f>'Judgments, Fines, &amp; Forfeits'!B65/'$ County by County'!J64</f>
        <v>3.5099391735122594</v>
      </c>
      <c r="C65" s="35">
        <f>'Judgments, Fines, &amp; Forfeits'!C65/'$ County by County'!J64</f>
        <v>0</v>
      </c>
      <c r="D65" s="24">
        <f>'Judgments, Fines, &amp; Forfeits'!D65/'$ County by County'!J64</f>
        <v>0</v>
      </c>
      <c r="E65" s="17">
        <f>'Judgments, Fines, &amp; Forfeits'!E65/'$ County by County'!J64</f>
        <v>0</v>
      </c>
      <c r="F65" s="17">
        <f>'Judgments, Fines, &amp; Forfeits'!F65/'$ County by County'!J64</f>
        <v>0</v>
      </c>
      <c r="G65" s="24">
        <f>'Judgments, Fines, &amp; Forfeits'!G65/'$ County by County'!J64</f>
        <v>0.79394243431366396</v>
      </c>
      <c r="H65" s="24">
        <f>'Judgments, Fines, &amp; Forfeits'!H65/'$ County by County'!J64</f>
        <v>0</v>
      </c>
      <c r="I65" s="16">
        <f t="shared" si="0"/>
        <v>4.3038816078259234</v>
      </c>
    </row>
    <row r="66" spans="1:9">
      <c r="A66" s="14" t="s">
        <v>89</v>
      </c>
      <c r="B66" s="35">
        <f>'Judgments, Fines, &amp; Forfeits'!B66/'$ County by County'!J65</f>
        <v>4.0472540384597018</v>
      </c>
      <c r="C66" s="35">
        <f>'Judgments, Fines, &amp; Forfeits'!C66/'$ County by County'!J65</f>
        <v>0.78192413140875616</v>
      </c>
      <c r="D66" s="24">
        <f>'Judgments, Fines, &amp; Forfeits'!D66/'$ County by County'!J65</f>
        <v>0.25738195087933818</v>
      </c>
      <c r="E66" s="17">
        <f>'Judgments, Fines, &amp; Forfeits'!E66/'$ County by County'!J65</f>
        <v>0.50217900096483603</v>
      </c>
      <c r="F66" s="17">
        <f>'Judgments, Fines, &amp; Forfeits'!F66/'$ County by County'!J65</f>
        <v>0</v>
      </c>
      <c r="G66" s="24">
        <f>'Judgments, Fines, &amp; Forfeits'!G66/'$ County by County'!J65</f>
        <v>0</v>
      </c>
      <c r="H66" s="24">
        <f>'Judgments, Fines, &amp; Forfeits'!H66/'$ County by County'!J65</f>
        <v>7.2028352805189101E-4</v>
      </c>
      <c r="I66" s="16">
        <f t="shared" si="0"/>
        <v>5.5894594052406843</v>
      </c>
    </row>
    <row r="67" spans="1:9">
      <c r="A67" s="14" t="s">
        <v>90</v>
      </c>
      <c r="B67" s="35">
        <f>'Judgments, Fines, &amp; Forfeits'!B67/'$ County by County'!J66</f>
        <v>2.806136199818233</v>
      </c>
      <c r="C67" s="35">
        <f>'Judgments, Fines, &amp; Forfeits'!C67/'$ County by County'!J66</f>
        <v>2.2693597417656459</v>
      </c>
      <c r="D67" s="24">
        <f>'Judgments, Fines, &amp; Forfeits'!D67/'$ County by County'!J66</f>
        <v>0</v>
      </c>
      <c r="E67" s="17">
        <f>'Judgments, Fines, &amp; Forfeits'!E67/'$ County by County'!J66</f>
        <v>0</v>
      </c>
      <c r="F67" s="17">
        <f>'Judgments, Fines, &amp; Forfeits'!F67/'$ County by County'!J66</f>
        <v>0</v>
      </c>
      <c r="G67" s="24">
        <f>'Judgments, Fines, &amp; Forfeits'!G67/'$ County by County'!J66</f>
        <v>0</v>
      </c>
      <c r="H67" s="24">
        <f>'Judgments, Fines, &amp; Forfeits'!H67/'$ County by County'!J66</f>
        <v>1.8803472374565169E-2</v>
      </c>
      <c r="I67" s="16">
        <f t="shared" si="0"/>
        <v>5.0942994139584448</v>
      </c>
    </row>
    <row r="68" spans="1:9">
      <c r="A68" s="14" t="s">
        <v>91</v>
      </c>
      <c r="B68" s="35">
        <f>'Judgments, Fines, &amp; Forfeits'!B68/'$ County by County'!J67</f>
        <v>2.3452014517388706</v>
      </c>
      <c r="C68" s="35">
        <f>'Judgments, Fines, &amp; Forfeits'!C68/'$ County by County'!J67</f>
        <v>9.5740494019999698</v>
      </c>
      <c r="D68" s="24">
        <f>'Judgments, Fines, &amp; Forfeits'!D68/'$ County by County'!J67</f>
        <v>9.4347712898730493E-2</v>
      </c>
      <c r="E68" s="17">
        <f>'Judgments, Fines, &amp; Forfeits'!E68/'$ County by County'!J67</f>
        <v>0</v>
      </c>
      <c r="F68" s="17">
        <f>'Judgments, Fines, &amp; Forfeits'!F68/'$ County by County'!J67</f>
        <v>0</v>
      </c>
      <c r="G68" s="24">
        <f>'Judgments, Fines, &amp; Forfeits'!G68/'$ County by County'!J67</f>
        <v>0</v>
      </c>
      <c r="H68" s="24">
        <f>'Judgments, Fines, &amp; Forfeits'!H68/'$ County by County'!J67</f>
        <v>0.87433576821181913</v>
      </c>
      <c r="I68" s="16">
        <f>SUM(B68:H68)</f>
        <v>12.887934334849392</v>
      </c>
    </row>
    <row r="69" spans="1:9">
      <c r="A69" s="15" t="s">
        <v>92</v>
      </c>
      <c r="B69" s="36">
        <f>'Judgments, Fines, &amp; Forfeits'!B69/'$ County by County'!J68</f>
        <v>0</v>
      </c>
      <c r="C69" s="36">
        <f>'Judgments, Fines, &amp; Forfeits'!C69/'$ County by County'!J68</f>
        <v>0</v>
      </c>
      <c r="D69" s="25">
        <f>'Judgments, Fines, &amp; Forfeits'!D69/'$ County by County'!J68</f>
        <v>0</v>
      </c>
      <c r="E69" s="18">
        <f>'Judgments, Fines, &amp; Forfeits'!E69/'$ County by County'!J68</f>
        <v>8.9413648188913342E-2</v>
      </c>
      <c r="F69" s="18">
        <f>'Judgments, Fines, &amp; Forfeits'!F69/'$ County by County'!J68</f>
        <v>0</v>
      </c>
      <c r="G69" s="25">
        <f>'Judgments, Fines, &amp; Forfeits'!G69/'$ County by County'!J68</f>
        <v>0</v>
      </c>
      <c r="H69" s="25">
        <f>'Judgments, Fines, &amp; Forfeits'!H69/'$ County by County'!J68</f>
        <v>0.40936561937162297</v>
      </c>
      <c r="I69" s="19">
        <f>SUM(B69:H69)</f>
        <v>0.49877926756053631</v>
      </c>
    </row>
    <row r="70" spans="1:9">
      <c r="A70" s="16" t="s">
        <v>93</v>
      </c>
      <c r="B70" s="35">
        <f>'Judgments, Fines, &amp; Forfeits'!B70/'$ County by County'!J69</f>
        <v>5.1780603747035148</v>
      </c>
      <c r="C70" s="35">
        <f>'Judgments, Fines, &amp; Forfeits'!C70/'$ County by County'!J69</f>
        <v>1.7656451512589593</v>
      </c>
      <c r="D70" s="24">
        <f>'Judgments, Fines, &amp; Forfeits'!D70/'$ County by County'!J69</f>
        <v>3.1203308393390361E-2</v>
      </c>
      <c r="E70" s="58">
        <f>'Judgments, Fines, &amp; Forfeits'!E70/'$ County by County'!J69</f>
        <v>3.0046511101123982E-2</v>
      </c>
      <c r="F70" s="58">
        <f>'Judgments, Fines, &amp; Forfeits'!F70/'$ County by County'!J69</f>
        <v>9.6705539338674765E-3</v>
      </c>
      <c r="G70" s="24">
        <f>'Judgments, Fines, &amp; Forfeits'!G70/'$ County by County'!J69</f>
        <v>0.39771033612245021</v>
      </c>
      <c r="H70" s="24">
        <f>'Judgments, Fines, &amp; Forfeits'!H70/'$ County by County'!J69</f>
        <v>2.7526296195369082</v>
      </c>
      <c r="I70" s="16">
        <f>SUM(B70:H70)</f>
        <v>10.164965855050214</v>
      </c>
    </row>
  </sheetData>
  <mergeCells count="1">
    <mergeCell ref="A1:I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3DE0B-8C5B-4440-ABA4-68736E2138A6}">
  <dimension ref="A1:H70"/>
  <sheetViews>
    <sheetView workbookViewId="0">
      <selection activeCell="L17" sqref="L17"/>
    </sheetView>
  </sheetViews>
  <sheetFormatPr defaultRowHeight="15"/>
  <cols>
    <col min="1" max="1" width="13.85546875" style="16" bestFit="1" customWidth="1"/>
    <col min="2" max="2" width="25.7109375" style="33" bestFit="1" customWidth="1"/>
    <col min="3" max="3" width="18.5703125" style="16" bestFit="1" customWidth="1"/>
    <col min="4" max="4" width="12.5703125" style="33" bestFit="1" customWidth="1"/>
    <col min="5" max="5" width="23.85546875" style="16" customWidth="1"/>
    <col min="6" max="6" width="16.42578125" style="16" customWidth="1"/>
    <col min="7" max="7" width="13.28515625" style="33" customWidth="1"/>
    <col min="8" max="8" width="18" style="16" bestFit="1" customWidth="1"/>
    <col min="9" max="16384" width="9.140625" style="16"/>
  </cols>
  <sheetData>
    <row r="1" spans="1:8">
      <c r="A1" s="76" t="s">
        <v>153</v>
      </c>
      <c r="B1" s="76"/>
      <c r="C1" s="76"/>
      <c r="D1" s="76"/>
      <c r="E1" s="76"/>
      <c r="F1" s="76"/>
      <c r="G1" s="76"/>
      <c r="H1" s="76"/>
    </row>
    <row r="2" spans="1:8" s="6" customFormat="1" ht="33.75" customHeight="1">
      <c r="A2" s="77" t="s">
        <v>23</v>
      </c>
      <c r="B2" s="79" t="s">
        <v>154</v>
      </c>
      <c r="C2" s="78" t="s">
        <v>155</v>
      </c>
      <c r="D2" s="79" t="s">
        <v>156</v>
      </c>
      <c r="E2" s="78" t="s">
        <v>157</v>
      </c>
      <c r="F2" s="78" t="s">
        <v>158</v>
      </c>
      <c r="G2" s="79" t="s">
        <v>119</v>
      </c>
      <c r="H2" s="80" t="s">
        <v>109</v>
      </c>
    </row>
    <row r="3" spans="1:8">
      <c r="A3" s="14" t="s">
        <v>26</v>
      </c>
      <c r="B3" s="31">
        <v>1362351</v>
      </c>
      <c r="C3" s="17">
        <v>165052</v>
      </c>
      <c r="D3" s="31">
        <v>321650</v>
      </c>
      <c r="E3" s="17">
        <v>173808</v>
      </c>
      <c r="F3" s="17">
        <v>0</v>
      </c>
      <c r="G3" s="31">
        <v>8541507</v>
      </c>
      <c r="H3" s="22">
        <f>SUM(B3:G3)</f>
        <v>10564368</v>
      </c>
    </row>
    <row r="4" spans="1:8">
      <c r="A4" s="14" t="s">
        <v>27</v>
      </c>
      <c r="B4" s="31">
        <v>48853</v>
      </c>
      <c r="C4" s="17">
        <v>133584</v>
      </c>
      <c r="D4" s="31">
        <v>8210</v>
      </c>
      <c r="E4" s="17">
        <v>8862</v>
      </c>
      <c r="F4" s="17">
        <v>0</v>
      </c>
      <c r="G4" s="31">
        <v>6144663</v>
      </c>
      <c r="H4" s="22">
        <f t="shared" ref="H4:H67" si="0">SUM(B4:G4)</f>
        <v>6344172</v>
      </c>
    </row>
    <row r="5" spans="1:8">
      <c r="A5" s="14" t="s">
        <v>28</v>
      </c>
      <c r="B5" s="31">
        <v>2679759</v>
      </c>
      <c r="C5" s="17">
        <v>15900</v>
      </c>
      <c r="D5" s="31">
        <v>1962535</v>
      </c>
      <c r="E5" s="17">
        <v>594954</v>
      </c>
      <c r="F5" s="17">
        <v>0</v>
      </c>
      <c r="G5" s="31">
        <v>903427</v>
      </c>
      <c r="H5" s="22">
        <f t="shared" si="0"/>
        <v>6156575</v>
      </c>
    </row>
    <row r="6" spans="1:8">
      <c r="A6" s="14" t="s">
        <v>29</v>
      </c>
      <c r="B6" s="31">
        <v>142094</v>
      </c>
      <c r="C6" s="17">
        <v>44991</v>
      </c>
      <c r="D6" s="31">
        <v>55533</v>
      </c>
      <c r="E6" s="17">
        <v>154694</v>
      </c>
      <c r="F6" s="17">
        <v>0</v>
      </c>
      <c r="G6" s="31">
        <v>166834</v>
      </c>
      <c r="H6" s="22">
        <f t="shared" si="0"/>
        <v>564146</v>
      </c>
    </row>
    <row r="7" spans="1:8">
      <c r="A7" s="14" t="s">
        <v>30</v>
      </c>
      <c r="B7" s="31">
        <v>3634825</v>
      </c>
      <c r="C7" s="17">
        <v>2384907</v>
      </c>
      <c r="D7" s="31">
        <v>1142978</v>
      </c>
      <c r="E7" s="17">
        <v>592924</v>
      </c>
      <c r="F7" s="17">
        <v>0</v>
      </c>
      <c r="G7" s="31">
        <v>7828019</v>
      </c>
      <c r="H7" s="22">
        <f t="shared" si="0"/>
        <v>15583653</v>
      </c>
    </row>
    <row r="8" spans="1:8">
      <c r="A8" s="14" t="s">
        <v>31</v>
      </c>
      <c r="B8" s="31">
        <v>9204000</v>
      </c>
      <c r="C8" s="17">
        <v>2501000</v>
      </c>
      <c r="D8" s="31">
        <v>2738000</v>
      </c>
      <c r="E8" s="17">
        <v>0</v>
      </c>
      <c r="F8" s="17">
        <v>0</v>
      </c>
      <c r="G8" s="31">
        <v>32599000</v>
      </c>
      <c r="H8" s="22">
        <f t="shared" si="0"/>
        <v>47042000</v>
      </c>
    </row>
    <row r="9" spans="1:8">
      <c r="A9" s="14" t="s">
        <v>32</v>
      </c>
      <c r="B9" s="31">
        <v>37232</v>
      </c>
      <c r="C9" s="17">
        <v>116650</v>
      </c>
      <c r="D9" s="31">
        <v>25119</v>
      </c>
      <c r="E9" s="17">
        <v>15792</v>
      </c>
      <c r="F9" s="17">
        <v>0</v>
      </c>
      <c r="G9" s="31">
        <v>178458</v>
      </c>
      <c r="H9" s="22">
        <f t="shared" si="0"/>
        <v>373251</v>
      </c>
    </row>
    <row r="10" spans="1:8">
      <c r="A10" s="14" t="s">
        <v>33</v>
      </c>
      <c r="B10" s="31">
        <v>4412443</v>
      </c>
      <c r="C10" s="17">
        <v>275418</v>
      </c>
      <c r="D10" s="31">
        <v>1401155</v>
      </c>
      <c r="E10" s="17">
        <v>600583</v>
      </c>
      <c r="F10" s="17">
        <v>0</v>
      </c>
      <c r="G10" s="31">
        <v>15704078</v>
      </c>
      <c r="H10" s="22">
        <f t="shared" si="0"/>
        <v>22393677</v>
      </c>
    </row>
    <row r="11" spans="1:8">
      <c r="A11" s="14" t="s">
        <v>34</v>
      </c>
      <c r="B11" s="31">
        <v>1386299</v>
      </c>
      <c r="C11" s="17">
        <v>623066</v>
      </c>
      <c r="D11" s="31">
        <v>459661</v>
      </c>
      <c r="E11" s="17">
        <v>280386</v>
      </c>
      <c r="F11" s="17">
        <v>0</v>
      </c>
      <c r="G11" s="31">
        <v>3226398</v>
      </c>
      <c r="H11" s="22">
        <f t="shared" si="0"/>
        <v>5975810</v>
      </c>
    </row>
    <row r="12" spans="1:8">
      <c r="A12" s="14" t="s">
        <v>35</v>
      </c>
      <c r="B12" s="31">
        <v>1133629</v>
      </c>
      <c r="C12" s="17">
        <v>174579</v>
      </c>
      <c r="D12" s="31">
        <v>448379</v>
      </c>
      <c r="E12" s="17">
        <v>4221</v>
      </c>
      <c r="F12" s="17">
        <v>0</v>
      </c>
      <c r="G12" s="31">
        <v>19112306</v>
      </c>
      <c r="H12" s="22">
        <f t="shared" si="0"/>
        <v>20873114</v>
      </c>
    </row>
    <row r="13" spans="1:8">
      <c r="A13" s="14" t="s">
        <v>36</v>
      </c>
      <c r="B13" s="31">
        <v>4952704</v>
      </c>
      <c r="C13" s="17">
        <v>321420</v>
      </c>
      <c r="D13" s="31">
        <v>-245309</v>
      </c>
      <c r="E13" s="17">
        <v>3390755</v>
      </c>
      <c r="F13" s="17">
        <v>0</v>
      </c>
      <c r="G13" s="31">
        <v>7159149</v>
      </c>
      <c r="H13" s="22">
        <f t="shared" si="0"/>
        <v>15578719</v>
      </c>
    </row>
    <row r="14" spans="1:8">
      <c r="A14" s="14" t="s">
        <v>37</v>
      </c>
      <c r="B14" s="31">
        <v>358238</v>
      </c>
      <c r="C14" s="17">
        <v>51619</v>
      </c>
      <c r="D14" s="31">
        <v>567340</v>
      </c>
      <c r="E14" s="17">
        <v>62802</v>
      </c>
      <c r="F14" s="17">
        <v>0</v>
      </c>
      <c r="G14" s="31">
        <v>850931</v>
      </c>
      <c r="H14" s="22">
        <f t="shared" si="0"/>
        <v>1890930</v>
      </c>
    </row>
    <row r="15" spans="1:8">
      <c r="A15" s="14" t="s">
        <v>38</v>
      </c>
      <c r="B15" s="31">
        <v>40409</v>
      </c>
      <c r="C15" s="17">
        <v>19252</v>
      </c>
      <c r="D15" s="31">
        <v>62631</v>
      </c>
      <c r="E15" s="17">
        <v>4420</v>
      </c>
      <c r="F15" s="17">
        <v>0</v>
      </c>
      <c r="G15" s="31">
        <v>1211075</v>
      </c>
      <c r="H15" s="22">
        <f t="shared" si="0"/>
        <v>1337787</v>
      </c>
    </row>
    <row r="16" spans="1:8">
      <c r="A16" s="14" t="s">
        <v>39</v>
      </c>
      <c r="B16" s="31">
        <v>1825</v>
      </c>
      <c r="C16" s="17">
        <v>32188</v>
      </c>
      <c r="D16" s="31">
        <v>144758</v>
      </c>
      <c r="E16" s="17">
        <v>24285</v>
      </c>
      <c r="F16" s="17">
        <v>0</v>
      </c>
      <c r="G16" s="31">
        <v>356186</v>
      </c>
      <c r="H16" s="22">
        <f t="shared" si="0"/>
        <v>559242</v>
      </c>
    </row>
    <row r="17" spans="1:8">
      <c r="A17" s="14" t="s">
        <v>40</v>
      </c>
      <c r="B17" s="31">
        <v>593915487</v>
      </c>
      <c r="C17" s="17">
        <v>10586893</v>
      </c>
      <c r="D17" s="31">
        <v>4273318</v>
      </c>
      <c r="E17" s="17">
        <v>10806285</v>
      </c>
      <c r="F17" s="17">
        <v>345784836</v>
      </c>
      <c r="G17" s="31">
        <v>49085521</v>
      </c>
      <c r="H17" s="22">
        <f t="shared" si="0"/>
        <v>1014452340</v>
      </c>
    </row>
    <row r="18" spans="1:8">
      <c r="A18" s="14" t="s">
        <v>41</v>
      </c>
      <c r="B18" s="31">
        <v>2414777</v>
      </c>
      <c r="C18" s="17">
        <v>742022</v>
      </c>
      <c r="D18" s="31">
        <v>312729</v>
      </c>
      <c r="E18" s="17">
        <v>60157</v>
      </c>
      <c r="F18" s="17">
        <v>0</v>
      </c>
      <c r="G18" s="31">
        <v>4609940</v>
      </c>
      <c r="H18" s="22">
        <f t="shared" si="0"/>
        <v>8139625</v>
      </c>
    </row>
    <row r="19" spans="1:8">
      <c r="A19" s="14" t="s">
        <v>42</v>
      </c>
      <c r="B19" s="31">
        <v>489340</v>
      </c>
      <c r="C19" s="17">
        <v>152828</v>
      </c>
      <c r="D19" s="31">
        <v>289394</v>
      </c>
      <c r="E19" s="17">
        <v>125976</v>
      </c>
      <c r="F19" s="17">
        <v>0</v>
      </c>
      <c r="G19" s="31">
        <v>1002982</v>
      </c>
      <c r="H19" s="22">
        <f t="shared" si="0"/>
        <v>2060520</v>
      </c>
    </row>
    <row r="20" spans="1:8">
      <c r="A20" s="14" t="s">
        <v>43</v>
      </c>
      <c r="B20" s="31">
        <v>57234</v>
      </c>
      <c r="C20" s="17">
        <v>23230</v>
      </c>
      <c r="D20" s="31">
        <v>62525</v>
      </c>
      <c r="E20" s="17">
        <v>375</v>
      </c>
      <c r="F20" s="17">
        <v>0</v>
      </c>
      <c r="G20" s="31">
        <v>466785</v>
      </c>
      <c r="H20" s="22">
        <f t="shared" si="0"/>
        <v>610149</v>
      </c>
    </row>
    <row r="21" spans="1:8">
      <c r="A21" s="14" t="s">
        <v>44</v>
      </c>
      <c r="B21" s="31">
        <v>819488</v>
      </c>
      <c r="C21" s="17">
        <v>50228</v>
      </c>
      <c r="D21" s="31">
        <v>525653</v>
      </c>
      <c r="E21" s="17">
        <v>26268</v>
      </c>
      <c r="F21" s="17">
        <v>0</v>
      </c>
      <c r="G21" s="31">
        <v>280158</v>
      </c>
      <c r="H21" s="22">
        <f t="shared" si="0"/>
        <v>1701795</v>
      </c>
    </row>
    <row r="22" spans="1:8">
      <c r="A22" s="14" t="s">
        <v>45</v>
      </c>
      <c r="B22" s="31">
        <v>140084</v>
      </c>
      <c r="C22" s="17">
        <v>50936</v>
      </c>
      <c r="D22" s="31">
        <v>2795</v>
      </c>
      <c r="E22" s="17">
        <v>1100</v>
      </c>
      <c r="F22" s="17">
        <v>0</v>
      </c>
      <c r="G22" s="31">
        <v>556823</v>
      </c>
      <c r="H22" s="22">
        <f t="shared" si="0"/>
        <v>751738</v>
      </c>
    </row>
    <row r="23" spans="1:8">
      <c r="A23" s="14" t="s">
        <v>46</v>
      </c>
      <c r="B23" s="31">
        <v>20533</v>
      </c>
      <c r="C23" s="17">
        <v>50450</v>
      </c>
      <c r="D23" s="31">
        <v>1286</v>
      </c>
      <c r="E23" s="17">
        <v>16880</v>
      </c>
      <c r="F23" s="17">
        <v>0</v>
      </c>
      <c r="G23" s="31">
        <v>361552</v>
      </c>
      <c r="H23" s="22">
        <f t="shared" si="0"/>
        <v>450701</v>
      </c>
    </row>
    <row r="24" spans="1:8">
      <c r="A24" s="14" t="s">
        <v>47</v>
      </c>
      <c r="B24" s="31">
        <v>65298</v>
      </c>
      <c r="C24" s="17">
        <v>1</v>
      </c>
      <c r="D24" s="31">
        <v>16330</v>
      </c>
      <c r="E24" s="17">
        <v>100</v>
      </c>
      <c r="F24" s="17">
        <v>0</v>
      </c>
      <c r="G24" s="31">
        <v>213214</v>
      </c>
      <c r="H24" s="22">
        <f t="shared" si="0"/>
        <v>294943</v>
      </c>
    </row>
    <row r="25" spans="1:8">
      <c r="A25" s="14" t="s">
        <v>48</v>
      </c>
      <c r="B25" s="31">
        <v>42943</v>
      </c>
      <c r="C25" s="17">
        <v>75426</v>
      </c>
      <c r="D25" s="31">
        <v>128698</v>
      </c>
      <c r="E25" s="17">
        <v>24402</v>
      </c>
      <c r="F25" s="17">
        <v>0</v>
      </c>
      <c r="G25" s="31">
        <v>342455</v>
      </c>
      <c r="H25" s="22">
        <f t="shared" si="0"/>
        <v>613924</v>
      </c>
    </row>
    <row r="26" spans="1:8">
      <c r="A26" s="14" t="s">
        <v>49</v>
      </c>
      <c r="B26" s="31">
        <v>116442</v>
      </c>
      <c r="C26" s="17">
        <v>0</v>
      </c>
      <c r="D26" s="31">
        <v>1050</v>
      </c>
      <c r="E26" s="17">
        <v>3500000</v>
      </c>
      <c r="F26" s="17">
        <v>0</v>
      </c>
      <c r="G26" s="31">
        <v>1306882</v>
      </c>
      <c r="H26" s="22">
        <f t="shared" si="0"/>
        <v>4924374</v>
      </c>
    </row>
    <row r="27" spans="1:8">
      <c r="A27" s="14" t="s">
        <v>50</v>
      </c>
      <c r="B27" s="31">
        <v>209650</v>
      </c>
      <c r="C27" s="17">
        <v>403130</v>
      </c>
      <c r="D27" s="31">
        <v>305268</v>
      </c>
      <c r="E27" s="17">
        <v>0</v>
      </c>
      <c r="F27" s="17">
        <v>0</v>
      </c>
      <c r="G27" s="31">
        <v>499908</v>
      </c>
      <c r="H27" s="22">
        <f t="shared" si="0"/>
        <v>1417956</v>
      </c>
    </row>
    <row r="28" spans="1:8">
      <c r="A28" s="14" t="s">
        <v>51</v>
      </c>
      <c r="B28" s="31">
        <v>910078</v>
      </c>
      <c r="C28" s="17">
        <v>2876534</v>
      </c>
      <c r="D28" s="31">
        <v>572369</v>
      </c>
      <c r="E28" s="17">
        <v>83774</v>
      </c>
      <c r="F28" s="17">
        <v>0</v>
      </c>
      <c r="G28" s="31">
        <v>2430425</v>
      </c>
      <c r="H28" s="22">
        <f t="shared" si="0"/>
        <v>6873180</v>
      </c>
    </row>
    <row r="29" spans="1:8">
      <c r="A29" s="14" t="s">
        <v>52</v>
      </c>
      <c r="B29" s="31">
        <v>806194</v>
      </c>
      <c r="C29" s="17">
        <v>137014</v>
      </c>
      <c r="D29" s="31">
        <v>284439</v>
      </c>
      <c r="E29" s="17">
        <v>23819</v>
      </c>
      <c r="F29" s="17">
        <v>0</v>
      </c>
      <c r="G29" s="31">
        <v>18051208</v>
      </c>
      <c r="H29" s="22">
        <f t="shared" si="0"/>
        <v>19302674</v>
      </c>
    </row>
    <row r="30" spans="1:8">
      <c r="A30" s="14" t="s">
        <v>53</v>
      </c>
      <c r="B30" s="31">
        <v>10078347</v>
      </c>
      <c r="C30" s="17">
        <v>3144226</v>
      </c>
      <c r="D30" s="31">
        <v>-2916813</v>
      </c>
      <c r="E30" s="17">
        <v>2245559</v>
      </c>
      <c r="F30" s="17">
        <v>0</v>
      </c>
      <c r="G30" s="31">
        <v>17948174</v>
      </c>
      <c r="H30" s="22">
        <f t="shared" si="0"/>
        <v>30499493</v>
      </c>
    </row>
    <row r="31" spans="1:8">
      <c r="A31" s="14" t="s">
        <v>54</v>
      </c>
      <c r="B31" s="31">
        <v>14281</v>
      </c>
      <c r="C31" s="17">
        <v>19586</v>
      </c>
      <c r="D31" s="31">
        <v>376263</v>
      </c>
      <c r="E31" s="17">
        <v>0</v>
      </c>
      <c r="F31" s="17">
        <v>0</v>
      </c>
      <c r="G31" s="31">
        <v>175357</v>
      </c>
      <c r="H31" s="22">
        <f t="shared" si="0"/>
        <v>585487</v>
      </c>
    </row>
    <row r="32" spans="1:8">
      <c r="A32" s="14" t="s">
        <v>55</v>
      </c>
      <c r="B32" s="31">
        <v>4658464</v>
      </c>
      <c r="C32" s="17">
        <v>609971</v>
      </c>
      <c r="D32" s="31">
        <v>1051013</v>
      </c>
      <c r="E32" s="17">
        <v>559432</v>
      </c>
      <c r="F32" s="17">
        <v>2274341</v>
      </c>
      <c r="G32" s="31">
        <v>5910904</v>
      </c>
      <c r="H32" s="22">
        <f t="shared" si="0"/>
        <v>15064125</v>
      </c>
    </row>
    <row r="33" spans="1:8">
      <c r="A33" s="14" t="s">
        <v>56</v>
      </c>
      <c r="B33" s="31">
        <v>39333</v>
      </c>
      <c r="C33" s="17">
        <v>245381</v>
      </c>
      <c r="D33" s="31">
        <v>1119709</v>
      </c>
      <c r="E33" s="17">
        <v>52082</v>
      </c>
      <c r="F33" s="17">
        <v>0</v>
      </c>
      <c r="G33" s="31">
        <v>429825</v>
      </c>
      <c r="H33" s="22">
        <f t="shared" si="0"/>
        <v>1886330</v>
      </c>
    </row>
    <row r="34" spans="1:8">
      <c r="A34" s="14" t="s">
        <v>57</v>
      </c>
      <c r="B34" s="31">
        <v>13766</v>
      </c>
      <c r="C34" s="17">
        <v>13500</v>
      </c>
      <c r="D34" s="31">
        <v>0</v>
      </c>
      <c r="E34" s="17">
        <v>0</v>
      </c>
      <c r="F34" s="17">
        <v>0</v>
      </c>
      <c r="G34" s="31">
        <v>165179</v>
      </c>
      <c r="H34" s="22">
        <f t="shared" si="0"/>
        <v>192445</v>
      </c>
    </row>
    <row r="35" spans="1:8">
      <c r="A35" s="14" t="s">
        <v>58</v>
      </c>
      <c r="B35" s="31">
        <v>18229</v>
      </c>
      <c r="C35" s="17">
        <v>138780</v>
      </c>
      <c r="D35" s="31">
        <v>0</v>
      </c>
      <c r="E35" s="17">
        <v>0</v>
      </c>
      <c r="F35" s="17">
        <v>0</v>
      </c>
      <c r="G35" s="31">
        <v>315950</v>
      </c>
      <c r="H35" s="22">
        <f t="shared" si="0"/>
        <v>472959</v>
      </c>
    </row>
    <row r="36" spans="1:8">
      <c r="A36" s="14" t="s">
        <v>59</v>
      </c>
      <c r="B36" s="31">
        <v>567334</v>
      </c>
      <c r="C36" s="17">
        <v>54775</v>
      </c>
      <c r="D36" s="31">
        <v>357267</v>
      </c>
      <c r="E36" s="17">
        <v>48194</v>
      </c>
      <c r="F36" s="17">
        <v>0</v>
      </c>
      <c r="G36" s="31">
        <v>1225624</v>
      </c>
      <c r="H36" s="22">
        <f t="shared" si="0"/>
        <v>2253194</v>
      </c>
    </row>
    <row r="37" spans="1:8">
      <c r="A37" s="14" t="s">
        <v>60</v>
      </c>
      <c r="B37" s="31">
        <v>4799888</v>
      </c>
      <c r="C37" s="17">
        <v>810932</v>
      </c>
      <c r="D37" s="31">
        <v>726382</v>
      </c>
      <c r="E37" s="17">
        <v>1801898</v>
      </c>
      <c r="F37" s="17">
        <v>0</v>
      </c>
      <c r="G37" s="31">
        <v>19108187</v>
      </c>
      <c r="H37" s="22">
        <f t="shared" si="0"/>
        <v>27247287</v>
      </c>
    </row>
    <row r="38" spans="1:8">
      <c r="A38" s="14" t="s">
        <v>61</v>
      </c>
      <c r="B38" s="31">
        <v>1164124</v>
      </c>
      <c r="C38" s="17">
        <v>1766798</v>
      </c>
      <c r="D38" s="31">
        <v>527231</v>
      </c>
      <c r="E38" s="17">
        <v>-77674</v>
      </c>
      <c r="F38" s="17">
        <v>0</v>
      </c>
      <c r="G38" s="31">
        <v>1596419</v>
      </c>
      <c r="H38" s="22">
        <f t="shared" si="0"/>
        <v>4976898</v>
      </c>
    </row>
    <row r="39" spans="1:8">
      <c r="A39" s="14" t="s">
        <v>62</v>
      </c>
      <c r="B39" s="31">
        <v>35889</v>
      </c>
      <c r="C39" s="17">
        <v>31403</v>
      </c>
      <c r="D39" s="31">
        <v>42077</v>
      </c>
      <c r="E39" s="17">
        <v>73437</v>
      </c>
      <c r="F39" s="17">
        <v>0</v>
      </c>
      <c r="G39" s="31">
        <v>456569</v>
      </c>
      <c r="H39" s="22">
        <f t="shared" si="0"/>
        <v>639375</v>
      </c>
    </row>
    <row r="40" spans="1:8">
      <c r="A40" s="14" t="s">
        <v>63</v>
      </c>
      <c r="B40" s="31">
        <v>37331</v>
      </c>
      <c r="C40" s="17">
        <v>0</v>
      </c>
      <c r="D40" s="31">
        <v>5000</v>
      </c>
      <c r="E40" s="17">
        <v>0</v>
      </c>
      <c r="F40" s="17">
        <v>0</v>
      </c>
      <c r="G40" s="31">
        <v>310063</v>
      </c>
      <c r="H40" s="22">
        <f t="shared" si="0"/>
        <v>352394</v>
      </c>
    </row>
    <row r="41" spans="1:8">
      <c r="A41" s="14" t="s">
        <v>64</v>
      </c>
      <c r="B41" s="31">
        <v>82050</v>
      </c>
      <c r="C41" s="17">
        <v>0</v>
      </c>
      <c r="D41" s="31">
        <v>304725</v>
      </c>
      <c r="E41" s="17">
        <v>0</v>
      </c>
      <c r="F41" s="17">
        <v>0</v>
      </c>
      <c r="G41" s="31">
        <v>337707</v>
      </c>
      <c r="H41" s="22">
        <f t="shared" si="0"/>
        <v>724482</v>
      </c>
    </row>
    <row r="42" spans="1:8">
      <c r="A42" s="14" t="s">
        <v>65</v>
      </c>
      <c r="B42" s="31">
        <v>7248000</v>
      </c>
      <c r="C42" s="17">
        <v>3929000</v>
      </c>
      <c r="D42" s="31">
        <v>478000</v>
      </c>
      <c r="E42" s="17">
        <v>2699000</v>
      </c>
      <c r="F42" s="17">
        <v>0</v>
      </c>
      <c r="G42" s="31">
        <v>10800000</v>
      </c>
      <c r="H42" s="22">
        <f t="shared" si="0"/>
        <v>25154000</v>
      </c>
    </row>
    <row r="43" spans="1:8">
      <c r="A43" s="14" t="s">
        <v>66</v>
      </c>
      <c r="B43" s="31">
        <v>2708966</v>
      </c>
      <c r="C43" s="17">
        <v>455087</v>
      </c>
      <c r="D43" s="31">
        <v>667664</v>
      </c>
      <c r="E43" s="17">
        <v>103311</v>
      </c>
      <c r="F43" s="17">
        <v>0</v>
      </c>
      <c r="G43" s="31">
        <v>6316191</v>
      </c>
      <c r="H43" s="22">
        <f t="shared" si="0"/>
        <v>10251219</v>
      </c>
    </row>
    <row r="44" spans="1:8">
      <c r="A44" s="14" t="s">
        <v>67</v>
      </c>
      <c r="B44" s="31">
        <v>1678468</v>
      </c>
      <c r="C44" s="17">
        <v>1811116</v>
      </c>
      <c r="D44" s="31">
        <v>317545</v>
      </c>
      <c r="E44" s="17">
        <v>587127</v>
      </c>
      <c r="F44" s="17">
        <v>0</v>
      </c>
      <c r="G44" s="31">
        <v>11459978</v>
      </c>
      <c r="H44" s="22">
        <f t="shared" si="0"/>
        <v>15854234</v>
      </c>
    </row>
    <row r="45" spans="1:8">
      <c r="A45" s="14" t="s">
        <v>68</v>
      </c>
      <c r="B45" s="31">
        <v>97991297</v>
      </c>
      <c r="C45" s="17">
        <v>15079356</v>
      </c>
      <c r="D45" s="31">
        <v>82743</v>
      </c>
      <c r="E45" s="17">
        <v>21200208</v>
      </c>
      <c r="F45" s="17">
        <v>37003000</v>
      </c>
      <c r="G45" s="31">
        <v>54030981</v>
      </c>
      <c r="H45" s="22">
        <f t="shared" si="0"/>
        <v>225387585</v>
      </c>
    </row>
    <row r="46" spans="1:8">
      <c r="A46" s="14" t="s">
        <v>69</v>
      </c>
      <c r="B46" s="31">
        <v>2871633</v>
      </c>
      <c r="C46" s="17">
        <v>524813</v>
      </c>
      <c r="D46" s="31">
        <v>41704</v>
      </c>
      <c r="E46" s="17">
        <v>73262</v>
      </c>
      <c r="F46" s="17">
        <v>36940</v>
      </c>
      <c r="G46" s="31">
        <v>2621021</v>
      </c>
      <c r="H46" s="22">
        <f t="shared" si="0"/>
        <v>6169373</v>
      </c>
    </row>
    <row r="47" spans="1:8">
      <c r="A47" s="14" t="s">
        <v>70</v>
      </c>
      <c r="B47" s="31">
        <v>749902</v>
      </c>
      <c r="C47" s="17">
        <v>18702</v>
      </c>
      <c r="D47" s="31">
        <v>87279</v>
      </c>
      <c r="E47" s="17">
        <v>233519</v>
      </c>
      <c r="F47" s="17">
        <v>0</v>
      </c>
      <c r="G47" s="31">
        <v>14916935</v>
      </c>
      <c r="H47" s="22">
        <f t="shared" si="0"/>
        <v>16006337</v>
      </c>
    </row>
    <row r="48" spans="1:8">
      <c r="A48" s="14" t="s">
        <v>71</v>
      </c>
      <c r="B48" s="31">
        <v>1687377</v>
      </c>
      <c r="C48" s="17">
        <v>1489366</v>
      </c>
      <c r="D48" s="31">
        <v>182297</v>
      </c>
      <c r="E48" s="17">
        <v>511620</v>
      </c>
      <c r="F48" s="17">
        <v>0</v>
      </c>
      <c r="G48" s="31">
        <v>6985748</v>
      </c>
      <c r="H48" s="22">
        <f t="shared" si="0"/>
        <v>10856408</v>
      </c>
    </row>
    <row r="49" spans="1:8">
      <c r="A49" s="14" t="s">
        <v>72</v>
      </c>
      <c r="B49" s="31">
        <v>607616</v>
      </c>
      <c r="C49" s="17">
        <v>357610</v>
      </c>
      <c r="D49" s="31">
        <v>0</v>
      </c>
      <c r="E49" s="17">
        <v>63675</v>
      </c>
      <c r="F49" s="17">
        <v>0</v>
      </c>
      <c r="G49" s="31">
        <v>3093891</v>
      </c>
      <c r="H49" s="22">
        <f t="shared" si="0"/>
        <v>4122792</v>
      </c>
    </row>
    <row r="50" spans="1:8">
      <c r="A50" s="14" t="s">
        <v>73</v>
      </c>
      <c r="B50" s="31">
        <v>32193876</v>
      </c>
      <c r="C50" s="17">
        <v>1830269</v>
      </c>
      <c r="D50" s="31">
        <v>707041</v>
      </c>
      <c r="E50" s="17">
        <v>2963965</v>
      </c>
      <c r="F50" s="17">
        <v>0</v>
      </c>
      <c r="G50" s="31">
        <v>22014671</v>
      </c>
      <c r="H50" s="22">
        <f t="shared" si="0"/>
        <v>59709822</v>
      </c>
    </row>
    <row r="51" spans="1:8">
      <c r="A51" s="14" t="s">
        <v>74</v>
      </c>
      <c r="B51" s="31">
        <v>4982243</v>
      </c>
      <c r="C51" s="17">
        <v>1014662</v>
      </c>
      <c r="D51" s="31">
        <v>101885</v>
      </c>
      <c r="E51" s="17">
        <v>718135</v>
      </c>
      <c r="F51" s="17">
        <v>0</v>
      </c>
      <c r="G51" s="31">
        <v>3135946</v>
      </c>
      <c r="H51" s="22">
        <f t="shared" si="0"/>
        <v>9952871</v>
      </c>
    </row>
    <row r="52" spans="1:8">
      <c r="A52" s="14" t="s">
        <v>75</v>
      </c>
      <c r="B52" s="31">
        <v>25873368</v>
      </c>
      <c r="C52" s="17">
        <v>2238369</v>
      </c>
      <c r="D52" s="31">
        <v>4002562</v>
      </c>
      <c r="E52" s="17">
        <v>6481067</v>
      </c>
      <c r="F52" s="17">
        <v>0</v>
      </c>
      <c r="G52" s="31">
        <v>27449915</v>
      </c>
      <c r="H52" s="22">
        <f t="shared" si="0"/>
        <v>66045281</v>
      </c>
    </row>
    <row r="53" spans="1:8">
      <c r="A53" s="14" t="s">
        <v>76</v>
      </c>
      <c r="B53" s="31">
        <v>10126302</v>
      </c>
      <c r="C53" s="17">
        <v>293741</v>
      </c>
      <c r="D53" s="31">
        <v>2903777</v>
      </c>
      <c r="E53" s="17">
        <v>1097622</v>
      </c>
      <c r="F53" s="17">
        <v>0</v>
      </c>
      <c r="G53" s="31">
        <v>50866340</v>
      </c>
      <c r="H53" s="22">
        <f t="shared" si="0"/>
        <v>65287782</v>
      </c>
    </row>
    <row r="54" spans="1:8">
      <c r="A54" s="14" t="s">
        <v>77</v>
      </c>
      <c r="B54" s="31">
        <v>14116244</v>
      </c>
      <c r="C54" s="17">
        <v>18614187</v>
      </c>
      <c r="D54" s="31">
        <v>3862819</v>
      </c>
      <c r="E54" s="17">
        <v>342668</v>
      </c>
      <c r="F54" s="17">
        <v>0</v>
      </c>
      <c r="G54" s="31">
        <v>34559987</v>
      </c>
      <c r="H54" s="22">
        <f t="shared" si="0"/>
        <v>71495905</v>
      </c>
    </row>
    <row r="55" spans="1:8">
      <c r="A55" s="14" t="s">
        <v>78</v>
      </c>
      <c r="B55" s="31">
        <v>8395654</v>
      </c>
      <c r="C55" s="17">
        <v>1374593</v>
      </c>
      <c r="D55" s="31">
        <v>1438431</v>
      </c>
      <c r="E55" s="17">
        <v>16173</v>
      </c>
      <c r="F55" s="17">
        <v>0</v>
      </c>
      <c r="G55" s="31">
        <v>22404027</v>
      </c>
      <c r="H55" s="22">
        <f t="shared" si="0"/>
        <v>33628878</v>
      </c>
    </row>
    <row r="56" spans="1:8">
      <c r="A56" s="14" t="s">
        <v>79</v>
      </c>
      <c r="B56" s="31">
        <v>236143</v>
      </c>
      <c r="C56" s="17">
        <v>1870</v>
      </c>
      <c r="D56" s="31">
        <v>72110</v>
      </c>
      <c r="E56" s="17">
        <v>540229</v>
      </c>
      <c r="F56" s="17">
        <v>0</v>
      </c>
      <c r="G56" s="31">
        <v>1020921</v>
      </c>
      <c r="H56" s="22">
        <f t="shared" si="0"/>
        <v>1871273</v>
      </c>
    </row>
    <row r="57" spans="1:8">
      <c r="A57" s="14" t="s">
        <v>80</v>
      </c>
      <c r="B57" s="31">
        <v>5851659</v>
      </c>
      <c r="C57" s="17">
        <v>464417</v>
      </c>
      <c r="D57" s="31">
        <v>262719</v>
      </c>
      <c r="E57" s="17">
        <v>314254</v>
      </c>
      <c r="F57" s="17">
        <v>0</v>
      </c>
      <c r="G57" s="31">
        <v>2279815</v>
      </c>
      <c r="H57" s="22">
        <f t="shared" si="0"/>
        <v>9172864</v>
      </c>
    </row>
    <row r="58" spans="1:8">
      <c r="A58" s="14" t="s">
        <v>81</v>
      </c>
      <c r="B58" s="31">
        <v>3033605</v>
      </c>
      <c r="C58" s="17">
        <v>131346</v>
      </c>
      <c r="D58" s="31">
        <v>-459043</v>
      </c>
      <c r="E58" s="17">
        <v>1552257</v>
      </c>
      <c r="F58" s="17">
        <v>0</v>
      </c>
      <c r="G58" s="31">
        <v>11891650</v>
      </c>
      <c r="H58" s="22">
        <f t="shared" si="0"/>
        <v>16149815</v>
      </c>
    </row>
    <row r="59" spans="1:8">
      <c r="A59" s="14" t="s">
        <v>82</v>
      </c>
      <c r="B59" s="31">
        <v>678679</v>
      </c>
      <c r="C59" s="17">
        <v>1400343</v>
      </c>
      <c r="D59" s="31">
        <v>177744</v>
      </c>
      <c r="E59" s="17">
        <v>10037</v>
      </c>
      <c r="F59" s="17">
        <v>0</v>
      </c>
      <c r="G59" s="31">
        <v>4471046</v>
      </c>
      <c r="H59" s="22">
        <f t="shared" si="0"/>
        <v>6737849</v>
      </c>
    </row>
    <row r="60" spans="1:8">
      <c r="A60" s="14" t="s">
        <v>83</v>
      </c>
      <c r="B60" s="31">
        <v>9279168</v>
      </c>
      <c r="C60" s="17">
        <v>1366240</v>
      </c>
      <c r="D60" s="31">
        <v>2742118</v>
      </c>
      <c r="E60" s="17">
        <v>12854779</v>
      </c>
      <c r="F60" s="17">
        <v>0</v>
      </c>
      <c r="G60" s="31">
        <v>5733856</v>
      </c>
      <c r="H60" s="22">
        <f t="shared" si="0"/>
        <v>31976161</v>
      </c>
    </row>
    <row r="61" spans="1:8">
      <c r="A61" s="14" t="s">
        <v>84</v>
      </c>
      <c r="B61" s="31">
        <v>3974396</v>
      </c>
      <c r="C61" s="17">
        <v>53395</v>
      </c>
      <c r="D61" s="31">
        <v>890013</v>
      </c>
      <c r="E61" s="17">
        <v>591345</v>
      </c>
      <c r="F61" s="17">
        <v>0</v>
      </c>
      <c r="G61" s="31">
        <v>6775147</v>
      </c>
      <c r="H61" s="22">
        <f t="shared" si="0"/>
        <v>12284296</v>
      </c>
    </row>
    <row r="62" spans="1:8">
      <c r="A62" s="14" t="s">
        <v>85</v>
      </c>
      <c r="B62" s="31">
        <v>604858</v>
      </c>
      <c r="C62" s="17">
        <v>35149</v>
      </c>
      <c r="D62" s="31">
        <v>166819</v>
      </c>
      <c r="E62" s="17">
        <v>23737</v>
      </c>
      <c r="F62" s="17">
        <v>0</v>
      </c>
      <c r="G62" s="31">
        <v>1739482</v>
      </c>
      <c r="H62" s="22">
        <f t="shared" si="0"/>
        <v>2570045</v>
      </c>
    </row>
    <row r="63" spans="1:8">
      <c r="A63" s="14" t="s">
        <v>86</v>
      </c>
      <c r="B63" s="31">
        <v>92903</v>
      </c>
      <c r="C63" s="17">
        <v>427987</v>
      </c>
      <c r="D63" s="31">
        <v>441180</v>
      </c>
      <c r="E63" s="17">
        <v>138968</v>
      </c>
      <c r="F63" s="17">
        <v>0</v>
      </c>
      <c r="G63" s="31">
        <v>1352458</v>
      </c>
      <c r="H63" s="22">
        <f t="shared" si="0"/>
        <v>2453496</v>
      </c>
    </row>
    <row r="64" spans="1:8">
      <c r="A64" s="14" t="s">
        <v>87</v>
      </c>
      <c r="B64" s="31">
        <v>113635</v>
      </c>
      <c r="C64" s="17">
        <v>14133</v>
      </c>
      <c r="D64" s="31">
        <v>38191</v>
      </c>
      <c r="E64" s="17">
        <v>220585</v>
      </c>
      <c r="F64" s="17">
        <v>0</v>
      </c>
      <c r="G64" s="31">
        <v>118495</v>
      </c>
      <c r="H64" s="22">
        <f t="shared" si="0"/>
        <v>505039</v>
      </c>
    </row>
    <row r="65" spans="1:8">
      <c r="A65" s="14" t="s">
        <v>88</v>
      </c>
      <c r="B65" s="31">
        <v>11159</v>
      </c>
      <c r="C65" s="17">
        <v>12225</v>
      </c>
      <c r="D65" s="31">
        <v>10329</v>
      </c>
      <c r="E65" s="17">
        <v>54911</v>
      </c>
      <c r="F65" s="17">
        <v>0</v>
      </c>
      <c r="G65" s="31">
        <v>122661</v>
      </c>
      <c r="H65" s="22">
        <f t="shared" si="0"/>
        <v>211285</v>
      </c>
    </row>
    <row r="66" spans="1:8">
      <c r="A66" s="14" t="s">
        <v>89</v>
      </c>
      <c r="B66" s="31">
        <v>1961002</v>
      </c>
      <c r="C66" s="17">
        <v>811310</v>
      </c>
      <c r="D66" s="31">
        <v>1712937</v>
      </c>
      <c r="E66" s="17">
        <v>572482</v>
      </c>
      <c r="F66" s="17">
        <v>0</v>
      </c>
      <c r="G66" s="31">
        <v>3850116</v>
      </c>
      <c r="H66" s="22">
        <f t="shared" si="0"/>
        <v>8907847</v>
      </c>
    </row>
    <row r="67" spans="1:8">
      <c r="A67" s="14" t="s">
        <v>90</v>
      </c>
      <c r="B67" s="31">
        <v>120144</v>
      </c>
      <c r="C67" s="17">
        <v>0</v>
      </c>
      <c r="D67" s="31">
        <v>0</v>
      </c>
      <c r="E67" s="17">
        <v>31208</v>
      </c>
      <c r="F67" s="17">
        <v>0</v>
      </c>
      <c r="G67" s="31">
        <v>93306</v>
      </c>
      <c r="H67" s="22">
        <f t="shared" si="0"/>
        <v>244658</v>
      </c>
    </row>
    <row r="68" spans="1:8">
      <c r="A68" s="14" t="s">
        <v>91</v>
      </c>
      <c r="B68" s="31">
        <v>593618</v>
      </c>
      <c r="C68" s="17">
        <v>26361</v>
      </c>
      <c r="D68" s="31">
        <v>644080</v>
      </c>
      <c r="E68" s="17">
        <v>228714</v>
      </c>
      <c r="F68" s="17">
        <v>0</v>
      </c>
      <c r="G68" s="31">
        <v>5400856</v>
      </c>
      <c r="H68" s="22">
        <f>SUM(B68:G68)</f>
        <v>6893629</v>
      </c>
    </row>
    <row r="69" spans="1:8">
      <c r="A69" s="45" t="s">
        <v>92</v>
      </c>
      <c r="B69" s="89">
        <v>7065</v>
      </c>
      <c r="C69" s="90">
        <v>100236</v>
      </c>
      <c r="D69" s="89">
        <v>0</v>
      </c>
      <c r="E69" s="90">
        <v>0</v>
      </c>
      <c r="F69" s="90">
        <v>0</v>
      </c>
      <c r="G69" s="89">
        <v>567021</v>
      </c>
      <c r="H69" s="91">
        <f>SUM(B69:G69)</f>
        <v>674322</v>
      </c>
    </row>
    <row r="70" spans="1:8">
      <c r="A70" s="16" t="s">
        <v>93</v>
      </c>
      <c r="B70" s="32">
        <f>SUM(B3:B69)</f>
        <v>888700225</v>
      </c>
      <c r="C70" s="22">
        <f t="shared" ref="C70:H70" si="1">SUM(C3:C69)</f>
        <v>82719553</v>
      </c>
      <c r="D70" s="32">
        <f t="shared" si="1"/>
        <v>39034292</v>
      </c>
      <c r="E70" s="22">
        <f t="shared" si="1"/>
        <v>79505408</v>
      </c>
      <c r="F70" s="22">
        <f t="shared" si="1"/>
        <v>385099117</v>
      </c>
      <c r="G70" s="32">
        <f t="shared" si="1"/>
        <v>547242303</v>
      </c>
      <c r="H70" s="22">
        <f t="shared" si="1"/>
        <v>2022300898</v>
      </c>
    </row>
  </sheetData>
  <mergeCells count="1">
    <mergeCell ref="A1:H1"/>
  </mergeCells>
  <pageMargins left="0.7" right="0.7" top="0.75" bottom="0.75" header="0.3" footer="0.3"/>
  <pageSetup paperSize="3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3483D-6AE7-4DC3-9731-491C4DA55A1C}">
  <dimension ref="A1:I70"/>
  <sheetViews>
    <sheetView topLeftCell="A38" workbookViewId="0">
      <selection sqref="A1:H1"/>
    </sheetView>
  </sheetViews>
  <sheetFormatPr defaultRowHeight="15"/>
  <cols>
    <col min="1" max="1" width="13.85546875" style="16" bestFit="1" customWidth="1"/>
    <col min="2" max="2" width="25.7109375" style="33" bestFit="1" customWidth="1"/>
    <col min="3" max="3" width="18.5703125" style="16" bestFit="1" customWidth="1"/>
    <col min="4" max="4" width="13.28515625" style="33" customWidth="1"/>
    <col min="5" max="5" width="46.28515625" style="16" bestFit="1" customWidth="1"/>
    <col min="6" max="6" width="26.140625" style="16" bestFit="1" customWidth="1"/>
    <col min="7" max="7" width="14.140625" style="33" customWidth="1"/>
    <col min="8" max="8" width="18" style="16" bestFit="1" customWidth="1"/>
    <col min="9" max="16384" width="9.140625" style="16"/>
  </cols>
  <sheetData>
    <row r="1" spans="1:9">
      <c r="A1" s="76" t="s">
        <v>153</v>
      </c>
      <c r="B1" s="76"/>
      <c r="C1" s="76"/>
      <c r="D1" s="76"/>
      <c r="E1" s="76"/>
      <c r="F1" s="76"/>
      <c r="G1" s="76"/>
      <c r="H1" s="76"/>
    </row>
    <row r="2" spans="1:9" s="6" customFormat="1">
      <c r="A2" s="81" t="s">
        <v>23</v>
      </c>
      <c r="B2" s="83" t="s">
        <v>154</v>
      </c>
      <c r="C2" s="82" t="s">
        <v>155</v>
      </c>
      <c r="D2" s="83" t="s">
        <v>156</v>
      </c>
      <c r="E2" s="82" t="s">
        <v>157</v>
      </c>
      <c r="F2" s="82" t="s">
        <v>158</v>
      </c>
      <c r="G2" s="83" t="s">
        <v>119</v>
      </c>
      <c r="H2" s="84" t="s">
        <v>109</v>
      </c>
    </row>
    <row r="3" spans="1:9">
      <c r="A3" s="14" t="s">
        <v>26</v>
      </c>
      <c r="B3" s="69">
        <f>Miscellaneous!B3/Miscellaneous!H3</f>
        <v>0.12895716998877738</v>
      </c>
      <c r="C3" s="21">
        <f>Miscellaneous!C3/Miscellaneous!H3</f>
        <v>1.5623461810493539E-2</v>
      </c>
      <c r="D3" s="69">
        <f>Miscellaneous!D3/Miscellaneous!H3</f>
        <v>3.0446686446363853E-2</v>
      </c>
      <c r="E3" s="21">
        <f>Miscellaneous!E3/Miscellaneous!H3</f>
        <v>1.6452285645483004E-2</v>
      </c>
      <c r="F3" s="21">
        <f>Miscellaneous!F3/Miscellaneous!H3</f>
        <v>0</v>
      </c>
      <c r="G3" s="69">
        <f>Miscellaneous!G3/Miscellaneous!H3</f>
        <v>0.80852039610888227</v>
      </c>
      <c r="H3" s="3">
        <f>SUM(B3:G3)</f>
        <v>1</v>
      </c>
      <c r="I3" s="3"/>
    </row>
    <row r="4" spans="1:9">
      <c r="A4" s="14" t="s">
        <v>27</v>
      </c>
      <c r="B4" s="69">
        <f>Miscellaneous!B4/Miscellaneous!H4</f>
        <v>7.700453266399461E-3</v>
      </c>
      <c r="C4" s="21">
        <f>Miscellaneous!C4/Miscellaneous!H4</f>
        <v>2.1056175652236414E-2</v>
      </c>
      <c r="D4" s="69">
        <f>Miscellaneous!D4/Miscellaneous!H4</f>
        <v>1.2941011057077266E-3</v>
      </c>
      <c r="E4" s="21">
        <f>Miscellaneous!E4/Miscellaneous!H4</f>
        <v>1.3968725942487058E-3</v>
      </c>
      <c r="F4" s="21">
        <f>Miscellaneous!F4/Miscellaneous!H4</f>
        <v>0</v>
      </c>
      <c r="G4" s="69">
        <f>Miscellaneous!G4/Miscellaneous!H4</f>
        <v>0.96855239738140764</v>
      </c>
      <c r="H4" s="3">
        <f t="shared" ref="H4:H67" si="0">SUM(B4:G4)</f>
        <v>1</v>
      </c>
      <c r="I4" s="3"/>
    </row>
    <row r="5" spans="1:9">
      <c r="A5" s="14" t="s">
        <v>28</v>
      </c>
      <c r="B5" s="69">
        <f>Miscellaneous!B5/Miscellaneous!H5</f>
        <v>0.43526782342455017</v>
      </c>
      <c r="C5" s="21">
        <f>Miscellaneous!C5/Miscellaneous!H5</f>
        <v>2.5826047761945562E-3</v>
      </c>
      <c r="D5" s="69">
        <f>Miscellaneous!D5/Miscellaneous!H5</f>
        <v>0.31877058266974739</v>
      </c>
      <c r="E5" s="21">
        <f>Miscellaneous!E5/Miscellaneous!H5</f>
        <v>9.6637172453840001E-2</v>
      </c>
      <c r="F5" s="21">
        <f>Miscellaneous!F5/Miscellaneous!H5</f>
        <v>0</v>
      </c>
      <c r="G5" s="69">
        <f>Miscellaneous!G5/Miscellaneous!H5</f>
        <v>0.14674181667566788</v>
      </c>
      <c r="H5" s="3">
        <f t="shared" si="0"/>
        <v>0.99999999999999989</v>
      </c>
      <c r="I5" s="3"/>
    </row>
    <row r="6" spans="1:9">
      <c r="A6" s="14" t="s">
        <v>29</v>
      </c>
      <c r="B6" s="69">
        <f>Miscellaneous!B6/Miscellaneous!H6</f>
        <v>0.2518745147532731</v>
      </c>
      <c r="C6" s="21">
        <f>Miscellaneous!C6/Miscellaneous!H6</f>
        <v>7.975063192861423E-2</v>
      </c>
      <c r="D6" s="69">
        <f>Miscellaneous!D6/Miscellaneous!H6</f>
        <v>9.8437283965498293E-2</v>
      </c>
      <c r="E6" s="21">
        <f>Miscellaneous!E6/Miscellaneous!H6</f>
        <v>0.2742091586220588</v>
      </c>
      <c r="F6" s="21">
        <f>Miscellaneous!F6/Miscellaneous!H6</f>
        <v>0</v>
      </c>
      <c r="G6" s="69">
        <f>Miscellaneous!G6/Miscellaneous!H6</f>
        <v>0.29572841073055556</v>
      </c>
      <c r="H6" s="3">
        <f t="shared" si="0"/>
        <v>1</v>
      </c>
      <c r="I6" s="3"/>
    </row>
    <row r="7" spans="1:9">
      <c r="A7" s="14" t="s">
        <v>30</v>
      </c>
      <c r="B7" s="69">
        <f>Miscellaneous!B7/Miscellaneous!H7</f>
        <v>0.23324601747741688</v>
      </c>
      <c r="C7" s="21">
        <f>Miscellaneous!C7/Miscellaneous!H7</f>
        <v>0.1530390210818991</v>
      </c>
      <c r="D7" s="69">
        <f>Miscellaneous!D7/Miscellaneous!H7</f>
        <v>7.3344677271753936E-2</v>
      </c>
      <c r="E7" s="21">
        <f>Miscellaneous!E7/Miscellaneous!H7</f>
        <v>3.8047818441542557E-2</v>
      </c>
      <c r="F7" s="21">
        <f>Miscellaneous!F7/Miscellaneous!H7</f>
        <v>0</v>
      </c>
      <c r="G7" s="69">
        <f>Miscellaneous!G7/Miscellaneous!H7</f>
        <v>0.50232246572738759</v>
      </c>
      <c r="H7" s="3">
        <f t="shared" si="0"/>
        <v>1</v>
      </c>
      <c r="I7" s="3"/>
    </row>
    <row r="8" spans="1:9">
      <c r="A8" s="14" t="s">
        <v>31</v>
      </c>
      <c r="B8" s="69">
        <f>Miscellaneous!B8/Miscellaneous!H8</f>
        <v>0.19565494664342503</v>
      </c>
      <c r="C8" s="21">
        <f>Miscellaneous!C8/Miscellaneous!H8</f>
        <v>5.3165256579227077E-2</v>
      </c>
      <c r="D8" s="69">
        <f>Miscellaneous!D8/Miscellaneous!H8</f>
        <v>5.8203307682496493E-2</v>
      </c>
      <c r="E8" s="21">
        <f>Miscellaneous!E8/Miscellaneous!H8</f>
        <v>0</v>
      </c>
      <c r="F8" s="21">
        <f>Miscellaneous!F8/Miscellaneous!H8</f>
        <v>0</v>
      </c>
      <c r="G8" s="69">
        <f>Miscellaneous!G8/Miscellaneous!H8</f>
        <v>0.69297648909485143</v>
      </c>
      <c r="H8" s="3">
        <f t="shared" si="0"/>
        <v>1</v>
      </c>
      <c r="I8" s="3"/>
    </row>
    <row r="9" spans="1:9">
      <c r="A9" s="14" t="s">
        <v>32</v>
      </c>
      <c r="B9" s="69">
        <f>Miscellaneous!B9/Miscellaneous!H9</f>
        <v>9.9750569991774965E-2</v>
      </c>
      <c r="C9" s="21">
        <f>Miscellaneous!C9/Miscellaneous!H9</f>
        <v>0.31252427990815834</v>
      </c>
      <c r="D9" s="69">
        <f>Miscellaneous!D9/Miscellaneous!H9</f>
        <v>6.7297877299725917E-2</v>
      </c>
      <c r="E9" s="21">
        <f>Miscellaneous!E9/Miscellaneous!H9</f>
        <v>4.2309330718470949E-2</v>
      </c>
      <c r="F9" s="21">
        <f>Miscellaneous!F9/Miscellaneous!H9</f>
        <v>0</v>
      </c>
      <c r="G9" s="69">
        <f>Miscellaneous!G9/Miscellaneous!H9</f>
        <v>0.47811794208186986</v>
      </c>
      <c r="H9" s="3">
        <f t="shared" si="0"/>
        <v>1</v>
      </c>
      <c r="I9" s="3"/>
    </row>
    <row r="10" spans="1:9">
      <c r="A10" s="14" t="s">
        <v>33</v>
      </c>
      <c r="B10" s="69">
        <f>Miscellaneous!B10/Miscellaneous!H10</f>
        <v>0.19703968222815754</v>
      </c>
      <c r="C10" s="21">
        <f>Miscellaneous!C10/Miscellaneous!H10</f>
        <v>1.2298918127648264E-2</v>
      </c>
      <c r="D10" s="69">
        <f>Miscellaneous!D10/Miscellaneous!H10</f>
        <v>6.2569224339531201E-2</v>
      </c>
      <c r="E10" s="21">
        <f>Miscellaneous!E10/Miscellaneous!H10</f>
        <v>2.681931154048529E-2</v>
      </c>
      <c r="F10" s="21">
        <f>Miscellaneous!F10/Miscellaneous!H10</f>
        <v>0</v>
      </c>
      <c r="G10" s="69">
        <f>Miscellaneous!G10/Miscellaneous!H10</f>
        <v>0.70127286376417775</v>
      </c>
      <c r="H10" s="3">
        <f t="shared" si="0"/>
        <v>1</v>
      </c>
      <c r="I10" s="3"/>
    </row>
    <row r="11" spans="1:9">
      <c r="A11" s="14" t="s">
        <v>34</v>
      </c>
      <c r="B11" s="69">
        <f>Miscellaneous!B11/Miscellaneous!H11</f>
        <v>0.23198512000883562</v>
      </c>
      <c r="C11" s="21">
        <f>Miscellaneous!C11/Miscellaneous!H11</f>
        <v>0.1042646938239335</v>
      </c>
      <c r="D11" s="69">
        <f>Miscellaneous!D11/Miscellaneous!H11</f>
        <v>7.6920283610088E-2</v>
      </c>
      <c r="E11" s="21">
        <f>Miscellaneous!E11/Miscellaneous!H11</f>
        <v>4.6920166471156211E-2</v>
      </c>
      <c r="F11" s="21">
        <f>Miscellaneous!F11/Miscellaneous!H11</f>
        <v>0</v>
      </c>
      <c r="G11" s="69">
        <f>Miscellaneous!G11/Miscellaneous!H11</f>
        <v>0.53990973608598669</v>
      </c>
      <c r="H11" s="3">
        <f t="shared" si="0"/>
        <v>1</v>
      </c>
      <c r="I11" s="3"/>
    </row>
    <row r="12" spans="1:9">
      <c r="A12" s="14" t="s">
        <v>35</v>
      </c>
      <c r="B12" s="69">
        <f>Miscellaneous!B12/Miscellaneous!H12</f>
        <v>5.4310487644536415E-2</v>
      </c>
      <c r="C12" s="21">
        <f>Miscellaneous!C12/Miscellaneous!H12</f>
        <v>8.3638215170002903E-3</v>
      </c>
      <c r="D12" s="69">
        <f>Miscellaneous!D12/Miscellaneous!H12</f>
        <v>2.1481174299148656E-2</v>
      </c>
      <c r="E12" s="21">
        <f>Miscellaneous!E12/Miscellaneous!H12</f>
        <v>2.0222186301478544E-4</v>
      </c>
      <c r="F12" s="21">
        <f>Miscellaneous!F12/Miscellaneous!H12</f>
        <v>0</v>
      </c>
      <c r="G12" s="69">
        <f>Miscellaneous!G12/Miscellaneous!H12</f>
        <v>0.91564229467629987</v>
      </c>
      <c r="H12" s="3">
        <f t="shared" si="0"/>
        <v>1</v>
      </c>
      <c r="I12" s="3"/>
    </row>
    <row r="13" spans="1:9">
      <c r="A13" s="14" t="s">
        <v>36</v>
      </c>
      <c r="B13" s="69">
        <f>Miscellaneous!B13/Miscellaneous!H13</f>
        <v>0.3179147142971126</v>
      </c>
      <c r="C13" s="21">
        <f>Miscellaneous!C13/Miscellaneous!H13</f>
        <v>2.0631991629093509E-2</v>
      </c>
      <c r="D13" s="69">
        <f>Miscellaneous!D13/Miscellaneous!H13</f>
        <v>-1.5746416634127621E-2</v>
      </c>
      <c r="E13" s="21">
        <f>Miscellaneous!E13/Miscellaneous!H13</f>
        <v>0.21765300471752524</v>
      </c>
      <c r="F13" s="21">
        <f>Miscellaneous!F13/Miscellaneous!H13</f>
        <v>0</v>
      </c>
      <c r="G13" s="69">
        <f>Miscellaneous!G13/Miscellaneous!H13</f>
        <v>0.45954670599039626</v>
      </c>
      <c r="H13" s="3">
        <f t="shared" si="0"/>
        <v>1</v>
      </c>
      <c r="I13" s="3"/>
    </row>
    <row r="14" spans="1:9">
      <c r="A14" s="14" t="s">
        <v>37</v>
      </c>
      <c r="B14" s="69">
        <f>Miscellaneous!B14/Miscellaneous!H14</f>
        <v>0.18945069357406144</v>
      </c>
      <c r="C14" s="21">
        <f>Miscellaneous!C14/Miscellaneous!H14</f>
        <v>2.7298207760202652E-2</v>
      </c>
      <c r="D14" s="69">
        <f>Miscellaneous!D14/Miscellaneous!H14</f>
        <v>0.30003225925867166</v>
      </c>
      <c r="E14" s="21">
        <f>Miscellaneous!E14/Miscellaneous!H14</f>
        <v>3.3212228903238092E-2</v>
      </c>
      <c r="F14" s="21">
        <f>Miscellaneous!F14/Miscellaneous!H14</f>
        <v>0</v>
      </c>
      <c r="G14" s="69">
        <f>Miscellaneous!G14/Miscellaneous!H14</f>
        <v>0.45000661050382618</v>
      </c>
      <c r="H14" s="3">
        <f t="shared" si="0"/>
        <v>1</v>
      </c>
      <c r="I14" s="3"/>
    </row>
    <row r="15" spans="1:9">
      <c r="A15" s="14" t="s">
        <v>38</v>
      </c>
      <c r="B15" s="69">
        <f>Miscellaneous!B15/Miscellaneous!H15</f>
        <v>3.0205854893193013E-2</v>
      </c>
      <c r="C15" s="21">
        <f>Miscellaneous!C15/Miscellaneous!H15</f>
        <v>1.4390930693750201E-2</v>
      </c>
      <c r="D15" s="69">
        <f>Miscellaneous!D15/Miscellaneous!H15</f>
        <v>4.6816869950149012E-2</v>
      </c>
      <c r="E15" s="21">
        <f>Miscellaneous!E15/Miscellaneous!H15</f>
        <v>3.3039639344678937E-3</v>
      </c>
      <c r="F15" s="21">
        <f>Miscellaneous!F15/Miscellaneous!H15</f>
        <v>0</v>
      </c>
      <c r="G15" s="69">
        <f>Miscellaneous!G15/Miscellaneous!H15</f>
        <v>0.9052823805284399</v>
      </c>
      <c r="H15" s="3">
        <f t="shared" si="0"/>
        <v>1</v>
      </c>
      <c r="I15" s="3"/>
    </row>
    <row r="16" spans="1:9">
      <c r="A16" s="14" t="s">
        <v>39</v>
      </c>
      <c r="B16" s="69">
        <f>Miscellaneous!B16/Miscellaneous!H16</f>
        <v>3.2633457429878301E-3</v>
      </c>
      <c r="C16" s="21">
        <f>Miscellaneous!C16/Miscellaneous!H16</f>
        <v>5.7556478233036862E-2</v>
      </c>
      <c r="D16" s="69">
        <f>Miscellaneous!D16/Miscellaneous!H16</f>
        <v>0.25884679619914097</v>
      </c>
      <c r="E16" s="21">
        <f>Miscellaneous!E16/Miscellaneous!H16</f>
        <v>4.3424850064909287E-2</v>
      </c>
      <c r="F16" s="21">
        <f>Miscellaneous!F16/Miscellaneous!H16</f>
        <v>0</v>
      </c>
      <c r="G16" s="69">
        <f>Miscellaneous!G16/Miscellaneous!H16</f>
        <v>0.63690852975992507</v>
      </c>
      <c r="H16" s="3">
        <f t="shared" si="0"/>
        <v>1</v>
      </c>
      <c r="I16" s="3"/>
    </row>
    <row r="17" spans="1:9">
      <c r="A17" s="14" t="s">
        <v>40</v>
      </c>
      <c r="B17" s="69">
        <f>Miscellaneous!B17/Miscellaneous!H17</f>
        <v>0.58545430236771889</v>
      </c>
      <c r="C17" s="21">
        <f>Miscellaneous!C17/Miscellaneous!H17</f>
        <v>1.0436067405591474E-2</v>
      </c>
      <c r="D17" s="69">
        <f>Miscellaneous!D17/Miscellaneous!H17</f>
        <v>4.2124384078999705E-3</v>
      </c>
      <c r="E17" s="21">
        <f>Miscellaneous!E17/Miscellaneous!H17</f>
        <v>1.0652333849414749E-2</v>
      </c>
      <c r="F17" s="21">
        <f>Miscellaneous!F17/Miscellaneous!H17</f>
        <v>0.34085863117039089</v>
      </c>
      <c r="G17" s="69">
        <f>Miscellaneous!G17/Miscellaneous!H17</f>
        <v>4.8386226798983974E-2</v>
      </c>
      <c r="H17" s="3">
        <f t="shared" si="0"/>
        <v>0.99999999999999989</v>
      </c>
      <c r="I17" s="3"/>
    </row>
    <row r="18" spans="1:9">
      <c r="A18" s="14" t="s">
        <v>41</v>
      </c>
      <c r="B18" s="69">
        <f>Miscellaneous!B18/Miscellaneous!H18</f>
        <v>0.29666931830397592</v>
      </c>
      <c r="C18" s="21">
        <f>Miscellaneous!C18/Miscellaneous!H18</f>
        <v>9.1161693566964075E-2</v>
      </c>
      <c r="D18" s="69">
        <f>Miscellaneous!D18/Miscellaneous!H18</f>
        <v>3.8420566058018642E-2</v>
      </c>
      <c r="E18" s="21">
        <f>Miscellaneous!E18/Miscellaneous!H18</f>
        <v>7.3906353179661226E-3</v>
      </c>
      <c r="F18" s="21">
        <f>Miscellaneous!F18/Miscellaneous!H18</f>
        <v>0</v>
      </c>
      <c r="G18" s="69">
        <f>Miscellaneous!G18/Miscellaneous!H18</f>
        <v>0.56635778675307524</v>
      </c>
      <c r="H18" s="3">
        <f t="shared" si="0"/>
        <v>1</v>
      </c>
      <c r="I18" s="3"/>
    </row>
    <row r="19" spans="1:9">
      <c r="A19" s="14" t="s">
        <v>42</v>
      </c>
      <c r="B19" s="69">
        <f>Miscellaneous!B19/Miscellaneous!H19</f>
        <v>0.23748374196804689</v>
      </c>
      <c r="C19" s="21">
        <f>Miscellaneous!C19/Miscellaneous!H19</f>
        <v>7.4169627084425288E-2</v>
      </c>
      <c r="D19" s="69">
        <f>Miscellaneous!D19/Miscellaneous!H19</f>
        <v>0.14044707161299089</v>
      </c>
      <c r="E19" s="21">
        <f>Miscellaneous!E19/Miscellaneous!H19</f>
        <v>6.1137965173839612E-2</v>
      </c>
      <c r="F19" s="21">
        <f>Miscellaneous!F19/Miscellaneous!H19</f>
        <v>0</v>
      </c>
      <c r="G19" s="69">
        <f>Miscellaneous!G19/Miscellaneous!H19</f>
        <v>0.48676159416069731</v>
      </c>
      <c r="H19" s="3">
        <f t="shared" si="0"/>
        <v>1</v>
      </c>
      <c r="I19" s="3"/>
    </row>
    <row r="20" spans="1:9">
      <c r="A20" s="14" t="s">
        <v>43</v>
      </c>
      <c r="B20" s="69">
        <f>Miscellaneous!B20/Miscellaneous!H20</f>
        <v>9.3803316894725708E-2</v>
      </c>
      <c r="C20" s="21">
        <f>Miscellaneous!C20/Miscellaneous!H20</f>
        <v>3.8072667495972295E-2</v>
      </c>
      <c r="D20" s="69">
        <f>Miscellaneous!D20/Miscellaneous!H20</f>
        <v>0.10247496922882771</v>
      </c>
      <c r="E20" s="21">
        <f>Miscellaneous!E20/Miscellaneous!H20</f>
        <v>6.1460397378345288E-4</v>
      </c>
      <c r="F20" s="21">
        <f>Miscellaneous!F20/Miscellaneous!H20</f>
        <v>0</v>
      </c>
      <c r="G20" s="69">
        <f>Miscellaneous!G20/Miscellaneous!H20</f>
        <v>0.76503444240669083</v>
      </c>
      <c r="H20" s="3">
        <f t="shared" si="0"/>
        <v>1</v>
      </c>
      <c r="I20" s="3"/>
    </row>
    <row r="21" spans="1:9">
      <c r="A21" s="14" t="s">
        <v>44</v>
      </c>
      <c r="B21" s="69">
        <f>Miscellaneous!B21/Miscellaneous!H21</f>
        <v>0.48154331162096492</v>
      </c>
      <c r="C21" s="21">
        <f>Miscellaneous!C21/Miscellaneous!H21</f>
        <v>2.9514718282754385E-2</v>
      </c>
      <c r="D21" s="69">
        <f>Miscellaneous!D21/Miscellaneous!H21</f>
        <v>0.3088815045290414</v>
      </c>
      <c r="E21" s="21">
        <f>Miscellaneous!E21/Miscellaneous!H21</f>
        <v>1.5435466669017127E-2</v>
      </c>
      <c r="F21" s="21">
        <f>Miscellaneous!F21/Miscellaneous!H21</f>
        <v>0</v>
      </c>
      <c r="G21" s="69">
        <f>Miscellaneous!G21/Miscellaneous!H21</f>
        <v>0.16462499889822216</v>
      </c>
      <c r="H21" s="3">
        <f t="shared" si="0"/>
        <v>0.99999999999999989</v>
      </c>
      <c r="I21" s="3"/>
    </row>
    <row r="22" spans="1:9">
      <c r="A22" s="14" t="s">
        <v>45</v>
      </c>
      <c r="B22" s="69">
        <f>Miscellaneous!B22/Miscellaneous!H22</f>
        <v>0.18634683892526385</v>
      </c>
      <c r="C22" s="21">
        <f>Miscellaneous!C22/Miscellaneous!H22</f>
        <v>6.7757649606644862E-2</v>
      </c>
      <c r="D22" s="69">
        <f>Miscellaneous!D22/Miscellaneous!H22</f>
        <v>3.7180507038356448E-3</v>
      </c>
      <c r="E22" s="21">
        <f>Miscellaneous!E22/Miscellaneous!H22</f>
        <v>1.4632757689514166E-3</v>
      </c>
      <c r="F22" s="21">
        <f>Miscellaneous!F22/Miscellaneous!H22</f>
        <v>0</v>
      </c>
      <c r="G22" s="69">
        <f>Miscellaneous!G22/Miscellaneous!H22</f>
        <v>0.74071418499530417</v>
      </c>
      <c r="H22" s="3">
        <f t="shared" si="0"/>
        <v>1</v>
      </c>
      <c r="I22" s="3"/>
    </row>
    <row r="23" spans="1:9">
      <c r="A23" s="14" t="s">
        <v>46</v>
      </c>
      <c r="B23" s="69">
        <f>Miscellaneous!B23/Miscellaneous!H23</f>
        <v>4.5557919773863378E-2</v>
      </c>
      <c r="C23" s="21">
        <f>Miscellaneous!C23/Miscellaneous!H23</f>
        <v>0.11193673854728522</v>
      </c>
      <c r="D23" s="69">
        <f>Miscellaneous!D23/Miscellaneous!H23</f>
        <v>2.8533329191637027E-3</v>
      </c>
      <c r="E23" s="21">
        <f>Miscellaneous!E23/Miscellaneous!H23</f>
        <v>3.7452768021371152E-2</v>
      </c>
      <c r="F23" s="21">
        <f>Miscellaneous!F23/Miscellaneous!H23</f>
        <v>0</v>
      </c>
      <c r="G23" s="69">
        <f>Miscellaneous!G23/Miscellaneous!H23</f>
        <v>0.8021992407383165</v>
      </c>
      <c r="H23" s="3">
        <f t="shared" si="0"/>
        <v>1</v>
      </c>
      <c r="I23" s="3"/>
    </row>
    <row r="24" spans="1:9">
      <c r="A24" s="14" t="s">
        <v>47</v>
      </c>
      <c r="B24" s="69">
        <f>Miscellaneous!B24/Miscellaneous!H24</f>
        <v>0.22139192996612905</v>
      </c>
      <c r="C24" s="21">
        <f>Miscellaneous!C24/Miscellaneous!H24</f>
        <v>3.3904856192552458E-6</v>
      </c>
      <c r="D24" s="69">
        <f>Miscellaneous!D24/Miscellaneous!H24</f>
        <v>5.5366630162438167E-2</v>
      </c>
      <c r="E24" s="21">
        <f>Miscellaneous!E24/Miscellaneous!H24</f>
        <v>3.3904856192552461E-4</v>
      </c>
      <c r="F24" s="21">
        <f>Miscellaneous!F24/Miscellaneous!H24</f>
        <v>0</v>
      </c>
      <c r="G24" s="69">
        <f>Miscellaneous!G24/Miscellaneous!H24</f>
        <v>0.72289900082388803</v>
      </c>
      <c r="H24" s="3">
        <f t="shared" si="0"/>
        <v>1</v>
      </c>
      <c r="I24" s="3"/>
    </row>
    <row r="25" spans="1:9">
      <c r="A25" s="14" t="s">
        <v>48</v>
      </c>
      <c r="B25" s="69">
        <f>Miscellaneous!B25/Miscellaneous!H25</f>
        <v>6.9948397521517325E-2</v>
      </c>
      <c r="C25" s="21">
        <f>Miscellaneous!C25/Miscellaneous!H25</f>
        <v>0.12285885549351386</v>
      </c>
      <c r="D25" s="69">
        <f>Miscellaneous!D25/Miscellaneous!H25</f>
        <v>0.20963181110365453</v>
      </c>
      <c r="E25" s="21">
        <f>Miscellaneous!E25/Miscellaneous!H25</f>
        <v>3.9747590907017807E-2</v>
      </c>
      <c r="F25" s="21">
        <f>Miscellaneous!F25/Miscellaneous!H25</f>
        <v>0</v>
      </c>
      <c r="G25" s="69">
        <f>Miscellaneous!G25/Miscellaneous!H25</f>
        <v>0.55781334497429647</v>
      </c>
      <c r="H25" s="3">
        <f t="shared" si="0"/>
        <v>1</v>
      </c>
      <c r="I25" s="3"/>
    </row>
    <row r="26" spans="1:9">
      <c r="A26" s="14" t="s">
        <v>49</v>
      </c>
      <c r="B26" s="69">
        <f>Miscellaneous!B26/Miscellaneous!H26</f>
        <v>2.3646051254433559E-2</v>
      </c>
      <c r="C26" s="21">
        <f>Miscellaneous!C26/Miscellaneous!H26</f>
        <v>0</v>
      </c>
      <c r="D26" s="69">
        <f>Miscellaneous!D26/Miscellaneous!H26</f>
        <v>2.1322507185684921E-4</v>
      </c>
      <c r="E26" s="21">
        <f>Miscellaneous!E26/Miscellaneous!H26</f>
        <v>0.71075023952283067</v>
      </c>
      <c r="F26" s="21">
        <f>Miscellaneous!F26/Miscellaneous!H26</f>
        <v>0</v>
      </c>
      <c r="G26" s="69">
        <f>Miscellaneous!G26/Miscellaneous!H26</f>
        <v>0.26539048415087885</v>
      </c>
      <c r="H26" s="3">
        <f t="shared" si="0"/>
        <v>0.99999999999999989</v>
      </c>
      <c r="I26" s="3"/>
    </row>
    <row r="27" spans="1:9">
      <c r="A27" s="14" t="s">
        <v>50</v>
      </c>
      <c r="B27" s="69">
        <f>Miscellaneous!B27/Miscellaneous!H27</f>
        <v>0.14785367105890451</v>
      </c>
      <c r="C27" s="21">
        <f>Miscellaneous!C27/Miscellaneous!H27</f>
        <v>0.28430360321476827</v>
      </c>
      <c r="D27" s="69">
        <f>Miscellaneous!D27/Miscellaneous!H27</f>
        <v>0.21528735729458459</v>
      </c>
      <c r="E27" s="21">
        <f>Miscellaneous!E27/Miscellaneous!H27</f>
        <v>0</v>
      </c>
      <c r="F27" s="21">
        <f>Miscellaneous!F27/Miscellaneous!H27</f>
        <v>0</v>
      </c>
      <c r="G27" s="69">
        <f>Miscellaneous!G27/Miscellaneous!H27</f>
        <v>0.35255536843174257</v>
      </c>
      <c r="H27" s="3">
        <f t="shared" si="0"/>
        <v>1</v>
      </c>
      <c r="I27" s="3"/>
    </row>
    <row r="28" spans="1:9">
      <c r="A28" s="14" t="s">
        <v>51</v>
      </c>
      <c r="B28" s="69">
        <f>Miscellaneous!B28/Miscellaneous!H28</f>
        <v>0.13241003436546112</v>
      </c>
      <c r="C28" s="21">
        <f>Miscellaneous!C28/Miscellaneous!H28</f>
        <v>0.41851573798445552</v>
      </c>
      <c r="D28" s="69">
        <f>Miscellaneous!D28/Miscellaneous!H28</f>
        <v>8.3275718081004715E-2</v>
      </c>
      <c r="E28" s="21">
        <f>Miscellaneous!E28/Miscellaneous!H28</f>
        <v>1.2188535728731097E-2</v>
      </c>
      <c r="F28" s="21">
        <f>Miscellaneous!F28/Miscellaneous!H28</f>
        <v>0</v>
      </c>
      <c r="G28" s="69">
        <f>Miscellaneous!G28/Miscellaneous!H28</f>
        <v>0.35360997384034754</v>
      </c>
      <c r="H28" s="3">
        <f t="shared" si="0"/>
        <v>1</v>
      </c>
      <c r="I28" s="3"/>
    </row>
    <row r="29" spans="1:9">
      <c r="A29" s="14" t="s">
        <v>52</v>
      </c>
      <c r="B29" s="69">
        <f>Miscellaneous!B29/Miscellaneous!H29</f>
        <v>4.1765923208359632E-2</v>
      </c>
      <c r="C29" s="21">
        <f>Miscellaneous!C29/Miscellaneous!H29</f>
        <v>7.0981875360895596E-3</v>
      </c>
      <c r="D29" s="69">
        <f>Miscellaneous!D29/Miscellaneous!H29</f>
        <v>1.4735730396731562E-2</v>
      </c>
      <c r="E29" s="21">
        <f>Miscellaneous!E29/Miscellaneous!H29</f>
        <v>1.233974111566097E-3</v>
      </c>
      <c r="F29" s="21">
        <f>Miscellaneous!F29/Miscellaneous!H29</f>
        <v>0</v>
      </c>
      <c r="G29" s="69">
        <f>Miscellaneous!G29/Miscellaneous!H29</f>
        <v>0.9351661847472531</v>
      </c>
      <c r="H29" s="3">
        <f t="shared" si="0"/>
        <v>1</v>
      </c>
      <c r="I29" s="3"/>
    </row>
    <row r="30" spans="1:9">
      <c r="A30" s="14" t="s">
        <v>53</v>
      </c>
      <c r="B30" s="69">
        <f>Miscellaneous!B30/Miscellaneous!H30</f>
        <v>0.3304430994967687</v>
      </c>
      <c r="C30" s="21">
        <f>Miscellaneous!C30/Miscellaneous!H30</f>
        <v>0.10309109072731143</v>
      </c>
      <c r="D30" s="69">
        <f>Miscellaneous!D30/Miscellaneous!H30</f>
        <v>-9.5634802847378478E-2</v>
      </c>
      <c r="E30" s="21">
        <f>Miscellaneous!E30/Miscellaneous!H30</f>
        <v>7.3626109129092732E-2</v>
      </c>
      <c r="F30" s="21">
        <f>Miscellaneous!F30/Miscellaneous!H30</f>
        <v>0</v>
      </c>
      <c r="G30" s="69">
        <f>Miscellaneous!G30/Miscellaneous!H30</f>
        <v>0.5884745034942056</v>
      </c>
      <c r="H30" s="3">
        <f t="shared" si="0"/>
        <v>1</v>
      </c>
      <c r="I30" s="3"/>
    </row>
    <row r="31" spans="1:9">
      <c r="A31" s="14" t="s">
        <v>54</v>
      </c>
      <c r="B31" s="69">
        <f>Miscellaneous!B31/Miscellaneous!H31</f>
        <v>2.4391660275975384E-2</v>
      </c>
      <c r="C31" s="21">
        <f>Miscellaneous!C31/Miscellaneous!H31</f>
        <v>3.3452493394387918E-2</v>
      </c>
      <c r="D31" s="69">
        <f>Miscellaneous!D31/Miscellaneous!H31</f>
        <v>0.64264962330504349</v>
      </c>
      <c r="E31" s="21">
        <f>Miscellaneous!E31/Miscellaneous!H31</f>
        <v>0</v>
      </c>
      <c r="F31" s="21">
        <f>Miscellaneous!F31/Miscellaneous!H31</f>
        <v>0</v>
      </c>
      <c r="G31" s="69">
        <f>Miscellaneous!G31/Miscellaneous!H31</f>
        <v>0.29950622302459318</v>
      </c>
      <c r="H31" s="3">
        <f t="shared" si="0"/>
        <v>1</v>
      </c>
      <c r="I31" s="3"/>
    </row>
    <row r="32" spans="1:9">
      <c r="A32" s="14" t="s">
        <v>55</v>
      </c>
      <c r="B32" s="69">
        <f>Miscellaneous!B32/Miscellaneous!H32</f>
        <v>0.30924225602217187</v>
      </c>
      <c r="C32" s="21">
        <f>Miscellaneous!C32/Miscellaneous!H32</f>
        <v>4.0491631608208241E-2</v>
      </c>
      <c r="D32" s="69">
        <f>Miscellaneous!D32/Miscellaneous!H32</f>
        <v>6.9769269705342987E-2</v>
      </c>
      <c r="E32" s="21">
        <f>Miscellaneous!E32/Miscellaneous!H32</f>
        <v>3.7136707243201977E-2</v>
      </c>
      <c r="F32" s="21">
        <f>Miscellaneous!F32/Miscellaneous!H32</f>
        <v>0.15097730535294948</v>
      </c>
      <c r="G32" s="69">
        <f>Miscellaneous!G32/Miscellaneous!H32</f>
        <v>0.39238283006812541</v>
      </c>
      <c r="H32" s="3">
        <f t="shared" si="0"/>
        <v>1</v>
      </c>
      <c r="I32" s="3"/>
    </row>
    <row r="33" spans="1:9">
      <c r="A33" s="14" t="s">
        <v>56</v>
      </c>
      <c r="B33" s="69">
        <f>Miscellaneous!B33/Miscellaneous!H33</f>
        <v>2.0851600727338271E-2</v>
      </c>
      <c r="C33" s="21">
        <f>Miscellaneous!C33/Miscellaneous!H33</f>
        <v>0.13008381354269932</v>
      </c>
      <c r="D33" s="69">
        <f>Miscellaneous!D33/Miscellaneous!H33</f>
        <v>0.59359125921763423</v>
      </c>
      <c r="E33" s="21">
        <f>Miscellaneous!E33/Miscellaneous!H33</f>
        <v>2.761022726670307E-2</v>
      </c>
      <c r="F33" s="21">
        <f>Miscellaneous!F33/Miscellaneous!H33</f>
        <v>0</v>
      </c>
      <c r="G33" s="69">
        <f>Miscellaneous!G33/Miscellaneous!H33</f>
        <v>0.22786309924562509</v>
      </c>
      <c r="H33" s="3">
        <f t="shared" si="0"/>
        <v>1</v>
      </c>
      <c r="I33" s="3"/>
    </row>
    <row r="34" spans="1:9">
      <c r="A34" s="14" t="s">
        <v>57</v>
      </c>
      <c r="B34" s="69">
        <f>Miscellaneous!B34/Miscellaneous!H34</f>
        <v>7.1532126061991733E-2</v>
      </c>
      <c r="C34" s="21">
        <f>Miscellaneous!C34/Miscellaneous!H34</f>
        <v>7.0149912962145025E-2</v>
      </c>
      <c r="D34" s="69">
        <f>Miscellaneous!D34/Miscellaneous!H34</f>
        <v>0</v>
      </c>
      <c r="E34" s="21">
        <f>Miscellaneous!E34/Miscellaneous!H34</f>
        <v>0</v>
      </c>
      <c r="F34" s="21">
        <f>Miscellaneous!F34/Miscellaneous!H34</f>
        <v>0</v>
      </c>
      <c r="G34" s="69">
        <f>Miscellaneous!G34/Miscellaneous!H34</f>
        <v>0.85831796097586321</v>
      </c>
      <c r="H34" s="3">
        <f t="shared" si="0"/>
        <v>1</v>
      </c>
      <c r="I34" s="3"/>
    </row>
    <row r="35" spans="1:9">
      <c r="A35" s="14" t="s">
        <v>58</v>
      </c>
      <c r="B35" s="69">
        <f>Miscellaneous!B35/Miscellaneous!H35</f>
        <v>3.8542452939895423E-2</v>
      </c>
      <c r="C35" s="21">
        <f>Miscellaneous!C35/Miscellaneous!H35</f>
        <v>0.29342924016669519</v>
      </c>
      <c r="D35" s="69">
        <f>Miscellaneous!D35/Miscellaneous!H35</f>
        <v>0</v>
      </c>
      <c r="E35" s="21">
        <f>Miscellaneous!E35/Miscellaneous!H35</f>
        <v>0</v>
      </c>
      <c r="F35" s="21">
        <f>Miscellaneous!F35/Miscellaneous!H35</f>
        <v>0</v>
      </c>
      <c r="G35" s="69">
        <f>Miscellaneous!G35/Miscellaneous!H35</f>
        <v>0.66802830689340942</v>
      </c>
      <c r="H35" s="3">
        <f t="shared" si="0"/>
        <v>1</v>
      </c>
      <c r="I35" s="3"/>
    </row>
    <row r="36" spans="1:9">
      <c r="A36" s="14" t="s">
        <v>59</v>
      </c>
      <c r="B36" s="69">
        <f>Miscellaneous!B36/Miscellaneous!H36</f>
        <v>0.251791013112941</v>
      </c>
      <c r="C36" s="21">
        <f>Miscellaneous!C36/Miscellaneous!H36</f>
        <v>2.4309935140959901E-2</v>
      </c>
      <c r="D36" s="69">
        <f>Miscellaneous!D36/Miscellaneous!H36</f>
        <v>0.15856024825203688</v>
      </c>
      <c r="E36" s="21">
        <f>Miscellaneous!E36/Miscellaneous!H36</f>
        <v>2.138919240864302E-2</v>
      </c>
      <c r="F36" s="21">
        <f>Miscellaneous!F36/Miscellaneous!H36</f>
        <v>0</v>
      </c>
      <c r="G36" s="69">
        <f>Miscellaneous!G36/Miscellaneous!H36</f>
        <v>0.54394961108541917</v>
      </c>
      <c r="H36" s="3">
        <f t="shared" si="0"/>
        <v>1</v>
      </c>
      <c r="I36" s="3"/>
    </row>
    <row r="37" spans="1:9">
      <c r="A37" s="14" t="s">
        <v>60</v>
      </c>
      <c r="B37" s="69">
        <f>Miscellaneous!B37/Miscellaneous!H37</f>
        <v>0.17616021734567555</v>
      </c>
      <c r="C37" s="21">
        <f>Miscellaneous!C37/Miscellaneous!H37</f>
        <v>2.9761935564447204E-2</v>
      </c>
      <c r="D37" s="69">
        <f>Miscellaneous!D37/Miscellaneous!H37</f>
        <v>2.6658874331231583E-2</v>
      </c>
      <c r="E37" s="21">
        <f>Miscellaneous!E37/Miscellaneous!H37</f>
        <v>6.613128125379969E-2</v>
      </c>
      <c r="F37" s="21">
        <f>Miscellaneous!F37/Miscellaneous!H37</f>
        <v>0</v>
      </c>
      <c r="G37" s="69">
        <f>Miscellaneous!G37/Miscellaneous!H37</f>
        <v>0.70128769150484593</v>
      </c>
      <c r="H37" s="3">
        <f t="shared" si="0"/>
        <v>1</v>
      </c>
      <c r="I37" s="3"/>
    </row>
    <row r="38" spans="1:9">
      <c r="A38" s="14" t="s">
        <v>61</v>
      </c>
      <c r="B38" s="69">
        <f>Miscellaneous!B38/Miscellaneous!H38</f>
        <v>0.23390553714381931</v>
      </c>
      <c r="C38" s="21">
        <f>Miscellaneous!C38/Miscellaneous!H38</f>
        <v>0.35499984126658812</v>
      </c>
      <c r="D38" s="69">
        <f>Miscellaneous!D38/Miscellaneous!H38</f>
        <v>0.10593566514724634</v>
      </c>
      <c r="E38" s="21">
        <f>Miscellaneous!E38/Miscellaneous!H38</f>
        <v>-1.5606910167739022E-2</v>
      </c>
      <c r="F38" s="21">
        <f>Miscellaneous!F38/Miscellaneous!H38</f>
        <v>0</v>
      </c>
      <c r="G38" s="69">
        <f>Miscellaneous!G38/Miscellaneous!H38</f>
        <v>0.32076586661008522</v>
      </c>
      <c r="H38" s="3">
        <f t="shared" si="0"/>
        <v>0.99999999999999989</v>
      </c>
      <c r="I38" s="3"/>
    </row>
    <row r="39" spans="1:9">
      <c r="A39" s="14" t="s">
        <v>62</v>
      </c>
      <c r="B39" s="69">
        <f>Miscellaneous!B39/Miscellaneous!H39</f>
        <v>5.6131378299120231E-2</v>
      </c>
      <c r="C39" s="21">
        <f>Miscellaneous!C39/Miscellaneous!H39</f>
        <v>4.9115151515151514E-2</v>
      </c>
      <c r="D39" s="69">
        <f>Miscellaneous!D39/Miscellaneous!H39</f>
        <v>6.5809579667644183E-2</v>
      </c>
      <c r="E39" s="21">
        <f>Miscellaneous!E39/Miscellaneous!H39</f>
        <v>0.1148574780058651</v>
      </c>
      <c r="F39" s="21">
        <f>Miscellaneous!F39/Miscellaneous!H39</f>
        <v>0</v>
      </c>
      <c r="G39" s="69">
        <f>Miscellaneous!G39/Miscellaneous!H39</f>
        <v>0.71408641251221894</v>
      </c>
      <c r="H39" s="3">
        <f t="shared" si="0"/>
        <v>1</v>
      </c>
      <c r="I39" s="3"/>
    </row>
    <row r="40" spans="1:9">
      <c r="A40" s="14" t="s">
        <v>63</v>
      </c>
      <c r="B40" s="69">
        <f>Miscellaneous!B40/Miscellaneous!H40</f>
        <v>0.10593540185133686</v>
      </c>
      <c r="C40" s="21">
        <f>Miscellaneous!C40/Miscellaneous!H40</f>
        <v>0</v>
      </c>
      <c r="D40" s="69">
        <f>Miscellaneous!D40/Miscellaneous!H40</f>
        <v>1.4188663825150258E-2</v>
      </c>
      <c r="E40" s="21">
        <f>Miscellaneous!E40/Miscellaneous!H40</f>
        <v>0</v>
      </c>
      <c r="F40" s="21">
        <f>Miscellaneous!F40/Miscellaneous!H40</f>
        <v>0</v>
      </c>
      <c r="G40" s="69">
        <f>Miscellaneous!G40/Miscellaneous!H40</f>
        <v>0.87987593432351285</v>
      </c>
      <c r="H40" s="3">
        <f t="shared" si="0"/>
        <v>1</v>
      </c>
      <c r="I40" s="3"/>
    </row>
    <row r="41" spans="1:9">
      <c r="A41" s="14" t="s">
        <v>64</v>
      </c>
      <c r="B41" s="69">
        <f>Miscellaneous!B41/Miscellaneous!H41</f>
        <v>0.11325333134570631</v>
      </c>
      <c r="C41" s="21">
        <f>Miscellaneous!C41/Miscellaneous!H41</f>
        <v>0</v>
      </c>
      <c r="D41" s="69">
        <f>Miscellaneous!D41/Miscellaneous!H41</f>
        <v>0.42061086403802994</v>
      </c>
      <c r="E41" s="21">
        <f>Miscellaneous!E41/Miscellaneous!H41</f>
        <v>0</v>
      </c>
      <c r="F41" s="21">
        <f>Miscellaneous!F41/Miscellaneous!H41</f>
        <v>0</v>
      </c>
      <c r="G41" s="69">
        <f>Miscellaneous!G41/Miscellaneous!H41</f>
        <v>0.46613580461626375</v>
      </c>
      <c r="H41" s="3">
        <f t="shared" si="0"/>
        <v>1</v>
      </c>
      <c r="I41" s="3"/>
    </row>
    <row r="42" spans="1:9">
      <c r="A42" s="14" t="s">
        <v>65</v>
      </c>
      <c r="B42" s="69">
        <f>Miscellaneous!B42/Miscellaneous!H42</f>
        <v>0.28814502663592273</v>
      </c>
      <c r="C42" s="21">
        <f>Miscellaneous!C42/Miscellaneous!H42</f>
        <v>0.15619782142005248</v>
      </c>
      <c r="D42" s="69">
        <f>Miscellaneous!D42/Miscellaneous!H42</f>
        <v>1.9002941878031327E-2</v>
      </c>
      <c r="E42" s="21">
        <f>Miscellaneous!E42/Miscellaneous!H42</f>
        <v>0.10729903792637353</v>
      </c>
      <c r="F42" s="21">
        <f>Miscellaneous!F42/Miscellaneous!H42</f>
        <v>0</v>
      </c>
      <c r="G42" s="69">
        <f>Miscellaneous!G42/Miscellaneous!H42</f>
        <v>0.42935517213961993</v>
      </c>
      <c r="H42" s="3">
        <f t="shared" si="0"/>
        <v>1</v>
      </c>
      <c r="I42" s="3"/>
    </row>
    <row r="43" spans="1:9">
      <c r="A43" s="14" t="s">
        <v>66</v>
      </c>
      <c r="B43" s="69">
        <f>Miscellaneous!B43/Miscellaneous!H43</f>
        <v>0.26425793849492435</v>
      </c>
      <c r="C43" s="21">
        <f>Miscellaneous!C43/Miscellaneous!H43</f>
        <v>4.4393452134814403E-2</v>
      </c>
      <c r="D43" s="69">
        <f>Miscellaneous!D43/Miscellaneous!H43</f>
        <v>6.5130205490683601E-2</v>
      </c>
      <c r="E43" s="21">
        <f>Miscellaneous!E43/Miscellaneous!H43</f>
        <v>1.007792341574207E-2</v>
      </c>
      <c r="F43" s="21">
        <f>Miscellaneous!F43/Miscellaneous!H43</f>
        <v>0</v>
      </c>
      <c r="G43" s="69">
        <f>Miscellaneous!G43/Miscellaneous!H43</f>
        <v>0.61614048046383552</v>
      </c>
      <c r="H43" s="3">
        <f t="shared" si="0"/>
        <v>1</v>
      </c>
      <c r="I43" s="3"/>
    </row>
    <row r="44" spans="1:9">
      <c r="A44" s="14" t="s">
        <v>67</v>
      </c>
      <c r="B44" s="69">
        <f>Miscellaneous!B44/Miscellaneous!H44</f>
        <v>0.10586875405017991</v>
      </c>
      <c r="C44" s="21">
        <f>Miscellaneous!C44/Miscellaneous!H44</f>
        <v>0.11423547804327853</v>
      </c>
      <c r="D44" s="69">
        <f>Miscellaneous!D44/Miscellaneous!H44</f>
        <v>2.0029034515322532E-2</v>
      </c>
      <c r="E44" s="21">
        <f>Miscellaneous!E44/Miscellaneous!H44</f>
        <v>3.7032820380978354E-2</v>
      </c>
      <c r="F44" s="21">
        <f>Miscellaneous!F44/Miscellaneous!H44</f>
        <v>0</v>
      </c>
      <c r="G44" s="69">
        <f>Miscellaneous!G44/Miscellaneous!H44</f>
        <v>0.72283391301024069</v>
      </c>
      <c r="H44" s="3">
        <f t="shared" si="0"/>
        <v>1</v>
      </c>
      <c r="I44" s="3"/>
    </row>
    <row r="45" spans="1:9">
      <c r="A45" s="14" t="s">
        <v>68</v>
      </c>
      <c r="B45" s="69">
        <f>Miscellaneous!B45/Miscellaneous!H45</f>
        <v>0.43476794429471349</v>
      </c>
      <c r="C45" s="21">
        <f>Miscellaneous!C45/Miscellaneous!H45</f>
        <v>6.6904110978428563E-2</v>
      </c>
      <c r="D45" s="69">
        <f>Miscellaneous!D45/Miscellaneous!H45</f>
        <v>3.671142756154914E-4</v>
      </c>
      <c r="E45" s="21">
        <f>Miscellaneous!E45/Miscellaneous!H45</f>
        <v>9.4061116986545637E-2</v>
      </c>
      <c r="F45" s="21">
        <f>Miscellaneous!F45/Miscellaneous!H45</f>
        <v>0.16417496997449971</v>
      </c>
      <c r="G45" s="69">
        <f>Miscellaneous!G45/Miscellaneous!H45</f>
        <v>0.23972474349019712</v>
      </c>
      <c r="H45" s="3">
        <f t="shared" si="0"/>
        <v>1</v>
      </c>
      <c r="I45" s="3"/>
    </row>
    <row r="46" spans="1:9">
      <c r="A46" s="14" t="s">
        <v>69</v>
      </c>
      <c r="B46" s="69">
        <f>Miscellaneous!B46/Miscellaneous!H46</f>
        <v>0.46546593956954785</v>
      </c>
      <c r="C46" s="21">
        <f>Miscellaneous!C46/Miscellaneous!H46</f>
        <v>8.5067477683712756E-2</v>
      </c>
      <c r="D46" s="69">
        <f>Miscellaneous!D46/Miscellaneous!H46</f>
        <v>6.7598441527202194E-3</v>
      </c>
      <c r="E46" s="21">
        <f>Miscellaneous!E46/Miscellaneous!H46</f>
        <v>1.1875112754570035E-2</v>
      </c>
      <c r="F46" s="21">
        <f>Miscellaneous!F46/Miscellaneous!H46</f>
        <v>5.9876425043517388E-3</v>
      </c>
      <c r="G46" s="69">
        <f>Miscellaneous!G46/Miscellaneous!H46</f>
        <v>0.42484398333509743</v>
      </c>
      <c r="H46" s="3">
        <f t="shared" si="0"/>
        <v>0.99999999999999989</v>
      </c>
      <c r="I46" s="3"/>
    </row>
    <row r="47" spans="1:9">
      <c r="A47" s="14" t="s">
        <v>70</v>
      </c>
      <c r="B47" s="69">
        <f>Miscellaneous!B47/Miscellaneous!H47</f>
        <v>4.6850319345394263E-2</v>
      </c>
      <c r="C47" s="21">
        <f>Miscellaneous!C47/Miscellaneous!H47</f>
        <v>1.1684122357288867E-3</v>
      </c>
      <c r="D47" s="69">
        <f>Miscellaneous!D47/Miscellaneous!H47</f>
        <v>5.4527778591691532E-3</v>
      </c>
      <c r="E47" s="21">
        <f>Miscellaneous!E47/Miscellaneous!H47</f>
        <v>1.4589159281102229E-2</v>
      </c>
      <c r="F47" s="21">
        <f>Miscellaneous!F47/Miscellaneous!H47</f>
        <v>0</v>
      </c>
      <c r="G47" s="69">
        <f>Miscellaneous!G47/Miscellaneous!H47</f>
        <v>0.93193933127860551</v>
      </c>
      <c r="H47" s="3">
        <f t="shared" si="0"/>
        <v>1</v>
      </c>
      <c r="I47" s="3"/>
    </row>
    <row r="48" spans="1:9">
      <c r="A48" s="14" t="s">
        <v>71</v>
      </c>
      <c r="B48" s="69">
        <f>Miscellaneous!B48/Miscellaneous!H48</f>
        <v>0.15542682257335944</v>
      </c>
      <c r="C48" s="21">
        <f>Miscellaneous!C48/Miscellaneous!H48</f>
        <v>0.13718773281181032</v>
      </c>
      <c r="D48" s="69">
        <f>Miscellaneous!D48/Miscellaneous!H48</f>
        <v>1.6791649687447265E-2</v>
      </c>
      <c r="E48" s="21">
        <f>Miscellaneous!E48/Miscellaneous!H48</f>
        <v>4.7126084428661855E-2</v>
      </c>
      <c r="F48" s="21">
        <f>Miscellaneous!F48/Miscellaneous!H48</f>
        <v>0</v>
      </c>
      <c r="G48" s="69">
        <f>Miscellaneous!G48/Miscellaneous!H48</f>
        <v>0.64346771049872109</v>
      </c>
      <c r="H48" s="3">
        <f t="shared" si="0"/>
        <v>1</v>
      </c>
      <c r="I48" s="3"/>
    </row>
    <row r="49" spans="1:9">
      <c r="A49" s="14" t="s">
        <v>72</v>
      </c>
      <c r="B49" s="69">
        <f>Miscellaneous!B49/Miscellaneous!H49</f>
        <v>0.14737973683853078</v>
      </c>
      <c r="C49" s="21">
        <f>Miscellaneous!C49/Miscellaneous!H49</f>
        <v>8.6739762762710323E-2</v>
      </c>
      <c r="D49" s="69">
        <f>Miscellaneous!D49/Miscellaneous!H49</f>
        <v>0</v>
      </c>
      <c r="E49" s="21">
        <f>Miscellaneous!E49/Miscellaneous!H49</f>
        <v>1.5444630725974049E-2</v>
      </c>
      <c r="F49" s="21">
        <f>Miscellaneous!F49/Miscellaneous!H49</f>
        <v>0</v>
      </c>
      <c r="G49" s="69">
        <f>Miscellaneous!G49/Miscellaneous!H49</f>
        <v>0.75043586967278486</v>
      </c>
      <c r="H49" s="3">
        <f t="shared" si="0"/>
        <v>1</v>
      </c>
      <c r="I49" s="3"/>
    </row>
    <row r="50" spans="1:9">
      <c r="A50" s="14" t="s">
        <v>73</v>
      </c>
      <c r="B50" s="69">
        <f>Miscellaneous!B50/Miscellaneous!H50</f>
        <v>0.53917219850362308</v>
      </c>
      <c r="C50" s="21">
        <f>Miscellaneous!C50/Miscellaneous!H50</f>
        <v>3.0652729127211266E-2</v>
      </c>
      <c r="D50" s="69">
        <f>Miscellaneous!D50/Miscellaneous!H50</f>
        <v>1.1841284671724527E-2</v>
      </c>
      <c r="E50" s="21">
        <f>Miscellaneous!E50/Miscellaneous!H50</f>
        <v>4.9639488123076302E-2</v>
      </c>
      <c r="F50" s="21">
        <f>Miscellaneous!F50/Miscellaneous!H50</f>
        <v>0</v>
      </c>
      <c r="G50" s="69">
        <f>Miscellaneous!G50/Miscellaneous!H50</f>
        <v>0.36869429957436484</v>
      </c>
      <c r="H50" s="3">
        <f t="shared" si="0"/>
        <v>1</v>
      </c>
      <c r="I50" s="3"/>
    </row>
    <row r="51" spans="1:9">
      <c r="A51" s="14" t="s">
        <v>74</v>
      </c>
      <c r="B51" s="69">
        <f>Miscellaneous!B51/Miscellaneous!H51</f>
        <v>0.50058349997704177</v>
      </c>
      <c r="C51" s="21">
        <f>Miscellaneous!C51/Miscellaneous!H51</f>
        <v>0.10194666443481484</v>
      </c>
      <c r="D51" s="69">
        <f>Miscellaneous!D51/Miscellaneous!H51</f>
        <v>1.0236744754352789E-2</v>
      </c>
      <c r="E51" s="21">
        <f>Miscellaneous!E51/Miscellaneous!H51</f>
        <v>7.2153552477471072E-2</v>
      </c>
      <c r="F51" s="21">
        <f>Miscellaneous!F51/Miscellaneous!H51</f>
        <v>0</v>
      </c>
      <c r="G51" s="69">
        <f>Miscellaneous!G51/Miscellaneous!H51</f>
        <v>0.31507953835631952</v>
      </c>
      <c r="H51" s="3">
        <f t="shared" si="0"/>
        <v>0.99999999999999989</v>
      </c>
      <c r="I51" s="3"/>
    </row>
    <row r="52" spans="1:9">
      <c r="A52" s="14" t="s">
        <v>75</v>
      </c>
      <c r="B52" s="69">
        <f>Miscellaneous!B52/Miscellaneous!H52</f>
        <v>0.39175195575290234</v>
      </c>
      <c r="C52" s="21">
        <f>Miscellaneous!C52/Miscellaneous!H52</f>
        <v>3.389142972985458E-2</v>
      </c>
      <c r="D52" s="69">
        <f>Miscellaneous!D52/Miscellaneous!H52</f>
        <v>6.0603300332691443E-2</v>
      </c>
      <c r="E52" s="21">
        <f>Miscellaneous!E52/Miscellaneous!H52</f>
        <v>9.8130659781733687E-2</v>
      </c>
      <c r="F52" s="21">
        <f>Miscellaneous!F52/Miscellaneous!H52</f>
        <v>0</v>
      </c>
      <c r="G52" s="69">
        <f>Miscellaneous!G52/Miscellaneous!H52</f>
        <v>0.41562265440281798</v>
      </c>
      <c r="H52" s="3">
        <f t="shared" si="0"/>
        <v>1</v>
      </c>
      <c r="I52" s="3"/>
    </row>
    <row r="53" spans="1:9">
      <c r="A53" s="14" t="s">
        <v>76</v>
      </c>
      <c r="B53" s="69">
        <f>Miscellaneous!B53/Miscellaneous!H53</f>
        <v>0.15510255808659573</v>
      </c>
      <c r="C53" s="21">
        <f>Miscellaneous!C53/Miscellaneous!H53</f>
        <v>4.4991726016975122E-3</v>
      </c>
      <c r="D53" s="69">
        <f>Miscellaneous!D53/Miscellaneous!H53</f>
        <v>4.447657603071889E-2</v>
      </c>
      <c r="E53" s="21">
        <f>Miscellaneous!E53/Miscellaneous!H53</f>
        <v>1.6812058341942143E-2</v>
      </c>
      <c r="F53" s="21">
        <f>Miscellaneous!F53/Miscellaneous!H53</f>
        <v>0</v>
      </c>
      <c r="G53" s="69">
        <f>Miscellaneous!G53/Miscellaneous!H53</f>
        <v>0.77910963493904573</v>
      </c>
      <c r="H53" s="3">
        <f t="shared" si="0"/>
        <v>1</v>
      </c>
      <c r="I53" s="3"/>
    </row>
    <row r="54" spans="1:9">
      <c r="A54" s="14" t="s">
        <v>77</v>
      </c>
      <c r="B54" s="69">
        <f>Miscellaneous!B54/Miscellaneous!H54</f>
        <v>0.19744129401537053</v>
      </c>
      <c r="C54" s="21">
        <f>Miscellaneous!C54/Miscellaneous!H54</f>
        <v>0.2603531908575743</v>
      </c>
      <c r="D54" s="69">
        <f>Miscellaneous!D54/Miscellaneous!H54</f>
        <v>5.4028534920986034E-2</v>
      </c>
      <c r="E54" s="21">
        <f>Miscellaneous!E54/Miscellaneous!H54</f>
        <v>4.7928339392305057E-3</v>
      </c>
      <c r="F54" s="21">
        <f>Miscellaneous!F54/Miscellaneous!H54</f>
        <v>0</v>
      </c>
      <c r="G54" s="69">
        <f>Miscellaneous!G54/Miscellaneous!H54</f>
        <v>0.48338414626683862</v>
      </c>
      <c r="H54" s="3">
        <f t="shared" si="0"/>
        <v>1</v>
      </c>
      <c r="I54" s="3"/>
    </row>
    <row r="55" spans="1:9">
      <c r="A55" s="14" t="s">
        <v>78</v>
      </c>
      <c r="B55" s="69">
        <f>Miscellaneous!B55/Miscellaneous!H55</f>
        <v>0.24965608427376018</v>
      </c>
      <c r="C55" s="21">
        <f>Miscellaneous!C55/Miscellaneous!H55</f>
        <v>4.0875375027379743E-2</v>
      </c>
      <c r="D55" s="69">
        <f>Miscellaneous!D55/Miscellaneous!H55</f>
        <v>4.2773683974826636E-2</v>
      </c>
      <c r="E55" s="21">
        <f>Miscellaneous!E55/Miscellaneous!H55</f>
        <v>4.8092594703873259E-4</v>
      </c>
      <c r="F55" s="21">
        <f>Miscellaneous!F55/Miscellaneous!H55</f>
        <v>0</v>
      </c>
      <c r="G55" s="69">
        <f>Miscellaneous!G55/Miscellaneous!H55</f>
        <v>0.66621393077699476</v>
      </c>
      <c r="H55" s="3">
        <f t="shared" si="0"/>
        <v>1</v>
      </c>
      <c r="I55" s="3"/>
    </row>
    <row r="56" spans="1:9">
      <c r="A56" s="14" t="s">
        <v>79</v>
      </c>
      <c r="B56" s="69">
        <f>Miscellaneous!B56/Miscellaneous!H56</f>
        <v>0.12619377290219011</v>
      </c>
      <c r="C56" s="21">
        <f>Miscellaneous!C56/Miscellaneous!H56</f>
        <v>9.9931971444038362E-4</v>
      </c>
      <c r="D56" s="69">
        <f>Miscellaneous!D56/Miscellaneous!H56</f>
        <v>3.8535264496415006E-2</v>
      </c>
      <c r="E56" s="21">
        <f>Miscellaneous!E56/Miscellaneous!H56</f>
        <v>0.28869598396385776</v>
      </c>
      <c r="F56" s="21">
        <f>Miscellaneous!F56/Miscellaneous!H56</f>
        <v>0</v>
      </c>
      <c r="G56" s="69">
        <f>Miscellaneous!G56/Miscellaneous!H56</f>
        <v>0.54557565892309678</v>
      </c>
      <c r="H56" s="3">
        <f t="shared" si="0"/>
        <v>1</v>
      </c>
      <c r="I56" s="3"/>
    </row>
    <row r="57" spans="1:9">
      <c r="A57" s="14" t="s">
        <v>80</v>
      </c>
      <c r="B57" s="69">
        <f>Miscellaneous!B57/Miscellaneous!H57</f>
        <v>0.63793151190293462</v>
      </c>
      <c r="C57" s="21">
        <f>Miscellaneous!C57/Miscellaneous!H57</f>
        <v>5.0629443541297461E-2</v>
      </c>
      <c r="D57" s="69">
        <f>Miscellaneous!D57/Miscellaneous!H57</f>
        <v>2.8640891220015906E-2</v>
      </c>
      <c r="E57" s="21">
        <f>Miscellaneous!E57/Miscellaneous!H57</f>
        <v>3.4259092907078965E-2</v>
      </c>
      <c r="F57" s="21">
        <f>Miscellaneous!F57/Miscellaneous!H57</f>
        <v>0</v>
      </c>
      <c r="G57" s="69">
        <f>Miscellaneous!G57/Miscellaneous!H57</f>
        <v>0.2485390604286731</v>
      </c>
      <c r="H57" s="3">
        <f t="shared" si="0"/>
        <v>1</v>
      </c>
      <c r="I57" s="3"/>
    </row>
    <row r="58" spans="1:9">
      <c r="A58" s="14" t="s">
        <v>81</v>
      </c>
      <c r="B58" s="69">
        <f>Miscellaneous!B58/Miscellaneous!H58</f>
        <v>0.18784147062984932</v>
      </c>
      <c r="C58" s="21">
        <f>Miscellaneous!C58/Miscellaneous!H58</f>
        <v>8.1329724210463094E-3</v>
      </c>
      <c r="D58" s="69">
        <f>Miscellaneous!D58/Miscellaneous!H58</f>
        <v>-2.842404077074567E-2</v>
      </c>
      <c r="E58" s="21">
        <f>Miscellaneous!E58/Miscellaneous!H58</f>
        <v>9.6116085540298754E-2</v>
      </c>
      <c r="F58" s="21">
        <f>Miscellaneous!F58/Miscellaneous!H58</f>
        <v>0</v>
      </c>
      <c r="G58" s="69">
        <f>Miscellaneous!G58/Miscellaneous!H58</f>
        <v>0.73633351217955123</v>
      </c>
      <c r="H58" s="3">
        <f t="shared" si="0"/>
        <v>1</v>
      </c>
      <c r="I58" s="3"/>
    </row>
    <row r="59" spans="1:9">
      <c r="A59" s="14" t="s">
        <v>82</v>
      </c>
      <c r="B59" s="69">
        <f>Miscellaneous!B59/Miscellaneous!H59</f>
        <v>0.10072635940639216</v>
      </c>
      <c r="C59" s="21">
        <f>Miscellaneous!C59/Miscellaneous!H59</f>
        <v>0.20783235124444019</v>
      </c>
      <c r="D59" s="69">
        <f>Miscellaneous!D59/Miscellaneous!H59</f>
        <v>2.637993223059763E-2</v>
      </c>
      <c r="E59" s="21">
        <f>Miscellaneous!E59/Miscellaneous!H59</f>
        <v>1.4896445438299375E-3</v>
      </c>
      <c r="F59" s="21">
        <f>Miscellaneous!F59/Miscellaneous!H59</f>
        <v>0</v>
      </c>
      <c r="G59" s="69">
        <f>Miscellaneous!G59/Miscellaneous!H59</f>
        <v>0.66357171257474012</v>
      </c>
      <c r="H59" s="3">
        <f t="shared" si="0"/>
        <v>1</v>
      </c>
      <c r="I59" s="3"/>
    </row>
    <row r="60" spans="1:9">
      <c r="A60" s="14" t="s">
        <v>83</v>
      </c>
      <c r="B60" s="69">
        <f>Miscellaneous!B60/Miscellaneous!H60</f>
        <v>0.29019018261760693</v>
      </c>
      <c r="C60" s="21">
        <f>Miscellaneous!C60/Miscellaneous!H60</f>
        <v>4.2726830153250732E-2</v>
      </c>
      <c r="D60" s="69">
        <f>Miscellaneous!D60/Miscellaneous!H60</f>
        <v>8.5755072349054037E-2</v>
      </c>
      <c r="E60" s="21">
        <f>Miscellaneous!E60/Miscellaneous!H60</f>
        <v>0.40201132962771857</v>
      </c>
      <c r="F60" s="21">
        <f>Miscellaneous!F60/Miscellaneous!H60</f>
        <v>0</v>
      </c>
      <c r="G60" s="69">
        <f>Miscellaneous!G60/Miscellaneous!H60</f>
        <v>0.17931658525236974</v>
      </c>
      <c r="H60" s="3">
        <f t="shared" si="0"/>
        <v>1</v>
      </c>
      <c r="I60" s="3"/>
    </row>
    <row r="61" spans="1:9">
      <c r="A61" s="14" t="s">
        <v>84</v>
      </c>
      <c r="B61" s="69">
        <f>Miscellaneous!B61/Miscellaneous!H61</f>
        <v>0.32353469828470433</v>
      </c>
      <c r="C61" s="21">
        <f>Miscellaneous!C61/Miscellaneous!H61</f>
        <v>4.3466064314959521E-3</v>
      </c>
      <c r="D61" s="69">
        <f>Miscellaneous!D61/Miscellaneous!H61</f>
        <v>7.2451282515497831E-2</v>
      </c>
      <c r="E61" s="21">
        <f>Miscellaneous!E61/Miscellaneous!H61</f>
        <v>4.8138289731865791E-2</v>
      </c>
      <c r="F61" s="21">
        <f>Miscellaneous!F61/Miscellaneous!H61</f>
        <v>0</v>
      </c>
      <c r="G61" s="69">
        <f>Miscellaneous!G61/Miscellaneous!H61</f>
        <v>0.55152912303643609</v>
      </c>
      <c r="H61" s="3">
        <f t="shared" si="0"/>
        <v>1</v>
      </c>
      <c r="I61" s="3"/>
    </row>
    <row r="62" spans="1:9">
      <c r="A62" s="14" t="s">
        <v>85</v>
      </c>
      <c r="B62" s="69">
        <f>Miscellaneous!B62/Miscellaneous!H62</f>
        <v>0.2353491864928435</v>
      </c>
      <c r="C62" s="21">
        <f>Miscellaneous!C62/Miscellaneous!H62</f>
        <v>1.3676414226210047E-2</v>
      </c>
      <c r="D62" s="69">
        <f>Miscellaneous!D62/Miscellaneous!H62</f>
        <v>6.4908980192953825E-2</v>
      </c>
      <c r="E62" s="21">
        <f>Miscellaneous!E62/Miscellaneous!H62</f>
        <v>9.2360250501450358E-3</v>
      </c>
      <c r="F62" s="21">
        <f>Miscellaneous!F62/Miscellaneous!H62</f>
        <v>0</v>
      </c>
      <c r="G62" s="69">
        <f>Miscellaneous!G62/Miscellaneous!H62</f>
        <v>0.67682939403784759</v>
      </c>
      <c r="H62" s="3">
        <f t="shared" si="0"/>
        <v>1</v>
      </c>
      <c r="I62" s="3"/>
    </row>
    <row r="63" spans="1:9">
      <c r="A63" s="14" t="s">
        <v>86</v>
      </c>
      <c r="B63" s="69">
        <f>Miscellaneous!B63/Miscellaneous!H63</f>
        <v>3.7865560000912984E-2</v>
      </c>
      <c r="C63" s="21">
        <f>Miscellaneous!C63/Miscellaneous!H63</f>
        <v>0.17443965671841324</v>
      </c>
      <c r="D63" s="69">
        <f>Miscellaneous!D63/Miscellaneous!H63</f>
        <v>0.17981688170675639</v>
      </c>
      <c r="E63" s="21">
        <f>Miscellaneous!E63/Miscellaneous!H63</f>
        <v>5.6640809685444771E-2</v>
      </c>
      <c r="F63" s="21">
        <f>Miscellaneous!F63/Miscellaneous!H63</f>
        <v>0</v>
      </c>
      <c r="G63" s="69">
        <f>Miscellaneous!G63/Miscellaneous!H63</f>
        <v>0.55123709188847259</v>
      </c>
      <c r="H63" s="3">
        <f t="shared" si="0"/>
        <v>1</v>
      </c>
      <c r="I63" s="3"/>
    </row>
    <row r="64" spans="1:9">
      <c r="A64" s="14" t="s">
        <v>87</v>
      </c>
      <c r="B64" s="69">
        <f>Miscellaneous!B64/Miscellaneous!H64</f>
        <v>0.22500242555525415</v>
      </c>
      <c r="C64" s="21">
        <f>Miscellaneous!C64/Miscellaneous!H64</f>
        <v>2.7983977475006881E-2</v>
      </c>
      <c r="D64" s="69">
        <f>Miscellaneous!D64/Miscellaneous!H64</f>
        <v>7.5619902621381713E-2</v>
      </c>
      <c r="E64" s="21">
        <f>Miscellaneous!E64/Miscellaneous!H64</f>
        <v>0.43676824958072547</v>
      </c>
      <c r="F64" s="21">
        <f>Miscellaneous!F64/Miscellaneous!H64</f>
        <v>0</v>
      </c>
      <c r="G64" s="69">
        <f>Miscellaneous!G64/Miscellaneous!H64</f>
        <v>0.23462544476763181</v>
      </c>
      <c r="H64" s="3">
        <f t="shared" si="0"/>
        <v>1</v>
      </c>
      <c r="I64" s="3"/>
    </row>
    <row r="65" spans="1:9">
      <c r="A65" s="14" t="s">
        <v>88</v>
      </c>
      <c r="B65" s="69">
        <f>Miscellaneous!B65/Miscellaneous!H65</f>
        <v>5.2814918238398373E-2</v>
      </c>
      <c r="C65" s="21">
        <f>Miscellaneous!C65/Miscellaneous!H65</f>
        <v>5.7860236173888351E-2</v>
      </c>
      <c r="D65" s="69">
        <f>Miscellaneous!D65/Miscellaneous!H65</f>
        <v>4.8886575005324562E-2</v>
      </c>
      <c r="E65" s="21">
        <f>Miscellaneous!E65/Miscellaneous!H65</f>
        <v>0.25989066900158553</v>
      </c>
      <c r="F65" s="21">
        <f>Miscellaneous!F65/Miscellaneous!H65</f>
        <v>0</v>
      </c>
      <c r="G65" s="69">
        <f>Miscellaneous!G65/Miscellaneous!H65</f>
        <v>0.58054760158080321</v>
      </c>
      <c r="H65" s="3">
        <f t="shared" si="0"/>
        <v>1</v>
      </c>
      <c r="I65" s="3"/>
    </row>
    <row r="66" spans="1:9">
      <c r="A66" s="14" t="s">
        <v>89</v>
      </c>
      <c r="B66" s="69">
        <f>Miscellaneous!B66/Miscellaneous!H66</f>
        <v>0.2201432063213479</v>
      </c>
      <c r="C66" s="21">
        <f>Miscellaneous!C66/Miscellaneous!H66</f>
        <v>9.1078124714086356E-2</v>
      </c>
      <c r="D66" s="69">
        <f>Miscellaneous!D66/Miscellaneous!H66</f>
        <v>0.19229528751448022</v>
      </c>
      <c r="E66" s="21">
        <f>Miscellaneous!E66/Miscellaneous!H66</f>
        <v>6.4267156811292331E-2</v>
      </c>
      <c r="F66" s="21">
        <f>Miscellaneous!F66/Miscellaneous!H66</f>
        <v>0</v>
      </c>
      <c r="G66" s="69">
        <f>Miscellaneous!G66/Miscellaneous!H66</f>
        <v>0.43221622463879317</v>
      </c>
      <c r="H66" s="3">
        <f t="shared" si="0"/>
        <v>1</v>
      </c>
      <c r="I66" s="3"/>
    </row>
    <row r="67" spans="1:9">
      <c r="A67" s="14" t="s">
        <v>90</v>
      </c>
      <c r="B67" s="69">
        <f>Miscellaneous!B67/Miscellaneous!H67</f>
        <v>0.49106916593775801</v>
      </c>
      <c r="C67" s="21">
        <f>Miscellaneous!C67/Miscellaneous!H67</f>
        <v>0</v>
      </c>
      <c r="D67" s="69">
        <f>Miscellaneous!D67/Miscellaneous!H67</f>
        <v>0</v>
      </c>
      <c r="E67" s="21">
        <f>Miscellaneous!E67/Miscellaneous!H67</f>
        <v>0.12755765190592583</v>
      </c>
      <c r="F67" s="21">
        <f>Miscellaneous!F67/Miscellaneous!H67</f>
        <v>0</v>
      </c>
      <c r="G67" s="69">
        <f>Miscellaneous!G67/Miscellaneous!H67</f>
        <v>0.38137318215631616</v>
      </c>
      <c r="H67" s="3">
        <f t="shared" si="0"/>
        <v>1</v>
      </c>
      <c r="I67" s="3"/>
    </row>
    <row r="68" spans="1:9">
      <c r="A68" s="14" t="s">
        <v>91</v>
      </c>
      <c r="B68" s="69">
        <f>Miscellaneous!B68/Miscellaneous!H68</f>
        <v>8.6111103455088753E-2</v>
      </c>
      <c r="C68" s="21">
        <f>Miscellaneous!C68/Miscellaneous!H68</f>
        <v>3.8239655774919131E-3</v>
      </c>
      <c r="D68" s="69">
        <f>Miscellaneous!D68/Miscellaneous!H68</f>
        <v>9.3431195673570486E-2</v>
      </c>
      <c r="E68" s="21">
        <f>Miscellaneous!E68/Miscellaneous!H68</f>
        <v>3.3177590496964664E-2</v>
      </c>
      <c r="F68" s="21">
        <f>Miscellaneous!F68/Miscellaneous!H68</f>
        <v>0</v>
      </c>
      <c r="G68" s="69">
        <f>Miscellaneous!G68/Miscellaneous!H68</f>
        <v>0.78345614479688419</v>
      </c>
      <c r="H68" s="3">
        <f>SUM(B68:G68)</f>
        <v>1</v>
      </c>
      <c r="I68" s="3"/>
    </row>
    <row r="69" spans="1:9">
      <c r="A69" s="45" t="s">
        <v>92</v>
      </c>
      <c r="B69" s="70">
        <f>Miscellaneous!B69/Miscellaneous!H69</f>
        <v>1.0477190422379812E-2</v>
      </c>
      <c r="C69" s="46">
        <f>Miscellaneous!C69/Miscellaneous!H69</f>
        <v>0.1486470855170082</v>
      </c>
      <c r="D69" s="70">
        <f>Miscellaneous!D69/Miscellaneous!H69</f>
        <v>0</v>
      </c>
      <c r="E69" s="46">
        <f>Miscellaneous!E69/Miscellaneous!H69</f>
        <v>0</v>
      </c>
      <c r="F69" s="46">
        <f>Miscellaneous!F69/Miscellaneous!H69</f>
        <v>0</v>
      </c>
      <c r="G69" s="70">
        <f>Miscellaneous!G69/Miscellaneous!H69</f>
        <v>0.84087572406061195</v>
      </c>
      <c r="H69" s="47">
        <f>SUM(B69:G69)</f>
        <v>1</v>
      </c>
      <c r="I69" s="3"/>
    </row>
    <row r="70" spans="1:9">
      <c r="A70" s="16" t="s">
        <v>93</v>
      </c>
      <c r="B70" s="69">
        <f>Miscellaneous!B70/Miscellaneous!H70</f>
        <v>0.43945004716108277</v>
      </c>
      <c r="C70" s="21">
        <f>Miscellaneous!C70/Miscellaneous!H70</f>
        <v>4.0903682079065168E-2</v>
      </c>
      <c r="D70" s="69">
        <f>Miscellaneous!D70/Miscellaneous!H70</f>
        <v>1.9301920915232664E-2</v>
      </c>
      <c r="E70" s="21">
        <f>Miscellaneous!E70/Miscellaneous!H70</f>
        <v>3.9314331551070697E-2</v>
      </c>
      <c r="F70" s="21">
        <f>Miscellaneous!F70/Miscellaneous!H70</f>
        <v>0.19042622063850759</v>
      </c>
      <c r="G70" s="69">
        <f>Miscellaneous!G70/Miscellaneous!H70</f>
        <v>0.27060379765504117</v>
      </c>
      <c r="H70" s="3">
        <f>SUM(B70:G70)</f>
        <v>1</v>
      </c>
      <c r="I70" s="3"/>
    </row>
  </sheetData>
  <mergeCells count="1">
    <mergeCell ref="A1:H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7140E-EDB8-4EFF-A99A-6ED0CA51836F}">
  <dimension ref="A1:H70"/>
  <sheetViews>
    <sheetView workbookViewId="0">
      <selection sqref="A1:H1"/>
    </sheetView>
  </sheetViews>
  <sheetFormatPr defaultRowHeight="15"/>
  <cols>
    <col min="1" max="1" width="13.85546875" style="16" bestFit="1" customWidth="1"/>
    <col min="2" max="2" width="14.42578125" style="16" customWidth="1"/>
    <col min="3" max="3" width="11.5703125" style="16" customWidth="1"/>
    <col min="4" max="4" width="9.140625" style="16" customWidth="1"/>
    <col min="5" max="5" width="26.140625" style="16" customWidth="1"/>
    <col min="6" max="6" width="13.7109375" style="16" customWidth="1"/>
    <col min="7" max="7" width="9.85546875" style="16" customWidth="1"/>
    <col min="8" max="8" width="10.5703125" style="16" bestFit="1" customWidth="1"/>
    <col min="9" max="16384" width="9.140625" style="16"/>
  </cols>
  <sheetData>
    <row r="1" spans="1:8" ht="27.75" customHeight="1">
      <c r="A1" s="86" t="s">
        <v>159</v>
      </c>
      <c r="B1" s="86"/>
      <c r="C1" s="86"/>
      <c r="D1" s="86"/>
      <c r="E1" s="86"/>
      <c r="F1" s="86"/>
      <c r="G1" s="86"/>
      <c r="H1" s="86"/>
    </row>
    <row r="2" spans="1:8" s="6" customFormat="1" ht="39" customHeight="1">
      <c r="A2" s="77" t="s">
        <v>23</v>
      </c>
      <c r="B2" s="78" t="s">
        <v>154</v>
      </c>
      <c r="C2" s="78" t="s">
        <v>155</v>
      </c>
      <c r="D2" s="78" t="s">
        <v>156</v>
      </c>
      <c r="E2" s="78" t="s">
        <v>157</v>
      </c>
      <c r="F2" s="78" t="s">
        <v>158</v>
      </c>
      <c r="G2" s="78" t="s">
        <v>119</v>
      </c>
      <c r="H2" s="80" t="s">
        <v>109</v>
      </c>
    </row>
    <row r="3" spans="1:8">
      <c r="A3" s="14" t="s">
        <v>26</v>
      </c>
      <c r="B3" s="35">
        <f>Miscellaneous!B3/'$ County by County'!J2</f>
        <v>5.2397510797952327</v>
      </c>
      <c r="C3" s="24">
        <f>Miscellaneous!C3/'$ County by County'!J2</f>
        <v>0.63480805990700107</v>
      </c>
      <c r="D3" s="35">
        <f>Miscellaneous!D3/'$ County by County'!J2</f>
        <v>1.2371011103718035</v>
      </c>
      <c r="E3" s="24">
        <f>Miscellaneous!E3/'$ County by County'!J2</f>
        <v>0.66848459440852603</v>
      </c>
      <c r="F3" s="17">
        <f>Miscellaneous!F3/'$ County by County'!J2</f>
        <v>0</v>
      </c>
      <c r="G3" s="35">
        <f>Miscellaneous!G3/'$ County by County'!J2</f>
        <v>32.851570943412192</v>
      </c>
      <c r="H3" s="16">
        <f>SUM(B3:G3)</f>
        <v>40.631715787894755</v>
      </c>
    </row>
    <row r="4" spans="1:8">
      <c r="A4" s="14" t="s">
        <v>27</v>
      </c>
      <c r="B4" s="35">
        <f>Miscellaneous!B4/'$ County by County'!J3</f>
        <v>1.7966606597771322</v>
      </c>
      <c r="C4" s="24">
        <f>Miscellaneous!C4/'$ County by County'!J3</f>
        <v>4.9128020300834834</v>
      </c>
      <c r="D4" s="35">
        <f>Miscellaneous!D4/'$ County by County'!J3</f>
        <v>0.30193814129675262</v>
      </c>
      <c r="E4" s="24">
        <f>Miscellaneous!E4/'$ County by County'!J3</f>
        <v>0.32591666360192711</v>
      </c>
      <c r="F4" s="17">
        <f>Miscellaneous!F4/'$ County by County'!J3</f>
        <v>0</v>
      </c>
      <c r="G4" s="35">
        <f>Miscellaneous!G4/'$ County by County'!J3</f>
        <v>225.98150123202529</v>
      </c>
      <c r="H4" s="16">
        <f t="shared" ref="H4:H67" si="0">SUM(B4:G4)</f>
        <v>233.3188187267846</v>
      </c>
    </row>
    <row r="5" spans="1:8">
      <c r="A5" s="14" t="s">
        <v>28</v>
      </c>
      <c r="B5" s="35">
        <f>Miscellaneous!B5/'$ County by County'!J4</f>
        <v>14.985790180069344</v>
      </c>
      <c r="C5" s="24">
        <f>Miscellaneous!C5/'$ County by County'!J4</f>
        <v>8.8916228609775189E-2</v>
      </c>
      <c r="D5" s="35">
        <f>Miscellaneous!D5/'$ County by County'!J4</f>
        <v>10.97491891287328</v>
      </c>
      <c r="E5" s="24">
        <f>Miscellaneous!E5/'$ County by County'!J4</f>
        <v>3.3271110614025279</v>
      </c>
      <c r="F5" s="17">
        <f>Miscellaneous!F5/'$ County by County'!J4</f>
        <v>0</v>
      </c>
      <c r="G5" s="35">
        <f>Miscellaneous!G5/'$ County by County'!J4</f>
        <v>5.052158595235432</v>
      </c>
      <c r="H5" s="16">
        <f t="shared" si="0"/>
        <v>34.428894978190357</v>
      </c>
    </row>
    <row r="6" spans="1:8">
      <c r="A6" s="14" t="s">
        <v>29</v>
      </c>
      <c r="B6" s="35">
        <f>Miscellaneous!B6/'$ County by County'!J5</f>
        <v>5.140510816872875</v>
      </c>
      <c r="C6" s="24">
        <f>Miscellaneous!C6/'$ County by County'!J5</f>
        <v>1.6276318645539396</v>
      </c>
      <c r="D6" s="35">
        <f>Miscellaneous!D6/'$ County by County'!J5</f>
        <v>2.0090080312567831</v>
      </c>
      <c r="E6" s="24">
        <f>Miscellaneous!E6/'$ County by County'!J5</f>
        <v>5.5963389045655161</v>
      </c>
      <c r="F6" s="17">
        <f>Miscellaneous!F6/'$ County by County'!J5</f>
        <v>0</v>
      </c>
      <c r="G6" s="35">
        <f>Miscellaneous!G6/'$ County by County'!J5</f>
        <v>6.0355256493741409</v>
      </c>
      <c r="H6" s="16">
        <f t="shared" si="0"/>
        <v>20.409015266623253</v>
      </c>
    </row>
    <row r="7" spans="1:8">
      <c r="A7" s="14" t="s">
        <v>30</v>
      </c>
      <c r="B7" s="35">
        <f>Miscellaneous!B7/'$ County by County'!J6</f>
        <v>6.3191159418022256</v>
      </c>
      <c r="C7" s="24">
        <f>Miscellaneous!C7/'$ County by County'!J6</f>
        <v>4.1461428936511995</v>
      </c>
      <c r="D7" s="35">
        <f>Miscellaneous!D7/'$ County by County'!J6</f>
        <v>1.9870586619518751</v>
      </c>
      <c r="E7" s="24">
        <f>Miscellaneous!E7/'$ County by County'!J6</f>
        <v>1.0307939173624983</v>
      </c>
      <c r="F7" s="17">
        <f>Miscellaneous!F7/'$ County by County'!J6</f>
        <v>0</v>
      </c>
      <c r="G7" s="35">
        <f>Miscellaneous!G7/'$ County by County'!J6</f>
        <v>13.608952193195194</v>
      </c>
      <c r="H7" s="16">
        <f t="shared" si="0"/>
        <v>27.092063607962992</v>
      </c>
    </row>
    <row r="8" spans="1:8">
      <c r="A8" s="14" t="s">
        <v>31</v>
      </c>
      <c r="B8" s="35">
        <f>Miscellaneous!B8/'$ County by County'!J7</f>
        <v>4.9114980495952443</v>
      </c>
      <c r="C8" s="24">
        <f>Miscellaneous!C8/'$ County by County'!J7</f>
        <v>1.3345998068272171</v>
      </c>
      <c r="D8" s="35">
        <f>Miscellaneous!D8/'$ County by County'!J7</f>
        <v>1.4610692807248782</v>
      </c>
      <c r="E8" s="24">
        <f>Miscellaneous!E8/'$ County by County'!J7</f>
        <v>0</v>
      </c>
      <c r="F8" s="17">
        <f>Miscellaneous!F8/'$ County by County'!J7</f>
        <v>0</v>
      </c>
      <c r="G8" s="35">
        <f>Miscellaneous!G8/'$ County by County'!J7</f>
        <v>17.395689365358038</v>
      </c>
      <c r="H8" s="16">
        <f t="shared" si="0"/>
        <v>25.102856502505379</v>
      </c>
    </row>
    <row r="9" spans="1:8">
      <c r="A9" s="14" t="s">
        <v>32</v>
      </c>
      <c r="B9" s="35">
        <f>Miscellaneous!B9/'$ County by County'!J8</f>
        <v>2.4819678688087459</v>
      </c>
      <c r="C9" s="24">
        <f>Miscellaneous!C9/'$ County by County'!J8</f>
        <v>7.7761482567828812</v>
      </c>
      <c r="D9" s="35">
        <f>Miscellaneous!D9/'$ County by County'!J8</f>
        <v>1.6744883674421704</v>
      </c>
      <c r="E9" s="24">
        <f>Miscellaneous!E9/'$ County by County'!J8</f>
        <v>1.0527298180121325</v>
      </c>
      <c r="F9" s="17">
        <f>Miscellaneous!F9/'$ County by County'!J8</f>
        <v>0</v>
      </c>
      <c r="G9" s="35">
        <f>Miscellaneous!G9/'$ County by County'!J8</f>
        <v>11.896406906206252</v>
      </c>
      <c r="H9" s="16">
        <f t="shared" si="0"/>
        <v>24.881741217252184</v>
      </c>
    </row>
    <row r="10" spans="1:8">
      <c r="A10" s="14" t="s">
        <v>33</v>
      </c>
      <c r="B10" s="35">
        <f>Miscellaneous!B10/'$ County by County'!J9</f>
        <v>25.546798286243632</v>
      </c>
      <c r="C10" s="24">
        <f>Miscellaneous!C10/'$ County by County'!J9</f>
        <v>1.5945924038906902</v>
      </c>
      <c r="D10" s="35">
        <f>Miscellaneous!D10/'$ County by County'!J9</f>
        <v>8.1122915701713758</v>
      </c>
      <c r="E10" s="24">
        <f>Miscellaneous!E10/'$ County by County'!J9</f>
        <v>3.477205882352941</v>
      </c>
      <c r="F10" s="17">
        <f>Miscellaneous!F10/'$ County by County'!J9</f>
        <v>0</v>
      </c>
      <c r="G10" s="35">
        <f>Miscellaneous!G10/'$ County by County'!J9</f>
        <v>90.922174617878653</v>
      </c>
      <c r="H10" s="16">
        <f t="shared" si="0"/>
        <v>129.6530627605373</v>
      </c>
    </row>
    <row r="11" spans="1:8">
      <c r="A11" s="14" t="s">
        <v>34</v>
      </c>
      <c r="B11" s="35">
        <f>Miscellaneous!B11/'$ County by County'!J10</f>
        <v>9.6403988845696489</v>
      </c>
      <c r="C11" s="24">
        <f>Miscellaneous!C11/'$ County by County'!J10</f>
        <v>4.3328349594230913</v>
      </c>
      <c r="D11" s="35">
        <f>Miscellaneous!D11/'$ County by County'!J10</f>
        <v>3.1965076737992084</v>
      </c>
      <c r="E11" s="24">
        <f>Miscellaneous!E11/'$ County by County'!J10</f>
        <v>1.9498195422841287</v>
      </c>
      <c r="F11" s="17">
        <f>Miscellaneous!F11/'$ County by County'!J10</f>
        <v>0</v>
      </c>
      <c r="G11" s="35">
        <f>Miscellaneous!G11/'$ County by County'!J10</f>
        <v>22.436547729153482</v>
      </c>
      <c r="H11" s="16">
        <f t="shared" si="0"/>
        <v>41.556108789229555</v>
      </c>
    </row>
    <row r="12" spans="1:8">
      <c r="A12" s="14" t="s">
        <v>35</v>
      </c>
      <c r="B12" s="35">
        <f>Miscellaneous!B12/'$ County by County'!J11</f>
        <v>5.4357920680511533</v>
      </c>
      <c r="C12" s="24">
        <f>Miscellaneous!C12/'$ County by County'!J11</f>
        <v>0.83711262101472561</v>
      </c>
      <c r="D12" s="35">
        <f>Miscellaneous!D12/'$ County by County'!J11</f>
        <v>2.149993526701159</v>
      </c>
      <c r="E12" s="24">
        <f>Miscellaneous!E12/'$ County by County'!J11</f>
        <v>2.0239847709650968E-2</v>
      </c>
      <c r="F12" s="17">
        <f>Miscellaneous!F12/'$ County by County'!J11</f>
        <v>0</v>
      </c>
      <c r="G12" s="35">
        <f>Miscellaneous!G12/'$ County by County'!J11</f>
        <v>91.644198725479384</v>
      </c>
      <c r="H12" s="16">
        <f t="shared" si="0"/>
        <v>100.08733678895607</v>
      </c>
    </row>
    <row r="13" spans="1:8">
      <c r="A13" s="14" t="s">
        <v>36</v>
      </c>
      <c r="B13" s="35">
        <f>Miscellaneous!B13/'$ County by County'!J12</f>
        <v>13.854880129801103</v>
      </c>
      <c r="C13" s="24">
        <f>Miscellaneous!C13/'$ County by County'!J12</f>
        <v>0.89915237642319634</v>
      </c>
      <c r="D13" s="35">
        <f>Miscellaneous!D13/'$ County by County'!J12</f>
        <v>-0.68623660726774272</v>
      </c>
      <c r="E13" s="24">
        <f>Miscellaneous!E13/'$ County by County'!J12</f>
        <v>9.4854253503790531</v>
      </c>
      <c r="F13" s="17">
        <f>Miscellaneous!F13/'$ County by County'!J12</f>
        <v>0</v>
      </c>
      <c r="G13" s="35">
        <f>Miscellaneous!G13/'$ County by County'!J12</f>
        <v>20.02727221864772</v>
      </c>
      <c r="H13" s="16">
        <f t="shared" si="0"/>
        <v>43.580493467983331</v>
      </c>
    </row>
    <row r="14" spans="1:8">
      <c r="A14" s="14" t="s">
        <v>37</v>
      </c>
      <c r="B14" s="35">
        <f>Miscellaneous!B14/'$ County by County'!J13</f>
        <v>5.1961475421725192</v>
      </c>
      <c r="C14" s="24">
        <f>Miscellaneous!C14/'$ County by County'!J13</f>
        <v>0.74871995706598204</v>
      </c>
      <c r="D14" s="35">
        <f>Miscellaneous!D14/'$ County by County'!J13</f>
        <v>8.2291168066373679</v>
      </c>
      <c r="E14" s="24">
        <f>Miscellaneous!E14/'$ County by County'!J13</f>
        <v>0.91092641747530567</v>
      </c>
      <c r="F14" s="17">
        <f>Miscellaneous!F14/'$ County by County'!J13</f>
        <v>0</v>
      </c>
      <c r="G14" s="35">
        <f>Miscellaneous!G14/'$ County by County'!J13</f>
        <v>12.342529335828148</v>
      </c>
      <c r="H14" s="16">
        <f t="shared" si="0"/>
        <v>27.427440059179325</v>
      </c>
    </row>
    <row r="15" spans="1:8">
      <c r="A15" s="14" t="s">
        <v>38</v>
      </c>
      <c r="B15" s="35">
        <f>Miscellaneous!B15/'$ County by County'!J14</f>
        <v>1.1344150922208809</v>
      </c>
      <c r="C15" s="24">
        <f>Miscellaneous!C15/'$ County by County'!J14</f>
        <v>0.54046770163667501</v>
      </c>
      <c r="D15" s="35">
        <f>Miscellaneous!D15/'$ County by County'!J14</f>
        <v>1.7582605766261474</v>
      </c>
      <c r="E15" s="24">
        <f>Miscellaneous!E15/'$ County by County'!J14</f>
        <v>0.12408410768928441</v>
      </c>
      <c r="F15" s="17">
        <f>Miscellaneous!F15/'$ County by County'!J14</f>
        <v>0</v>
      </c>
      <c r="G15" s="35">
        <f>Miscellaneous!G15/'$ County by County'!J14</f>
        <v>33.99890514022627</v>
      </c>
      <c r="H15" s="16">
        <f t="shared" si="0"/>
        <v>37.556132618399261</v>
      </c>
    </row>
    <row r="16" spans="1:8">
      <c r="A16" s="14" t="s">
        <v>39</v>
      </c>
      <c r="B16" s="35">
        <f>Miscellaneous!B16/'$ County by County'!J15</f>
        <v>0.10911156283630276</v>
      </c>
      <c r="C16" s="24">
        <f>Miscellaneous!C16/'$ County by County'!J15</f>
        <v>1.9244290326437881</v>
      </c>
      <c r="D16" s="35">
        <f>Miscellaneous!D16/'$ County by County'!J15</f>
        <v>8.6546693770178162</v>
      </c>
      <c r="E16" s="24">
        <f>Miscellaneous!E16/'$ County by County'!J15</f>
        <v>1.4519311251943083</v>
      </c>
      <c r="F16" s="17">
        <f>Miscellaneous!F16/'$ County by County'!J15</f>
        <v>0</v>
      </c>
      <c r="G16" s="35">
        <f>Miscellaneous!G16/'$ County by County'!J15</f>
        <v>21.295348559129501</v>
      </c>
      <c r="H16" s="16">
        <f t="shared" si="0"/>
        <v>33.435489656821716</v>
      </c>
    </row>
    <row r="17" spans="1:8">
      <c r="A17" s="14" t="s">
        <v>40</v>
      </c>
      <c r="B17" s="35">
        <f>Miscellaneous!B17/'$ County by County'!J16</f>
        <v>633.97578273525824</v>
      </c>
      <c r="C17" s="24">
        <f>Miscellaneous!C17/'$ County by County'!J16</f>
        <v>11.300991341903543</v>
      </c>
      <c r="D17" s="35">
        <f>Miscellaneous!D17/'$ County by County'!J16</f>
        <v>4.5615583079190998</v>
      </c>
      <c r="E17" s="24">
        <f>Miscellaneous!E17/'$ County by County'!J16</f>
        <v>11.535181589456144</v>
      </c>
      <c r="F17" s="17">
        <f>Miscellaneous!F17/'$ County by County'!J16</f>
        <v>369.10842848770989</v>
      </c>
      <c r="G17" s="35">
        <f>Miscellaneous!G17/'$ County by County'!J16</f>
        <v>52.396396925313645</v>
      </c>
      <c r="H17" s="16">
        <f t="shared" si="0"/>
        <v>1082.8783393875606</v>
      </c>
    </row>
    <row r="18" spans="1:8">
      <c r="A18" s="14" t="s">
        <v>41</v>
      </c>
      <c r="B18" s="35">
        <f>Miscellaneous!B18/'$ County by County'!J17</f>
        <v>7.7055628771367761</v>
      </c>
      <c r="C18" s="24">
        <f>Miscellaneous!C18/'$ County by County'!J17</f>
        <v>2.3677951120201928</v>
      </c>
      <c r="D18" s="35">
        <f>Miscellaneous!D18/'$ County by County'!J17</f>
        <v>0.99791946544302301</v>
      </c>
      <c r="E18" s="24">
        <f>Miscellaneous!E18/'$ County by County'!J17</f>
        <v>0.19196122292034296</v>
      </c>
      <c r="F18" s="17">
        <f>Miscellaneous!F18/'$ County by County'!J17</f>
        <v>0</v>
      </c>
      <c r="G18" s="35">
        <f>Miscellaneous!G18/'$ County by County'!J17</f>
        <v>14.710336619003705</v>
      </c>
      <c r="H18" s="16">
        <f t="shared" si="0"/>
        <v>25.973575296524039</v>
      </c>
    </row>
    <row r="19" spans="1:8">
      <c r="A19" s="14" t="s">
        <v>42</v>
      </c>
      <c r="B19" s="35">
        <f>Miscellaneous!B19/'$ County by County'!J18</f>
        <v>4.6534229770723776</v>
      </c>
      <c r="C19" s="24">
        <f>Miscellaneous!C19/'$ County by County'!J18</f>
        <v>1.453331685004327</v>
      </c>
      <c r="D19" s="35">
        <f>Miscellaneous!D19/'$ County by County'!J18</f>
        <v>2.7520184105670569</v>
      </c>
      <c r="E19" s="24">
        <f>Miscellaneous!E19/'$ County by County'!J18</f>
        <v>1.1979801629943798</v>
      </c>
      <c r="F19" s="17">
        <f>Miscellaneous!F19/'$ County by County'!J18</f>
        <v>0</v>
      </c>
      <c r="G19" s="35">
        <f>Miscellaneous!G19/'$ County by County'!J18</f>
        <v>9.537948020578753</v>
      </c>
      <c r="H19" s="16">
        <f t="shared" si="0"/>
        <v>19.594701256216894</v>
      </c>
    </row>
    <row r="20" spans="1:8">
      <c r="A20" s="14" t="s">
        <v>43</v>
      </c>
      <c r="B20" s="35">
        <f>Miscellaneous!B20/'$ County by County'!J19</f>
        <v>4.7063563851656935</v>
      </c>
      <c r="C20" s="24">
        <f>Miscellaneous!C20/'$ County by County'!J19</f>
        <v>1.9102047528986104</v>
      </c>
      <c r="D20" s="35">
        <f>Miscellaneous!D20/'$ County by County'!J19</f>
        <v>5.1414357371926647</v>
      </c>
      <c r="E20" s="24">
        <f>Miscellaneous!E20/'$ County by County'!J19</f>
        <v>3.0836279911191512E-2</v>
      </c>
      <c r="F20" s="17">
        <f>Miscellaneous!F20/'$ County by County'!J19</f>
        <v>0</v>
      </c>
      <c r="G20" s="35">
        <f>Miscellaneous!G20/'$ County by County'!J19</f>
        <v>38.383767782254751</v>
      </c>
      <c r="H20" s="16">
        <f t="shared" si="0"/>
        <v>50.172600937422914</v>
      </c>
    </row>
    <row r="21" spans="1:8">
      <c r="A21" s="14" t="s">
        <v>44</v>
      </c>
      <c r="B21" s="35">
        <f>Miscellaneous!B21/'$ County by County'!J20</f>
        <v>16.97963243064045</v>
      </c>
      <c r="C21" s="24">
        <f>Miscellaneous!C21/'$ County by County'!J20</f>
        <v>1.0407144189130391</v>
      </c>
      <c r="D21" s="35">
        <f>Miscellaneous!D21/'$ County by County'!J20</f>
        <v>10.891428216231896</v>
      </c>
      <c r="E21" s="24">
        <f>Miscellaneous!E21/'$ County by County'!J20</f>
        <v>0.54426786565277752</v>
      </c>
      <c r="F21" s="17">
        <f>Miscellaneous!F21/'$ County by County'!J20</f>
        <v>0</v>
      </c>
      <c r="G21" s="35">
        <f>Miscellaneous!G21/'$ County by County'!J20</f>
        <v>5.8048194268901643</v>
      </c>
      <c r="H21" s="16">
        <f t="shared" si="0"/>
        <v>35.260862358328325</v>
      </c>
    </row>
    <row r="22" spans="1:8">
      <c r="A22" s="14" t="s">
        <v>45</v>
      </c>
      <c r="B22" s="35">
        <f>Miscellaneous!B22/'$ County by County'!J21</f>
        <v>8.1330701346957728</v>
      </c>
      <c r="C22" s="24">
        <f>Miscellaneous!C22/'$ County by County'!J21</f>
        <v>2.9572689270784953</v>
      </c>
      <c r="D22" s="35">
        <f>Miscellaneous!D22/'$ County by County'!J21</f>
        <v>0.16227357176033441</v>
      </c>
      <c r="E22" s="24">
        <f>Miscellaneous!E22/'$ County by County'!J21</f>
        <v>6.386437529029261E-2</v>
      </c>
      <c r="F22" s="17">
        <f>Miscellaneous!F22/'$ County by County'!J21</f>
        <v>0</v>
      </c>
      <c r="G22" s="35">
        <f>Miscellaneous!G22/'$ County by County'!J21</f>
        <v>32.328320947515095</v>
      </c>
      <c r="H22" s="16">
        <f t="shared" si="0"/>
        <v>43.644797956339985</v>
      </c>
    </row>
    <row r="23" spans="1:8">
      <c r="A23" s="14" t="s">
        <v>46</v>
      </c>
      <c r="B23" s="35">
        <f>Miscellaneous!B23/'$ County by County'!J22</f>
        <v>1.5689615649117445</v>
      </c>
      <c r="C23" s="24">
        <f>Miscellaneous!C23/'$ County by County'!J22</f>
        <v>3.8549705814930846</v>
      </c>
      <c r="D23" s="35">
        <f>Miscellaneous!D23/'$ County by County'!J22</f>
        <v>9.8265454267593796E-2</v>
      </c>
      <c r="E23" s="24">
        <f>Miscellaneous!E23/'$ County by County'!J22</f>
        <v>1.2898296018950104</v>
      </c>
      <c r="F23" s="17">
        <f>Miscellaneous!F23/'$ County by County'!J22</f>
        <v>0</v>
      </c>
      <c r="G23" s="35">
        <f>Miscellaneous!G23/'$ County by County'!J22</f>
        <v>27.626805226560709</v>
      </c>
      <c r="H23" s="16">
        <f t="shared" si="0"/>
        <v>34.438832429128141</v>
      </c>
    </row>
    <row r="24" spans="1:8">
      <c r="A24" s="14" t="s">
        <v>47</v>
      </c>
      <c r="B24" s="35">
        <f>Miscellaneous!B24/'$ County by County'!J23</f>
        <v>4.0067497085353132</v>
      </c>
      <c r="C24" s="24">
        <f>Miscellaneous!C24/'$ County by County'!J23</f>
        <v>6.1360986684665892E-5</v>
      </c>
      <c r="D24" s="35">
        <f>Miscellaneous!D24/'$ County by County'!J23</f>
        <v>1.002024912560594</v>
      </c>
      <c r="E24" s="24">
        <f>Miscellaneous!E24/'$ County by County'!J23</f>
        <v>6.1360986684665889E-3</v>
      </c>
      <c r="F24" s="17">
        <f>Miscellaneous!F24/'$ County by County'!J23</f>
        <v>0</v>
      </c>
      <c r="G24" s="35">
        <f>Miscellaneous!G24/'$ County by County'!J23</f>
        <v>13.083021414984353</v>
      </c>
      <c r="H24" s="16">
        <f t="shared" si="0"/>
        <v>18.097993495735412</v>
      </c>
    </row>
    <row r="25" spans="1:8">
      <c r="A25" s="14" t="s">
        <v>48</v>
      </c>
      <c r="B25" s="35">
        <f>Miscellaneous!B25/'$ County by County'!J24</f>
        <v>2.9286639841778626</v>
      </c>
      <c r="C25" s="24">
        <f>Miscellaneous!C25/'$ County by County'!J24</f>
        <v>5.1439678101343516</v>
      </c>
      <c r="D25" s="35">
        <f>Miscellaneous!D25/'$ County by County'!J24</f>
        <v>8.7770579008388463</v>
      </c>
      <c r="E25" s="24">
        <f>Miscellaneous!E25/'$ County by County'!J24</f>
        <v>1.6641887744663439</v>
      </c>
      <c r="F25" s="17">
        <f>Miscellaneous!F25/'$ County by County'!J24</f>
        <v>0</v>
      </c>
      <c r="G25" s="35">
        <f>Miscellaneous!G25/'$ County by County'!J24</f>
        <v>23.355043306281114</v>
      </c>
      <c r="H25" s="16">
        <f t="shared" si="0"/>
        <v>41.868921775898514</v>
      </c>
    </row>
    <row r="26" spans="1:8">
      <c r="A26" s="14" t="s">
        <v>49</v>
      </c>
      <c r="B26" s="35">
        <f>Miscellaneous!B26/'$ County by County'!J25</f>
        <v>4.2456792824327279</v>
      </c>
      <c r="C26" s="24">
        <f>Miscellaneous!C26/'$ County by County'!J25</f>
        <v>0</v>
      </c>
      <c r="D26" s="35">
        <f>Miscellaneous!D26/'$ County by County'!J25</f>
        <v>3.8284839203675342E-2</v>
      </c>
      <c r="E26" s="24">
        <f>Miscellaneous!E26/'$ County by County'!J25</f>
        <v>127.61613067891781</v>
      </c>
      <c r="F26" s="17">
        <f>Miscellaneous!F26/'$ County by County'!J25</f>
        <v>0</v>
      </c>
      <c r="G26" s="35">
        <f>Miscellaneous!G26/'$ County by County'!J25</f>
        <v>47.651206883978709</v>
      </c>
      <c r="H26" s="16">
        <f t="shared" si="0"/>
        <v>179.55130168453294</v>
      </c>
    </row>
    <row r="27" spans="1:8">
      <c r="A27" s="14" t="s">
        <v>50</v>
      </c>
      <c r="B27" s="35">
        <f>Miscellaneous!B27/'$ County by County'!J26</f>
        <v>5.367795785646619</v>
      </c>
      <c r="C27" s="24">
        <f>Miscellaneous!C27/'$ County by County'!J26</f>
        <v>10.321581278644032</v>
      </c>
      <c r="D27" s="35">
        <f>Miscellaneous!D27/'$ County by County'!J26</f>
        <v>7.8159612873492588</v>
      </c>
      <c r="E27" s="24">
        <f>Miscellaneous!E27/'$ County by County'!J26</f>
        <v>0</v>
      </c>
      <c r="F27" s="17">
        <f>Miscellaneous!F27/'$ County by County'!J26</f>
        <v>0</v>
      </c>
      <c r="G27" s="35">
        <f>Miscellaneous!G27/'$ County by County'!J26</f>
        <v>12.799446962132269</v>
      </c>
      <c r="H27" s="16">
        <f t="shared" si="0"/>
        <v>36.304785313772179</v>
      </c>
    </row>
    <row r="28" spans="1:8">
      <c r="A28" s="14" t="s">
        <v>51</v>
      </c>
      <c r="B28" s="35">
        <f>Miscellaneous!B28/'$ County by County'!J27</f>
        <v>5.0036727108784813</v>
      </c>
      <c r="C28" s="24">
        <f>Miscellaneous!C28/'$ County by County'!J27</f>
        <v>15.815385799584346</v>
      </c>
      <c r="D28" s="35">
        <f>Miscellaneous!D28/'$ County by County'!J27</f>
        <v>3.1469249293497983</v>
      </c>
      <c r="E28" s="24">
        <f>Miscellaneous!E28/'$ County by County'!J27</f>
        <v>0.4605953310388054</v>
      </c>
      <c r="F28" s="17">
        <f>Miscellaneous!F28/'$ County by County'!J27</f>
        <v>0</v>
      </c>
      <c r="G28" s="35">
        <f>Miscellaneous!G28/'$ County by County'!J27</f>
        <v>13.362647210829</v>
      </c>
      <c r="H28" s="16">
        <f t="shared" si="0"/>
        <v>37.789225981680431</v>
      </c>
    </row>
    <row r="29" spans="1:8">
      <c r="A29" s="14" t="s">
        <v>52</v>
      </c>
      <c r="B29" s="35">
        <f>Miscellaneous!B29/'$ County by County'!J28</f>
        <v>7.8931837318138207</v>
      </c>
      <c r="C29" s="24">
        <f>Miscellaneous!C29/'$ County by County'!J28</f>
        <v>1.341459593882786</v>
      </c>
      <c r="D29" s="35">
        <f>Miscellaneous!D29/'$ County by County'!J28</f>
        <v>2.7848499089467191</v>
      </c>
      <c r="E29" s="24">
        <f>Miscellaneous!E29/'$ County by County'!J28</f>
        <v>0.23320409641857096</v>
      </c>
      <c r="F29" s="17">
        <f>Miscellaneous!F29/'$ County by County'!J28</f>
        <v>0</v>
      </c>
      <c r="G29" s="35">
        <f>Miscellaneous!G29/'$ County by County'!J28</f>
        <v>176.7335173980301</v>
      </c>
      <c r="H29" s="16">
        <f t="shared" si="0"/>
        <v>188.98621472909201</v>
      </c>
    </row>
    <row r="30" spans="1:8">
      <c r="A30" s="14" t="s">
        <v>53</v>
      </c>
      <c r="B30" s="35">
        <f>Miscellaneous!B30/'$ County by County'!J29</f>
        <v>7.3068457814169774</v>
      </c>
      <c r="C30" s="24">
        <f>Miscellaneous!C30/'$ County by County'!J29</f>
        <v>2.2795776414447309</v>
      </c>
      <c r="D30" s="35">
        <f>Miscellaneous!D30/'$ County by County'!J29</f>
        <v>-2.1147022189484246</v>
      </c>
      <c r="E30" s="24">
        <f>Miscellaneous!E30/'$ County by County'!J29</f>
        <v>1.628040124642754</v>
      </c>
      <c r="F30" s="17">
        <f>Miscellaneous!F30/'$ County by County'!J29</f>
        <v>0</v>
      </c>
      <c r="G30" s="35">
        <f>Miscellaneous!G30/'$ County by County'!J29</f>
        <v>13.012504875654498</v>
      </c>
      <c r="H30" s="16">
        <f t="shared" si="0"/>
        <v>22.112266204210535</v>
      </c>
    </row>
    <row r="31" spans="1:8">
      <c r="A31" s="14" t="s">
        <v>54</v>
      </c>
      <c r="B31" s="35">
        <f>Miscellaneous!B31/'$ County by County'!J30</f>
        <v>0.70663038099950515</v>
      </c>
      <c r="C31" s="24">
        <f>Miscellaneous!C31/'$ County by County'!J30</f>
        <v>0.96912419594260268</v>
      </c>
      <c r="D31" s="35">
        <f>Miscellaneous!D31/'$ County by County'!J30</f>
        <v>18.617664522513607</v>
      </c>
      <c r="E31" s="24">
        <f>Miscellaneous!E31/'$ County by County'!J30</f>
        <v>0</v>
      </c>
      <c r="F31" s="17">
        <f>Miscellaneous!F31/'$ County by County'!J30</f>
        <v>0</v>
      </c>
      <c r="G31" s="35">
        <f>Miscellaneous!G31/'$ County by County'!J30</f>
        <v>8.6767441860465109</v>
      </c>
      <c r="H31" s="16">
        <f t="shared" si="0"/>
        <v>28.970163285502224</v>
      </c>
    </row>
    <row r="32" spans="1:8">
      <c r="A32" s="14" t="s">
        <v>55</v>
      </c>
      <c r="B32" s="35">
        <f>Miscellaneous!B32/'$ County by County'!J31</f>
        <v>31.272834682670748</v>
      </c>
      <c r="C32" s="24">
        <f>Miscellaneous!C32/'$ County by County'!J31</f>
        <v>4.0948094144815457</v>
      </c>
      <c r="D32" s="35">
        <f>Miscellaneous!D32/'$ County by County'!J31</f>
        <v>7.0555779326271129</v>
      </c>
      <c r="E32" s="24">
        <f>Miscellaneous!E32/'$ County by County'!J31</f>
        <v>3.7555349686497226</v>
      </c>
      <c r="F32" s="17">
        <f>Miscellaneous!F32/'$ County by County'!J31</f>
        <v>15.26792739087821</v>
      </c>
      <c r="G32" s="35">
        <f>Miscellaneous!G32/'$ County by County'!J31</f>
        <v>39.68061653307555</v>
      </c>
      <c r="H32" s="16">
        <f t="shared" si="0"/>
        <v>101.12730092238289</v>
      </c>
    </row>
    <row r="33" spans="1:8">
      <c r="A33" s="14" t="s">
        <v>56</v>
      </c>
      <c r="B33" s="35">
        <f>Miscellaneous!B33/'$ County by County'!J32</f>
        <v>0.78013804593597524</v>
      </c>
      <c r="C33" s="24">
        <f>Miscellaneous!C33/'$ County by County'!J32</f>
        <v>4.8669324447617912</v>
      </c>
      <c r="D33" s="35">
        <f>Miscellaneous!D33/'$ County by County'!J32</f>
        <v>22.208516799555714</v>
      </c>
      <c r="E33" s="24">
        <f>Miscellaneous!E33/'$ County by County'!J32</f>
        <v>1.0330040858423579</v>
      </c>
      <c r="F33" s="17">
        <f>Miscellaneous!F33/'$ County by County'!J32</f>
        <v>0</v>
      </c>
      <c r="G33" s="35">
        <f>Miscellaneous!G33/'$ County by County'!J32</f>
        <v>8.5252290848506487</v>
      </c>
      <c r="H33" s="16">
        <f t="shared" si="0"/>
        <v>37.413820460946489</v>
      </c>
    </row>
    <row r="34" spans="1:8">
      <c r="A34" s="14" t="s">
        <v>57</v>
      </c>
      <c r="B34" s="35">
        <f>Miscellaneous!B34/'$ County by County'!J33</f>
        <v>0.94216686058449117</v>
      </c>
      <c r="C34" s="24">
        <f>Miscellaneous!C34/'$ County by County'!J33</f>
        <v>0.9239613989459996</v>
      </c>
      <c r="D34" s="35">
        <f>Miscellaneous!D34/'$ County by County'!J33</f>
        <v>0</v>
      </c>
      <c r="E34" s="24">
        <f>Miscellaneous!E34/'$ County by County'!J33</f>
        <v>0</v>
      </c>
      <c r="F34" s="17">
        <f>Miscellaneous!F34/'$ County by County'!J33</f>
        <v>0</v>
      </c>
      <c r="G34" s="35">
        <f>Miscellaneous!G34/'$ County by County'!J33</f>
        <v>11.305112586407501</v>
      </c>
      <c r="H34" s="16">
        <f t="shared" si="0"/>
        <v>13.171240845937993</v>
      </c>
    </row>
    <row r="35" spans="1:8">
      <c r="A35" s="14" t="s">
        <v>58</v>
      </c>
      <c r="B35" s="35">
        <f>Miscellaneous!B35/'$ County by County'!J34</f>
        <v>2.1498997523292842</v>
      </c>
      <c r="C35" s="24">
        <f>Miscellaneous!C35/'$ County by County'!J34</f>
        <v>16.367496167000827</v>
      </c>
      <c r="D35" s="35">
        <f>Miscellaneous!D35/'$ County by County'!J34</f>
        <v>0</v>
      </c>
      <c r="E35" s="24">
        <f>Miscellaneous!E35/'$ County by County'!J34</f>
        <v>0</v>
      </c>
      <c r="F35" s="17">
        <f>Miscellaneous!F35/'$ County by County'!J34</f>
        <v>0</v>
      </c>
      <c r="G35" s="35">
        <f>Miscellaneous!G35/'$ County by County'!J34</f>
        <v>37.262648897275625</v>
      </c>
      <c r="H35" s="16">
        <f t="shared" si="0"/>
        <v>55.780044816605738</v>
      </c>
    </row>
    <row r="36" spans="1:8">
      <c r="A36" s="14" t="s">
        <v>59</v>
      </c>
      <c r="B36" s="35">
        <f>Miscellaneous!B36/'$ County by County'!J35</f>
        <v>1.7102591310848778</v>
      </c>
      <c r="C36" s="24">
        <f>Miscellaneous!C36/'$ County by County'!J35</f>
        <v>0.16512221003002497</v>
      </c>
      <c r="D36" s="35">
        <f>Miscellaneous!D36/'$ County by County'!J35</f>
        <v>1.0770007596676756</v>
      </c>
      <c r="E36" s="24">
        <f>Miscellaneous!E36/'$ County by County'!J35</f>
        <v>0.14528342839227792</v>
      </c>
      <c r="F36" s="17">
        <f>Miscellaneous!F36/'$ County by County'!J35</f>
        <v>0</v>
      </c>
      <c r="G36" s="35">
        <f>Miscellaneous!G36/'$ County by County'!J35</f>
        <v>3.6947100601705034</v>
      </c>
      <c r="H36" s="16">
        <f t="shared" si="0"/>
        <v>6.7923755893453599</v>
      </c>
    </row>
    <row r="37" spans="1:8">
      <c r="A37" s="14" t="s">
        <v>60</v>
      </c>
      <c r="B37" s="35">
        <f>Miscellaneous!B37/'$ County by County'!J36</f>
        <v>6.8720227698334071</v>
      </c>
      <c r="C37" s="24">
        <f>Miscellaneous!C37/'$ County by County'!J36</f>
        <v>1.1610152505197089</v>
      </c>
      <c r="D37" s="35">
        <f>Miscellaneous!D37/'$ County by County'!J36</f>
        <v>1.039964608256928</v>
      </c>
      <c r="E37" s="24">
        <f>Miscellaneous!E37/'$ County by County'!J36</f>
        <v>2.5797860460321731</v>
      </c>
      <c r="F37" s="17">
        <f>Miscellaneous!F37/'$ County by County'!J36</f>
        <v>0</v>
      </c>
      <c r="G37" s="35">
        <f>Miscellaneous!G37/'$ County by County'!J36</f>
        <v>27.357283368744167</v>
      </c>
      <c r="H37" s="16">
        <f t="shared" si="0"/>
        <v>39.010072043386387</v>
      </c>
    </row>
    <row r="38" spans="1:8">
      <c r="A38" s="14" t="s">
        <v>61</v>
      </c>
      <c r="B38" s="35">
        <f>Miscellaneous!B38/'$ County by County'!J37</f>
        <v>4.0435152605601266</v>
      </c>
      <c r="C38" s="24">
        <f>Miscellaneous!C38/'$ County by County'!J37</f>
        <v>6.1368674430963637</v>
      </c>
      <c r="D38" s="35">
        <f>Miscellaneous!D38/'$ County by County'!J37</f>
        <v>1.8313054230824004</v>
      </c>
      <c r="E38" s="24">
        <f>Miscellaneous!E38/'$ County by County'!J37</f>
        <v>-0.26979600484892269</v>
      </c>
      <c r="F38" s="17">
        <f>Miscellaneous!F38/'$ County by County'!J37</f>
        <v>0</v>
      </c>
      <c r="G38" s="35">
        <f>Miscellaneous!G38/'$ County by County'!J37</f>
        <v>5.5450661516712456</v>
      </c>
      <c r="H38" s="16">
        <f t="shared" si="0"/>
        <v>17.286958273561215</v>
      </c>
    </row>
    <row r="39" spans="1:8">
      <c r="A39" s="14" t="s">
        <v>62</v>
      </c>
      <c r="B39" s="35">
        <f>Miscellaneous!B39/'$ County by County'!J38</f>
        <v>0.87502133365841761</v>
      </c>
      <c r="C39" s="24">
        <f>Miscellaneous!C39/'$ County by County'!J38</f>
        <v>0.76564671461660372</v>
      </c>
      <c r="D39" s="35">
        <f>Miscellaneous!D39/'$ County by County'!J38</f>
        <v>1.0258929659880531</v>
      </c>
      <c r="E39" s="24">
        <f>Miscellaneous!E39/'$ County by County'!J38</f>
        <v>1.7904912836767037</v>
      </c>
      <c r="F39" s="17">
        <f>Miscellaneous!F39/'$ County by County'!J38</f>
        <v>0</v>
      </c>
      <c r="G39" s="35">
        <f>Miscellaneous!G39/'$ County by County'!J38</f>
        <v>11.13175667438742</v>
      </c>
      <c r="H39" s="16">
        <f t="shared" si="0"/>
        <v>15.588808972327199</v>
      </c>
    </row>
    <row r="40" spans="1:8">
      <c r="A40" s="14" t="s">
        <v>63</v>
      </c>
      <c r="B40" s="35">
        <f>Miscellaneous!B40/'$ County by County'!J39</f>
        <v>4.281568987269182</v>
      </c>
      <c r="C40" s="24">
        <f>Miscellaneous!C40/'$ County by County'!J39</f>
        <v>0</v>
      </c>
      <c r="D40" s="35">
        <f>Miscellaneous!D40/'$ County by County'!J39</f>
        <v>0.5734602592040372</v>
      </c>
      <c r="E40" s="24">
        <f>Miscellaneous!E40/'$ County by County'!J39</f>
        <v>0</v>
      </c>
      <c r="F40" s="17">
        <f>Miscellaneous!F40/'$ County by County'!J39</f>
        <v>0</v>
      </c>
      <c r="G40" s="35">
        <f>Miscellaneous!G40/'$ County by County'!J39</f>
        <v>35.561761669916272</v>
      </c>
      <c r="H40" s="16">
        <f t="shared" si="0"/>
        <v>40.416790916389488</v>
      </c>
    </row>
    <row r="41" spans="1:8">
      <c r="A41" s="14" t="s">
        <v>64</v>
      </c>
      <c r="B41" s="35">
        <f>Miscellaneous!B41/'$ County by County'!J40</f>
        <v>4.2344016101563708</v>
      </c>
      <c r="C41" s="24">
        <f>Miscellaneous!C41/'$ County by County'!J40</f>
        <v>0</v>
      </c>
      <c r="D41" s="35">
        <f>Miscellaneous!D41/'$ County by County'!J40</f>
        <v>15.72611859420963</v>
      </c>
      <c r="E41" s="24">
        <f>Miscellaneous!E41/'$ County by County'!J40</f>
        <v>0</v>
      </c>
      <c r="F41" s="17">
        <f>Miscellaneous!F41/'$ County by County'!J40</f>
        <v>0</v>
      </c>
      <c r="G41" s="35">
        <f>Miscellaneous!G41/'$ County by County'!J40</f>
        <v>17.428239665582907</v>
      </c>
      <c r="H41" s="16">
        <f t="shared" si="0"/>
        <v>37.388759869948913</v>
      </c>
    </row>
    <row r="42" spans="1:8">
      <c r="A42" s="14" t="s">
        <v>65</v>
      </c>
      <c r="B42" s="35">
        <f>Miscellaneous!B42/'$ County by County'!J41</f>
        <v>19.653887662629955</v>
      </c>
      <c r="C42" s="24">
        <f>Miscellaneous!C42/'$ County by County'!J41</f>
        <v>10.65399070453547</v>
      </c>
      <c r="D42" s="35">
        <f>Miscellaneous!D42/'$ County by County'!J41</f>
        <v>1.2961587062275273</v>
      </c>
      <c r="E42" s="24">
        <f>Miscellaneous!E42/'$ County by County'!J41</f>
        <v>7.3186869207282355</v>
      </c>
      <c r="F42" s="17">
        <f>Miscellaneous!F42/'$ County by County'!J41</f>
        <v>0</v>
      </c>
      <c r="G42" s="35">
        <f>Miscellaneous!G42/'$ County by County'!J41</f>
        <v>29.285594199283047</v>
      </c>
      <c r="H42" s="16">
        <f t="shared" si="0"/>
        <v>68.208318193404239</v>
      </c>
    </row>
    <row r="43" spans="1:8">
      <c r="A43" s="14" t="s">
        <v>66</v>
      </c>
      <c r="B43" s="35">
        <f>Miscellaneous!B43/'$ County by County'!J42</f>
        <v>7.7561464438380954</v>
      </c>
      <c r="C43" s="24">
        <f>Miscellaneous!C43/'$ County by County'!J42</f>
        <v>1.3029773783380623</v>
      </c>
      <c r="D43" s="35">
        <f>Miscellaneous!D43/'$ County by County'!J42</f>
        <v>1.9116148963400492</v>
      </c>
      <c r="E43" s="24">
        <f>Miscellaneous!E43/'$ County by County'!J42</f>
        <v>0.29579376236518196</v>
      </c>
      <c r="F43" s="17">
        <f>Miscellaneous!F43/'$ County by County'!J42</f>
        <v>0</v>
      </c>
      <c r="G43" s="35">
        <f>Miscellaneous!G43/'$ County by County'!J42</f>
        <v>18.084133342113628</v>
      </c>
      <c r="H43" s="16">
        <f t="shared" si="0"/>
        <v>29.350665822995019</v>
      </c>
    </row>
    <row r="44" spans="1:8">
      <c r="A44" s="14" t="s">
        <v>67</v>
      </c>
      <c r="B44" s="35">
        <f>Miscellaneous!B44/'$ County by County'!J43</f>
        <v>10.968801871626303</v>
      </c>
      <c r="C44" s="24">
        <f>Miscellaneous!C44/'$ County by County'!J43</f>
        <v>11.835657617858869</v>
      </c>
      <c r="D44" s="35">
        <f>Miscellaneous!D44/'$ County by County'!J43</f>
        <v>2.0751591274457266</v>
      </c>
      <c r="E44" s="24">
        <f>Miscellaneous!E44/'$ County by County'!J43</f>
        <v>3.8368796643619874</v>
      </c>
      <c r="F44" s="17">
        <f>Miscellaneous!F44/'$ County by County'!J43</f>
        <v>0</v>
      </c>
      <c r="G44" s="35">
        <f>Miscellaneous!G44/'$ County by County'!J43</f>
        <v>74.891048345989461</v>
      </c>
      <c r="H44" s="16">
        <f t="shared" si="0"/>
        <v>103.60754662728235</v>
      </c>
    </row>
    <row r="45" spans="1:8">
      <c r="A45" s="14" t="s">
        <v>68</v>
      </c>
      <c r="B45" s="35">
        <f>Miscellaneous!B45/'$ County by County'!J44</f>
        <v>35.722895853041912</v>
      </c>
      <c r="C45" s="24">
        <f>Miscellaneous!C45/'$ County by County'!J44</f>
        <v>5.4972051642396638</v>
      </c>
      <c r="D45" s="35">
        <f>Miscellaneous!D45/'$ County by County'!J44</f>
        <v>3.0164102956696724E-2</v>
      </c>
      <c r="E45" s="24">
        <f>Miscellaneous!E45/'$ County by County'!J44</f>
        <v>7.728572287871911</v>
      </c>
      <c r="F45" s="17">
        <f>Miscellaneous!F45/'$ County by County'!J44</f>
        <v>13.489507290123019</v>
      </c>
      <c r="G45" s="35">
        <f>Miscellaneous!G45/'$ County by County'!J44</f>
        <v>19.697087049482427</v>
      </c>
      <c r="H45" s="16">
        <f t="shared" si="0"/>
        <v>82.165431747715644</v>
      </c>
    </row>
    <row r="46" spans="1:8">
      <c r="A46" s="14" t="s">
        <v>69</v>
      </c>
      <c r="B46" s="35">
        <f>Miscellaneous!B46/'$ County by County'!J45</f>
        <v>37.347774063910315</v>
      </c>
      <c r="C46" s="24">
        <f>Miscellaneous!C46/'$ County by County'!J45</f>
        <v>6.825592737582749</v>
      </c>
      <c r="D46" s="35">
        <f>Miscellaneous!D46/'$ County by County'!J45</f>
        <v>0.54239227977994253</v>
      </c>
      <c r="E46" s="24">
        <f>Miscellaneous!E46/'$ County by County'!J45</f>
        <v>0.95282810284956232</v>
      </c>
      <c r="F46" s="17">
        <f>Miscellaneous!F46/'$ County by County'!J45</f>
        <v>0.48043283174446277</v>
      </c>
      <c r="G46" s="35">
        <f>Miscellaneous!G46/'$ County by County'!J45</f>
        <v>34.08837414974834</v>
      </c>
      <c r="H46" s="16">
        <f t="shared" si="0"/>
        <v>80.23739416561537</v>
      </c>
    </row>
    <row r="47" spans="1:8">
      <c r="A47" s="14" t="s">
        <v>70</v>
      </c>
      <c r="B47" s="35">
        <f>Miscellaneous!B47/'$ County by County'!J46</f>
        <v>9.3206473103311129</v>
      </c>
      <c r="C47" s="24">
        <f>Miscellaneous!C47/'$ County by County'!J46</f>
        <v>0.23245003480163071</v>
      </c>
      <c r="D47" s="35">
        <f>Miscellaneous!D47/'$ County by County'!J46</f>
        <v>1.0848041165357463</v>
      </c>
      <c r="E47" s="24">
        <f>Miscellaneous!E47/'$ County by County'!J46</f>
        <v>2.9024435716416428</v>
      </c>
      <c r="F47" s="17">
        <f>Miscellaneous!F47/'$ County by County'!J46</f>
        <v>0</v>
      </c>
      <c r="G47" s="35">
        <f>Miscellaneous!G47/'$ County by County'!J46</f>
        <v>185.404879685791</v>
      </c>
      <c r="H47" s="16">
        <f t="shared" si="0"/>
        <v>198.94522471910113</v>
      </c>
    </row>
    <row r="48" spans="1:8">
      <c r="A48" s="14" t="s">
        <v>71</v>
      </c>
      <c r="B48" s="35">
        <f>Miscellaneous!B48/'$ County by County'!J47</f>
        <v>8.6316142167294156</v>
      </c>
      <c r="C48" s="24">
        <f>Miscellaneous!C48/'$ County by County'!J47</f>
        <v>7.6187080536912752</v>
      </c>
      <c r="D48" s="35">
        <f>Miscellaneous!D48/'$ County by County'!J47</f>
        <v>0.93252271239155349</v>
      </c>
      <c r="E48" s="24">
        <f>Miscellaneous!E48/'$ County by County'!J47</f>
        <v>2.6171427402193483</v>
      </c>
      <c r="F48" s="17">
        <f>Miscellaneous!F48/'$ County by County'!J47</f>
        <v>0</v>
      </c>
      <c r="G48" s="35">
        <f>Miscellaneous!G48/'$ County by County'!J47</f>
        <v>35.734919790473072</v>
      </c>
      <c r="H48" s="16">
        <f t="shared" si="0"/>
        <v>55.534907513504663</v>
      </c>
    </row>
    <row r="49" spans="1:8">
      <c r="A49" s="14" t="s">
        <v>72</v>
      </c>
      <c r="B49" s="35">
        <f>Miscellaneous!B49/'$ County by County'!J48</f>
        <v>14.769470102090423</v>
      </c>
      <c r="C49" s="24">
        <f>Miscellaneous!C49/'$ County by County'!J48</f>
        <v>8.692513368983958</v>
      </c>
      <c r="D49" s="35">
        <f>Miscellaneous!D49/'$ County by County'!J48</f>
        <v>0</v>
      </c>
      <c r="E49" s="24">
        <f>Miscellaneous!E49/'$ County by County'!J48</f>
        <v>1.5477637335926107</v>
      </c>
      <c r="F49" s="17">
        <f>Miscellaneous!F49/'$ County by County'!J48</f>
        <v>0</v>
      </c>
      <c r="G49" s="35">
        <f>Miscellaneous!G49/'$ County by County'!J48</f>
        <v>75.203962080700052</v>
      </c>
      <c r="H49" s="16">
        <f t="shared" si="0"/>
        <v>100.21370928536705</v>
      </c>
    </row>
    <row r="50" spans="1:8">
      <c r="A50" s="14" t="s">
        <v>73</v>
      </c>
      <c r="B50" s="35">
        <f>Miscellaneous!B50/'$ County by County'!J49</f>
        <v>24.502904374828752</v>
      </c>
      <c r="C50" s="24">
        <f>Miscellaneous!C50/'$ County by County'!J49</f>
        <v>1.3930259993302281</v>
      </c>
      <c r="D50" s="35">
        <f>Miscellaneous!D50/'$ County by County'!J49</f>
        <v>0.53813209729960121</v>
      </c>
      <c r="E50" s="24">
        <f>Miscellaneous!E50/'$ County by County'!J49</f>
        <v>2.2558871434225347</v>
      </c>
      <c r="F50" s="17">
        <f>Miscellaneous!F50/'$ County by County'!J49</f>
        <v>0</v>
      </c>
      <c r="G50" s="35">
        <f>Miscellaneous!G50/'$ County by County'!J49</f>
        <v>16.755465491521296</v>
      </c>
      <c r="H50" s="16">
        <f t="shared" si="0"/>
        <v>45.445415106402407</v>
      </c>
    </row>
    <row r="51" spans="1:8">
      <c r="A51" s="14" t="s">
        <v>74</v>
      </c>
      <c r="B51" s="35">
        <f>Miscellaneous!B51/'$ County by County'!J50</f>
        <v>14.757216821577304</v>
      </c>
      <c r="C51" s="24">
        <f>Miscellaneous!C51/'$ County by County'!J50</f>
        <v>3.0053907717097039</v>
      </c>
      <c r="D51" s="35">
        <f>Miscellaneous!D51/'$ County by County'!J50</f>
        <v>0.30177954705669791</v>
      </c>
      <c r="E51" s="24">
        <f>Miscellaneous!E51/'$ County by County'!J50</f>
        <v>2.1270889240375102</v>
      </c>
      <c r="F51" s="17">
        <f>Miscellaneous!F51/'$ County by County'!J50</f>
        <v>0</v>
      </c>
      <c r="G51" s="35">
        <f>Miscellaneous!G51/'$ County by County'!J50</f>
        <v>9.2885543845930556</v>
      </c>
      <c r="H51" s="16">
        <f t="shared" si="0"/>
        <v>29.480030448974269</v>
      </c>
    </row>
    <row r="52" spans="1:8">
      <c r="A52" s="14" t="s">
        <v>75</v>
      </c>
      <c r="B52" s="35">
        <f>Miscellaneous!B52/'$ County by County'!J51</f>
        <v>18.296133915640841</v>
      </c>
      <c r="C52" s="24">
        <f>Miscellaneous!C52/'$ County by County'!J51</f>
        <v>1.5828437556571324</v>
      </c>
      <c r="D52" s="35">
        <f>Miscellaneous!D52/'$ County by County'!J51</f>
        <v>2.8303779530231714</v>
      </c>
      <c r="E52" s="24">
        <f>Miscellaneous!E52/'$ County by County'!J51</f>
        <v>4.5830318553131786</v>
      </c>
      <c r="F52" s="17">
        <f>Miscellaneous!F52/'$ County by County'!J51</f>
        <v>0</v>
      </c>
      <c r="G52" s="35">
        <f>Miscellaneous!G52/'$ County by County'!J51</f>
        <v>19.410975827072772</v>
      </c>
      <c r="H52" s="16">
        <f t="shared" si="0"/>
        <v>46.703363306707089</v>
      </c>
    </row>
    <row r="53" spans="1:8">
      <c r="A53" s="14" t="s">
        <v>76</v>
      </c>
      <c r="B53" s="35">
        <f>Miscellaneous!B53/'$ County by County'!J52</f>
        <v>20.023970307034283</v>
      </c>
      <c r="C53" s="24">
        <f>Miscellaneous!C53/'$ County by County'!J52</f>
        <v>0.58084985634030639</v>
      </c>
      <c r="D53" s="35">
        <f>Miscellaneous!D53/'$ County by County'!J52</f>
        <v>5.7419919360739078</v>
      </c>
      <c r="E53" s="24">
        <f>Miscellaneous!E53/'$ County by County'!J52</f>
        <v>2.1704616686671585</v>
      </c>
      <c r="F53" s="17">
        <f>Miscellaneous!F53/'$ County by County'!J52</f>
        <v>0</v>
      </c>
      <c r="G53" s="35">
        <f>Miscellaneous!G53/'$ County by County'!J52</f>
        <v>100.58420949597496</v>
      </c>
      <c r="H53" s="16">
        <f t="shared" si="0"/>
        <v>129.10148326409063</v>
      </c>
    </row>
    <row r="54" spans="1:8">
      <c r="A54" s="14" t="s">
        <v>77</v>
      </c>
      <c r="B54" s="35">
        <f>Miscellaneous!B54/'$ County by County'!J53</f>
        <v>14.673804551545057</v>
      </c>
      <c r="C54" s="24">
        <f>Miscellaneous!C54/'$ County by County'!J53</f>
        <v>19.349406394782552</v>
      </c>
      <c r="D54" s="35">
        <f>Miscellaneous!D54/'$ County by County'!J53</f>
        <v>4.0153918438923784</v>
      </c>
      <c r="E54" s="24">
        <f>Miscellaneous!E54/'$ County by County'!J53</f>
        <v>0.35620263138472541</v>
      </c>
      <c r="F54" s="17">
        <f>Miscellaneous!F54/'$ County by County'!J53</f>
        <v>0</v>
      </c>
      <c r="G54" s="35">
        <f>Miscellaneous!G54/'$ County by County'!J53</f>
        <v>35.92503037932314</v>
      </c>
      <c r="H54" s="16">
        <f t="shared" si="0"/>
        <v>74.319835800927848</v>
      </c>
    </row>
    <row r="55" spans="1:8">
      <c r="A55" s="14" t="s">
        <v>78</v>
      </c>
      <c r="B55" s="35">
        <f>Miscellaneous!B55/'$ County by County'!J54</f>
        <v>12.68906135465393</v>
      </c>
      <c r="C55" s="24">
        <f>Miscellaneous!C55/'$ County by County'!J54</f>
        <v>2.0775385591971527</v>
      </c>
      <c r="D55" s="35">
        <f>Miscellaneous!D55/'$ County by County'!J54</f>
        <v>2.1740223231491207</v>
      </c>
      <c r="E55" s="24">
        <f>Miscellaneous!E55/'$ County by County'!J54</f>
        <v>2.4443621579547947E-2</v>
      </c>
      <c r="F55" s="17">
        <f>Miscellaneous!F55/'$ County by County'!J54</f>
        <v>0</v>
      </c>
      <c r="G55" s="35">
        <f>Miscellaneous!G55/'$ County by County'!J54</f>
        <v>33.861099229949595</v>
      </c>
      <c r="H55" s="16">
        <f t="shared" si="0"/>
        <v>50.826165088529351</v>
      </c>
    </row>
    <row r="56" spans="1:8">
      <c r="A56" s="14" t="s">
        <v>79</v>
      </c>
      <c r="B56" s="35">
        <f>Miscellaneous!B56/'$ County by County'!J55</f>
        <v>3.2270553186837216</v>
      </c>
      <c r="C56" s="24">
        <f>Miscellaneous!C56/'$ County by County'!J55</f>
        <v>2.5554826719142887E-2</v>
      </c>
      <c r="D56" s="35">
        <f>Miscellaneous!D56/'$ County by County'!J55</f>
        <v>0.98543238220181484</v>
      </c>
      <c r="E56" s="24">
        <f>Miscellaneous!E56/'$ County by County'!J55</f>
        <v>7.3825981196020551</v>
      </c>
      <c r="F56" s="17">
        <f>Miscellaneous!F56/'$ County by County'!J55</f>
        <v>0</v>
      </c>
      <c r="G56" s="35">
        <f>Miscellaneous!G56/'$ County by County'!J55</f>
        <v>13.951582486061003</v>
      </c>
      <c r="H56" s="16">
        <f t="shared" si="0"/>
        <v>25.572223133267737</v>
      </c>
    </row>
    <row r="57" spans="1:8">
      <c r="A57" s="14" t="s">
        <v>80</v>
      </c>
      <c r="B57" s="35">
        <f>Miscellaneous!B57/'$ County by County'!J56</f>
        <v>34.253279480200192</v>
      </c>
      <c r="C57" s="24">
        <f>Miscellaneous!C57/'$ County by County'!J56</f>
        <v>2.7185120145169317</v>
      </c>
      <c r="D57" s="35">
        <f>Miscellaneous!D57/'$ County by County'!J56</f>
        <v>1.5378523136359645</v>
      </c>
      <c r="E57" s="24">
        <f>Miscellaneous!E57/'$ County by County'!J56</f>
        <v>1.8395176632423098</v>
      </c>
      <c r="F57" s="17">
        <f>Miscellaneous!F57/'$ County by County'!J56</f>
        <v>0</v>
      </c>
      <c r="G57" s="35">
        <f>Miscellaneous!G57/'$ County by County'!J56</f>
        <v>13.345128340211316</v>
      </c>
      <c r="H57" s="16">
        <f t="shared" si="0"/>
        <v>53.694289811806719</v>
      </c>
    </row>
    <row r="58" spans="1:8">
      <c r="A58" s="14" t="s">
        <v>81</v>
      </c>
      <c r="B58" s="35">
        <f>Miscellaneous!B58/'$ County by County'!J57</f>
        <v>7.4488164808721704</v>
      </c>
      <c r="C58" s="24">
        <f>Miscellaneous!C58/'$ County by County'!J57</f>
        <v>0.32251141776751951</v>
      </c>
      <c r="D58" s="35">
        <f>Miscellaneous!D58/'$ County by County'!J57</f>
        <v>-1.1271497323577075</v>
      </c>
      <c r="E58" s="24">
        <f>Miscellaneous!E58/'$ County by County'!J57</f>
        <v>3.8114644207631487</v>
      </c>
      <c r="F58" s="17">
        <f>Miscellaneous!F58/'$ County by County'!J57</f>
        <v>0</v>
      </c>
      <c r="G58" s="35">
        <f>Miscellaneous!G58/'$ County by County'!J57</f>
        <v>29.199160241614692</v>
      </c>
      <c r="H58" s="16">
        <f t="shared" si="0"/>
        <v>39.654802828659825</v>
      </c>
    </row>
    <row r="59" spans="1:8">
      <c r="A59" s="14" t="s">
        <v>82</v>
      </c>
      <c r="B59" s="35">
        <f>Miscellaneous!B59/'$ County by County'!J58</f>
        <v>1.4923992373949164</v>
      </c>
      <c r="C59" s="24">
        <f>Miscellaneous!C59/'$ County by County'!J58</f>
        <v>3.079321483781448</v>
      </c>
      <c r="D59" s="35">
        <f>Miscellaneous!D59/'$ County by County'!J58</f>
        <v>0.3908548961313405</v>
      </c>
      <c r="E59" s="24">
        <f>Miscellaneous!E59/'$ County by County'!J58</f>
        <v>2.2071128096983663E-2</v>
      </c>
      <c r="F59" s="17">
        <f>Miscellaneous!F59/'$ County by County'!J58</f>
        <v>0</v>
      </c>
      <c r="G59" s="35">
        <f>Miscellaneous!G59/'$ County by County'!J58</f>
        <v>9.8317255149453437</v>
      </c>
      <c r="H59" s="16">
        <f t="shared" si="0"/>
        <v>14.816372260350033</v>
      </c>
    </row>
    <row r="60" spans="1:8">
      <c r="A60" s="14" t="s">
        <v>83</v>
      </c>
      <c r="B60" s="35">
        <f>Miscellaneous!B60/'$ County by County'!J59</f>
        <v>40.394262455651571</v>
      </c>
      <c r="C60" s="24">
        <f>Miscellaneous!C60/'$ County by County'!J59</f>
        <v>5.947543695448708</v>
      </c>
      <c r="D60" s="35">
        <f>Miscellaneous!D60/'$ County by County'!J59</f>
        <v>11.93704372809786</v>
      </c>
      <c r="E60" s="24">
        <f>Miscellaneous!E60/'$ County by County'!J59</f>
        <v>55.959684826850662</v>
      </c>
      <c r="F60" s="17">
        <f>Miscellaneous!F60/'$ County by County'!J59</f>
        <v>0</v>
      </c>
      <c r="G60" s="35">
        <f>Miscellaneous!G60/'$ County by County'!J59</f>
        <v>24.960738306161982</v>
      </c>
      <c r="H60" s="16">
        <f t="shared" si="0"/>
        <v>139.19927301221077</v>
      </c>
    </row>
    <row r="61" spans="1:8">
      <c r="A61" s="14" t="s">
        <v>84</v>
      </c>
      <c r="B61" s="35">
        <f>Miscellaneous!B61/'$ County by County'!J60</f>
        <v>13.353299690223563</v>
      </c>
      <c r="C61" s="24">
        <f>Miscellaneous!C61/'$ County by County'!J60</f>
        <v>0.17939818703508337</v>
      </c>
      <c r="D61" s="35">
        <f>Miscellaneous!D61/'$ County by County'!J60</f>
        <v>2.9902934476571899</v>
      </c>
      <c r="E61" s="24">
        <f>Miscellaneous!E61/'$ County by County'!J60</f>
        <v>1.9868193821942386</v>
      </c>
      <c r="F61" s="17">
        <f>Miscellaneous!F61/'$ County by County'!J60</f>
        <v>0</v>
      </c>
      <c r="G61" s="35">
        <f>Miscellaneous!G61/'$ County by County'!J60</f>
        <v>22.763350289281465</v>
      </c>
      <c r="H61" s="16">
        <f t="shared" si="0"/>
        <v>41.273160996391539</v>
      </c>
    </row>
    <row r="62" spans="1:8">
      <c r="A62" s="14" t="s">
        <v>85</v>
      </c>
      <c r="B62" s="35">
        <f>Miscellaneous!B62/'$ County by County'!J61</f>
        <v>5.0112510356255182</v>
      </c>
      <c r="C62" s="24">
        <f>Miscellaneous!C62/'$ County by County'!J61</f>
        <v>0.29120961060480532</v>
      </c>
      <c r="D62" s="35">
        <f>Miscellaneous!D62/'$ County by County'!J61</f>
        <v>1.382096106048053</v>
      </c>
      <c r="E62" s="24">
        <f>Miscellaneous!E62/'$ County by County'!J61</f>
        <v>0.19666114333057166</v>
      </c>
      <c r="F62" s="17">
        <f>Miscellaneous!F62/'$ County by County'!J61</f>
        <v>0</v>
      </c>
      <c r="G62" s="35">
        <f>Miscellaneous!G62/'$ County by County'!J61</f>
        <v>14.411615575807788</v>
      </c>
      <c r="H62" s="16">
        <f t="shared" si="0"/>
        <v>21.292833471416735</v>
      </c>
    </row>
    <row r="63" spans="1:8">
      <c r="A63" s="14" t="s">
        <v>86</v>
      </c>
      <c r="B63" s="35">
        <f>Miscellaneous!B63/'$ County by County'!J62</f>
        <v>2.0788319534571493</v>
      </c>
      <c r="C63" s="24">
        <f>Miscellaneous!C63/'$ County by County'!J62</f>
        <v>9.5767957037368543</v>
      </c>
      <c r="D63" s="35">
        <f>Miscellaneous!D63/'$ County by County'!J62</f>
        <v>9.8720071604385762</v>
      </c>
      <c r="E63" s="24">
        <f>Miscellaneous!E63/'$ County by County'!J62</f>
        <v>3.1095994629671067</v>
      </c>
      <c r="F63" s="17">
        <f>Miscellaneous!F63/'$ County by County'!J62</f>
        <v>0</v>
      </c>
      <c r="G63" s="35">
        <f>Miscellaneous!G63/'$ County by County'!J62</f>
        <v>30.263101364958604</v>
      </c>
      <c r="H63" s="16">
        <f t="shared" si="0"/>
        <v>54.900335645558293</v>
      </c>
    </row>
    <row r="64" spans="1:8">
      <c r="A64" s="14" t="s">
        <v>87</v>
      </c>
      <c r="B64" s="35">
        <f>Miscellaneous!B64/'$ County by County'!J63</f>
        <v>5.0968827091276072</v>
      </c>
      <c r="C64" s="24">
        <f>Miscellaneous!C64/'$ County by County'!J63</f>
        <v>0.63390894819466248</v>
      </c>
      <c r="D64" s="35">
        <f>Miscellaneous!D64/'$ County by County'!J63</f>
        <v>1.7129849742094641</v>
      </c>
      <c r="E64" s="24">
        <f>Miscellaneous!E64/'$ County by County'!J63</f>
        <v>9.893922404126485</v>
      </c>
      <c r="F64" s="17">
        <f>Miscellaneous!F64/'$ County by County'!J63</f>
        <v>0</v>
      </c>
      <c r="G64" s="35">
        <f>Miscellaneous!G64/'$ County by County'!J63</f>
        <v>5.314868804664723</v>
      </c>
      <c r="H64" s="16">
        <f t="shared" si="0"/>
        <v>22.652567840322941</v>
      </c>
    </row>
    <row r="65" spans="1:8">
      <c r="A65" s="14" t="s">
        <v>88</v>
      </c>
      <c r="B65" s="35">
        <f>Miscellaneous!B65/'$ County by County'!J64</f>
        <v>0.69975543989465105</v>
      </c>
      <c r="C65" s="24">
        <f>Miscellaneous!C65/'$ County by County'!J64</f>
        <v>0.76660186869003577</v>
      </c>
      <c r="D65" s="35">
        <f>Miscellaneous!D65/'$ County by County'!J64</f>
        <v>0.64770803285884493</v>
      </c>
      <c r="E65" s="24">
        <f>Miscellaneous!E65/'$ County by County'!J64</f>
        <v>3.4433435755941555</v>
      </c>
      <c r="F65" s="17">
        <f>Miscellaneous!F65/'$ County by County'!J64</f>
        <v>0</v>
      </c>
      <c r="G65" s="35">
        <f>Miscellaneous!G65/'$ County by County'!J64</f>
        <v>7.6917915595409792</v>
      </c>
      <c r="H65" s="16">
        <f t="shared" si="0"/>
        <v>13.249200476578666</v>
      </c>
    </row>
    <row r="66" spans="1:8">
      <c r="A66" s="14" t="s">
        <v>89</v>
      </c>
      <c r="B66" s="35">
        <f>Miscellaneous!B66/'$ County by County'!J65</f>
        <v>3.7466245068350514</v>
      </c>
      <c r="C66" s="24">
        <f>Miscellaneous!C66/'$ County by County'!J65</f>
        <v>1.5500616157659939</v>
      </c>
      <c r="D66" s="35">
        <f>Miscellaneous!D66/'$ County by County'!J65</f>
        <v>3.2726798559432946</v>
      </c>
      <c r="E66" s="24">
        <f>Miscellaneous!E66/'$ County by County'!J65</f>
        <v>1.093764866594702</v>
      </c>
      <c r="F66" s="17">
        <f>Miscellaneous!F66/'$ County by County'!J65</f>
        <v>0</v>
      </c>
      <c r="G66" s="35">
        <f>Miscellaneous!G66/'$ County by County'!J65</f>
        <v>7.355902217212293</v>
      </c>
      <c r="H66" s="16">
        <f t="shared" si="0"/>
        <v>17.019033062351333</v>
      </c>
    </row>
    <row r="67" spans="1:8">
      <c r="A67" s="14" t="s">
        <v>90</v>
      </c>
      <c r="B67" s="35">
        <f>Miscellaneous!B67/'$ County by County'!J66</f>
        <v>3.7652073082829296</v>
      </c>
      <c r="C67" s="24">
        <f>Miscellaneous!C67/'$ County by County'!J66</f>
        <v>0</v>
      </c>
      <c r="D67" s="35">
        <f>Miscellaneous!D67/'$ County by County'!J66</f>
        <v>0</v>
      </c>
      <c r="E67" s="24">
        <f>Miscellaneous!E67/'$ County by County'!J66</f>
        <v>0.97803127644238308</v>
      </c>
      <c r="F67" s="17">
        <f>Miscellaneous!F67/'$ County by County'!J66</f>
        <v>0</v>
      </c>
      <c r="G67" s="35">
        <f>Miscellaneous!G67/'$ County by County'!J66</f>
        <v>2.9241279889686296</v>
      </c>
      <c r="H67" s="16">
        <f t="shared" si="0"/>
        <v>7.6673665736939416</v>
      </c>
    </row>
    <row r="68" spans="1:8">
      <c r="A68" s="14" t="s">
        <v>91</v>
      </c>
      <c r="B68" s="35">
        <f>Miscellaneous!B68/'$ County by County'!J67</f>
        <v>9.0904886602042847</v>
      </c>
      <c r="C68" s="24">
        <f>Miscellaneous!C68/'$ County by County'!J67</f>
        <v>0.40368447650112554</v>
      </c>
      <c r="D68" s="35">
        <f>Miscellaneous!D68/'$ County by County'!J67</f>
        <v>9.8632486485658717</v>
      </c>
      <c r="E68" s="24">
        <f>Miscellaneous!E68/'$ County by County'!J67</f>
        <v>3.5024578490375338</v>
      </c>
      <c r="F68" s="17">
        <f>Miscellaneous!F68/'$ County by County'!J67</f>
        <v>0</v>
      </c>
      <c r="G68" s="35">
        <f>Miscellaneous!G68/'$ County by County'!J67</f>
        <v>82.707094837751342</v>
      </c>
      <c r="H68" s="16">
        <f>SUM(B68:G68)</f>
        <v>105.56697447206015</v>
      </c>
    </row>
    <row r="69" spans="1:8">
      <c r="A69" s="45" t="s">
        <v>92</v>
      </c>
      <c r="B69" s="88">
        <f>Miscellaneous!B69/'$ County by County'!J68</f>
        <v>0.28276966179707824</v>
      </c>
      <c r="C69" s="93">
        <f>Miscellaneous!C69/'$ County by County'!J68</f>
        <v>4.0118471082649592</v>
      </c>
      <c r="D69" s="88">
        <f>Miscellaneous!D69/'$ County by County'!J68</f>
        <v>0</v>
      </c>
      <c r="E69" s="93">
        <f>Miscellaneous!E69/'$ County by County'!J68</f>
        <v>0</v>
      </c>
      <c r="F69" s="94">
        <f>Miscellaneous!F69/'$ County by County'!J68</f>
        <v>0</v>
      </c>
      <c r="G69" s="88">
        <f>Miscellaneous!G69/'$ County by County'!J68</f>
        <v>22.694456674004403</v>
      </c>
      <c r="H69" s="48">
        <f>SUM(B69:G69)</f>
        <v>26.989073444066442</v>
      </c>
    </row>
    <row r="70" spans="1:8">
      <c r="A70" s="16" t="s">
        <v>93</v>
      </c>
      <c r="B70" s="35">
        <f>Miscellaneous!B70/'$ County by County'!J69</f>
        <v>43.384791269265754</v>
      </c>
      <c r="C70" s="24">
        <f>Miscellaneous!C70/'$ County by County'!J69</f>
        <v>4.0382239588067685</v>
      </c>
      <c r="D70" s="35">
        <f>Miscellaneous!D70/'$ County by County'!J69</f>
        <v>1.9055858917595865</v>
      </c>
      <c r="E70" s="24">
        <f>Miscellaneous!E70/'$ County by County'!J69</f>
        <v>3.881315019198754</v>
      </c>
      <c r="F70" s="58">
        <f>Miscellaneous!F70/'$ County by County'!J69</f>
        <v>18.799865622880372</v>
      </c>
      <c r="G70" s="35">
        <f>Miscellaneous!G70/'$ County by County'!J69</f>
        <v>26.715412488353184</v>
      </c>
      <c r="H70" s="16">
        <f>SUM(B70:G70)</f>
        <v>98.725194250264408</v>
      </c>
    </row>
  </sheetData>
  <mergeCells count="1">
    <mergeCell ref="A1:H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20B94-F847-4606-A269-FF089FE492C4}">
  <dimension ref="A1:O70"/>
  <sheetViews>
    <sheetView topLeftCell="A31" workbookViewId="0">
      <selection activeCell="E9" sqref="E9"/>
    </sheetView>
  </sheetViews>
  <sheetFormatPr defaultRowHeight="15"/>
  <cols>
    <col min="1" max="1" width="13.85546875" style="13" bestFit="1" customWidth="1"/>
    <col min="2" max="2" width="18" style="13" bestFit="1" customWidth="1"/>
    <col min="3" max="16384" width="9.140625" style="13"/>
  </cols>
  <sheetData>
    <row r="1" spans="1:15" ht="33" customHeight="1">
      <c r="A1" s="96" t="s">
        <v>119</v>
      </c>
      <c r="B1" s="97"/>
    </row>
    <row r="2" spans="1:15">
      <c r="A2" s="6" t="s">
        <v>23</v>
      </c>
      <c r="B2" s="6" t="s">
        <v>7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>
      <c r="A3" s="14" t="s">
        <v>26</v>
      </c>
      <c r="B3" s="17">
        <v>59244859</v>
      </c>
    </row>
    <row r="4" spans="1:15">
      <c r="A4" s="14" t="s">
        <v>27</v>
      </c>
      <c r="B4" s="17">
        <v>7641983</v>
      </c>
    </row>
    <row r="5" spans="1:15">
      <c r="A5" s="14" t="s">
        <v>28</v>
      </c>
      <c r="B5" s="17">
        <v>15082281</v>
      </c>
    </row>
    <row r="6" spans="1:15">
      <c r="A6" s="14" t="s">
        <v>29</v>
      </c>
      <c r="B6" s="17">
        <v>11852835</v>
      </c>
      <c r="C6" s="95"/>
      <c r="D6" s="95"/>
    </row>
    <row r="7" spans="1:15">
      <c r="A7" s="14" t="s">
        <v>30</v>
      </c>
      <c r="B7" s="17">
        <v>111268828</v>
      </c>
      <c r="C7" s="95"/>
      <c r="D7" s="95"/>
    </row>
    <row r="8" spans="1:15">
      <c r="A8" s="14" t="s">
        <v>31</v>
      </c>
      <c r="B8" s="17">
        <v>526551000</v>
      </c>
    </row>
    <row r="9" spans="1:15">
      <c r="A9" s="14" t="s">
        <v>32</v>
      </c>
      <c r="B9" s="17">
        <v>611508</v>
      </c>
    </row>
    <row r="10" spans="1:15">
      <c r="A10" s="14" t="s">
        <v>33</v>
      </c>
      <c r="B10" s="17">
        <v>113165522</v>
      </c>
    </row>
    <row r="11" spans="1:15">
      <c r="A11" s="14" t="s">
        <v>34</v>
      </c>
      <c r="B11" s="17">
        <v>21339744</v>
      </c>
    </row>
    <row r="12" spans="1:15">
      <c r="A12" s="14" t="s">
        <v>35</v>
      </c>
      <c r="B12" s="17">
        <v>30167804</v>
      </c>
    </row>
    <row r="13" spans="1:15">
      <c r="A13" s="14" t="s">
        <v>36</v>
      </c>
      <c r="B13" s="17">
        <v>173657792</v>
      </c>
    </row>
    <row r="14" spans="1:15">
      <c r="A14" s="14" t="s">
        <v>37</v>
      </c>
      <c r="B14" s="17">
        <v>34517057</v>
      </c>
    </row>
    <row r="15" spans="1:15">
      <c r="A15" s="14" t="s">
        <v>38</v>
      </c>
      <c r="B15" s="17">
        <v>9106455</v>
      </c>
    </row>
    <row r="16" spans="1:15">
      <c r="A16" s="14" t="s">
        <v>39</v>
      </c>
      <c r="B16" s="17">
        <v>1980628</v>
      </c>
    </row>
    <row r="17" spans="1:2">
      <c r="A17" s="14" t="s">
        <v>40</v>
      </c>
      <c r="B17" s="17">
        <v>586199156</v>
      </c>
    </row>
    <row r="18" spans="1:2">
      <c r="A18" s="14" t="s">
        <v>41</v>
      </c>
      <c r="B18" s="17">
        <v>117562590</v>
      </c>
    </row>
    <row r="19" spans="1:2">
      <c r="A19" s="14" t="s">
        <v>42</v>
      </c>
      <c r="B19" s="17">
        <v>4918951</v>
      </c>
    </row>
    <row r="20" spans="1:2">
      <c r="A20" s="14" t="s">
        <v>43</v>
      </c>
      <c r="B20" s="17">
        <v>2951807</v>
      </c>
    </row>
    <row r="21" spans="1:2">
      <c r="A21" s="14" t="s">
        <v>44</v>
      </c>
      <c r="B21" s="17">
        <v>19975927</v>
      </c>
    </row>
    <row r="22" spans="1:2">
      <c r="A22" s="14" t="s">
        <v>45</v>
      </c>
      <c r="B22" s="17">
        <v>1057812</v>
      </c>
    </row>
    <row r="23" spans="1:2">
      <c r="A23" s="14" t="s">
        <v>46</v>
      </c>
      <c r="B23" s="17">
        <v>2323094</v>
      </c>
    </row>
    <row r="24" spans="1:2">
      <c r="A24" s="14" t="s">
        <v>47</v>
      </c>
      <c r="B24" s="17">
        <v>12186321</v>
      </c>
    </row>
    <row r="25" spans="1:2">
      <c r="A25" s="14" t="s">
        <v>48</v>
      </c>
      <c r="B25" s="17">
        <v>731520</v>
      </c>
    </row>
    <row r="26" spans="1:2">
      <c r="A26" s="14" t="s">
        <v>49</v>
      </c>
      <c r="B26" s="17">
        <v>2823908</v>
      </c>
    </row>
    <row r="27" spans="1:2">
      <c r="A27" s="14" t="s">
        <v>50</v>
      </c>
      <c r="B27" s="17">
        <v>17825686</v>
      </c>
    </row>
    <row r="28" spans="1:2">
      <c r="A28" s="14" t="s">
        <v>51</v>
      </c>
      <c r="B28" s="17">
        <v>22662755</v>
      </c>
    </row>
    <row r="29" spans="1:2">
      <c r="A29" s="14" t="s">
        <v>52</v>
      </c>
      <c r="B29" s="17">
        <v>1636066</v>
      </c>
    </row>
    <row r="30" spans="1:2">
      <c r="A30" s="14" t="s">
        <v>53</v>
      </c>
      <c r="B30" s="17">
        <v>1005411793</v>
      </c>
    </row>
    <row r="31" spans="1:2">
      <c r="A31" s="14" t="s">
        <v>54</v>
      </c>
      <c r="B31" s="17">
        <v>3311713</v>
      </c>
    </row>
    <row r="32" spans="1:2">
      <c r="A32" s="14" t="s">
        <v>55</v>
      </c>
      <c r="B32" s="17">
        <v>20527069</v>
      </c>
    </row>
    <row r="33" spans="1:2">
      <c r="A33" s="14" t="s">
        <v>56</v>
      </c>
      <c r="B33" s="17">
        <v>14534014</v>
      </c>
    </row>
    <row r="34" spans="1:2">
      <c r="A34" s="14" t="s">
        <v>57</v>
      </c>
      <c r="B34" s="17">
        <v>8783729</v>
      </c>
    </row>
    <row r="35" spans="1:2">
      <c r="A35" s="14" t="s">
        <v>58</v>
      </c>
      <c r="B35" s="17">
        <v>3638290</v>
      </c>
    </row>
    <row r="36" spans="1:2">
      <c r="A36" s="14" t="s">
        <v>59</v>
      </c>
      <c r="B36" s="17">
        <v>33861121</v>
      </c>
    </row>
    <row r="37" spans="1:2">
      <c r="A37" s="14" t="s">
        <v>60</v>
      </c>
      <c r="B37" s="17">
        <v>195056692</v>
      </c>
    </row>
    <row r="38" spans="1:2">
      <c r="A38" s="14" t="s">
        <v>61</v>
      </c>
      <c r="B38" s="17">
        <v>102447485</v>
      </c>
    </row>
    <row r="39" spans="1:2">
      <c r="A39" s="14" t="s">
        <v>62</v>
      </c>
      <c r="B39" s="17">
        <v>3314679</v>
      </c>
    </row>
    <row r="40" spans="1:2">
      <c r="A40" s="14" t="s">
        <v>63</v>
      </c>
      <c r="B40" s="17">
        <v>1627302</v>
      </c>
    </row>
    <row r="41" spans="1:2">
      <c r="A41" s="14" t="s">
        <v>64</v>
      </c>
      <c r="B41" s="17">
        <v>15671864</v>
      </c>
    </row>
    <row r="42" spans="1:2">
      <c r="A42" s="14" t="s">
        <v>65</v>
      </c>
      <c r="B42" s="17">
        <v>171847000</v>
      </c>
    </row>
    <row r="43" spans="1:2">
      <c r="A43" s="14" t="s">
        <v>66</v>
      </c>
      <c r="B43" s="17">
        <v>61354249</v>
      </c>
    </row>
    <row r="44" spans="1:2">
      <c r="A44" s="14" t="s">
        <v>67</v>
      </c>
      <c r="B44" s="17">
        <v>29009750</v>
      </c>
    </row>
    <row r="45" spans="1:2">
      <c r="A45" s="14" t="s">
        <v>68</v>
      </c>
      <c r="B45" s="17">
        <v>1737503018</v>
      </c>
    </row>
    <row r="46" spans="1:2">
      <c r="A46" s="14" t="s">
        <v>69</v>
      </c>
      <c r="B46" s="17">
        <v>120215933</v>
      </c>
    </row>
    <row r="47" spans="1:2">
      <c r="A47" s="14" t="s">
        <v>70</v>
      </c>
      <c r="B47" s="17">
        <v>25573481</v>
      </c>
    </row>
    <row r="48" spans="1:2">
      <c r="A48" s="14" t="s">
        <v>71</v>
      </c>
      <c r="B48" s="17">
        <v>12627166</v>
      </c>
    </row>
    <row r="49" spans="1:2">
      <c r="A49" s="14" t="s">
        <v>72</v>
      </c>
      <c r="B49" s="17">
        <v>4354128</v>
      </c>
    </row>
    <row r="50" spans="1:2">
      <c r="A50" s="14" t="s">
        <v>73</v>
      </c>
      <c r="B50" s="17">
        <v>464042041</v>
      </c>
    </row>
    <row r="51" spans="1:2">
      <c r="A51" s="14" t="s">
        <v>74</v>
      </c>
      <c r="B51" s="17">
        <v>136809406</v>
      </c>
    </row>
    <row r="52" spans="1:2">
      <c r="A52" s="14" t="s">
        <v>75</v>
      </c>
      <c r="B52" s="17">
        <v>295983968</v>
      </c>
    </row>
    <row r="53" spans="1:2">
      <c r="A53" s="14" t="s">
        <v>76</v>
      </c>
      <c r="B53" s="17">
        <v>143354691</v>
      </c>
    </row>
    <row r="54" spans="1:2">
      <c r="A54" s="14" t="s">
        <v>77</v>
      </c>
      <c r="B54" s="17">
        <v>51043363</v>
      </c>
    </row>
    <row r="55" spans="1:2">
      <c r="A55" s="14" t="s">
        <v>78</v>
      </c>
      <c r="B55" s="17">
        <v>41424128</v>
      </c>
    </row>
    <row r="56" spans="1:2">
      <c r="A56" s="14" t="s">
        <v>79</v>
      </c>
      <c r="B56" s="17">
        <v>5367280</v>
      </c>
    </row>
    <row r="57" spans="1:2">
      <c r="A57" s="14" t="s">
        <v>80</v>
      </c>
      <c r="B57" s="17">
        <v>53064889</v>
      </c>
    </row>
    <row r="58" spans="1:2">
      <c r="A58" s="14" t="s">
        <v>81</v>
      </c>
      <c r="B58" s="17">
        <v>162471241</v>
      </c>
    </row>
    <row r="59" spans="1:2">
      <c r="A59" s="14" t="s">
        <v>82</v>
      </c>
      <c r="B59" s="17">
        <v>12249875</v>
      </c>
    </row>
    <row r="60" spans="1:2">
      <c r="A60" s="14" t="s">
        <v>83</v>
      </c>
      <c r="B60" s="17">
        <v>172709109</v>
      </c>
    </row>
    <row r="61" spans="1:2">
      <c r="A61" s="14" t="s">
        <v>84</v>
      </c>
      <c r="B61" s="17">
        <v>28227505</v>
      </c>
    </row>
    <row r="62" spans="1:2">
      <c r="A62" s="14" t="s">
        <v>85</v>
      </c>
      <c r="B62" s="17">
        <v>22083897</v>
      </c>
    </row>
    <row r="63" spans="1:2">
      <c r="A63" s="14" t="s">
        <v>86</v>
      </c>
      <c r="B63" s="17">
        <v>15258995</v>
      </c>
    </row>
    <row r="64" spans="1:2">
      <c r="A64" s="14" t="s">
        <v>87</v>
      </c>
      <c r="B64" s="17">
        <v>12967558</v>
      </c>
    </row>
    <row r="65" spans="1:2">
      <c r="A65" s="14" t="s">
        <v>88</v>
      </c>
      <c r="B65" s="17">
        <v>944588</v>
      </c>
    </row>
    <row r="66" spans="1:2">
      <c r="A66" s="14" t="s">
        <v>89</v>
      </c>
      <c r="B66" s="17">
        <v>127793245</v>
      </c>
    </row>
    <row r="67" spans="1:2">
      <c r="A67" s="14" t="s">
        <v>90</v>
      </c>
      <c r="B67" s="17">
        <v>28808810</v>
      </c>
    </row>
    <row r="68" spans="1:2">
      <c r="A68" s="14" t="s">
        <v>91</v>
      </c>
      <c r="B68" s="17">
        <v>20623572</v>
      </c>
    </row>
    <row r="69" spans="1:2" s="16" customFormat="1">
      <c r="A69" s="45" t="s">
        <v>92</v>
      </c>
      <c r="B69" s="90">
        <v>6700684</v>
      </c>
    </row>
    <row r="70" spans="1:2">
      <c r="A70" s="13" t="s">
        <v>93</v>
      </c>
      <c r="B70" s="23">
        <f>SUM(B3:B69)</f>
        <v>7281643210</v>
      </c>
    </row>
  </sheetData>
  <mergeCells count="1">
    <mergeCell ref="A1:B1"/>
  </mergeCells>
  <pageMargins left="0.7" right="0.7" top="0.75" bottom="0.75" header="0.3" footer="0.3"/>
  <pageSetup paperSize="3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143E2-42DD-47C6-9E84-2FF01FD345E5}">
  <dimension ref="A1:O70"/>
  <sheetViews>
    <sheetView topLeftCell="A56" workbookViewId="0">
      <selection activeCell="F11" sqref="F11"/>
    </sheetView>
  </sheetViews>
  <sheetFormatPr defaultRowHeight="15"/>
  <cols>
    <col min="1" max="1" width="13.85546875" style="13" bestFit="1" customWidth="1"/>
    <col min="2" max="2" width="18" style="13" bestFit="1" customWidth="1"/>
    <col min="3" max="16384" width="9.140625" style="13"/>
  </cols>
  <sheetData>
    <row r="1" spans="1:15" ht="24" customHeight="1">
      <c r="A1" s="96" t="s">
        <v>160</v>
      </c>
      <c r="B1" s="96"/>
    </row>
    <row r="2" spans="1:15">
      <c r="A2" s="6" t="s">
        <v>23</v>
      </c>
      <c r="B2" s="6" t="s">
        <v>7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>
      <c r="A3" s="14" t="s">
        <v>26</v>
      </c>
      <c r="B3" s="24">
        <f>Other!B3/'$ County by County'!J2</f>
        <v>227.86221312831006</v>
      </c>
    </row>
    <row r="4" spans="1:15">
      <c r="A4" s="14" t="s">
        <v>27</v>
      </c>
      <c r="B4" s="24">
        <f>Other!B4/'$ County by County'!J3</f>
        <v>281.04825125960798</v>
      </c>
    </row>
    <row r="5" spans="1:15">
      <c r="A5" s="14" t="s">
        <v>28</v>
      </c>
      <c r="B5" s="24">
        <f>Other!B5/'$ County by County'!J4</f>
        <v>84.343367632255905</v>
      </c>
    </row>
    <row r="6" spans="1:15">
      <c r="A6" s="14" t="s">
        <v>29</v>
      </c>
      <c r="B6" s="24">
        <f>Other!B6/'$ County by County'!J5</f>
        <v>428.79802474495335</v>
      </c>
    </row>
    <row r="7" spans="1:15">
      <c r="A7" s="14" t="s">
        <v>30</v>
      </c>
      <c r="B7" s="24">
        <f>Other!B7/'$ County by County'!J6</f>
        <v>193.44002114006861</v>
      </c>
    </row>
    <row r="8" spans="1:15">
      <c r="A8" s="14" t="s">
        <v>31</v>
      </c>
      <c r="B8" s="24">
        <f>Other!B8/'$ County by County'!J7</f>
        <v>280.98155253285807</v>
      </c>
    </row>
    <row r="9" spans="1:15">
      <c r="A9" s="14" t="s">
        <v>32</v>
      </c>
      <c r="B9" s="24">
        <f>Other!B9/'$ County by County'!J8</f>
        <v>40.764482367842142</v>
      </c>
    </row>
    <row r="10" spans="1:15">
      <c r="A10" s="14" t="s">
        <v>33</v>
      </c>
      <c r="B10" s="24">
        <f>Other!B10/'$ County by County'!J9</f>
        <v>655.19639879573879</v>
      </c>
    </row>
    <row r="11" spans="1:15">
      <c r="A11" s="14" t="s">
        <v>34</v>
      </c>
      <c r="B11" s="24">
        <f>Other!B11/'$ County by County'!J10</f>
        <v>148.39774410470025</v>
      </c>
    </row>
    <row r="12" spans="1:15">
      <c r="A12" s="14" t="s">
        <v>35</v>
      </c>
      <c r="B12" s="24">
        <f>Other!B12/'$ County by County'!J11</f>
        <v>144.65571160734407</v>
      </c>
    </row>
    <row r="13" spans="1:15">
      <c r="A13" s="14" t="s">
        <v>36</v>
      </c>
      <c r="B13" s="24">
        <f>Other!B13/'$ County by County'!J12</f>
        <v>485.79682770582144</v>
      </c>
    </row>
    <row r="14" spans="1:15">
      <c r="A14" s="14" t="s">
        <v>37</v>
      </c>
      <c r="B14" s="24">
        <f>Other!B14/'$ County by County'!J13</f>
        <v>500.66079224866917</v>
      </c>
    </row>
    <row r="15" spans="1:15">
      <c r="A15" s="14" t="s">
        <v>38</v>
      </c>
      <c r="B15" s="24">
        <f>Other!B15/'$ County by County'!J14</f>
        <v>255.64849386597794</v>
      </c>
    </row>
    <row r="16" spans="1:15">
      <c r="A16" s="14" t="s">
        <v>39</v>
      </c>
      <c r="B16" s="24">
        <f>Other!B16/'$ County by County'!J15</f>
        <v>118.41611861772091</v>
      </c>
    </row>
    <row r="17" spans="1:2">
      <c r="A17" s="14" t="s">
        <v>40</v>
      </c>
      <c r="B17" s="24">
        <f>Other!B17/'$ County by County'!J16</f>
        <v>625.73897616488273</v>
      </c>
    </row>
    <row r="18" spans="1:2">
      <c r="A18" s="14" t="s">
        <v>41</v>
      </c>
      <c r="B18" s="24">
        <f>Other!B18/'$ County by County'!J17</f>
        <v>375.14268574036078</v>
      </c>
    </row>
    <row r="19" spans="1:2">
      <c r="A19" s="14" t="s">
        <v>42</v>
      </c>
      <c r="B19" s="24">
        <f>Other!B19/'$ County by County'!J18</f>
        <v>46.777209315594774</v>
      </c>
    </row>
    <row r="20" spans="1:2">
      <c r="A20" s="14" t="s">
        <v>43</v>
      </c>
      <c r="B20" s="24">
        <f>Other!B20/'$ County by County'!J19</f>
        <v>242.7273250555053</v>
      </c>
    </row>
    <row r="21" spans="1:2">
      <c r="A21" s="14" t="s">
        <v>44</v>
      </c>
      <c r="B21" s="24">
        <f>Other!B21/'$ County by County'!J20</f>
        <v>413.89733336095975</v>
      </c>
    </row>
    <row r="22" spans="1:2">
      <c r="A22" s="14" t="s">
        <v>45</v>
      </c>
      <c r="B22" s="24">
        <f>Other!B22/'$ County by County'!J21</f>
        <v>61.415002322340918</v>
      </c>
    </row>
    <row r="23" spans="1:2">
      <c r="A23" s="14" t="s">
        <v>46</v>
      </c>
      <c r="B23" s="24">
        <f>Other!B23/'$ County by County'!J22</f>
        <v>177.51157637350042</v>
      </c>
    </row>
    <row r="24" spans="1:2">
      <c r="A24" s="14" t="s">
        <v>47</v>
      </c>
      <c r="B24" s="24">
        <f>Other!B24/'$ County by County'!J23</f>
        <v>747.76468061606431</v>
      </c>
    </row>
    <row r="25" spans="1:2">
      <c r="A25" s="14" t="s">
        <v>48</v>
      </c>
      <c r="B25" s="24">
        <f>Other!B25/'$ County by County'!J24</f>
        <v>49.888835845324969</v>
      </c>
    </row>
    <row r="26" spans="1:2">
      <c r="A26" s="14" t="s">
        <v>49</v>
      </c>
      <c r="B26" s="24">
        <f>Other!B26/'$ County by County'!J25</f>
        <v>102.96463210092612</v>
      </c>
    </row>
    <row r="27" spans="1:2">
      <c r="A27" s="14" t="s">
        <v>50</v>
      </c>
      <c r="B27" s="24">
        <f>Other!B27/'$ County by County'!J26</f>
        <v>456.40182297667513</v>
      </c>
    </row>
    <row r="28" spans="1:2">
      <c r="A28" s="14" t="s">
        <v>51</v>
      </c>
      <c r="B28" s="24">
        <f>Other!B28/'$ County by County'!J27</f>
        <v>124.60141740249172</v>
      </c>
    </row>
    <row r="29" spans="1:2">
      <c r="A29" s="14" t="s">
        <v>52</v>
      </c>
      <c r="B29" s="24">
        <f>Other!B29/'$ County by County'!J28</f>
        <v>16.01819107482034</v>
      </c>
    </row>
    <row r="30" spans="1:2">
      <c r="A30" s="14" t="s">
        <v>53</v>
      </c>
      <c r="B30" s="24">
        <f>Other!B30/'$ County by County'!J29</f>
        <v>728.92795993915763</v>
      </c>
    </row>
    <row r="31" spans="1:2">
      <c r="A31" s="14" t="s">
        <v>54</v>
      </c>
      <c r="B31" s="24">
        <f>Other!B31/'$ County by County'!J30</f>
        <v>163.86506679861455</v>
      </c>
    </row>
    <row r="32" spans="1:2">
      <c r="A32" s="14" t="s">
        <v>55</v>
      </c>
      <c r="B32" s="24">
        <f>Other!B32/'$ County by County'!J31</f>
        <v>137.80070756300265</v>
      </c>
    </row>
    <row r="33" spans="1:2">
      <c r="A33" s="14" t="s">
        <v>56</v>
      </c>
      <c r="B33" s="24">
        <f>Other!B33/'$ County by County'!J32</f>
        <v>288.27033995795153</v>
      </c>
    </row>
    <row r="34" spans="1:2">
      <c r="A34" s="14" t="s">
        <v>57</v>
      </c>
      <c r="B34" s="24">
        <f>Other!B34/'$ County by County'!J33</f>
        <v>601.17233591129968</v>
      </c>
    </row>
    <row r="35" spans="1:2">
      <c r="A35" s="14" t="s">
        <v>58</v>
      </c>
      <c r="B35" s="24">
        <f>Other!B35/'$ County by County'!J34</f>
        <v>429.09423281047293</v>
      </c>
    </row>
    <row r="36" spans="1:2">
      <c r="A36" s="14" t="s">
        <v>59</v>
      </c>
      <c r="B36" s="24">
        <f>Other!B36/'$ County by County'!J35</f>
        <v>102.07618683001532</v>
      </c>
    </row>
    <row r="37" spans="1:2">
      <c r="A37" s="14" t="s">
        <v>60</v>
      </c>
      <c r="B37" s="24">
        <f>Other!B37/'$ County by County'!J36</f>
        <v>279.26360549087434</v>
      </c>
    </row>
    <row r="38" spans="1:2">
      <c r="A38" s="14" t="s">
        <v>61</v>
      </c>
      <c r="B38" s="24">
        <f>Other!B38/'$ County by County'!J37</f>
        <v>355.84522697195894</v>
      </c>
    </row>
    <row r="39" spans="1:2">
      <c r="A39" s="14" t="s">
        <v>62</v>
      </c>
      <c r="B39" s="24">
        <f>Other!B39/'$ County by County'!J38</f>
        <v>80.816262343045224</v>
      </c>
    </row>
    <row r="40" spans="1:2">
      <c r="A40" s="14" t="s">
        <v>63</v>
      </c>
      <c r="B40" s="24">
        <f>Other!B40/'$ County by County'!J39</f>
        <v>186.63860534464962</v>
      </c>
    </row>
    <row r="41" spans="1:2">
      <c r="A41" s="14" t="s">
        <v>64</v>
      </c>
      <c r="B41" s="24">
        <f>Other!B41/'$ County by County'!J40</f>
        <v>808.78691231872835</v>
      </c>
    </row>
    <row r="42" spans="1:2">
      <c r="A42" s="14" t="s">
        <v>65</v>
      </c>
      <c r="B42" s="24">
        <f>Other!B42/'$ County by County'!J41</f>
        <v>465.98532466335126</v>
      </c>
    </row>
    <row r="43" spans="1:2">
      <c r="A43" s="14" t="s">
        <v>66</v>
      </c>
      <c r="B43" s="24">
        <f>Other!B43/'$ County by County'!J42</f>
        <v>175.66574855339897</v>
      </c>
    </row>
    <row r="44" spans="1:2">
      <c r="A44" s="14" t="s">
        <v>67</v>
      </c>
      <c r="B44" s="24">
        <f>Other!B44/'$ County by County'!J43</f>
        <v>189.57894943210781</v>
      </c>
    </row>
    <row r="45" spans="1:2">
      <c r="A45" s="14" t="s">
        <v>68</v>
      </c>
      <c r="B45" s="24">
        <f>Other!B45/'$ County by County'!J44</f>
        <v>633.40971348057576</v>
      </c>
    </row>
    <row r="46" spans="1:2">
      <c r="A46" s="14" t="s">
        <v>69</v>
      </c>
      <c r="B46" s="24">
        <f>Other!B46/'$ County by County'!J45</f>
        <v>1563.4997593934113</v>
      </c>
    </row>
    <row r="47" spans="1:2">
      <c r="A47" s="14" t="s">
        <v>70</v>
      </c>
      <c r="B47" s="24">
        <f>Other!B47/'$ County by County'!J46</f>
        <v>317.85672914387987</v>
      </c>
    </row>
    <row r="48" spans="1:2">
      <c r="A48" s="14" t="s">
        <v>71</v>
      </c>
      <c r="B48" s="24">
        <f>Other!B48/'$ County by County'!J47</f>
        <v>64.593049189720091</v>
      </c>
    </row>
    <row r="49" spans="1:2">
      <c r="A49" s="14" t="s">
        <v>72</v>
      </c>
      <c r="B49" s="24">
        <f>Other!B49/'$ County by County'!J48</f>
        <v>105.8368497812348</v>
      </c>
    </row>
    <row r="50" spans="1:2">
      <c r="A50" s="14" t="s">
        <v>73</v>
      </c>
      <c r="B50" s="24">
        <f>Other!B50/'$ County by County'!J49</f>
        <v>353.18449249550946</v>
      </c>
    </row>
    <row r="51" spans="1:2">
      <c r="A51" s="14" t="s">
        <v>74</v>
      </c>
      <c r="B51" s="24">
        <f>Other!B51/'$ County by County'!J50</f>
        <v>405.22432719022316</v>
      </c>
    </row>
    <row r="52" spans="1:2">
      <c r="A52" s="14" t="s">
        <v>75</v>
      </c>
      <c r="B52" s="24">
        <f>Other!B52/'$ County by County'!J51</f>
        <v>209.30256607530774</v>
      </c>
    </row>
    <row r="53" spans="1:2">
      <c r="A53" s="14" t="s">
        <v>76</v>
      </c>
      <c r="B53" s="24">
        <f>Other!B53/'$ County by County'!J52</f>
        <v>283.47269081625996</v>
      </c>
    </row>
    <row r="54" spans="1:2">
      <c r="A54" s="14" t="s">
        <v>77</v>
      </c>
      <c r="B54" s="24">
        <f>Other!B54/'$ County by County'!J53</f>
        <v>53.059463432026718</v>
      </c>
    </row>
    <row r="55" spans="1:2">
      <c r="A55" s="14" t="s">
        <v>78</v>
      </c>
      <c r="B55" s="24">
        <f>Other!B55/'$ County by County'!J54</f>
        <v>62.607785141578944</v>
      </c>
    </row>
    <row r="56" spans="1:2">
      <c r="A56" s="14" t="s">
        <v>79</v>
      </c>
      <c r="B56" s="24">
        <f>Other!B56/'$ County by County'!J55</f>
        <v>73.347545643380343</v>
      </c>
    </row>
    <row r="57" spans="1:2">
      <c r="A57" s="14" t="s">
        <v>80</v>
      </c>
      <c r="B57" s="24">
        <f>Other!B57/'$ County by County'!J56</f>
        <v>310.62071004185327</v>
      </c>
    </row>
    <row r="58" spans="1:2">
      <c r="A58" s="14" t="s">
        <v>81</v>
      </c>
      <c r="B58" s="24">
        <f>Other!B58/'$ County by County'!J57</f>
        <v>398.93738889161716</v>
      </c>
    </row>
    <row r="59" spans="1:2">
      <c r="A59" s="14" t="s">
        <v>82</v>
      </c>
      <c r="B59" s="24">
        <f>Other!B59/'$ County by County'!J58</f>
        <v>26.937188432503511</v>
      </c>
    </row>
    <row r="60" spans="1:2">
      <c r="A60" s="14" t="s">
        <v>83</v>
      </c>
      <c r="B60" s="24">
        <f>Other!B60/'$ County by County'!J59</f>
        <v>751.840798380602</v>
      </c>
    </row>
    <row r="61" spans="1:2">
      <c r="A61" s="14" t="s">
        <v>84</v>
      </c>
      <c r="B61" s="24">
        <f>Other!B61/'$ County by County'!J60</f>
        <v>94.839652055880705</v>
      </c>
    </row>
    <row r="62" spans="1:2">
      <c r="A62" s="14" t="s">
        <v>85</v>
      </c>
      <c r="B62" s="24">
        <f>Other!B62/'$ County by County'!J61</f>
        <v>182.96517812758907</v>
      </c>
    </row>
    <row r="63" spans="1:2">
      <c r="A63" s="14" t="s">
        <v>86</v>
      </c>
      <c r="B63" s="24">
        <f>Other!B63/'$ County by County'!J62</f>
        <v>341.44092638174089</v>
      </c>
    </row>
    <row r="64" spans="1:2">
      <c r="A64" s="14" t="s">
        <v>87</v>
      </c>
      <c r="B64" s="24">
        <f>Other!B64/'$ County by County'!J63</f>
        <v>581.63525454137698</v>
      </c>
    </row>
    <row r="65" spans="1:2">
      <c r="A65" s="14" t="s">
        <v>88</v>
      </c>
      <c r="B65" s="24">
        <f>Other!B65/'$ County by County'!J64</f>
        <v>59.232959177274722</v>
      </c>
    </row>
    <row r="66" spans="1:2">
      <c r="A66" s="14" t="s">
        <v>89</v>
      </c>
      <c r="B66" s="24">
        <f>Other!B66/'$ County by County'!J65</f>
        <v>244.1574784344819</v>
      </c>
    </row>
    <row r="67" spans="1:2">
      <c r="A67" s="14" t="s">
        <v>90</v>
      </c>
      <c r="B67" s="24">
        <f>Other!B67/'$ County by County'!J66</f>
        <v>902.84277163182799</v>
      </c>
    </row>
    <row r="68" spans="1:2">
      <c r="A68" s="14" t="s">
        <v>91</v>
      </c>
      <c r="B68" s="24">
        <f>Other!B68/'$ County by County'!J67</f>
        <v>315.82321863371158</v>
      </c>
    </row>
    <row r="69" spans="1:2" s="16" customFormat="1">
      <c r="A69" s="45" t="s">
        <v>92</v>
      </c>
      <c r="B69" s="93">
        <f>Other!B69/'$ County by County'!J68</f>
        <v>268.18827296377827</v>
      </c>
    </row>
    <row r="70" spans="1:2">
      <c r="A70" s="13" t="s">
        <v>93</v>
      </c>
      <c r="B70" s="24">
        <f>Other!B70/'$ County by County'!J69</f>
        <v>355.47709101020683</v>
      </c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0C0DB-BB3B-47C6-B791-E450F5F88AF5}">
  <dimension ref="A1:T209"/>
  <sheetViews>
    <sheetView tabSelected="1" topLeftCell="A66" workbookViewId="0">
      <selection activeCell="E10" sqref="E9:E10"/>
    </sheetView>
  </sheetViews>
  <sheetFormatPr defaultRowHeight="15"/>
  <cols>
    <col min="1" max="1" width="19.42578125" customWidth="1"/>
    <col min="2" max="2" width="17.85546875" customWidth="1"/>
    <col min="3" max="3" width="25.7109375" customWidth="1"/>
    <col min="4" max="4" width="26.28515625" customWidth="1"/>
    <col min="5" max="5" width="19.28515625" customWidth="1"/>
    <col min="6" max="6" width="23.7109375" customWidth="1"/>
    <col min="7" max="7" width="19" customWidth="1"/>
    <col min="8" max="8" width="20.7109375" customWidth="1"/>
    <col min="9" max="9" width="20.140625" style="1" customWidth="1"/>
    <col min="10" max="10" width="29" customWidth="1"/>
  </cols>
  <sheetData>
    <row r="1" spans="1:20" ht="17.25">
      <c r="A1" s="6" t="s">
        <v>23</v>
      </c>
      <c r="B1" s="6" t="s">
        <v>1</v>
      </c>
      <c r="C1" s="6" t="s">
        <v>24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25</v>
      </c>
    </row>
    <row r="2" spans="1:20">
      <c r="A2" s="4" t="s">
        <v>26</v>
      </c>
      <c r="B2" s="26">
        <v>165691811</v>
      </c>
      <c r="C2" s="26">
        <v>13698073</v>
      </c>
      <c r="D2" s="26">
        <v>35586061</v>
      </c>
      <c r="E2" s="26">
        <v>70813657</v>
      </c>
      <c r="F2" s="26">
        <v>1006604</v>
      </c>
      <c r="G2" s="26">
        <v>10564368</v>
      </c>
      <c r="H2" s="26">
        <v>59244859</v>
      </c>
      <c r="I2" s="26">
        <f t="shared" ref="I2:I33" si="0">SUM(B2:H2)</f>
        <v>356605433</v>
      </c>
      <c r="J2" s="26">
        <v>260003</v>
      </c>
    </row>
    <row r="3" spans="1:20">
      <c r="A3" s="4" t="s">
        <v>27</v>
      </c>
      <c r="B3" s="26">
        <v>8500763</v>
      </c>
      <c r="C3" s="26">
        <v>1343003</v>
      </c>
      <c r="D3" s="26">
        <v>9522992</v>
      </c>
      <c r="E3" s="26">
        <v>2639400</v>
      </c>
      <c r="F3" s="26">
        <v>182317</v>
      </c>
      <c r="G3" s="26">
        <v>6344172</v>
      </c>
      <c r="H3" s="26">
        <v>7641983</v>
      </c>
      <c r="I3" s="26">
        <f t="shared" si="0"/>
        <v>36174630</v>
      </c>
      <c r="J3" s="26">
        <v>27191</v>
      </c>
    </row>
    <row r="4" spans="1:20">
      <c r="A4" s="4" t="s">
        <v>28</v>
      </c>
      <c r="B4" s="26">
        <v>115035942</v>
      </c>
      <c r="C4" s="26">
        <v>2783870</v>
      </c>
      <c r="D4" s="26">
        <v>37902012</v>
      </c>
      <c r="E4" s="26">
        <v>94734456</v>
      </c>
      <c r="F4" s="26">
        <v>1308371</v>
      </c>
      <c r="G4" s="26">
        <v>6156575</v>
      </c>
      <c r="H4" s="26">
        <v>15082281</v>
      </c>
      <c r="I4" s="26">
        <f t="shared" si="0"/>
        <v>273003507</v>
      </c>
      <c r="J4" s="26">
        <v>178820</v>
      </c>
    </row>
    <row r="5" spans="1:20">
      <c r="A5" s="4" t="s">
        <v>29</v>
      </c>
      <c r="B5" s="26">
        <v>10935380</v>
      </c>
      <c r="C5" s="26">
        <v>1012377</v>
      </c>
      <c r="D5" s="26">
        <v>8623602</v>
      </c>
      <c r="E5" s="26">
        <v>4626341</v>
      </c>
      <c r="F5" s="26">
        <v>362673</v>
      </c>
      <c r="G5" s="26">
        <v>564146</v>
      </c>
      <c r="H5" s="26">
        <v>11852835</v>
      </c>
      <c r="I5" s="26">
        <f t="shared" si="0"/>
        <v>37977354</v>
      </c>
      <c r="J5" s="26">
        <v>27642</v>
      </c>
    </row>
    <row r="6" spans="1:20">
      <c r="A6" s="4" t="s">
        <v>30</v>
      </c>
      <c r="B6" s="26">
        <v>285107397</v>
      </c>
      <c r="C6" s="26">
        <v>64411113</v>
      </c>
      <c r="D6" s="26">
        <v>99398323</v>
      </c>
      <c r="E6" s="26">
        <v>219428176</v>
      </c>
      <c r="F6" s="26">
        <v>3507348</v>
      </c>
      <c r="G6" s="26">
        <v>15583653</v>
      </c>
      <c r="H6" s="26">
        <v>111268828</v>
      </c>
      <c r="I6" s="26">
        <f t="shared" si="0"/>
        <v>798704838</v>
      </c>
      <c r="J6" s="26">
        <v>575211</v>
      </c>
    </row>
    <row r="7" spans="1:20">
      <c r="A7" s="4" t="s">
        <v>31</v>
      </c>
      <c r="B7" s="26">
        <v>1026725000</v>
      </c>
      <c r="C7" s="26">
        <v>31196000</v>
      </c>
      <c r="D7" s="26">
        <v>289001000</v>
      </c>
      <c r="E7" s="26">
        <v>1171583000</v>
      </c>
      <c r="F7" s="26">
        <v>20901000</v>
      </c>
      <c r="G7" s="26">
        <v>47042000</v>
      </c>
      <c r="H7" s="26">
        <v>526551000</v>
      </c>
      <c r="I7" s="26">
        <f t="shared" si="0"/>
        <v>3112999000</v>
      </c>
      <c r="J7" s="26">
        <v>1873970</v>
      </c>
    </row>
    <row r="8" spans="1:20">
      <c r="A8" s="4" t="s">
        <v>32</v>
      </c>
      <c r="B8" s="26">
        <v>5044890</v>
      </c>
      <c r="C8" s="26">
        <v>54087</v>
      </c>
      <c r="D8" s="26">
        <v>12911606</v>
      </c>
      <c r="E8" s="26">
        <v>508324</v>
      </c>
      <c r="F8" s="26">
        <v>71111</v>
      </c>
      <c r="G8" s="26">
        <v>373251</v>
      </c>
      <c r="H8" s="26">
        <v>611508</v>
      </c>
      <c r="I8" s="26">
        <f t="shared" si="0"/>
        <v>19574777</v>
      </c>
      <c r="J8" s="26">
        <v>15001</v>
      </c>
    </row>
    <row r="9" spans="1:20">
      <c r="A9" s="4" t="s">
        <v>33</v>
      </c>
      <c r="B9" s="26">
        <v>167163416</v>
      </c>
      <c r="C9" s="26">
        <v>75016731</v>
      </c>
      <c r="D9" s="26">
        <v>39330477</v>
      </c>
      <c r="E9" s="26">
        <v>158372881</v>
      </c>
      <c r="F9" s="26">
        <v>2369889</v>
      </c>
      <c r="G9" s="26">
        <v>22393677</v>
      </c>
      <c r="H9" s="26">
        <v>113165522</v>
      </c>
      <c r="I9" s="26">
        <f t="shared" si="0"/>
        <v>577812593</v>
      </c>
      <c r="J9" s="26">
        <v>172720</v>
      </c>
    </row>
    <row r="10" spans="1:20" ht="17.25">
      <c r="A10" s="4" t="s">
        <v>34</v>
      </c>
      <c r="B10" s="26">
        <v>75908645</v>
      </c>
      <c r="C10" s="26">
        <v>11097843</v>
      </c>
      <c r="D10" s="26">
        <v>27910739</v>
      </c>
      <c r="E10" s="26">
        <v>58786280</v>
      </c>
      <c r="F10" s="26">
        <v>1117844</v>
      </c>
      <c r="G10" s="26">
        <v>5975810</v>
      </c>
      <c r="H10" s="26">
        <v>21339744</v>
      </c>
      <c r="I10" s="26">
        <f t="shared" si="0"/>
        <v>202136905</v>
      </c>
      <c r="J10" s="26">
        <v>143801</v>
      </c>
      <c r="L10" s="6"/>
      <c r="M10" s="6"/>
      <c r="N10" s="6"/>
      <c r="O10" s="6"/>
      <c r="P10" s="6"/>
      <c r="Q10" s="6"/>
      <c r="R10" s="6"/>
      <c r="S10" s="6"/>
      <c r="T10" s="6"/>
    </row>
    <row r="11" spans="1:20">
      <c r="A11" s="4" t="s">
        <v>35</v>
      </c>
      <c r="B11" s="26">
        <v>103556466</v>
      </c>
      <c r="C11" s="26">
        <v>4292780</v>
      </c>
      <c r="D11" s="26">
        <v>26324920</v>
      </c>
      <c r="E11" s="26">
        <v>39407193</v>
      </c>
      <c r="F11" s="26">
        <v>1168110</v>
      </c>
      <c r="G11" s="26">
        <v>20873114</v>
      </c>
      <c r="H11" s="26">
        <v>30167804</v>
      </c>
      <c r="I11" s="26">
        <f t="shared" si="0"/>
        <v>225790387</v>
      </c>
      <c r="J11" s="26">
        <v>208549</v>
      </c>
    </row>
    <row r="12" spans="1:20">
      <c r="A12" s="4" t="s">
        <v>36</v>
      </c>
      <c r="B12" s="26">
        <v>355884406</v>
      </c>
      <c r="C12" s="26">
        <v>63567255</v>
      </c>
      <c r="D12" s="26">
        <v>93259340</v>
      </c>
      <c r="E12" s="26">
        <v>322957581</v>
      </c>
      <c r="F12" s="26">
        <v>2263404</v>
      </c>
      <c r="G12" s="26">
        <v>15578719</v>
      </c>
      <c r="H12" s="26">
        <v>173657792</v>
      </c>
      <c r="I12" s="26">
        <f t="shared" si="0"/>
        <v>1027168497</v>
      </c>
      <c r="J12" s="26">
        <v>357470</v>
      </c>
    </row>
    <row r="13" spans="1:20">
      <c r="A13" s="4" t="s">
        <v>37</v>
      </c>
      <c r="B13" s="26">
        <v>31065990</v>
      </c>
      <c r="C13" s="26">
        <v>8809959</v>
      </c>
      <c r="D13" s="26">
        <v>15545994</v>
      </c>
      <c r="E13" s="26">
        <v>11331998</v>
      </c>
      <c r="F13" s="26">
        <v>223889</v>
      </c>
      <c r="G13" s="26">
        <v>1890930</v>
      </c>
      <c r="H13" s="26">
        <v>34517057</v>
      </c>
      <c r="I13" s="26">
        <f t="shared" si="0"/>
        <v>103385817</v>
      </c>
      <c r="J13" s="26">
        <v>68943</v>
      </c>
    </row>
    <row r="14" spans="1:20">
      <c r="A14" s="4" t="s">
        <v>38</v>
      </c>
      <c r="B14" s="26">
        <v>19177645</v>
      </c>
      <c r="C14" s="26">
        <v>4900083</v>
      </c>
      <c r="D14" s="26">
        <v>8866295</v>
      </c>
      <c r="E14" s="26">
        <v>10998928</v>
      </c>
      <c r="F14" s="26">
        <v>150708</v>
      </c>
      <c r="G14" s="26">
        <v>1337787</v>
      </c>
      <c r="H14" s="26">
        <v>9106455</v>
      </c>
      <c r="I14" s="26">
        <f t="shared" si="0"/>
        <v>54537901</v>
      </c>
      <c r="J14" s="26">
        <v>35621</v>
      </c>
    </row>
    <row r="15" spans="1:20">
      <c r="A15" s="4" t="s">
        <v>39</v>
      </c>
      <c r="B15" s="26">
        <v>7835660</v>
      </c>
      <c r="C15" s="26">
        <v>1897148</v>
      </c>
      <c r="D15" s="26">
        <v>12550356</v>
      </c>
      <c r="E15" s="26">
        <v>2358928</v>
      </c>
      <c r="F15" s="26">
        <v>163921</v>
      </c>
      <c r="G15" s="26">
        <v>559242</v>
      </c>
      <c r="H15" s="26">
        <v>1980628</v>
      </c>
      <c r="I15" s="26">
        <f t="shared" si="0"/>
        <v>27345883</v>
      </c>
      <c r="J15" s="26">
        <v>16726</v>
      </c>
    </row>
    <row r="16" spans="1:20">
      <c r="A16" s="4" t="s">
        <v>40</v>
      </c>
      <c r="B16" s="26">
        <v>953947719</v>
      </c>
      <c r="C16" s="26">
        <v>75292250</v>
      </c>
      <c r="D16" s="26">
        <v>502485008</v>
      </c>
      <c r="E16" s="26">
        <v>2455598433</v>
      </c>
      <c r="F16" s="26">
        <v>9056408</v>
      </c>
      <c r="G16" s="26">
        <v>1014452340</v>
      </c>
      <c r="H16" s="26">
        <v>586199156</v>
      </c>
      <c r="I16" s="26">
        <f t="shared" si="0"/>
        <v>5597031314</v>
      </c>
      <c r="J16" s="26">
        <v>936811</v>
      </c>
    </row>
    <row r="17" spans="1:10">
      <c r="A17" s="4" t="s">
        <v>41</v>
      </c>
      <c r="B17" s="26">
        <v>180219509</v>
      </c>
      <c r="C17" s="26">
        <v>33795766</v>
      </c>
      <c r="D17" s="26">
        <v>68143136</v>
      </c>
      <c r="E17" s="26">
        <v>96152411</v>
      </c>
      <c r="F17" s="26">
        <v>2900280</v>
      </c>
      <c r="G17" s="26">
        <v>8139625</v>
      </c>
      <c r="H17" s="26">
        <v>117562590</v>
      </c>
      <c r="I17" s="26">
        <f t="shared" si="0"/>
        <v>506913317</v>
      </c>
      <c r="J17" s="26">
        <v>313381</v>
      </c>
    </row>
    <row r="18" spans="1:10">
      <c r="A18" s="4" t="s">
        <v>42</v>
      </c>
      <c r="B18" s="26">
        <v>67672618</v>
      </c>
      <c r="C18" s="26">
        <v>2029107</v>
      </c>
      <c r="D18" s="26">
        <v>30474604</v>
      </c>
      <c r="E18" s="26">
        <v>25932304</v>
      </c>
      <c r="F18" s="26">
        <v>869131</v>
      </c>
      <c r="G18" s="26">
        <v>2060520</v>
      </c>
      <c r="H18" s="26">
        <v>4918951</v>
      </c>
      <c r="I18" s="26">
        <f t="shared" si="0"/>
        <v>133957235</v>
      </c>
      <c r="J18" s="26">
        <v>105157</v>
      </c>
    </row>
    <row r="19" spans="1:10">
      <c r="A19" s="4" t="s">
        <v>43</v>
      </c>
      <c r="B19" s="26">
        <v>14470357</v>
      </c>
      <c r="C19" s="26">
        <v>685880</v>
      </c>
      <c r="D19" s="26">
        <v>10393284</v>
      </c>
      <c r="E19" s="26">
        <v>6938915</v>
      </c>
      <c r="F19" s="26">
        <v>65290</v>
      </c>
      <c r="G19" s="26">
        <v>610149</v>
      </c>
      <c r="H19" s="26">
        <v>2951807</v>
      </c>
      <c r="I19" s="26">
        <f t="shared" si="0"/>
        <v>36115682</v>
      </c>
      <c r="J19" s="26">
        <v>12161</v>
      </c>
    </row>
    <row r="20" spans="1:10">
      <c r="A20" s="4" t="s">
        <v>44</v>
      </c>
      <c r="B20" s="26">
        <v>18226681</v>
      </c>
      <c r="C20" s="26">
        <v>357771</v>
      </c>
      <c r="D20" s="26">
        <v>14570672</v>
      </c>
      <c r="E20" s="26">
        <v>4466013</v>
      </c>
      <c r="F20" s="26">
        <v>266177</v>
      </c>
      <c r="G20" s="26">
        <v>1701795</v>
      </c>
      <c r="H20" s="26">
        <v>19975927</v>
      </c>
      <c r="I20" s="26">
        <f t="shared" si="0"/>
        <v>59565036</v>
      </c>
      <c r="J20" s="26">
        <v>48263</v>
      </c>
    </row>
    <row r="21" spans="1:10">
      <c r="A21" s="4" t="s">
        <v>45</v>
      </c>
      <c r="B21" s="26">
        <v>7737574</v>
      </c>
      <c r="C21" s="26">
        <v>1427919</v>
      </c>
      <c r="D21" s="26">
        <v>9164577</v>
      </c>
      <c r="E21" s="26">
        <v>2780649</v>
      </c>
      <c r="F21" s="26">
        <v>3576</v>
      </c>
      <c r="G21" s="26">
        <v>751738</v>
      </c>
      <c r="H21" s="26">
        <v>1057812</v>
      </c>
      <c r="I21" s="26">
        <f t="shared" si="0"/>
        <v>22923845</v>
      </c>
      <c r="J21" s="26">
        <v>17224</v>
      </c>
    </row>
    <row r="22" spans="1:10">
      <c r="A22" s="4" t="s">
        <v>46</v>
      </c>
      <c r="B22" s="26">
        <v>8295473</v>
      </c>
      <c r="C22" s="26">
        <v>279083</v>
      </c>
      <c r="D22" s="26">
        <v>8491958</v>
      </c>
      <c r="E22" s="26">
        <v>7205020</v>
      </c>
      <c r="F22" s="26">
        <v>298526</v>
      </c>
      <c r="G22" s="26">
        <v>450701</v>
      </c>
      <c r="H22" s="26">
        <v>2323094</v>
      </c>
      <c r="I22" s="26">
        <f t="shared" si="0"/>
        <v>27343855</v>
      </c>
      <c r="J22" s="26">
        <v>13087</v>
      </c>
    </row>
    <row r="23" spans="1:10">
      <c r="A23" s="4" t="s">
        <v>47</v>
      </c>
      <c r="B23" s="26">
        <v>16462488</v>
      </c>
      <c r="C23" s="26">
        <v>448123</v>
      </c>
      <c r="D23" s="26">
        <v>5376083</v>
      </c>
      <c r="E23" s="26">
        <v>2153508</v>
      </c>
      <c r="F23" s="26">
        <v>110542</v>
      </c>
      <c r="G23" s="26">
        <v>294943</v>
      </c>
      <c r="H23" s="26">
        <v>12186321</v>
      </c>
      <c r="I23" s="26">
        <f t="shared" si="0"/>
        <v>37032008</v>
      </c>
      <c r="J23" s="26">
        <v>16297</v>
      </c>
    </row>
    <row r="24" spans="1:10">
      <c r="A24" s="4" t="s">
        <v>48</v>
      </c>
      <c r="B24" s="26">
        <v>11354113</v>
      </c>
      <c r="C24" s="26">
        <v>67035</v>
      </c>
      <c r="D24" s="26">
        <v>8335672</v>
      </c>
      <c r="E24" s="26">
        <v>1982001</v>
      </c>
      <c r="F24" s="26">
        <v>325399</v>
      </c>
      <c r="G24" s="26">
        <v>613924</v>
      </c>
      <c r="H24" s="26">
        <v>731520</v>
      </c>
      <c r="I24" s="26">
        <f t="shared" si="0"/>
        <v>23409664</v>
      </c>
      <c r="J24" s="26">
        <v>14663</v>
      </c>
    </row>
    <row r="25" spans="1:10">
      <c r="A25" s="4" t="s">
        <v>49</v>
      </c>
      <c r="B25" s="26">
        <v>16237729</v>
      </c>
      <c r="C25" s="26">
        <v>3266219</v>
      </c>
      <c r="D25" s="26">
        <v>10520252</v>
      </c>
      <c r="E25" s="26">
        <v>5137650</v>
      </c>
      <c r="F25" s="26">
        <v>225778</v>
      </c>
      <c r="G25" s="26">
        <v>4924374</v>
      </c>
      <c r="H25" s="26">
        <v>2823908</v>
      </c>
      <c r="I25" s="26">
        <f t="shared" si="0"/>
        <v>43135910</v>
      </c>
      <c r="J25" s="26">
        <v>27426</v>
      </c>
    </row>
    <row r="26" spans="1:10">
      <c r="A26" s="4" t="s">
        <v>50</v>
      </c>
      <c r="B26" s="26">
        <v>23415053</v>
      </c>
      <c r="C26" s="26">
        <v>770671</v>
      </c>
      <c r="D26" s="26">
        <v>15881860</v>
      </c>
      <c r="E26" s="26">
        <v>11083210</v>
      </c>
      <c r="F26" s="26">
        <v>293904</v>
      </c>
      <c r="G26" s="26">
        <v>1417956</v>
      </c>
      <c r="H26" s="26">
        <v>17825686</v>
      </c>
      <c r="I26" s="26">
        <f t="shared" si="0"/>
        <v>70688340</v>
      </c>
      <c r="J26" s="26">
        <v>39057</v>
      </c>
    </row>
    <row r="27" spans="1:10">
      <c r="A27" s="4" t="s">
        <v>51</v>
      </c>
      <c r="B27" s="26">
        <v>74177619</v>
      </c>
      <c r="C27" s="26">
        <v>32375869</v>
      </c>
      <c r="D27" s="26">
        <v>27279295</v>
      </c>
      <c r="E27" s="26">
        <v>90663349</v>
      </c>
      <c r="F27" s="26">
        <v>1540411</v>
      </c>
      <c r="G27" s="26">
        <v>6873180</v>
      </c>
      <c r="H27" s="26">
        <v>22662755</v>
      </c>
      <c r="I27" s="26">
        <f t="shared" si="0"/>
        <v>255572478</v>
      </c>
      <c r="J27" s="26">
        <v>181882</v>
      </c>
    </row>
    <row r="28" spans="1:10">
      <c r="A28" s="4" t="s">
        <v>52</v>
      </c>
      <c r="B28" s="26">
        <v>53234947</v>
      </c>
      <c r="C28" s="26">
        <v>9015609</v>
      </c>
      <c r="D28" s="26">
        <v>21296306</v>
      </c>
      <c r="E28" s="26">
        <v>15633112</v>
      </c>
      <c r="F28" s="26">
        <v>483845</v>
      </c>
      <c r="G28" s="26">
        <v>19302674</v>
      </c>
      <c r="H28" s="26">
        <v>1636066</v>
      </c>
      <c r="I28" s="26">
        <f t="shared" si="0"/>
        <v>120602559</v>
      </c>
      <c r="J28" s="26">
        <v>102138</v>
      </c>
    </row>
    <row r="29" spans="1:10">
      <c r="A29" s="4" t="s">
        <v>53</v>
      </c>
      <c r="B29" s="26">
        <v>1026259440</v>
      </c>
      <c r="C29" s="26">
        <v>78592194</v>
      </c>
      <c r="D29" s="26">
        <v>288834679</v>
      </c>
      <c r="E29" s="26">
        <v>713962021</v>
      </c>
      <c r="F29" s="26">
        <v>19761178</v>
      </c>
      <c r="G29" s="26">
        <v>30499493</v>
      </c>
      <c r="H29" s="26">
        <v>1005411793</v>
      </c>
      <c r="I29" s="26">
        <f t="shared" si="0"/>
        <v>3163320798</v>
      </c>
      <c r="J29" s="26">
        <v>1379302</v>
      </c>
    </row>
    <row r="30" spans="1:10">
      <c r="A30" s="4" t="s">
        <v>54</v>
      </c>
      <c r="B30" s="26">
        <v>5379934</v>
      </c>
      <c r="C30" s="26">
        <v>84285</v>
      </c>
      <c r="D30" s="26">
        <v>11871704</v>
      </c>
      <c r="E30" s="26">
        <v>1753896</v>
      </c>
      <c r="F30" s="26">
        <v>372713</v>
      </c>
      <c r="G30" s="26">
        <v>585487</v>
      </c>
      <c r="H30" s="26">
        <v>3311713</v>
      </c>
      <c r="I30" s="26">
        <f t="shared" si="0"/>
        <v>23359732</v>
      </c>
      <c r="J30" s="26">
        <v>20210</v>
      </c>
    </row>
    <row r="31" spans="1:10">
      <c r="A31" s="4" t="s">
        <v>55</v>
      </c>
      <c r="B31" s="26">
        <v>115774419</v>
      </c>
      <c r="C31" s="26">
        <v>30991084</v>
      </c>
      <c r="D31" s="26">
        <v>31606148</v>
      </c>
      <c r="E31" s="26">
        <v>78550629</v>
      </c>
      <c r="F31" s="26">
        <v>1680464</v>
      </c>
      <c r="G31" s="26">
        <v>15064125</v>
      </c>
      <c r="H31" s="26">
        <v>20527069</v>
      </c>
      <c r="I31" s="26">
        <f t="shared" si="0"/>
        <v>294193938</v>
      </c>
      <c r="J31" s="26">
        <v>148962</v>
      </c>
    </row>
    <row r="32" spans="1:10">
      <c r="A32" s="4" t="s">
        <v>56</v>
      </c>
      <c r="B32" s="26">
        <v>22022398</v>
      </c>
      <c r="C32" s="26">
        <v>1864305</v>
      </c>
      <c r="D32" s="26">
        <v>20505993</v>
      </c>
      <c r="E32" s="26">
        <v>7319223</v>
      </c>
      <c r="F32" s="26">
        <v>388255</v>
      </c>
      <c r="G32" s="26">
        <v>1886330</v>
      </c>
      <c r="H32" s="26">
        <v>14534014</v>
      </c>
      <c r="I32" s="26">
        <f t="shared" si="0"/>
        <v>68520518</v>
      </c>
      <c r="J32" s="26">
        <v>50418</v>
      </c>
    </row>
    <row r="33" spans="1:10">
      <c r="A33" s="4" t="s">
        <v>57</v>
      </c>
      <c r="B33" s="26">
        <v>7863282</v>
      </c>
      <c r="C33" s="26">
        <v>170449</v>
      </c>
      <c r="D33" s="26">
        <v>7701362</v>
      </c>
      <c r="E33" s="26">
        <v>3725673</v>
      </c>
      <c r="F33" s="26">
        <v>136750</v>
      </c>
      <c r="G33" s="26">
        <v>192445</v>
      </c>
      <c r="H33" s="26">
        <v>8783729</v>
      </c>
      <c r="I33" s="26">
        <f t="shared" si="0"/>
        <v>28573690</v>
      </c>
      <c r="J33" s="26">
        <v>14611</v>
      </c>
    </row>
    <row r="34" spans="1:10">
      <c r="A34" s="4" t="s">
        <v>58</v>
      </c>
      <c r="B34" s="26">
        <v>2814297</v>
      </c>
      <c r="C34" s="26">
        <v>502925</v>
      </c>
      <c r="D34" s="26">
        <v>4430866</v>
      </c>
      <c r="E34" s="26">
        <v>648916</v>
      </c>
      <c r="F34" s="26">
        <v>217107</v>
      </c>
      <c r="G34" s="26">
        <v>472959</v>
      </c>
      <c r="H34" s="26">
        <v>3638290</v>
      </c>
      <c r="I34" s="26">
        <f t="shared" ref="I34:I65" si="1">SUM(B34:H34)</f>
        <v>12725360</v>
      </c>
      <c r="J34" s="26">
        <v>8479</v>
      </c>
    </row>
    <row r="35" spans="1:10">
      <c r="A35" s="4" t="s">
        <v>59</v>
      </c>
      <c r="B35" s="26">
        <v>131274017</v>
      </c>
      <c r="C35" s="26">
        <v>25681573</v>
      </c>
      <c r="D35" s="26">
        <v>53244887</v>
      </c>
      <c r="E35" s="26">
        <v>80202074</v>
      </c>
      <c r="F35" s="26">
        <v>2505928</v>
      </c>
      <c r="G35" s="26">
        <v>2253194</v>
      </c>
      <c r="H35" s="26">
        <v>33861121</v>
      </c>
      <c r="I35" s="26">
        <f t="shared" si="1"/>
        <v>329022794</v>
      </c>
      <c r="J35" s="26">
        <v>331724</v>
      </c>
    </row>
    <row r="36" spans="1:10">
      <c r="A36" s="4" t="s">
        <v>60</v>
      </c>
      <c r="B36" s="26">
        <v>401429342</v>
      </c>
      <c r="C36" s="26">
        <v>36808959</v>
      </c>
      <c r="D36" s="26">
        <v>135826149</v>
      </c>
      <c r="E36" s="26">
        <v>567552020</v>
      </c>
      <c r="F36" s="26">
        <v>4563346</v>
      </c>
      <c r="G36" s="26">
        <v>27247287</v>
      </c>
      <c r="H36" s="26">
        <v>195056692</v>
      </c>
      <c r="I36" s="26">
        <f t="shared" si="1"/>
        <v>1368483795</v>
      </c>
      <c r="J36" s="26">
        <v>698468</v>
      </c>
    </row>
    <row r="37" spans="1:10">
      <c r="A37" s="4" t="s">
        <v>61</v>
      </c>
      <c r="B37" s="26">
        <v>161274207</v>
      </c>
      <c r="C37" s="26">
        <v>11422248</v>
      </c>
      <c r="D37" s="26">
        <v>40797324</v>
      </c>
      <c r="E37" s="26">
        <v>47150434</v>
      </c>
      <c r="F37" s="26">
        <v>1065726</v>
      </c>
      <c r="G37" s="26">
        <v>4976898</v>
      </c>
      <c r="H37" s="26">
        <v>102447485</v>
      </c>
      <c r="I37" s="26">
        <f t="shared" si="1"/>
        <v>369134322</v>
      </c>
      <c r="J37" s="26">
        <v>287899</v>
      </c>
    </row>
    <row r="38" spans="1:10">
      <c r="A38" s="4" t="s">
        <v>62</v>
      </c>
      <c r="B38" s="26">
        <v>19250649</v>
      </c>
      <c r="C38" s="26">
        <v>5990111</v>
      </c>
      <c r="D38" s="26">
        <v>11740457</v>
      </c>
      <c r="E38" s="26">
        <v>7457213</v>
      </c>
      <c r="F38" s="26">
        <v>206531</v>
      </c>
      <c r="G38" s="26">
        <v>639375</v>
      </c>
      <c r="H38" s="26">
        <v>3314679</v>
      </c>
      <c r="I38" s="26">
        <f t="shared" si="1"/>
        <v>48599015</v>
      </c>
      <c r="J38" s="26">
        <v>41015</v>
      </c>
    </row>
    <row r="39" spans="1:10">
      <c r="A39" s="4" t="s">
        <v>63</v>
      </c>
      <c r="B39" s="26">
        <v>2729111</v>
      </c>
      <c r="C39" s="26">
        <v>19469</v>
      </c>
      <c r="D39" s="26">
        <v>7103487</v>
      </c>
      <c r="E39" s="26">
        <v>1685273</v>
      </c>
      <c r="F39" s="26">
        <v>30671</v>
      </c>
      <c r="G39" s="26">
        <v>352394</v>
      </c>
      <c r="H39" s="26">
        <v>1627302</v>
      </c>
      <c r="I39" s="26">
        <f t="shared" si="1"/>
        <v>13547707</v>
      </c>
      <c r="J39" s="26">
        <v>8719</v>
      </c>
    </row>
    <row r="40" spans="1:10">
      <c r="A40" s="4" t="s">
        <v>64</v>
      </c>
      <c r="B40" s="26">
        <v>10772115</v>
      </c>
      <c r="C40" s="26">
        <v>1671953</v>
      </c>
      <c r="D40" s="26">
        <v>11144004</v>
      </c>
      <c r="E40" s="26">
        <v>3682855</v>
      </c>
      <c r="F40" s="26">
        <v>347800</v>
      </c>
      <c r="G40" s="26">
        <v>724482</v>
      </c>
      <c r="H40" s="26">
        <v>15671864</v>
      </c>
      <c r="I40" s="26">
        <f t="shared" si="1"/>
        <v>44015073</v>
      </c>
      <c r="J40" s="26">
        <v>19377</v>
      </c>
    </row>
    <row r="41" spans="1:10">
      <c r="A41" s="4" t="s">
        <v>65</v>
      </c>
      <c r="B41" s="26">
        <v>258618000</v>
      </c>
      <c r="C41" s="26">
        <v>35769000</v>
      </c>
      <c r="D41" s="26">
        <v>88392000</v>
      </c>
      <c r="E41" s="26">
        <v>298765000</v>
      </c>
      <c r="F41" s="26">
        <v>5612000</v>
      </c>
      <c r="G41" s="26">
        <v>25154000</v>
      </c>
      <c r="H41" s="26">
        <v>171847000</v>
      </c>
      <c r="I41" s="26">
        <f t="shared" si="1"/>
        <v>884157000</v>
      </c>
      <c r="J41" s="26">
        <v>368782</v>
      </c>
    </row>
    <row r="42" spans="1:10">
      <c r="A42" s="4" t="s">
        <v>66</v>
      </c>
      <c r="B42" s="26">
        <v>155689133</v>
      </c>
      <c r="C42" s="26">
        <v>54352581</v>
      </c>
      <c r="D42" s="26">
        <v>58820683</v>
      </c>
      <c r="E42" s="26">
        <v>100363842</v>
      </c>
      <c r="F42" s="26">
        <v>2616531</v>
      </c>
      <c r="G42" s="26">
        <v>10251219</v>
      </c>
      <c r="H42" s="26">
        <v>61354249</v>
      </c>
      <c r="I42" s="26">
        <f t="shared" si="1"/>
        <v>443448238</v>
      </c>
      <c r="J42" s="26">
        <v>349267</v>
      </c>
    </row>
    <row r="43" spans="1:10">
      <c r="A43" s="4" t="s">
        <v>67</v>
      </c>
      <c r="B43" s="26">
        <v>176526311</v>
      </c>
      <c r="C43" s="26">
        <v>16878496</v>
      </c>
      <c r="D43" s="26">
        <v>38601670</v>
      </c>
      <c r="E43" s="26">
        <v>114843536</v>
      </c>
      <c r="F43" s="26">
        <v>1930580</v>
      </c>
      <c r="G43" s="26">
        <v>15854234</v>
      </c>
      <c r="H43" s="26">
        <v>29009750</v>
      </c>
      <c r="I43" s="26">
        <f t="shared" si="1"/>
        <v>393644577</v>
      </c>
      <c r="J43" s="26">
        <v>153022</v>
      </c>
    </row>
    <row r="44" spans="1:10">
      <c r="A44" s="4" t="s">
        <v>68</v>
      </c>
      <c r="B44" s="26">
        <v>2644207554</v>
      </c>
      <c r="C44" s="26">
        <v>242735931</v>
      </c>
      <c r="D44" s="26">
        <v>891694233</v>
      </c>
      <c r="E44" s="26">
        <v>4612242295</v>
      </c>
      <c r="F44" s="26">
        <v>46586739</v>
      </c>
      <c r="G44" s="26">
        <v>225387585</v>
      </c>
      <c r="H44" s="26">
        <v>1737503018</v>
      </c>
      <c r="I44" s="26">
        <f t="shared" si="1"/>
        <v>10400357355</v>
      </c>
      <c r="J44" s="26">
        <v>2743095</v>
      </c>
    </row>
    <row r="45" spans="1:10">
      <c r="A45" s="4" t="s">
        <v>69</v>
      </c>
      <c r="B45" s="26">
        <v>143749522</v>
      </c>
      <c r="C45" s="26">
        <v>7259697</v>
      </c>
      <c r="D45" s="26">
        <v>57028978</v>
      </c>
      <c r="E45" s="26">
        <v>83934846</v>
      </c>
      <c r="F45" s="26">
        <v>4318116</v>
      </c>
      <c r="G45" s="26">
        <v>6169373</v>
      </c>
      <c r="H45" s="26">
        <v>120215933</v>
      </c>
      <c r="I45" s="26">
        <f t="shared" si="1"/>
        <v>422676465</v>
      </c>
      <c r="J45" s="26">
        <v>76889</v>
      </c>
    </row>
    <row r="46" spans="1:10">
      <c r="A46" s="4" t="s">
        <v>70</v>
      </c>
      <c r="B46" s="26">
        <v>73127512</v>
      </c>
      <c r="C46" s="26">
        <v>5801345</v>
      </c>
      <c r="D46" s="26">
        <v>13604155</v>
      </c>
      <c r="E46" s="26">
        <v>10126654</v>
      </c>
      <c r="F46" s="26">
        <v>603256</v>
      </c>
      <c r="G46" s="26">
        <v>16006337</v>
      </c>
      <c r="H46" s="26">
        <v>25573481</v>
      </c>
      <c r="I46" s="26">
        <f t="shared" si="1"/>
        <v>144842740</v>
      </c>
      <c r="J46" s="26">
        <v>80456</v>
      </c>
    </row>
    <row r="47" spans="1:10">
      <c r="A47" s="4" t="s">
        <v>71</v>
      </c>
      <c r="B47" s="26">
        <v>82105779</v>
      </c>
      <c r="C47" s="26">
        <v>2383343</v>
      </c>
      <c r="D47" s="26">
        <v>35053767</v>
      </c>
      <c r="E47" s="26">
        <v>109805196</v>
      </c>
      <c r="F47" s="26">
        <v>1252957</v>
      </c>
      <c r="G47" s="26">
        <v>10856408</v>
      </c>
      <c r="H47" s="26">
        <v>12627166</v>
      </c>
      <c r="I47" s="26">
        <f t="shared" si="1"/>
        <v>254084616</v>
      </c>
      <c r="J47" s="26">
        <v>195488</v>
      </c>
    </row>
    <row r="48" spans="1:10">
      <c r="A48" s="4" t="s">
        <v>72</v>
      </c>
      <c r="B48" s="26">
        <v>29405826</v>
      </c>
      <c r="C48" s="26">
        <v>1085717</v>
      </c>
      <c r="D48" s="26">
        <v>9793518</v>
      </c>
      <c r="E48" s="26">
        <v>4609705</v>
      </c>
      <c r="F48" s="26">
        <v>446546</v>
      </c>
      <c r="G48" s="26">
        <v>4122792</v>
      </c>
      <c r="H48" s="26">
        <v>4354128</v>
      </c>
      <c r="I48" s="26">
        <f t="shared" si="1"/>
        <v>53818232</v>
      </c>
      <c r="J48" s="26">
        <v>41140</v>
      </c>
    </row>
    <row r="49" spans="1:10">
      <c r="A49" s="4" t="s">
        <v>73</v>
      </c>
      <c r="B49" s="26">
        <v>1082315404</v>
      </c>
      <c r="C49" s="26">
        <v>238618768</v>
      </c>
      <c r="D49" s="26">
        <v>327666620</v>
      </c>
      <c r="E49" s="26">
        <v>686961335</v>
      </c>
      <c r="F49" s="26">
        <v>15847972</v>
      </c>
      <c r="G49" s="26">
        <v>59709822</v>
      </c>
      <c r="H49" s="26">
        <v>464042041</v>
      </c>
      <c r="I49" s="26">
        <f t="shared" si="1"/>
        <v>2875161962</v>
      </c>
      <c r="J49" s="26">
        <v>1313880</v>
      </c>
    </row>
    <row r="50" spans="1:10">
      <c r="A50" s="4" t="s">
        <v>74</v>
      </c>
      <c r="B50" s="26">
        <v>282678760</v>
      </c>
      <c r="C50" s="26">
        <v>79854066</v>
      </c>
      <c r="D50" s="26">
        <v>86981481</v>
      </c>
      <c r="E50" s="26">
        <v>91330813</v>
      </c>
      <c r="F50" s="26">
        <v>2326594</v>
      </c>
      <c r="G50" s="26">
        <v>9952871</v>
      </c>
      <c r="H50" s="26">
        <v>136809406</v>
      </c>
      <c r="I50" s="26">
        <f t="shared" si="1"/>
        <v>689933991</v>
      </c>
      <c r="J50" s="26">
        <v>337614</v>
      </c>
    </row>
    <row r="51" spans="1:10">
      <c r="A51" s="4" t="s">
        <v>75</v>
      </c>
      <c r="B51" s="26">
        <v>1248082802</v>
      </c>
      <c r="C51" s="26">
        <v>107661073</v>
      </c>
      <c r="D51" s="26">
        <v>272328785</v>
      </c>
      <c r="E51" s="26">
        <v>956435978</v>
      </c>
      <c r="F51" s="26">
        <v>8093338</v>
      </c>
      <c r="G51" s="26">
        <v>66045281</v>
      </c>
      <c r="H51" s="26">
        <v>295983968</v>
      </c>
      <c r="I51" s="26">
        <f t="shared" si="1"/>
        <v>2954631225</v>
      </c>
      <c r="J51" s="26">
        <v>1414144</v>
      </c>
    </row>
    <row r="52" spans="1:10">
      <c r="A52" s="4" t="s">
        <v>76</v>
      </c>
      <c r="B52" s="26">
        <v>261566702</v>
      </c>
      <c r="C52" s="26">
        <v>93544852</v>
      </c>
      <c r="D52" s="26">
        <v>103904207</v>
      </c>
      <c r="E52" s="26">
        <v>262538435</v>
      </c>
      <c r="F52" s="26">
        <v>3398824</v>
      </c>
      <c r="G52" s="26">
        <v>65287782</v>
      </c>
      <c r="H52" s="26">
        <v>143354691</v>
      </c>
      <c r="I52" s="26">
        <f t="shared" si="1"/>
        <v>933595493</v>
      </c>
      <c r="J52" s="26">
        <v>505709</v>
      </c>
    </row>
    <row r="53" spans="1:10">
      <c r="A53" s="4" t="s">
        <v>77</v>
      </c>
      <c r="B53" s="26">
        <v>646049960</v>
      </c>
      <c r="C53" s="26">
        <v>32045059</v>
      </c>
      <c r="D53" s="26">
        <v>120099415</v>
      </c>
      <c r="E53" s="26">
        <v>602725688</v>
      </c>
      <c r="F53" s="26">
        <v>7285790</v>
      </c>
      <c r="G53" s="26">
        <v>71495905</v>
      </c>
      <c r="H53" s="26">
        <v>51043363</v>
      </c>
      <c r="I53" s="26">
        <f t="shared" si="1"/>
        <v>1530745180</v>
      </c>
      <c r="J53" s="26">
        <v>962003</v>
      </c>
    </row>
    <row r="54" spans="1:10">
      <c r="A54" s="4" t="s">
        <v>78</v>
      </c>
      <c r="B54" s="26">
        <v>322833249</v>
      </c>
      <c r="C54" s="26">
        <v>60989009</v>
      </c>
      <c r="D54" s="26">
        <v>84306498</v>
      </c>
      <c r="E54" s="26">
        <v>249909087</v>
      </c>
      <c r="F54" s="26">
        <v>6008748</v>
      </c>
      <c r="G54" s="26">
        <v>33628878</v>
      </c>
      <c r="H54" s="26">
        <v>41424128</v>
      </c>
      <c r="I54" s="26">
        <f t="shared" si="1"/>
        <v>799099597</v>
      </c>
      <c r="J54" s="26">
        <v>661645</v>
      </c>
    </row>
    <row r="55" spans="1:10">
      <c r="A55" s="4" t="s">
        <v>79</v>
      </c>
      <c r="B55" s="26">
        <v>42382935</v>
      </c>
      <c r="C55" s="26">
        <v>1309700</v>
      </c>
      <c r="D55" s="26">
        <v>15674836</v>
      </c>
      <c r="E55" s="26">
        <v>28442165</v>
      </c>
      <c r="F55" s="26">
        <v>354737</v>
      </c>
      <c r="G55" s="26">
        <v>1871273</v>
      </c>
      <c r="H55" s="26">
        <v>5367280</v>
      </c>
      <c r="I55" s="26">
        <f t="shared" si="1"/>
        <v>95402926</v>
      </c>
      <c r="J55" s="26">
        <v>73176</v>
      </c>
    </row>
    <row r="56" spans="1:10">
      <c r="A56" s="4" t="s">
        <v>80</v>
      </c>
      <c r="B56" s="26">
        <v>174494966</v>
      </c>
      <c r="C56" s="26">
        <v>24199072</v>
      </c>
      <c r="D56" s="26">
        <v>47378508</v>
      </c>
      <c r="E56" s="26">
        <v>149566875</v>
      </c>
      <c r="F56" s="26">
        <v>5086954</v>
      </c>
      <c r="G56" s="26">
        <v>9172864</v>
      </c>
      <c r="H56" s="26">
        <v>53064889</v>
      </c>
      <c r="I56" s="26">
        <f t="shared" si="1"/>
        <v>462964128</v>
      </c>
      <c r="J56" s="26">
        <v>170835</v>
      </c>
    </row>
    <row r="57" spans="1:10">
      <c r="A57" s="4" t="s">
        <v>81</v>
      </c>
      <c r="B57" s="26">
        <v>154444819</v>
      </c>
      <c r="C57" s="26">
        <v>21250379</v>
      </c>
      <c r="D57" s="26">
        <v>40343168</v>
      </c>
      <c r="E57" s="26">
        <v>57234273</v>
      </c>
      <c r="F57" s="26">
        <v>2625923</v>
      </c>
      <c r="G57" s="26">
        <v>16149815</v>
      </c>
      <c r="H57" s="26">
        <v>162471241</v>
      </c>
      <c r="I57" s="26">
        <f t="shared" si="1"/>
        <v>454519618</v>
      </c>
      <c r="J57" s="26">
        <v>407260</v>
      </c>
    </row>
    <row r="58" spans="1:10">
      <c r="A58" s="4" t="s">
        <v>82</v>
      </c>
      <c r="B58" s="26">
        <v>66307705</v>
      </c>
      <c r="C58" s="26">
        <v>14295090</v>
      </c>
      <c r="D58" s="26">
        <v>21530879</v>
      </c>
      <c r="E58" s="26">
        <v>27744540</v>
      </c>
      <c r="F58" s="26">
        <v>1444899</v>
      </c>
      <c r="G58" s="26">
        <v>6737849</v>
      </c>
      <c r="H58" s="26">
        <v>12249875</v>
      </c>
      <c r="I58" s="26">
        <f t="shared" si="1"/>
        <v>150310837</v>
      </c>
      <c r="J58" s="26">
        <v>454757</v>
      </c>
    </row>
    <row r="59" spans="1:10">
      <c r="A59" s="4" t="s">
        <v>83</v>
      </c>
      <c r="B59" s="26">
        <v>275621481</v>
      </c>
      <c r="C59" s="26">
        <v>136270021</v>
      </c>
      <c r="D59" s="26">
        <v>75985989</v>
      </c>
      <c r="E59" s="26">
        <v>307694944</v>
      </c>
      <c r="F59" s="26">
        <v>3456384</v>
      </c>
      <c r="G59" s="26">
        <v>31976161</v>
      </c>
      <c r="H59" s="26">
        <v>172709109</v>
      </c>
      <c r="I59" s="26">
        <f t="shared" si="1"/>
        <v>1003714089</v>
      </c>
      <c r="J59" s="26">
        <v>229715</v>
      </c>
    </row>
    <row r="60" spans="1:10">
      <c r="A60" s="4" t="s">
        <v>84</v>
      </c>
      <c r="B60" s="26">
        <v>251324927</v>
      </c>
      <c r="C60" s="26">
        <v>25507612</v>
      </c>
      <c r="D60" s="26">
        <v>68614441</v>
      </c>
      <c r="E60" s="26">
        <v>157460461</v>
      </c>
      <c r="F60" s="26">
        <v>1114213</v>
      </c>
      <c r="G60" s="26">
        <v>12284296</v>
      </c>
      <c r="H60" s="26">
        <v>28227505</v>
      </c>
      <c r="I60" s="26">
        <f t="shared" si="1"/>
        <v>544533455</v>
      </c>
      <c r="J60" s="26">
        <v>297634</v>
      </c>
    </row>
    <row r="61" spans="1:10">
      <c r="A61" s="4" t="s">
        <v>85</v>
      </c>
      <c r="B61" s="26">
        <v>77258315</v>
      </c>
      <c r="C61" s="26">
        <v>10687600</v>
      </c>
      <c r="D61" s="26">
        <v>17921936</v>
      </c>
      <c r="E61" s="26">
        <v>10684061</v>
      </c>
      <c r="F61" s="26">
        <v>651389</v>
      </c>
      <c r="G61" s="26">
        <v>2570045</v>
      </c>
      <c r="H61" s="26">
        <v>22083897</v>
      </c>
      <c r="I61" s="26">
        <f t="shared" si="1"/>
        <v>141857243</v>
      </c>
      <c r="J61" s="26">
        <v>120700</v>
      </c>
    </row>
    <row r="62" spans="1:10">
      <c r="A62" s="4" t="s">
        <v>86</v>
      </c>
      <c r="B62" s="26">
        <v>21161026</v>
      </c>
      <c r="C62" s="26">
        <v>4430095</v>
      </c>
      <c r="D62" s="26">
        <v>18938254</v>
      </c>
      <c r="E62" s="26">
        <v>5851258</v>
      </c>
      <c r="F62" s="26">
        <v>442419</v>
      </c>
      <c r="G62" s="26">
        <v>2453496</v>
      </c>
      <c r="H62" s="26">
        <v>15258995</v>
      </c>
      <c r="I62" s="26">
        <f t="shared" si="1"/>
        <v>68535543</v>
      </c>
      <c r="J62" s="26">
        <v>44690</v>
      </c>
    </row>
    <row r="63" spans="1:10">
      <c r="A63" s="4" t="s">
        <v>87</v>
      </c>
      <c r="B63" s="26">
        <v>14537191</v>
      </c>
      <c r="C63" s="26">
        <v>1457907</v>
      </c>
      <c r="D63" s="26">
        <v>8154188</v>
      </c>
      <c r="E63" s="26">
        <v>2143504</v>
      </c>
      <c r="F63" s="26">
        <v>191974</v>
      </c>
      <c r="G63" s="26">
        <v>505039</v>
      </c>
      <c r="H63" s="26">
        <v>12967558</v>
      </c>
      <c r="I63" s="26">
        <f t="shared" si="1"/>
        <v>39957361</v>
      </c>
      <c r="J63" s="26">
        <v>22295</v>
      </c>
    </row>
    <row r="64" spans="1:10">
      <c r="A64" s="4" t="s">
        <v>88</v>
      </c>
      <c r="B64" s="26">
        <v>3389956</v>
      </c>
      <c r="C64" s="26">
        <v>666244</v>
      </c>
      <c r="D64" s="26">
        <v>6307918</v>
      </c>
      <c r="E64" s="26">
        <v>1461292</v>
      </c>
      <c r="F64" s="26">
        <v>68634</v>
      </c>
      <c r="G64" s="26">
        <v>211285</v>
      </c>
      <c r="H64" s="26">
        <v>944588</v>
      </c>
      <c r="I64" s="26">
        <f t="shared" si="1"/>
        <v>13049917</v>
      </c>
      <c r="J64" s="26">
        <v>15947</v>
      </c>
    </row>
    <row r="65" spans="1:10">
      <c r="A65" s="4" t="s">
        <v>89</v>
      </c>
      <c r="B65" s="26">
        <v>292213695</v>
      </c>
      <c r="C65" s="26">
        <v>22630233</v>
      </c>
      <c r="D65" s="26">
        <v>93964287</v>
      </c>
      <c r="E65" s="26">
        <v>192698345</v>
      </c>
      <c r="F65" s="26">
        <v>2925551</v>
      </c>
      <c r="G65" s="26">
        <v>8907847</v>
      </c>
      <c r="H65" s="26">
        <v>127793245</v>
      </c>
      <c r="I65" s="26">
        <f t="shared" si="1"/>
        <v>741133203</v>
      </c>
      <c r="J65" s="26">
        <v>523405</v>
      </c>
    </row>
    <row r="66" spans="1:10">
      <c r="A66" s="4" t="s">
        <v>90</v>
      </c>
      <c r="B66" s="26">
        <v>15257986</v>
      </c>
      <c r="C66" s="26">
        <v>1200251</v>
      </c>
      <c r="D66" s="26">
        <v>13537179</v>
      </c>
      <c r="E66" s="26">
        <v>11894622</v>
      </c>
      <c r="F66" s="26">
        <v>162554</v>
      </c>
      <c r="G66" s="26">
        <v>244658</v>
      </c>
      <c r="H66" s="26">
        <v>28808810</v>
      </c>
      <c r="I66" s="26">
        <f>SUM(B66:H66)</f>
        <v>71106060</v>
      </c>
      <c r="J66" s="26">
        <v>31909</v>
      </c>
    </row>
    <row r="67" spans="1:10">
      <c r="A67" s="4" t="s">
        <v>91</v>
      </c>
      <c r="B67" s="26">
        <v>103247809</v>
      </c>
      <c r="C67" s="26">
        <v>2958026</v>
      </c>
      <c r="D67" s="26">
        <v>28534102</v>
      </c>
      <c r="E67" s="26">
        <v>12983290</v>
      </c>
      <c r="F67" s="26">
        <v>841595</v>
      </c>
      <c r="G67" s="26">
        <v>6893629</v>
      </c>
      <c r="H67" s="26">
        <v>20623572</v>
      </c>
      <c r="I67" s="26">
        <f>SUM(B67:H67)</f>
        <v>176082023</v>
      </c>
      <c r="J67" s="26">
        <v>65301</v>
      </c>
    </row>
    <row r="68" spans="1:10" ht="15.75" thickBot="1">
      <c r="A68" s="8" t="s">
        <v>92</v>
      </c>
      <c r="B68" s="62">
        <v>12670424</v>
      </c>
      <c r="C68" s="62">
        <v>131477</v>
      </c>
      <c r="D68" s="62">
        <v>10673334</v>
      </c>
      <c r="E68" s="62">
        <v>3296545</v>
      </c>
      <c r="F68" s="62">
        <v>12462</v>
      </c>
      <c r="G68" s="62">
        <v>674322</v>
      </c>
      <c r="H68" s="62">
        <v>6700684</v>
      </c>
      <c r="I68" s="62">
        <f>SUM(B68:H68)</f>
        <v>34159248</v>
      </c>
      <c r="J68" s="62">
        <v>24985</v>
      </c>
    </row>
    <row r="69" spans="1:10" ht="15.75" thickTop="1">
      <c r="A69" s="4" t="s">
        <v>93</v>
      </c>
      <c r="B69" s="26">
        <f>SUM(B2:B68)</f>
        <v>14641198251</v>
      </c>
      <c r="C69" s="26">
        <f t="shared" ref="C69:H69" si="2">SUM(C2:C68)</f>
        <v>1883663823</v>
      </c>
      <c r="D69" s="26">
        <f t="shared" si="2"/>
        <v>4729788513</v>
      </c>
      <c r="E69" s="26">
        <f t="shared" si="2"/>
        <v>15561712530</v>
      </c>
      <c r="F69" s="26">
        <f t="shared" si="2"/>
        <v>208220604</v>
      </c>
      <c r="G69" s="26">
        <f t="shared" si="2"/>
        <v>2022300898</v>
      </c>
      <c r="H69" s="26">
        <f t="shared" si="2"/>
        <v>7281643210</v>
      </c>
      <c r="I69" s="26">
        <f>SUM(I2:I68)</f>
        <v>46328527829</v>
      </c>
      <c r="J69" s="26">
        <f>SUM(J2:J68)</f>
        <v>20484142</v>
      </c>
    </row>
    <row r="70" spans="1:10">
      <c r="A70" s="4"/>
      <c r="B70" s="26"/>
      <c r="C70" s="26"/>
      <c r="D70" s="26"/>
      <c r="E70" s="26"/>
      <c r="F70" s="26"/>
      <c r="G70" s="26"/>
      <c r="H70" s="26"/>
      <c r="I70" s="26"/>
      <c r="J70" s="26"/>
    </row>
    <row r="71" spans="1:10">
      <c r="I71"/>
    </row>
    <row r="72" spans="1:10">
      <c r="A72" t="s">
        <v>94</v>
      </c>
      <c r="I72"/>
    </row>
    <row r="73" spans="1:10">
      <c r="I73"/>
    </row>
    <row r="74" spans="1:10">
      <c r="A74" t="s">
        <v>95</v>
      </c>
      <c r="I74"/>
    </row>
    <row r="75" spans="1:10">
      <c r="A75" t="s">
        <v>96</v>
      </c>
      <c r="I75"/>
    </row>
    <row r="76" spans="1:10">
      <c r="I76"/>
    </row>
    <row r="77" spans="1:10">
      <c r="A77" t="s">
        <v>97</v>
      </c>
      <c r="I77"/>
    </row>
    <row r="78" spans="1:10">
      <c r="I78"/>
    </row>
    <row r="79" spans="1:10">
      <c r="I79"/>
    </row>
    <row r="80" spans="1:10">
      <c r="I80"/>
    </row>
    <row r="81" spans="9:9">
      <c r="I81"/>
    </row>
    <row r="82" spans="9:9">
      <c r="I82"/>
    </row>
    <row r="83" spans="9:9">
      <c r="I83"/>
    </row>
    <row r="84" spans="9:9">
      <c r="I84"/>
    </row>
    <row r="85" spans="9:9">
      <c r="I85"/>
    </row>
    <row r="86" spans="9:9">
      <c r="I86"/>
    </row>
    <row r="87" spans="9:9">
      <c r="I87"/>
    </row>
    <row r="88" spans="9:9">
      <c r="I88"/>
    </row>
    <row r="89" spans="9:9">
      <c r="I89"/>
    </row>
    <row r="90" spans="9:9">
      <c r="I90"/>
    </row>
    <row r="91" spans="9:9">
      <c r="I91"/>
    </row>
    <row r="92" spans="9:9">
      <c r="I92"/>
    </row>
    <row r="93" spans="9:9">
      <c r="I93"/>
    </row>
    <row r="94" spans="9:9">
      <c r="I94"/>
    </row>
    <row r="95" spans="9:9">
      <c r="I95"/>
    </row>
    <row r="96" spans="9:9">
      <c r="I96"/>
    </row>
    <row r="97" spans="9:9">
      <c r="I97"/>
    </row>
    <row r="98" spans="9:9">
      <c r="I98"/>
    </row>
    <row r="99" spans="9:9">
      <c r="I99"/>
    </row>
    <row r="100" spans="9:9">
      <c r="I100"/>
    </row>
    <row r="101" spans="9:9">
      <c r="I101"/>
    </row>
    <row r="102" spans="9:9">
      <c r="I102"/>
    </row>
    <row r="103" spans="9:9">
      <c r="I103"/>
    </row>
    <row r="104" spans="9:9">
      <c r="I104"/>
    </row>
    <row r="105" spans="9:9">
      <c r="I105"/>
    </row>
    <row r="106" spans="9:9">
      <c r="I106"/>
    </row>
    <row r="107" spans="9:9">
      <c r="I107"/>
    </row>
    <row r="108" spans="9:9">
      <c r="I108"/>
    </row>
    <row r="109" spans="9:9">
      <c r="I109"/>
    </row>
    <row r="110" spans="9:9">
      <c r="I110"/>
    </row>
    <row r="111" spans="9:9">
      <c r="I111"/>
    </row>
    <row r="112" spans="9:9">
      <c r="I112"/>
    </row>
    <row r="113" spans="9:9">
      <c r="I113"/>
    </row>
    <row r="114" spans="9:9">
      <c r="I114"/>
    </row>
    <row r="115" spans="9:9">
      <c r="I115"/>
    </row>
    <row r="116" spans="9:9">
      <c r="I116"/>
    </row>
    <row r="117" spans="9:9">
      <c r="I117"/>
    </row>
    <row r="118" spans="9:9">
      <c r="I118"/>
    </row>
    <row r="119" spans="9:9">
      <c r="I119"/>
    </row>
    <row r="120" spans="9:9">
      <c r="I120"/>
    </row>
    <row r="121" spans="9:9">
      <c r="I121"/>
    </row>
    <row r="122" spans="9:9">
      <c r="I122"/>
    </row>
    <row r="123" spans="9:9">
      <c r="I123"/>
    </row>
    <row r="124" spans="9:9">
      <c r="I124"/>
    </row>
    <row r="125" spans="9:9">
      <c r="I125"/>
    </row>
    <row r="126" spans="9:9">
      <c r="I126"/>
    </row>
    <row r="127" spans="9:9">
      <c r="I127"/>
    </row>
    <row r="128" spans="9:9">
      <c r="I128"/>
    </row>
    <row r="129" spans="9:9">
      <c r="I129"/>
    </row>
    <row r="130" spans="9:9">
      <c r="I130"/>
    </row>
    <row r="131" spans="9:9">
      <c r="I131"/>
    </row>
    <row r="132" spans="9:9">
      <c r="I132"/>
    </row>
    <row r="133" spans="9:9">
      <c r="I133"/>
    </row>
    <row r="134" spans="9:9">
      <c r="I134"/>
    </row>
    <row r="135" spans="9:9">
      <c r="I135"/>
    </row>
    <row r="136" spans="9:9">
      <c r="I136"/>
    </row>
    <row r="137" spans="9:9">
      <c r="I137"/>
    </row>
    <row r="138" spans="9:9">
      <c r="I138"/>
    </row>
    <row r="139" spans="9:9">
      <c r="I139"/>
    </row>
    <row r="140" spans="9:9">
      <c r="I140"/>
    </row>
    <row r="141" spans="9:9">
      <c r="I141"/>
    </row>
    <row r="142" spans="9:9">
      <c r="I142"/>
    </row>
    <row r="143" spans="9:9">
      <c r="I143"/>
    </row>
    <row r="144" spans="9:9">
      <c r="I144"/>
    </row>
    <row r="145" spans="9:9">
      <c r="I145"/>
    </row>
    <row r="146" spans="9:9">
      <c r="I146"/>
    </row>
    <row r="147" spans="9:9">
      <c r="I147"/>
    </row>
    <row r="148" spans="9:9">
      <c r="I148"/>
    </row>
    <row r="149" spans="9:9">
      <c r="I149"/>
    </row>
    <row r="150" spans="9:9">
      <c r="I150"/>
    </row>
    <row r="151" spans="9:9">
      <c r="I151"/>
    </row>
    <row r="152" spans="9:9">
      <c r="I152"/>
    </row>
    <row r="153" spans="9:9">
      <c r="I153"/>
    </row>
    <row r="154" spans="9:9">
      <c r="I154"/>
    </row>
    <row r="155" spans="9:9">
      <c r="I155"/>
    </row>
    <row r="156" spans="9:9">
      <c r="I156"/>
    </row>
    <row r="157" spans="9:9">
      <c r="I157"/>
    </row>
    <row r="158" spans="9:9">
      <c r="I158"/>
    </row>
    <row r="159" spans="9:9">
      <c r="I159"/>
    </row>
    <row r="160" spans="9:9">
      <c r="I160"/>
    </row>
    <row r="161" spans="9:9">
      <c r="I161"/>
    </row>
    <row r="162" spans="9:9">
      <c r="I162"/>
    </row>
    <row r="163" spans="9:9">
      <c r="I163"/>
    </row>
    <row r="164" spans="9:9">
      <c r="I164"/>
    </row>
    <row r="165" spans="9:9">
      <c r="I165"/>
    </row>
    <row r="166" spans="9:9">
      <c r="I166"/>
    </row>
    <row r="167" spans="9:9">
      <c r="I167"/>
    </row>
    <row r="168" spans="9:9">
      <c r="I168"/>
    </row>
    <row r="169" spans="9:9">
      <c r="I169"/>
    </row>
    <row r="170" spans="9:9">
      <c r="I170"/>
    </row>
    <row r="171" spans="9:9">
      <c r="I171"/>
    </row>
    <row r="172" spans="9:9">
      <c r="I172"/>
    </row>
    <row r="173" spans="9:9">
      <c r="I173"/>
    </row>
    <row r="174" spans="9:9">
      <c r="I174"/>
    </row>
    <row r="175" spans="9:9">
      <c r="I175"/>
    </row>
    <row r="176" spans="9:9">
      <c r="I176"/>
    </row>
    <row r="177" spans="9:9">
      <c r="I177"/>
    </row>
    <row r="178" spans="9:9">
      <c r="I178"/>
    </row>
    <row r="179" spans="9:9">
      <c r="I179"/>
    </row>
    <row r="180" spans="9:9">
      <c r="I180"/>
    </row>
    <row r="181" spans="9:9">
      <c r="I181"/>
    </row>
    <row r="182" spans="9:9">
      <c r="I182"/>
    </row>
    <row r="183" spans="9:9">
      <c r="I183"/>
    </row>
    <row r="184" spans="9:9">
      <c r="I184"/>
    </row>
    <row r="185" spans="9:9">
      <c r="I185"/>
    </row>
    <row r="186" spans="9:9">
      <c r="I186"/>
    </row>
    <row r="187" spans="9:9">
      <c r="I187"/>
    </row>
    <row r="188" spans="9:9">
      <c r="I188"/>
    </row>
    <row r="189" spans="9:9">
      <c r="I189"/>
    </row>
    <row r="190" spans="9:9">
      <c r="I190"/>
    </row>
    <row r="191" spans="9:9">
      <c r="I191"/>
    </row>
    <row r="192" spans="9:9">
      <c r="I192"/>
    </row>
    <row r="193" spans="9:9">
      <c r="I193"/>
    </row>
    <row r="194" spans="9:9">
      <c r="I194"/>
    </row>
    <row r="195" spans="9:9">
      <c r="I195"/>
    </row>
    <row r="196" spans="9:9">
      <c r="I196"/>
    </row>
    <row r="197" spans="9:9">
      <c r="I197"/>
    </row>
    <row r="198" spans="9:9">
      <c r="I198"/>
    </row>
    <row r="199" spans="9:9">
      <c r="I199"/>
    </row>
    <row r="200" spans="9:9">
      <c r="I200"/>
    </row>
    <row r="201" spans="9:9">
      <c r="I201"/>
    </row>
    <row r="202" spans="9:9">
      <c r="I202"/>
    </row>
    <row r="203" spans="9:9">
      <c r="I203"/>
    </row>
    <row r="204" spans="9:9">
      <c r="I204"/>
    </row>
    <row r="205" spans="9:9">
      <c r="I205"/>
    </row>
    <row r="206" spans="9:9">
      <c r="I206"/>
    </row>
    <row r="207" spans="9:9">
      <c r="I207"/>
    </row>
    <row r="208" spans="9:9">
      <c r="I208"/>
    </row>
    <row r="209" spans="9:9">
      <c r="I209"/>
    </row>
  </sheetData>
  <pageMargins left="0.7" right="0.7" top="0.75" bottom="0.75" header="0.3" footer="0.3"/>
  <pageSetup paperSize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09C42-14E7-43CA-A444-DF83677FE704}">
  <dimension ref="A1:L69"/>
  <sheetViews>
    <sheetView workbookViewId="0">
      <selection activeCell="I1" sqref="I1"/>
    </sheetView>
  </sheetViews>
  <sheetFormatPr defaultRowHeight="15"/>
  <cols>
    <col min="1" max="1" width="12.28515625" style="4" bestFit="1" customWidth="1"/>
    <col min="2" max="2" width="14.85546875" style="4" bestFit="1" customWidth="1"/>
    <col min="3" max="3" width="27" style="4" bestFit="1" customWidth="1"/>
    <col min="4" max="4" width="26.5703125" style="4" bestFit="1" customWidth="1"/>
    <col min="5" max="5" width="19" style="4" bestFit="1" customWidth="1"/>
    <col min="6" max="6" width="24.5703125" style="4" bestFit="1" customWidth="1"/>
    <col min="7" max="7" width="14.28515625" style="4" bestFit="1" customWidth="1"/>
    <col min="8" max="8" width="13.85546875" style="4" bestFit="1" customWidth="1"/>
    <col min="9" max="9" width="15.42578125" style="4" bestFit="1" customWidth="1"/>
    <col min="10" max="16384" width="9.140625" style="4"/>
  </cols>
  <sheetData>
    <row r="1" spans="1:12" ht="17.25">
      <c r="A1" s="6" t="s">
        <v>23</v>
      </c>
      <c r="B1" s="6" t="s">
        <v>1</v>
      </c>
      <c r="C1" s="6" t="s">
        <v>24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22</v>
      </c>
      <c r="K1" s="12"/>
      <c r="L1" s="12"/>
    </row>
    <row r="2" spans="1:12">
      <c r="A2" s="4" t="s">
        <v>26</v>
      </c>
      <c r="B2" s="7">
        <f>+'$ County by County'!B2/'$ County by County'!$I2</f>
        <v>0.46463624966700939</v>
      </c>
      <c r="C2" s="7">
        <f>+'$ County by County'!C2/'$ County by County'!$I2</f>
        <v>3.8412406913609753E-2</v>
      </c>
      <c r="D2" s="7">
        <f>+'$ County by County'!D2/'$ County by County'!$I2</f>
        <v>9.9791135262933581E-2</v>
      </c>
      <c r="E2" s="7">
        <f>+'$ County by County'!E2/'$ County by County'!$I2</f>
        <v>0.1985770558913498</v>
      </c>
      <c r="F2" s="7">
        <f>+'$ County by County'!F2/'$ County by County'!$I2</f>
        <v>2.822738822377953E-3</v>
      </c>
      <c r="G2" s="7">
        <f>+'$ County by County'!G2/'$ County by County'!$I2</f>
        <v>2.9624809445906564E-2</v>
      </c>
      <c r="H2" s="7">
        <f>+'$ County by County'!H2/'$ County by County'!$I2</f>
        <v>0.1661356039968129</v>
      </c>
      <c r="I2" s="7">
        <f t="shared" ref="I2:I33" si="0">SUM(B2:H2)</f>
        <v>1</v>
      </c>
    </row>
    <row r="3" spans="1:12">
      <c r="A3" s="4" t="s">
        <v>27</v>
      </c>
      <c r="B3" s="7">
        <f>+'$ County by County'!B3/'$ County by County'!$I3</f>
        <v>0.23499239660502402</v>
      </c>
      <c r="C3" s="7">
        <f>+'$ County by County'!C3/'$ County by County'!$I3</f>
        <v>3.7125549038096589E-2</v>
      </c>
      <c r="D3" s="7">
        <f>+'$ County by County'!D3/'$ County by County'!$I3</f>
        <v>0.26325057091116066</v>
      </c>
      <c r="E3" s="7">
        <f>+'$ County by County'!E3/'$ County by County'!$I3</f>
        <v>7.2962736591915378E-2</v>
      </c>
      <c r="F3" s="7">
        <f>+'$ County by County'!F3/'$ County by County'!$I3</f>
        <v>5.0399133315254365E-3</v>
      </c>
      <c r="G3" s="7">
        <f>+'$ County by County'!G3/'$ County by County'!$I3</f>
        <v>0.17537627890043381</v>
      </c>
      <c r="H3" s="7">
        <f>+'$ County by County'!H3/'$ County by County'!$I3</f>
        <v>0.21125255462184409</v>
      </c>
      <c r="I3" s="7">
        <f t="shared" si="0"/>
        <v>1</v>
      </c>
    </row>
    <row r="4" spans="1:12">
      <c r="A4" s="4" t="s">
        <v>28</v>
      </c>
      <c r="B4" s="7">
        <f>+'$ County by County'!B4/'$ County by County'!$I4</f>
        <v>0.4213716639178558</v>
      </c>
      <c r="C4" s="7">
        <f>+'$ County by County'!C4/'$ County by County'!$I4</f>
        <v>1.0197195012590076E-2</v>
      </c>
      <c r="D4" s="7">
        <f>+'$ County by County'!D4/'$ County by County'!$I4</f>
        <v>0.1388334253156682</v>
      </c>
      <c r="E4" s="7">
        <f>+'$ County by County'!E4/'$ County by County'!$I4</f>
        <v>0.34700820161991547</v>
      </c>
      <c r="F4" s="7">
        <f>+'$ County by County'!F4/'$ County by County'!$I4</f>
        <v>4.7925062002958079E-3</v>
      </c>
      <c r="G4" s="7">
        <f>+'$ County by County'!G4/'$ County by County'!$I4</f>
        <v>2.2551267079510447E-2</v>
      </c>
      <c r="H4" s="7">
        <f>+'$ County by County'!H4/'$ County by County'!$I4</f>
        <v>5.5245740854164192E-2</v>
      </c>
      <c r="I4" s="7">
        <f t="shared" si="0"/>
        <v>1</v>
      </c>
    </row>
    <row r="5" spans="1:12">
      <c r="A5" s="4" t="s">
        <v>29</v>
      </c>
      <c r="B5" s="7">
        <f>+'$ County by County'!B5/'$ County by County'!$I5</f>
        <v>0.28794475781540757</v>
      </c>
      <c r="C5" s="7">
        <f>+'$ County by County'!C5/'$ County by County'!$I5</f>
        <v>2.665738639927363E-2</v>
      </c>
      <c r="D5" s="7">
        <f>+'$ County by County'!D5/'$ County by County'!$I5</f>
        <v>0.22707221782749792</v>
      </c>
      <c r="E5" s="7">
        <f>+'$ County by County'!E5/'$ County by County'!$I5</f>
        <v>0.12181841315221698</v>
      </c>
      <c r="F5" s="7">
        <f>+'$ County by County'!F5/'$ County by County'!$I5</f>
        <v>9.5497174447698487E-3</v>
      </c>
      <c r="G5" s="7">
        <f>+'$ County by County'!G5/'$ County by County'!$I5</f>
        <v>1.4854800047417733E-2</v>
      </c>
      <c r="H5" s="7">
        <f>+'$ County by County'!H5/'$ County by County'!$I5</f>
        <v>0.31210270731341633</v>
      </c>
      <c r="I5" s="7">
        <f t="shared" si="0"/>
        <v>1</v>
      </c>
    </row>
    <row r="6" spans="1:12">
      <c r="A6" s="4" t="s">
        <v>30</v>
      </c>
      <c r="B6" s="7">
        <f>+'$ County by County'!B6/'$ County by County'!$I6</f>
        <v>0.35696215101679402</v>
      </c>
      <c r="C6" s="7">
        <f>+'$ County by County'!C6/'$ County by County'!$I6</f>
        <v>8.0644450785209848E-2</v>
      </c>
      <c r="D6" s="7">
        <f>+'$ County by County'!D6/'$ County by County'!$I6</f>
        <v>0.12444938138712013</v>
      </c>
      <c r="E6" s="7">
        <f>+'$ County by County'!E6/'$ County by County'!$I6</f>
        <v>0.27472999481192578</v>
      </c>
      <c r="F6" s="7">
        <f>+'$ County by County'!F6/'$ County by County'!$I6</f>
        <v>4.3912942968801702E-3</v>
      </c>
      <c r="G6" s="7">
        <f>+'$ County by County'!G6/'$ County by County'!$I6</f>
        <v>1.9511153881354104E-2</v>
      </c>
      <c r="H6" s="7">
        <f>+'$ County by County'!H6/'$ County by County'!$I6</f>
        <v>0.13931157382071599</v>
      </c>
      <c r="I6" s="7">
        <f t="shared" si="0"/>
        <v>1</v>
      </c>
    </row>
    <row r="7" spans="1:12">
      <c r="A7" s="4" t="s">
        <v>31</v>
      </c>
      <c r="B7" s="7">
        <f>+'$ County by County'!B7/'$ County by County'!$I7</f>
        <v>0.32981860900051685</v>
      </c>
      <c r="C7" s="7">
        <f>+'$ County by County'!C7/'$ County by County'!$I7</f>
        <v>1.0021204632574568E-2</v>
      </c>
      <c r="D7" s="7">
        <f>+'$ County by County'!D7/'$ County by County'!$I7</f>
        <v>9.2836843185622617E-2</v>
      </c>
      <c r="E7" s="7">
        <f>+'$ County by County'!E7/'$ County by County'!$I7</f>
        <v>0.37635187161961825</v>
      </c>
      <c r="F7" s="7">
        <f>+'$ County by County'!F7/'$ County by County'!$I7</f>
        <v>6.7141043090601701E-3</v>
      </c>
      <c r="G7" s="7">
        <f>+'$ County by County'!G7/'$ County by County'!$I7</f>
        <v>1.5111472891574973E-2</v>
      </c>
      <c r="H7" s="7">
        <f>+'$ County by County'!H7/'$ County by County'!$I7</f>
        <v>0.16914589436103256</v>
      </c>
      <c r="I7" s="7">
        <f t="shared" si="0"/>
        <v>1</v>
      </c>
    </row>
    <row r="8" spans="1:12">
      <c r="A8" s="4" t="s">
        <v>32</v>
      </c>
      <c r="B8" s="7">
        <f>+'$ County by County'!B8/'$ County by County'!$I8</f>
        <v>0.25772400880990881</v>
      </c>
      <c r="C8" s="7">
        <f>+'$ County by County'!C8/'$ County by County'!$I8</f>
        <v>2.7630966115220622E-3</v>
      </c>
      <c r="D8" s="7">
        <f>+'$ County by County'!D8/'$ County by County'!$I8</f>
        <v>0.65960424478909774</v>
      </c>
      <c r="E8" s="7">
        <f>+'$ County by County'!E8/'$ County by County'!$I8</f>
        <v>2.5968316267408819E-2</v>
      </c>
      <c r="F8" s="7">
        <f>+'$ County by County'!F8/'$ County by County'!$I8</f>
        <v>3.6327872343066793E-3</v>
      </c>
      <c r="G8" s="7">
        <f>+'$ County by County'!G8/'$ County by County'!$I8</f>
        <v>1.9067956687322671E-2</v>
      </c>
      <c r="H8" s="7">
        <f>+'$ County by County'!H8/'$ County by County'!$I8</f>
        <v>3.123958960043325E-2</v>
      </c>
      <c r="I8" s="7">
        <f t="shared" si="0"/>
        <v>1</v>
      </c>
    </row>
    <row r="9" spans="1:12">
      <c r="A9" s="4" t="s">
        <v>33</v>
      </c>
      <c r="B9" s="7">
        <f>+'$ County by County'!B9/'$ County by County'!$I9</f>
        <v>0.28930386430674415</v>
      </c>
      <c r="C9" s="7">
        <f>+'$ County by County'!C9/'$ County by County'!$I9</f>
        <v>0.12982882669710177</v>
      </c>
      <c r="D9" s="7">
        <f>+'$ County by County'!D9/'$ County by County'!$I9</f>
        <v>6.806787784910738E-2</v>
      </c>
      <c r="E9" s="7">
        <f>+'$ County by County'!E9/'$ County by County'!$I9</f>
        <v>0.27409039352660836</v>
      </c>
      <c r="F9" s="7">
        <f>+'$ County by County'!F9/'$ County by County'!$I9</f>
        <v>4.1014838179547946E-3</v>
      </c>
      <c r="G9" s="7">
        <f>+'$ County by County'!G9/'$ County by County'!$I9</f>
        <v>3.8755951793525555E-2</v>
      </c>
      <c r="H9" s="7">
        <f>+'$ County by County'!H9/'$ County by County'!$I9</f>
        <v>0.19585160200895796</v>
      </c>
      <c r="I9" s="7">
        <f t="shared" si="0"/>
        <v>1</v>
      </c>
    </row>
    <row r="10" spans="1:12">
      <c r="A10" s="4" t="s">
        <v>34</v>
      </c>
      <c r="B10" s="7">
        <f>+'$ County by County'!B10/'$ County by County'!$I10</f>
        <v>0.37553085617888532</v>
      </c>
      <c r="C10" s="7">
        <f>+'$ County by County'!C10/'$ County by County'!$I10</f>
        <v>5.4902606725872251E-2</v>
      </c>
      <c r="D10" s="7">
        <f>+'$ County by County'!D10/'$ County by County'!$I10</f>
        <v>0.13807839295847535</v>
      </c>
      <c r="E10" s="7">
        <f>+'$ County by County'!E10/'$ County by County'!$I10</f>
        <v>0.29082408281654454</v>
      </c>
      <c r="F10" s="7">
        <f>+'$ County by County'!F10/'$ County by County'!$I10</f>
        <v>5.5301331540620951E-3</v>
      </c>
      <c r="G10" s="7">
        <f>+'$ County by County'!G10/'$ County by County'!$I10</f>
        <v>2.9563181448731494E-2</v>
      </c>
      <c r="H10" s="7">
        <f>+'$ County by County'!H10/'$ County by County'!$I10</f>
        <v>0.10557074671742896</v>
      </c>
      <c r="I10" s="7">
        <f t="shared" si="0"/>
        <v>1</v>
      </c>
    </row>
    <row r="11" spans="1:12">
      <c r="A11" s="4" t="s">
        <v>35</v>
      </c>
      <c r="B11" s="7">
        <f>+'$ County by County'!B11/'$ County by County'!$I11</f>
        <v>0.4586398357163009</v>
      </c>
      <c r="C11" s="7">
        <f>+'$ County by County'!C11/'$ County by County'!$I11</f>
        <v>1.9012235450041548E-2</v>
      </c>
      <c r="D11" s="7">
        <f>+'$ County by County'!D11/'$ County by County'!$I11</f>
        <v>0.1165900831730272</v>
      </c>
      <c r="E11" s="7">
        <f>+'$ County by County'!E11/'$ County by County'!$I11</f>
        <v>0.17452998563663386</v>
      </c>
      <c r="F11" s="7">
        <f>+'$ County by County'!F11/'$ County by County'!$I11</f>
        <v>5.1734266259971465E-3</v>
      </c>
      <c r="G11" s="7">
        <f>+'$ County by County'!G11/'$ County by County'!$I11</f>
        <v>9.2444653102082691E-2</v>
      </c>
      <c r="H11" s="7">
        <f>+'$ County by County'!H11/'$ County by County'!$I11</f>
        <v>0.13360978029591666</v>
      </c>
      <c r="I11" s="7">
        <f t="shared" si="0"/>
        <v>1</v>
      </c>
    </row>
    <row r="12" spans="1:12">
      <c r="A12" s="4" t="s">
        <v>36</v>
      </c>
      <c r="B12" s="7">
        <f>+'$ County by County'!B12/'$ County by County'!$I12</f>
        <v>0.3464713014850182</v>
      </c>
      <c r="C12" s="7">
        <f>+'$ County by County'!C12/'$ County by County'!$I12</f>
        <v>6.1885907896959191E-2</v>
      </c>
      <c r="D12" s="7">
        <f>+'$ County by County'!D12/'$ County by County'!$I12</f>
        <v>9.0792640421097331E-2</v>
      </c>
      <c r="E12" s="7">
        <f>+'$ County by County'!E12/'$ County by County'!$I12</f>
        <v>0.31441538748827108</v>
      </c>
      <c r="F12" s="7">
        <f>+'$ County by County'!F12/'$ County by County'!$I12</f>
        <v>2.2035372060286232E-3</v>
      </c>
      <c r="G12" s="7">
        <f>+'$ County by County'!G12/'$ County by County'!$I12</f>
        <v>1.5166663546925349E-2</v>
      </c>
      <c r="H12" s="7">
        <f>+'$ County by County'!H12/'$ County by County'!$I12</f>
        <v>0.16906456195570024</v>
      </c>
      <c r="I12" s="7">
        <f t="shared" si="0"/>
        <v>1</v>
      </c>
    </row>
    <row r="13" spans="1:12">
      <c r="A13" s="4" t="s">
        <v>37</v>
      </c>
      <c r="B13" s="7">
        <f>+'$ County by County'!B13/'$ County by County'!$I13</f>
        <v>0.30048599412818877</v>
      </c>
      <c r="C13" s="7">
        <f>+'$ County by County'!C13/'$ County by County'!$I13</f>
        <v>8.5214386805106929E-2</v>
      </c>
      <c r="D13" s="7">
        <f>+'$ County by County'!D13/'$ County by County'!$I13</f>
        <v>0.15036872997772993</v>
      </c>
      <c r="E13" s="7">
        <f>+'$ County by County'!E13/'$ County by County'!$I13</f>
        <v>0.10960882574444424</v>
      </c>
      <c r="F13" s="7">
        <f>+'$ County by County'!F13/'$ County by County'!$I13</f>
        <v>2.1655678360601436E-3</v>
      </c>
      <c r="G13" s="7">
        <f>+'$ County by County'!G13/'$ County by County'!$I13</f>
        <v>1.8290032954907151E-2</v>
      </c>
      <c r="H13" s="7">
        <f>+'$ County by County'!H13/'$ County by County'!$I13</f>
        <v>0.33386646255356284</v>
      </c>
      <c r="I13" s="7">
        <f t="shared" si="0"/>
        <v>1</v>
      </c>
    </row>
    <row r="14" spans="1:12">
      <c r="A14" s="4" t="s">
        <v>38</v>
      </c>
      <c r="B14" s="7">
        <f>+'$ County by County'!B14/'$ County by County'!$I14</f>
        <v>0.35163885386788174</v>
      </c>
      <c r="C14" s="7">
        <f>+'$ County by County'!C14/'$ County by County'!$I14</f>
        <v>8.9847297203462226E-2</v>
      </c>
      <c r="D14" s="7">
        <f>+'$ County by County'!D14/'$ County by County'!$I14</f>
        <v>0.16257125480498416</v>
      </c>
      <c r="E14" s="7">
        <f>+'$ County by County'!E14/'$ County by County'!$I14</f>
        <v>0.20167494161537314</v>
      </c>
      <c r="F14" s="7">
        <f>+'$ County by County'!F14/'$ County by County'!$I14</f>
        <v>2.7633626750688482E-3</v>
      </c>
      <c r="G14" s="7">
        <f>+'$ County by County'!G14/'$ County by County'!$I14</f>
        <v>2.4529491884918712E-2</v>
      </c>
      <c r="H14" s="7">
        <f>+'$ County by County'!H14/'$ County by County'!$I14</f>
        <v>0.16697479794831122</v>
      </c>
      <c r="I14" s="7">
        <f t="shared" si="0"/>
        <v>1</v>
      </c>
    </row>
    <row r="15" spans="1:12">
      <c r="A15" s="4" t="s">
        <v>39</v>
      </c>
      <c r="B15" s="7">
        <f>+'$ County by County'!B15/'$ County by County'!$I15</f>
        <v>0.28653892799877773</v>
      </c>
      <c r="C15" s="7">
        <f>+'$ County by County'!C15/'$ County by County'!$I15</f>
        <v>6.937600076764755E-2</v>
      </c>
      <c r="D15" s="7">
        <f>+'$ County by County'!D15/'$ County by County'!$I15</f>
        <v>0.45894864685846859</v>
      </c>
      <c r="E15" s="7">
        <f>+'$ County by County'!E15/'$ County by County'!$I15</f>
        <v>8.6262637779880802E-2</v>
      </c>
      <c r="F15" s="7">
        <f>+'$ County by County'!F15/'$ County by County'!$I15</f>
        <v>5.9943575418647116E-3</v>
      </c>
      <c r="G15" s="7">
        <f>+'$ County by County'!G15/'$ County by County'!$I15</f>
        <v>2.0450683563591639E-2</v>
      </c>
      <c r="H15" s="7">
        <f>+'$ County by County'!H15/'$ County by County'!$I15</f>
        <v>7.2428745489768978E-2</v>
      </c>
      <c r="I15" s="7">
        <f t="shared" si="0"/>
        <v>0.99999999999999989</v>
      </c>
    </row>
    <row r="16" spans="1:12">
      <c r="A16" s="4" t="s">
        <v>40</v>
      </c>
      <c r="B16" s="7">
        <f>+'$ County by County'!B16/'$ County by County'!$I16</f>
        <v>0.17043816006779625</v>
      </c>
      <c r="C16" s="7">
        <f>+'$ County by County'!C16/'$ County by County'!$I16</f>
        <v>1.3452175943999015E-2</v>
      </c>
      <c r="D16" s="7">
        <f>+'$ County by County'!D16/'$ County by County'!$I16</f>
        <v>8.9777058553008479E-2</v>
      </c>
      <c r="E16" s="7">
        <f>+'$ County by County'!E16/'$ County by County'!$I16</f>
        <v>0.43873230204336139</v>
      </c>
      <c r="F16" s="7">
        <f>+'$ County by County'!F16/'$ County by County'!$I16</f>
        <v>1.6180734914501855E-3</v>
      </c>
      <c r="G16" s="7">
        <f>+'$ County by County'!G16/'$ County by County'!$I16</f>
        <v>0.18124828736664811</v>
      </c>
      <c r="H16" s="7">
        <f>+'$ County by County'!H16/'$ County by County'!$I16</f>
        <v>0.10473394253373655</v>
      </c>
      <c r="I16" s="7">
        <f t="shared" si="0"/>
        <v>1</v>
      </c>
    </row>
    <row r="17" spans="1:9">
      <c r="A17" s="4" t="s">
        <v>41</v>
      </c>
      <c r="B17" s="7">
        <f>+'$ County by County'!B17/'$ County by County'!$I17</f>
        <v>0.3555233270780298</v>
      </c>
      <c r="C17" s="7">
        <f>+'$ County by County'!C17/'$ County by County'!$I17</f>
        <v>6.666971426201454E-2</v>
      </c>
      <c r="D17" s="7">
        <f>+'$ County by County'!D17/'$ County by County'!$I17</f>
        <v>0.13442759090110865</v>
      </c>
      <c r="E17" s="7">
        <f>+'$ County by County'!E17/'$ County by County'!$I17</f>
        <v>0.18968215624921134</v>
      </c>
      <c r="F17" s="7">
        <f>+'$ County by County'!F17/'$ County by County'!$I17</f>
        <v>5.7214515830129589E-3</v>
      </c>
      <c r="G17" s="7">
        <f>+'$ County by County'!G17/'$ County by County'!$I17</f>
        <v>1.6057232522853605E-2</v>
      </c>
      <c r="H17" s="7">
        <f>+'$ County by County'!H17/'$ County by County'!$I17</f>
        <v>0.23191852740376911</v>
      </c>
      <c r="I17" s="7">
        <f t="shared" si="0"/>
        <v>1</v>
      </c>
    </row>
    <row r="18" spans="1:9">
      <c r="A18" s="4" t="s">
        <v>42</v>
      </c>
      <c r="B18" s="7">
        <f>+'$ County by County'!B18/'$ County by County'!$I18</f>
        <v>0.50518076160649328</v>
      </c>
      <c r="C18" s="7">
        <f>+'$ County by County'!C18/'$ County by County'!$I18</f>
        <v>1.514742372817713E-2</v>
      </c>
      <c r="D18" s="7">
        <f>+'$ County by County'!D18/'$ County by County'!$I18</f>
        <v>0.22749502107892866</v>
      </c>
      <c r="E18" s="7">
        <f>+'$ County by County'!E18/'$ County by County'!$I18</f>
        <v>0.19358643823903951</v>
      </c>
      <c r="F18" s="7">
        <f>+'$ County by County'!F18/'$ County by County'!$I18</f>
        <v>6.4881228699592078E-3</v>
      </c>
      <c r="G18" s="7">
        <f>+'$ County by County'!G18/'$ County by County'!$I18</f>
        <v>1.5381923940129102E-2</v>
      </c>
      <c r="H18" s="7">
        <f>+'$ County by County'!H18/'$ County by County'!$I18</f>
        <v>3.6720308537273108E-2</v>
      </c>
      <c r="I18" s="7">
        <f t="shared" si="0"/>
        <v>1</v>
      </c>
    </row>
    <row r="19" spans="1:9">
      <c r="A19" s="4" t="s">
        <v>43</v>
      </c>
      <c r="B19" s="7">
        <f>+'$ County by County'!B19/'$ County by County'!$I19</f>
        <v>0.40066686266647272</v>
      </c>
      <c r="C19" s="7">
        <f>+'$ County by County'!C19/'$ County by County'!$I19</f>
        <v>1.8991196123611897E-2</v>
      </c>
      <c r="D19" s="7">
        <f>+'$ County by County'!D19/'$ County by County'!$I19</f>
        <v>0.28777759201667574</v>
      </c>
      <c r="E19" s="7">
        <f>+'$ County by County'!E19/'$ County by County'!$I19</f>
        <v>0.19213024967934983</v>
      </c>
      <c r="F19" s="7">
        <f>+'$ County by County'!F19/'$ County by County'!$I19</f>
        <v>1.8078019404423819E-3</v>
      </c>
      <c r="G19" s="7">
        <f>+'$ County by County'!G19/'$ County by County'!$I19</f>
        <v>1.6894295392234322E-2</v>
      </c>
      <c r="H19" s="7">
        <f>+'$ County by County'!H19/'$ County by County'!$I19</f>
        <v>8.173200218121314E-2</v>
      </c>
      <c r="I19" s="7">
        <f t="shared" si="0"/>
        <v>0.99999999999999989</v>
      </c>
    </row>
    <row r="20" spans="1:9">
      <c r="A20" s="4" t="s">
        <v>44</v>
      </c>
      <c r="B20" s="7">
        <f>+'$ County by County'!B20/'$ County by County'!$I20</f>
        <v>0.30599630628948166</v>
      </c>
      <c r="C20" s="7">
        <f>+'$ County by County'!C20/'$ County by County'!$I20</f>
        <v>6.0063927435551282E-3</v>
      </c>
      <c r="D20" s="7">
        <f>+'$ County by County'!D20/'$ County by County'!$I20</f>
        <v>0.24461786609177907</v>
      </c>
      <c r="E20" s="7">
        <f>+'$ County by County'!E20/'$ County by County'!$I20</f>
        <v>7.497708890833206E-2</v>
      </c>
      <c r="F20" s="7">
        <f>+'$ County by County'!F20/'$ County by County'!$I20</f>
        <v>4.468678571771534E-3</v>
      </c>
      <c r="G20" s="7">
        <f>+'$ County by County'!G20/'$ County by County'!$I20</f>
        <v>2.8570368025967449E-2</v>
      </c>
      <c r="H20" s="7">
        <f>+'$ County by County'!H20/'$ County by County'!$I20</f>
        <v>0.33536329936911313</v>
      </c>
      <c r="I20" s="7">
        <f t="shared" si="0"/>
        <v>1</v>
      </c>
    </row>
    <row r="21" spans="1:9">
      <c r="A21" s="4" t="s">
        <v>45</v>
      </c>
      <c r="B21" s="7">
        <f>+'$ County by County'!B21/'$ County by County'!$I21</f>
        <v>0.337533864846844</v>
      </c>
      <c r="C21" s="7">
        <f>+'$ County by County'!C21/'$ County by County'!$I21</f>
        <v>6.2289681333999598E-2</v>
      </c>
      <c r="D21" s="7">
        <f>+'$ County by County'!D21/'$ County by County'!$I21</f>
        <v>0.3997835877881743</v>
      </c>
      <c r="E21" s="7">
        <f>+'$ County by County'!E21/'$ County by County'!$I21</f>
        <v>0.12129941552126182</v>
      </c>
      <c r="F21" s="7">
        <f>+'$ County by County'!F21/'$ County by County'!$I21</f>
        <v>1.5599477312815542E-4</v>
      </c>
      <c r="G21" s="7">
        <f>+'$ County by County'!G21/'$ County by County'!$I21</f>
        <v>3.2792840817061887E-2</v>
      </c>
      <c r="H21" s="7">
        <f>+'$ County by County'!H21/'$ County by County'!$I21</f>
        <v>4.61446149195303E-2</v>
      </c>
      <c r="I21" s="7">
        <f t="shared" si="0"/>
        <v>0.99999999999999989</v>
      </c>
    </row>
    <row r="22" spans="1:9">
      <c r="A22" s="4" t="s">
        <v>46</v>
      </c>
      <c r="B22" s="7">
        <f>+'$ County by County'!B22/'$ County by County'!$I22</f>
        <v>0.30337613332136232</v>
      </c>
      <c r="C22" s="7">
        <f>+'$ County by County'!C22/'$ County by County'!$I22</f>
        <v>1.0206424807328741E-2</v>
      </c>
      <c r="D22" s="7">
        <f>+'$ County by County'!D22/'$ County by County'!$I22</f>
        <v>0.31056184287109478</v>
      </c>
      <c r="E22" s="7">
        <f>+'$ County by County'!E22/'$ County by County'!$I22</f>
        <v>0.26349686245776244</v>
      </c>
      <c r="F22" s="7">
        <f>+'$ County by County'!F22/'$ County by County'!$I22</f>
        <v>1.0917480362589693E-2</v>
      </c>
      <c r="G22" s="7">
        <f>+'$ County by County'!G22/'$ County by County'!$I22</f>
        <v>1.6482716134941469E-2</v>
      </c>
      <c r="H22" s="7">
        <f>+'$ County by County'!H22/'$ County by County'!$I22</f>
        <v>8.4958540044920511E-2</v>
      </c>
      <c r="I22" s="7">
        <f t="shared" si="0"/>
        <v>1</v>
      </c>
    </row>
    <row r="23" spans="1:9">
      <c r="A23" s="4" t="s">
        <v>47</v>
      </c>
      <c r="B23" s="7">
        <f>+'$ County by County'!B23/'$ County by County'!$I23</f>
        <v>0.44454753844295997</v>
      </c>
      <c r="C23" s="7">
        <f>+'$ County by County'!C23/'$ County by County'!$I23</f>
        <v>1.2100964117311704E-2</v>
      </c>
      <c r="D23" s="7">
        <f>+'$ County by County'!D23/'$ County by County'!$I23</f>
        <v>0.1451739533000749</v>
      </c>
      <c r="E23" s="7">
        <f>+'$ County by County'!E23/'$ County by County'!$I23</f>
        <v>5.8152612194294191E-2</v>
      </c>
      <c r="F23" s="7">
        <f>+'$ County by County'!F23/'$ County by County'!$I23</f>
        <v>2.9850393205791055E-3</v>
      </c>
      <c r="G23" s="7">
        <f>+'$ County by County'!G23/'$ County by County'!$I23</f>
        <v>7.9645424574330409E-3</v>
      </c>
      <c r="H23" s="7">
        <f>+'$ County by County'!H23/'$ County by County'!$I23</f>
        <v>0.32907535016734712</v>
      </c>
      <c r="I23" s="7">
        <f t="shared" si="0"/>
        <v>1</v>
      </c>
    </row>
    <row r="24" spans="1:9">
      <c r="A24" s="4" t="s">
        <v>48</v>
      </c>
      <c r="B24" s="7">
        <f>+'$ County by County'!B24/'$ County by County'!$I24</f>
        <v>0.48501819590405054</v>
      </c>
      <c r="C24" s="7">
        <f>+'$ County by County'!C24/'$ County by County'!$I24</f>
        <v>2.8635609635405276E-3</v>
      </c>
      <c r="D24" s="7">
        <f>+'$ County by County'!D24/'$ County by County'!$I24</f>
        <v>0.35607824187480863</v>
      </c>
      <c r="E24" s="7">
        <f>+'$ County by County'!E24/'$ County by County'!$I24</f>
        <v>8.4665931129981192E-2</v>
      </c>
      <c r="F24" s="7">
        <f>+'$ County by County'!F24/'$ County by County'!$I24</f>
        <v>1.390019950734876E-2</v>
      </c>
      <c r="G24" s="7">
        <f>+'$ County by County'!G24/'$ County by County'!$I24</f>
        <v>2.6225237577096366E-2</v>
      </c>
      <c r="H24" s="7">
        <f>+'$ County by County'!H24/'$ County by County'!$I24</f>
        <v>3.1248633043173966E-2</v>
      </c>
      <c r="I24" s="7">
        <f t="shared" si="0"/>
        <v>1</v>
      </c>
    </row>
    <row r="25" spans="1:9">
      <c r="A25" s="4" t="s">
        <v>49</v>
      </c>
      <c r="B25" s="7">
        <f>+'$ County by County'!B25/'$ County by County'!$I25</f>
        <v>0.37643181748107318</v>
      </c>
      <c r="C25" s="7">
        <f>+'$ County by County'!C25/'$ County by County'!$I25</f>
        <v>7.5719255719886289E-2</v>
      </c>
      <c r="D25" s="7">
        <f>+'$ County by County'!D25/'$ County by County'!$I25</f>
        <v>0.24388617279663277</v>
      </c>
      <c r="E25" s="7">
        <f>+'$ County by County'!E25/'$ County by County'!$I25</f>
        <v>0.11910378151289726</v>
      </c>
      <c r="F25" s="7">
        <f>+'$ County by County'!F25/'$ County by County'!$I25</f>
        <v>5.2341077306587479E-3</v>
      </c>
      <c r="G25" s="7">
        <f>+'$ County by County'!G25/'$ County by County'!$I25</f>
        <v>0.11415950190919816</v>
      </c>
      <c r="H25" s="7">
        <f>+'$ County by County'!H25/'$ County by County'!$I25</f>
        <v>6.5465362849653569E-2</v>
      </c>
      <c r="I25" s="7">
        <f t="shared" si="0"/>
        <v>1</v>
      </c>
    </row>
    <row r="26" spans="1:9">
      <c r="A26" s="4" t="s">
        <v>50</v>
      </c>
      <c r="B26" s="7">
        <f>+'$ County by County'!B26/'$ County by County'!$I26</f>
        <v>0.33124349786683349</v>
      </c>
      <c r="C26" s="7">
        <f>+'$ County by County'!C26/'$ County by County'!$I26</f>
        <v>1.0902377959363595E-2</v>
      </c>
      <c r="D26" s="7">
        <f>+'$ County by County'!D26/'$ County by County'!$I26</f>
        <v>0.22467439467385994</v>
      </c>
      <c r="E26" s="7">
        <f>+'$ County by County'!E26/'$ County by County'!$I26</f>
        <v>0.15678979022565814</v>
      </c>
      <c r="F26" s="7">
        <f>+'$ County by County'!F26/'$ County by County'!$I26</f>
        <v>4.1577436957778323E-3</v>
      </c>
      <c r="G26" s="7">
        <f>+'$ County by County'!G26/'$ County by County'!$I26</f>
        <v>2.005926295623861E-2</v>
      </c>
      <c r="H26" s="7">
        <f>+'$ County by County'!H26/'$ County by County'!$I26</f>
        <v>0.25217293262226842</v>
      </c>
      <c r="I26" s="7">
        <f t="shared" si="0"/>
        <v>1</v>
      </c>
    </row>
    <row r="27" spans="1:9">
      <c r="A27" s="4" t="s">
        <v>51</v>
      </c>
      <c r="B27" s="7">
        <f>+'$ County by County'!B27/'$ County by County'!$I27</f>
        <v>0.29024102900469589</v>
      </c>
      <c r="C27" s="7">
        <f>+'$ County by County'!C27/'$ County by County'!$I27</f>
        <v>0.12667979452779732</v>
      </c>
      <c r="D27" s="7">
        <f>+'$ County by County'!D27/'$ County by County'!$I27</f>
        <v>0.10673799938661627</v>
      </c>
      <c r="E27" s="7">
        <f>+'$ County by County'!E27/'$ County by County'!$I27</f>
        <v>0.35474613584957299</v>
      </c>
      <c r="F27" s="7">
        <f>+'$ County by County'!F27/'$ County by County'!$I27</f>
        <v>6.0272961003257951E-3</v>
      </c>
      <c r="G27" s="7">
        <f>+'$ County by County'!G27/'$ County by County'!$I27</f>
        <v>2.6893271348255268E-2</v>
      </c>
      <c r="H27" s="7">
        <f>+'$ County by County'!H27/'$ County by County'!$I27</f>
        <v>8.867447378273649E-2</v>
      </c>
      <c r="I27" s="7">
        <f t="shared" si="0"/>
        <v>1</v>
      </c>
    </row>
    <row r="28" spans="1:9">
      <c r="A28" s="4" t="s">
        <v>52</v>
      </c>
      <c r="B28" s="7">
        <f>+'$ County by County'!B28/'$ County by County'!$I28</f>
        <v>0.44140810478159093</v>
      </c>
      <c r="C28" s="7">
        <f>+'$ County by County'!C28/'$ County by County'!$I28</f>
        <v>7.4754707319270072E-2</v>
      </c>
      <c r="D28" s="7">
        <f>+'$ County by County'!D28/'$ County by County'!$I28</f>
        <v>0.17658253835227494</v>
      </c>
      <c r="E28" s="7">
        <f>+'$ County by County'!E28/'$ County by County'!$I28</f>
        <v>0.12962504385997314</v>
      </c>
      <c r="F28" s="7">
        <f>+'$ County by County'!F28/'$ County by County'!$I28</f>
        <v>4.0118966298219264E-3</v>
      </c>
      <c r="G28" s="7">
        <f>+'$ County by County'!G28/'$ County by County'!$I28</f>
        <v>0.16005194383976545</v>
      </c>
      <c r="H28" s="7">
        <f>+'$ County by County'!H28/'$ County by County'!$I28</f>
        <v>1.3565765217303556E-2</v>
      </c>
      <c r="I28" s="7">
        <f t="shared" si="0"/>
        <v>1</v>
      </c>
    </row>
    <row r="29" spans="1:9">
      <c r="A29" s="4" t="s">
        <v>53</v>
      </c>
      <c r="B29" s="7">
        <f>+'$ County by County'!B29/'$ County by County'!$I29</f>
        <v>0.32442471236203718</v>
      </c>
      <c r="C29" s="7">
        <f>+'$ County by County'!C29/'$ County by County'!$I29</f>
        <v>2.4844838389356423E-2</v>
      </c>
      <c r="D29" s="7">
        <f>+'$ County by County'!D29/'$ County by County'!$I29</f>
        <v>9.1307425785780202E-2</v>
      </c>
      <c r="E29" s="7">
        <f>+'$ County by County'!E29/'$ County by County'!$I29</f>
        <v>0.22570016340151158</v>
      </c>
      <c r="F29" s="7">
        <f>+'$ County by County'!F29/'$ County by County'!$I29</f>
        <v>6.246972489320067E-3</v>
      </c>
      <c r="G29" s="7">
        <f>+'$ County by County'!G29/'$ County by County'!$I29</f>
        <v>9.6416060676752149E-3</v>
      </c>
      <c r="H29" s="7">
        <f>+'$ County by County'!H29/'$ County by County'!$I29</f>
        <v>0.3178342815043193</v>
      </c>
      <c r="I29" s="7">
        <f t="shared" si="0"/>
        <v>1</v>
      </c>
    </row>
    <row r="30" spans="1:9">
      <c r="A30" s="4" t="s">
        <v>54</v>
      </c>
      <c r="B30" s="7">
        <f>+'$ County by County'!B30/'$ County by County'!$I30</f>
        <v>0.23030803606822201</v>
      </c>
      <c r="C30" s="7">
        <f>+'$ County by County'!C30/'$ County by County'!$I30</f>
        <v>3.608132148091425E-3</v>
      </c>
      <c r="D30" s="7">
        <f>+'$ County by County'!D30/'$ County by County'!$I30</f>
        <v>0.5082123373675691</v>
      </c>
      <c r="E30" s="7">
        <f>+'$ County by County'!E30/'$ County by County'!$I30</f>
        <v>7.5082025769816194E-2</v>
      </c>
      <c r="F30" s="7">
        <f>+'$ County by County'!F30/'$ County by County'!$I30</f>
        <v>1.5955362844060027E-2</v>
      </c>
      <c r="G30" s="7">
        <f>+'$ County by County'!G30/'$ County by County'!$I30</f>
        <v>2.5063943370583191E-2</v>
      </c>
      <c r="H30" s="7">
        <f>+'$ County by County'!H30/'$ County by County'!$I30</f>
        <v>0.14177016243165805</v>
      </c>
      <c r="I30" s="7">
        <f t="shared" si="0"/>
        <v>1</v>
      </c>
    </row>
    <row r="31" spans="1:9">
      <c r="A31" s="4" t="s">
        <v>55</v>
      </c>
      <c r="B31" s="7">
        <f>+'$ County by County'!B31/'$ County by County'!$I31</f>
        <v>0.39353094692250251</v>
      </c>
      <c r="C31" s="7">
        <f>+'$ County by County'!C31/'$ County by County'!$I31</f>
        <v>0.10534236092927245</v>
      </c>
      <c r="D31" s="7">
        <f>+'$ County by County'!D31/'$ County by County'!$I31</f>
        <v>0.10743303623067856</v>
      </c>
      <c r="E31" s="7">
        <f>+'$ County by County'!E31/'$ County by County'!$I31</f>
        <v>0.26700288093631624</v>
      </c>
      <c r="F31" s="7">
        <f>+'$ County by County'!F31/'$ County by County'!$I31</f>
        <v>5.7120959440027617E-3</v>
      </c>
      <c r="G31" s="7">
        <f>+'$ County by County'!G31/'$ County by County'!$I31</f>
        <v>5.1204743042665958E-2</v>
      </c>
      <c r="H31" s="7">
        <f>+'$ County by County'!H31/'$ County by County'!$I31</f>
        <v>6.9773935994561526E-2</v>
      </c>
      <c r="I31" s="7">
        <f t="shared" si="0"/>
        <v>1</v>
      </c>
    </row>
    <row r="32" spans="1:9">
      <c r="A32" s="4" t="s">
        <v>56</v>
      </c>
      <c r="B32" s="7">
        <f>+'$ County by County'!B32/'$ County by County'!$I32</f>
        <v>0.32139859187871289</v>
      </c>
      <c r="C32" s="7">
        <f>+'$ County by County'!C32/'$ County by County'!$I32</f>
        <v>2.7207981702648543E-2</v>
      </c>
      <c r="D32" s="7">
        <f>+'$ County by County'!D32/'$ County by County'!$I32</f>
        <v>0.29926792147134673</v>
      </c>
      <c r="E32" s="7">
        <f>+'$ County by County'!E32/'$ County by County'!$I32</f>
        <v>0.10681797531069452</v>
      </c>
      <c r="F32" s="7">
        <f>+'$ County by County'!F32/'$ County by County'!$I32</f>
        <v>5.6662589736989439E-3</v>
      </c>
      <c r="G32" s="7">
        <f>+'$ County by County'!G32/'$ County by County'!$I32</f>
        <v>2.7529418268554245E-2</v>
      </c>
      <c r="H32" s="7">
        <f>+'$ County by County'!H32/'$ County by County'!$I32</f>
        <v>0.21211185239434413</v>
      </c>
      <c r="I32" s="7">
        <f t="shared" si="0"/>
        <v>1</v>
      </c>
    </row>
    <row r="33" spans="1:9">
      <c r="A33" s="4" t="s">
        <v>57</v>
      </c>
      <c r="B33" s="7">
        <f>+'$ County by County'!B33/'$ County by County'!$I33</f>
        <v>0.27519308846704782</v>
      </c>
      <c r="C33" s="7">
        <f>+'$ County by County'!C33/'$ County by County'!$I33</f>
        <v>5.9652428510283415E-3</v>
      </c>
      <c r="D33" s="7">
        <f>+'$ County by County'!D33/'$ County by County'!$I33</f>
        <v>0.26952633699042722</v>
      </c>
      <c r="E33" s="7">
        <f>+'$ County by County'!E33/'$ County by County'!$I33</f>
        <v>0.13038823477121786</v>
      </c>
      <c r="F33" s="7">
        <f>+'$ County by County'!F33/'$ County by County'!$I33</f>
        <v>4.7858711982946547E-3</v>
      </c>
      <c r="G33" s="7">
        <f>+'$ County by County'!G33/'$ County by County'!$I33</f>
        <v>6.7350419214319184E-3</v>
      </c>
      <c r="H33" s="7">
        <f>+'$ County by County'!H33/'$ County by County'!$I33</f>
        <v>0.30740618380055218</v>
      </c>
      <c r="I33" s="7">
        <f t="shared" si="0"/>
        <v>1</v>
      </c>
    </row>
    <row r="34" spans="1:9">
      <c r="A34" s="4" t="s">
        <v>58</v>
      </c>
      <c r="B34" s="7">
        <f>+'$ County by County'!B34/'$ County by County'!$I34</f>
        <v>0.22115657238773598</v>
      </c>
      <c r="C34" s="7">
        <f>+'$ County by County'!C34/'$ County by County'!$I34</f>
        <v>3.9521475227419889E-2</v>
      </c>
      <c r="D34" s="7">
        <f>+'$ County by County'!D34/'$ County by County'!$I34</f>
        <v>0.34819179968189506</v>
      </c>
      <c r="E34" s="7">
        <f>+'$ County by County'!E34/'$ County by County'!$I34</f>
        <v>5.0993920800668897E-2</v>
      </c>
      <c r="F34" s="7">
        <f>+'$ County by County'!F34/'$ County by County'!$I34</f>
        <v>1.7060971163094796E-2</v>
      </c>
      <c r="G34" s="7">
        <f>+'$ County by County'!G34/'$ County by County'!$I34</f>
        <v>3.716664990224245E-2</v>
      </c>
      <c r="H34" s="7">
        <f>+'$ County by County'!H34/'$ County by County'!$I34</f>
        <v>0.28590861083694291</v>
      </c>
      <c r="I34" s="7">
        <f t="shared" ref="I34:I65" si="1">SUM(B34:H34)</f>
        <v>1</v>
      </c>
    </row>
    <row r="35" spans="1:9">
      <c r="A35" s="4" t="s">
        <v>59</v>
      </c>
      <c r="B35" s="7">
        <f>+'$ County by County'!B35/'$ County by County'!$I35</f>
        <v>0.3989815277053419</v>
      </c>
      <c r="C35" s="7">
        <f>+'$ County by County'!C35/'$ County by County'!$I35</f>
        <v>7.8054084605457458E-2</v>
      </c>
      <c r="D35" s="7">
        <f>+'$ County by County'!D35/'$ County by County'!$I35</f>
        <v>0.16182735047833799</v>
      </c>
      <c r="E35" s="7">
        <f>+'$ County by County'!E35/'$ County by County'!$I35</f>
        <v>0.24375841267702567</v>
      </c>
      <c r="F35" s="7">
        <f>+'$ County by County'!F35/'$ County by County'!$I35</f>
        <v>7.6162747557240668E-3</v>
      </c>
      <c r="G35" s="7">
        <f>+'$ County by County'!G35/'$ County by County'!$I35</f>
        <v>6.8481395243394595E-3</v>
      </c>
      <c r="H35" s="7">
        <f>+'$ County by County'!H35/'$ County by County'!$I35</f>
        <v>0.10291421025377348</v>
      </c>
      <c r="I35" s="7">
        <f t="shared" si="1"/>
        <v>1</v>
      </c>
    </row>
    <row r="36" spans="1:9">
      <c r="A36" s="4" t="s">
        <v>60</v>
      </c>
      <c r="B36" s="7">
        <f>+'$ County by County'!B36/'$ County by County'!$I36</f>
        <v>0.29333876182289759</v>
      </c>
      <c r="C36" s="7">
        <f>+'$ County by County'!C36/'$ County by County'!$I36</f>
        <v>2.6897621392732676E-2</v>
      </c>
      <c r="D36" s="7">
        <f>+'$ County by County'!D36/'$ County by County'!$I36</f>
        <v>9.9253019653038718E-2</v>
      </c>
      <c r="E36" s="7">
        <f>+'$ County by County'!E36/'$ County by County'!$I36</f>
        <v>0.41473053760201817</v>
      </c>
      <c r="F36" s="7">
        <f>+'$ County by County'!F36/'$ County by County'!$I36</f>
        <v>3.3345999541046813E-3</v>
      </c>
      <c r="G36" s="7">
        <f>+'$ County by County'!G36/'$ County by County'!$I36</f>
        <v>1.9910566058255735E-2</v>
      </c>
      <c r="H36" s="7">
        <f>+'$ County by County'!H36/'$ County by County'!$I36</f>
        <v>0.14253489351695245</v>
      </c>
      <c r="I36" s="7">
        <f t="shared" si="1"/>
        <v>1</v>
      </c>
    </row>
    <row r="37" spans="1:9">
      <c r="A37" s="4" t="s">
        <v>61</v>
      </c>
      <c r="B37" s="7">
        <f>+'$ County by County'!B37/'$ County by County'!$I37</f>
        <v>0.43689843341091433</v>
      </c>
      <c r="C37" s="7">
        <f>+'$ County by County'!C37/'$ County by County'!$I37</f>
        <v>3.0943337747932311E-2</v>
      </c>
      <c r="D37" s="7">
        <f>+'$ County by County'!D37/'$ County by County'!$I37</f>
        <v>0.1105216219910323</v>
      </c>
      <c r="E37" s="7">
        <f>+'$ County by County'!E37/'$ County by County'!$I37</f>
        <v>0.12773245723815407</v>
      </c>
      <c r="F37" s="7">
        <f>+'$ County by County'!F37/'$ County by County'!$I37</f>
        <v>2.8870953917961603E-3</v>
      </c>
      <c r="G37" s="7">
        <f>+'$ County by County'!G37/'$ County by County'!$I37</f>
        <v>1.348262056217032E-2</v>
      </c>
      <c r="H37" s="7">
        <f>+'$ County by County'!H37/'$ County by County'!$I37</f>
        <v>0.27753443365800051</v>
      </c>
      <c r="I37" s="7">
        <f t="shared" si="1"/>
        <v>1</v>
      </c>
    </row>
    <row r="38" spans="1:9">
      <c r="A38" s="4" t="s">
        <v>62</v>
      </c>
      <c r="B38" s="7">
        <f>+'$ County by County'!B38/'$ County by County'!$I38</f>
        <v>0.39611191708309312</v>
      </c>
      <c r="C38" s="7">
        <f>+'$ County by County'!C38/'$ County by County'!$I38</f>
        <v>0.12325581084307985</v>
      </c>
      <c r="D38" s="7">
        <f>+'$ County by County'!D38/'$ County by County'!$I38</f>
        <v>0.24157808548177365</v>
      </c>
      <c r="E38" s="7">
        <f>+'$ County by County'!E38/'$ County by County'!$I38</f>
        <v>0.15344370662656434</v>
      </c>
      <c r="F38" s="7">
        <f>+'$ County by County'!F38/'$ County by County'!$I38</f>
        <v>4.2496951841513664E-3</v>
      </c>
      <c r="G38" s="7">
        <f>+'$ County by County'!G38/'$ County by County'!$I38</f>
        <v>1.3156130839277299E-2</v>
      </c>
      <c r="H38" s="7">
        <f>+'$ County by County'!H38/'$ County by County'!$I38</f>
        <v>6.820465394206035E-2</v>
      </c>
      <c r="I38" s="7">
        <f t="shared" si="1"/>
        <v>1</v>
      </c>
    </row>
    <row r="39" spans="1:9">
      <c r="A39" s="4" t="s">
        <v>63</v>
      </c>
      <c r="B39" s="7">
        <f>+'$ County by County'!B39/'$ County by County'!$I39</f>
        <v>0.20144449536737102</v>
      </c>
      <c r="C39" s="7">
        <f>+'$ County by County'!C39/'$ County by County'!$I39</f>
        <v>1.437069756527802E-3</v>
      </c>
      <c r="D39" s="7">
        <f>+'$ County by County'!D39/'$ County by County'!$I39</f>
        <v>0.52433131304064962</v>
      </c>
      <c r="E39" s="7">
        <f>+'$ County by County'!E39/'$ County by County'!$I39</f>
        <v>0.1243954419740551</v>
      </c>
      <c r="F39" s="7">
        <f>+'$ County by County'!F39/'$ County by County'!$I39</f>
        <v>2.263925548434137E-3</v>
      </c>
      <c r="G39" s="7">
        <f>+'$ County by County'!G39/'$ County by County'!$I39</f>
        <v>2.6011339040621414E-2</v>
      </c>
      <c r="H39" s="7">
        <f>+'$ County by County'!H39/'$ County by County'!$I39</f>
        <v>0.12011641527234092</v>
      </c>
      <c r="I39" s="7">
        <f t="shared" si="1"/>
        <v>0.99999999999999989</v>
      </c>
    </row>
    <row r="40" spans="1:9">
      <c r="A40" s="4" t="s">
        <v>64</v>
      </c>
      <c r="B40" s="7">
        <f>+'$ County by County'!B40/'$ County by County'!$I40</f>
        <v>0.24473695636038137</v>
      </c>
      <c r="C40" s="7">
        <f>+'$ County by County'!C40/'$ County by County'!$I40</f>
        <v>3.7985919050957842E-2</v>
      </c>
      <c r="D40" s="7">
        <f>+'$ County by County'!D40/'$ County by County'!$I40</f>
        <v>0.25318608468512593</v>
      </c>
      <c r="E40" s="7">
        <f>+'$ County by County'!E40/'$ County by County'!$I40</f>
        <v>8.3672586434197213E-2</v>
      </c>
      <c r="F40" s="7">
        <f>+'$ County by County'!F40/'$ County by County'!$I40</f>
        <v>7.9018385360851272E-3</v>
      </c>
      <c r="G40" s="7">
        <f>+'$ County by County'!G40/'$ County by County'!$I40</f>
        <v>1.6459861375215712E-2</v>
      </c>
      <c r="H40" s="7">
        <f>+'$ County by County'!H40/'$ County by County'!$I40</f>
        <v>0.35605675355803679</v>
      </c>
      <c r="I40" s="7">
        <f t="shared" si="1"/>
        <v>1</v>
      </c>
    </row>
    <row r="41" spans="1:9">
      <c r="A41" s="4" t="s">
        <v>65</v>
      </c>
      <c r="B41" s="7">
        <f>+'$ County by County'!B41/'$ County by County'!$I41</f>
        <v>0.29250234969581196</v>
      </c>
      <c r="C41" s="7">
        <f>+'$ County by County'!C41/'$ County by County'!$I41</f>
        <v>4.0455484715949772E-2</v>
      </c>
      <c r="D41" s="7">
        <f>+'$ County by County'!D41/'$ County by County'!$I41</f>
        <v>9.9973194805899862E-2</v>
      </c>
      <c r="E41" s="7">
        <f>+'$ County by County'!E41/'$ County by County'!$I41</f>
        <v>0.33790944368477543</v>
      </c>
      <c r="F41" s="7">
        <f>+'$ County by County'!F41/'$ County by County'!$I41</f>
        <v>6.347288999578129E-3</v>
      </c>
      <c r="G41" s="7">
        <f>+'$ County by County'!G41/'$ County by County'!$I41</f>
        <v>2.8449698413290852E-2</v>
      </c>
      <c r="H41" s="7">
        <f>+'$ County by County'!H41/'$ County by County'!$I41</f>
        <v>0.194362539684694</v>
      </c>
      <c r="I41" s="7">
        <f t="shared" si="1"/>
        <v>0.99999999999999989</v>
      </c>
    </row>
    <row r="42" spans="1:9">
      <c r="A42" s="4" t="s">
        <v>66</v>
      </c>
      <c r="B42" s="7">
        <f>+'$ County by County'!B42/'$ County by County'!$I42</f>
        <v>0.35108749941633549</v>
      </c>
      <c r="C42" s="7">
        <f>+'$ County by County'!C42/'$ County by County'!$I42</f>
        <v>0.12256803915860863</v>
      </c>
      <c r="D42" s="7">
        <f>+'$ County by County'!D42/'$ County by County'!$I42</f>
        <v>0.1326438532381766</v>
      </c>
      <c r="E42" s="7">
        <f>+'$ County by County'!E42/'$ County by County'!$I42</f>
        <v>0.22632594607355278</v>
      </c>
      <c r="F42" s="7">
        <f>+'$ County by County'!F42/'$ County by County'!$I42</f>
        <v>5.9004203327108493E-3</v>
      </c>
      <c r="G42" s="7">
        <f>+'$ County by County'!G42/'$ County by County'!$I42</f>
        <v>2.3117058816682006E-2</v>
      </c>
      <c r="H42" s="7">
        <f>+'$ County by County'!H42/'$ County by County'!$I42</f>
        <v>0.13835718296393365</v>
      </c>
      <c r="I42" s="7">
        <f t="shared" si="1"/>
        <v>1</v>
      </c>
    </row>
    <row r="43" spans="1:9">
      <c r="A43" s="4" t="s">
        <v>67</v>
      </c>
      <c r="B43" s="7">
        <f>+'$ County by County'!B43/'$ County by County'!$I43</f>
        <v>0.44844085582309445</v>
      </c>
      <c r="C43" s="7">
        <f>+'$ County by County'!C43/'$ County by County'!$I43</f>
        <v>4.2877501650429188E-2</v>
      </c>
      <c r="D43" s="7">
        <f>+'$ County by County'!D43/'$ County by County'!$I43</f>
        <v>9.8062242579808237E-2</v>
      </c>
      <c r="E43" s="7">
        <f>+'$ County by County'!E43/'$ County by County'!$I43</f>
        <v>0.2917442350539482</v>
      </c>
      <c r="F43" s="7">
        <f>+'$ County by County'!F43/'$ County by County'!$I43</f>
        <v>4.9043734190703714E-3</v>
      </c>
      <c r="G43" s="7">
        <f>+'$ County by County'!G43/'$ County by County'!$I43</f>
        <v>4.0275504671819728E-2</v>
      </c>
      <c r="H43" s="7">
        <f>+'$ County by County'!H43/'$ County by County'!$I43</f>
        <v>7.3695286801829865E-2</v>
      </c>
      <c r="I43" s="7">
        <f t="shared" si="1"/>
        <v>1</v>
      </c>
    </row>
    <row r="44" spans="1:9">
      <c r="A44" s="4" t="s">
        <v>68</v>
      </c>
      <c r="B44" s="7">
        <f>+'$ County by County'!B44/'$ County by County'!$I44</f>
        <v>0.25424199032245659</v>
      </c>
      <c r="C44" s="7">
        <f>+'$ County by County'!C44/'$ County by County'!$I44</f>
        <v>2.3339191406082219E-2</v>
      </c>
      <c r="D44" s="7">
        <f>+'$ County by County'!D44/'$ County by County'!$I44</f>
        <v>8.5736884086133405E-2</v>
      </c>
      <c r="E44" s="7">
        <f>+'$ County by County'!E44/'$ County by County'!$I44</f>
        <v>0.44346959797325158</v>
      </c>
      <c r="F44" s="7">
        <f>+'$ County by County'!F44/'$ County by County'!$I44</f>
        <v>4.4793402197476706E-3</v>
      </c>
      <c r="G44" s="7">
        <f>+'$ County by County'!G44/'$ County by County'!$I44</f>
        <v>2.167113852983564E-2</v>
      </c>
      <c r="H44" s="7">
        <f>+'$ County by County'!H44/'$ County by County'!$I44</f>
        <v>0.16706185746249294</v>
      </c>
      <c r="I44" s="7">
        <f t="shared" si="1"/>
        <v>1</v>
      </c>
    </row>
    <row r="45" spans="1:9">
      <c r="A45" s="4" t="s">
        <v>69</v>
      </c>
      <c r="B45" s="7">
        <f>+'$ County by County'!B45/'$ County by County'!$I45</f>
        <v>0.3400935086366827</v>
      </c>
      <c r="C45" s="7">
        <f>+'$ County by County'!C45/'$ County by County'!$I45</f>
        <v>1.7175541108019818E-2</v>
      </c>
      <c r="D45" s="7">
        <f>+'$ County by County'!D45/'$ County by County'!$I45</f>
        <v>0.13492347628108417</v>
      </c>
      <c r="E45" s="7">
        <f>+'$ County by County'!E45/'$ County by County'!$I45</f>
        <v>0.19857941700160667</v>
      </c>
      <c r="F45" s="7">
        <f>+'$ County by County'!F45/'$ County by County'!$I45</f>
        <v>1.0216125943988862E-2</v>
      </c>
      <c r="G45" s="7">
        <f>+'$ County by County'!G45/'$ County by County'!$I45</f>
        <v>1.4595969993266599E-2</v>
      </c>
      <c r="H45" s="7">
        <f>+'$ County by County'!H45/'$ County by County'!$I45</f>
        <v>0.28441596103535122</v>
      </c>
      <c r="I45" s="7">
        <f t="shared" si="1"/>
        <v>1</v>
      </c>
    </row>
    <row r="46" spans="1:9">
      <c r="A46" s="4" t="s">
        <v>70</v>
      </c>
      <c r="B46" s="7">
        <f>+'$ County by County'!B46/'$ County by County'!$I46</f>
        <v>0.50487523226914932</v>
      </c>
      <c r="C46" s="7">
        <f>+'$ County by County'!C46/'$ County by County'!$I46</f>
        <v>4.0052715103290643E-2</v>
      </c>
      <c r="D46" s="7">
        <f>+'$ County by County'!D46/'$ County by County'!$I46</f>
        <v>9.3923623648655086E-2</v>
      </c>
      <c r="E46" s="7">
        <f>+'$ County by County'!E46/'$ County by County'!$I46</f>
        <v>6.991481934130768E-2</v>
      </c>
      <c r="F46" s="7">
        <f>+'$ County by County'!F46/'$ County by County'!$I46</f>
        <v>4.164903259907953E-3</v>
      </c>
      <c r="G46" s="7">
        <f>+'$ County by County'!G46/'$ County by County'!$I46</f>
        <v>0.11050838309189677</v>
      </c>
      <c r="H46" s="7">
        <f>+'$ County by County'!H46/'$ County by County'!$I46</f>
        <v>0.17656032328579258</v>
      </c>
      <c r="I46" s="7">
        <f t="shared" si="1"/>
        <v>1.0000000000000002</v>
      </c>
    </row>
    <row r="47" spans="1:9">
      <c r="A47" s="4" t="s">
        <v>71</v>
      </c>
      <c r="B47" s="7">
        <f>+'$ County by County'!B47/'$ County by County'!$I47</f>
        <v>0.32314344840145692</v>
      </c>
      <c r="C47" s="7">
        <f>+'$ County by County'!C47/'$ County by County'!$I47</f>
        <v>9.3801153234716102E-3</v>
      </c>
      <c r="D47" s="7">
        <f>+'$ County by County'!D47/'$ County by County'!$I47</f>
        <v>0.13796099721362115</v>
      </c>
      <c r="E47" s="7">
        <f>+'$ County by County'!E47/'$ County by County'!$I47</f>
        <v>0.43215995414692876</v>
      </c>
      <c r="F47" s="7">
        <f>+'$ County by County'!F47/'$ County by County'!$I47</f>
        <v>4.9312588055311461E-3</v>
      </c>
      <c r="G47" s="7">
        <f>+'$ County by County'!G47/'$ County by County'!$I47</f>
        <v>4.2727529792673476E-2</v>
      </c>
      <c r="H47" s="7">
        <f>+'$ County by County'!H47/'$ County by County'!$I47</f>
        <v>4.9696696316316923E-2</v>
      </c>
      <c r="I47" s="7">
        <f t="shared" si="1"/>
        <v>1</v>
      </c>
    </row>
    <row r="48" spans="1:9">
      <c r="A48" s="4" t="s">
        <v>72</v>
      </c>
      <c r="B48" s="7">
        <f>+'$ County by County'!B48/'$ County by County'!$I48</f>
        <v>0.54639152768898092</v>
      </c>
      <c r="C48" s="7">
        <f>+'$ County by County'!C48/'$ County by County'!$I48</f>
        <v>2.0173776797424339E-2</v>
      </c>
      <c r="D48" s="7">
        <f>+'$ County by County'!D48/'$ County by County'!$I48</f>
        <v>0.18197398234858403</v>
      </c>
      <c r="E48" s="7">
        <f>+'$ County by County'!E48/'$ County by County'!$I48</f>
        <v>8.5653222499022269E-2</v>
      </c>
      <c r="F48" s="7">
        <f>+'$ County by County'!F48/'$ County by County'!$I48</f>
        <v>8.2972996957610939E-3</v>
      </c>
      <c r="G48" s="7">
        <f>+'$ County by County'!G48/'$ County by County'!$I48</f>
        <v>7.6605861002643119E-2</v>
      </c>
      <c r="H48" s="7">
        <f>+'$ County by County'!H48/'$ County by County'!$I48</f>
        <v>8.0904329967584218E-2</v>
      </c>
      <c r="I48" s="7">
        <f t="shared" si="1"/>
        <v>1</v>
      </c>
    </row>
    <row r="49" spans="1:9">
      <c r="A49" s="4" t="s">
        <v>73</v>
      </c>
      <c r="B49" s="7">
        <f>+'$ County by County'!B49/'$ County by County'!$I49</f>
        <v>0.37643632543299488</v>
      </c>
      <c r="C49" s="7">
        <f>+'$ County by County'!C49/'$ County by County'!$I49</f>
        <v>8.2993156960804282E-2</v>
      </c>
      <c r="D49" s="7">
        <f>+'$ County by County'!D49/'$ County by County'!$I49</f>
        <v>0.11396457811095652</v>
      </c>
      <c r="E49" s="7">
        <f>+'$ County by County'!E49/'$ County by County'!$I49</f>
        <v>0.23892961303722202</v>
      </c>
      <c r="F49" s="7">
        <f>+'$ County by County'!F49/'$ County by County'!$I49</f>
        <v>5.5120275690403002E-3</v>
      </c>
      <c r="G49" s="7">
        <f>+'$ County by County'!G49/'$ County by County'!$I49</f>
        <v>2.0767463812182974E-2</v>
      </c>
      <c r="H49" s="7">
        <f>+'$ County by County'!H49/'$ County by County'!$I49</f>
        <v>0.16139683507679906</v>
      </c>
      <c r="I49" s="7">
        <f t="shared" si="1"/>
        <v>1.0000000000000002</v>
      </c>
    </row>
    <row r="50" spans="1:9">
      <c r="A50" s="4" t="s">
        <v>74</v>
      </c>
      <c r="B50" s="7">
        <f>+'$ County by County'!B50/'$ County by County'!$I50</f>
        <v>0.40971855813377372</v>
      </c>
      <c r="C50" s="7">
        <f>+'$ County by County'!C50/'$ County by County'!$I50</f>
        <v>0.11574160288038338</v>
      </c>
      <c r="D50" s="7">
        <f>+'$ County by County'!D50/'$ County by County'!$I50</f>
        <v>0.12607217811363058</v>
      </c>
      <c r="E50" s="7">
        <f>+'$ County by County'!E50/'$ County by County'!$I50</f>
        <v>0.13237616089565879</v>
      </c>
      <c r="F50" s="7">
        <f>+'$ County by County'!F50/'$ County by County'!$I50</f>
        <v>3.3721979643701887E-3</v>
      </c>
      <c r="G50" s="7">
        <f>+'$ County by County'!G50/'$ County by County'!$I50</f>
        <v>1.4425830774874809E-2</v>
      </c>
      <c r="H50" s="7">
        <f>+'$ County by County'!H50/'$ County by County'!$I50</f>
        <v>0.19829347123730856</v>
      </c>
      <c r="I50" s="7">
        <f t="shared" si="1"/>
        <v>1</v>
      </c>
    </row>
    <row r="51" spans="1:9">
      <c r="A51" s="4" t="s">
        <v>75</v>
      </c>
      <c r="B51" s="7">
        <f>+'$ County by County'!B51/'$ County by County'!$I51</f>
        <v>0.42241576256272051</v>
      </c>
      <c r="C51" s="7">
        <f>+'$ County by County'!C51/'$ County by County'!$I51</f>
        <v>3.6438074602694284E-2</v>
      </c>
      <c r="D51" s="7">
        <f>+'$ County by County'!D51/'$ County by County'!$I51</f>
        <v>9.2170143839185883E-2</v>
      </c>
      <c r="E51" s="7">
        <f>+'$ County by County'!E51/'$ County by County'!$I51</f>
        <v>0.32370739532815979</v>
      </c>
      <c r="F51" s="7">
        <f>+'$ County by County'!F51/'$ County by County'!$I51</f>
        <v>2.7392041116738688E-3</v>
      </c>
      <c r="G51" s="7">
        <f>+'$ County by County'!G51/'$ County by County'!$I51</f>
        <v>2.2353138503773851E-2</v>
      </c>
      <c r="H51" s="7">
        <f>+'$ County by County'!H51/'$ County by County'!$I51</f>
        <v>0.10017628105179184</v>
      </c>
      <c r="I51" s="7">
        <f t="shared" si="1"/>
        <v>1</v>
      </c>
    </row>
    <row r="52" spans="1:9">
      <c r="A52" s="4" t="s">
        <v>76</v>
      </c>
      <c r="B52" s="7">
        <f>+'$ County by County'!B52/'$ County by County'!$I52</f>
        <v>0.2801713418297318</v>
      </c>
      <c r="C52" s="7">
        <f>+'$ County by County'!C52/'$ County by County'!$I52</f>
        <v>0.1001984828562149</v>
      </c>
      <c r="D52" s="7">
        <f>+'$ County by County'!D52/'$ County by County'!$I52</f>
        <v>0.11129467502688555</v>
      </c>
      <c r="E52" s="7">
        <f>+'$ County by County'!E52/'$ County by County'!$I52</f>
        <v>0.28121219197016839</v>
      </c>
      <c r="F52" s="7">
        <f>+'$ County by County'!F52/'$ County by County'!$I52</f>
        <v>3.6405745587719971E-3</v>
      </c>
      <c r="G52" s="7">
        <f>+'$ County by County'!G52/'$ County by County'!$I52</f>
        <v>6.9931552250970433E-2</v>
      </c>
      <c r="H52" s="7">
        <f>+'$ County by County'!H52/'$ County by County'!$I52</f>
        <v>0.15355118150725691</v>
      </c>
      <c r="I52" s="7">
        <f t="shared" si="1"/>
        <v>1</v>
      </c>
    </row>
    <row r="53" spans="1:9">
      <c r="A53" s="4" t="s">
        <v>77</v>
      </c>
      <c r="B53" s="7">
        <f>+'$ County by County'!B53/'$ County by County'!$I53</f>
        <v>0.42204931848944316</v>
      </c>
      <c r="C53" s="7">
        <f>+'$ County by County'!C53/'$ County by County'!$I53</f>
        <v>2.0934287050964288E-2</v>
      </c>
      <c r="D53" s="7">
        <f>+'$ County by County'!D53/'$ County by County'!$I53</f>
        <v>7.8458136970909809E-2</v>
      </c>
      <c r="E53" s="7">
        <f>+'$ County by County'!E53/'$ County by County'!$I53</f>
        <v>0.39374658556821324</v>
      </c>
      <c r="F53" s="7">
        <f>+'$ County by County'!F53/'$ County by County'!$I53</f>
        <v>4.7596360878301115E-3</v>
      </c>
      <c r="G53" s="7">
        <f>+'$ County by County'!G53/'$ County by County'!$I53</f>
        <v>4.6706601421407055E-2</v>
      </c>
      <c r="H53" s="7">
        <f>+'$ County by County'!H53/'$ County by County'!$I53</f>
        <v>3.3345434411232312E-2</v>
      </c>
      <c r="I53" s="7">
        <f t="shared" si="1"/>
        <v>1</v>
      </c>
    </row>
    <row r="54" spans="1:9">
      <c r="A54" s="4" t="s">
        <v>78</v>
      </c>
      <c r="B54" s="7">
        <f>+'$ County by County'!B54/'$ County by County'!$I54</f>
        <v>0.40399626055624205</v>
      </c>
      <c r="C54" s="7">
        <f>+'$ County by County'!C54/'$ County by County'!$I54</f>
        <v>7.6322162129685067E-2</v>
      </c>
      <c r="D54" s="7">
        <f>+'$ County by County'!D54/'$ County by County'!$I54</f>
        <v>0.1055018652449652</v>
      </c>
      <c r="E54" s="7">
        <f>+'$ County by County'!E54/'$ County by County'!$I54</f>
        <v>0.31273834693224106</v>
      </c>
      <c r="F54" s="7">
        <f>+'$ County by County'!F54/'$ County by County'!$I54</f>
        <v>7.5193981107714164E-3</v>
      </c>
      <c r="G54" s="7">
        <f>+'$ County by County'!G54/'$ County by County'!$I54</f>
        <v>4.2083462594963615E-2</v>
      </c>
      <c r="H54" s="7">
        <f>+'$ County by County'!H54/'$ County by County'!$I54</f>
        <v>5.1838504431131631E-2</v>
      </c>
      <c r="I54" s="7">
        <f t="shared" si="1"/>
        <v>1</v>
      </c>
    </row>
    <row r="55" spans="1:9">
      <c r="A55" s="4" t="s">
        <v>79</v>
      </c>
      <c r="B55" s="7">
        <f>+'$ County by County'!B55/'$ County by County'!$I55</f>
        <v>0.44425194044887051</v>
      </c>
      <c r="C55" s="7">
        <f>+'$ County by County'!C55/'$ County by County'!$I55</f>
        <v>1.3728090478063535E-2</v>
      </c>
      <c r="D55" s="7">
        <f>+'$ County by County'!D55/'$ County by County'!$I55</f>
        <v>0.16430141775735474</v>
      </c>
      <c r="E55" s="7">
        <f>+'$ County by County'!E55/'$ County by County'!$I55</f>
        <v>0.2981267576635962</v>
      </c>
      <c r="F55" s="7">
        <f>+'$ County by County'!F55/'$ County by County'!$I55</f>
        <v>3.7183031472221304E-3</v>
      </c>
      <c r="G55" s="7">
        <f>+'$ County by County'!G55/'$ County by County'!$I55</f>
        <v>1.9614419373259057E-2</v>
      </c>
      <c r="H55" s="7">
        <f>+'$ County by County'!H55/'$ County by County'!$I55</f>
        <v>5.6259071131633843E-2</v>
      </c>
      <c r="I55" s="7">
        <f t="shared" si="1"/>
        <v>1</v>
      </c>
    </row>
    <row r="56" spans="1:9">
      <c r="A56" s="4" t="s">
        <v>80</v>
      </c>
      <c r="B56" s="7">
        <f>+'$ County by County'!B56/'$ County by County'!$I56</f>
        <v>0.376908178078108</v>
      </c>
      <c r="C56" s="7">
        <f>+'$ County by County'!C56/'$ County by County'!$I56</f>
        <v>5.2269863983932685E-2</v>
      </c>
      <c r="D56" s="7">
        <f>+'$ County by County'!D56/'$ County by County'!$I56</f>
        <v>0.10233731975018159</v>
      </c>
      <c r="E56" s="7">
        <f>+'$ County by County'!E56/'$ County by County'!$I56</f>
        <v>0.32306363701681873</v>
      </c>
      <c r="F56" s="7">
        <f>+'$ County by County'!F56/'$ County by County'!$I56</f>
        <v>1.0987792989438697E-2</v>
      </c>
      <c r="G56" s="7">
        <f>+'$ County by County'!G56/'$ County by County'!$I56</f>
        <v>1.9813336380135268E-2</v>
      </c>
      <c r="H56" s="7">
        <f>+'$ County by County'!H56/'$ County by County'!$I56</f>
        <v>0.11461987180138501</v>
      </c>
      <c r="I56" s="7">
        <f t="shared" si="1"/>
        <v>1</v>
      </c>
    </row>
    <row r="57" spans="1:9">
      <c r="A57" s="4" t="s">
        <v>81</v>
      </c>
      <c r="B57" s="7">
        <f>+'$ County by County'!B57/'$ County by County'!$I57</f>
        <v>0.33979791604946741</v>
      </c>
      <c r="C57" s="7">
        <f>+'$ County by County'!C57/'$ County by County'!$I57</f>
        <v>4.6753491287146155E-2</v>
      </c>
      <c r="D57" s="7">
        <f>+'$ County by County'!D57/'$ County by County'!$I57</f>
        <v>8.8760014754742669E-2</v>
      </c>
      <c r="E57" s="7">
        <f>+'$ County by County'!E57/'$ County by County'!$I57</f>
        <v>0.12592255808857078</v>
      </c>
      <c r="F57" s="7">
        <f>+'$ County by County'!F57/'$ County by County'!$I57</f>
        <v>5.7773589873957873E-3</v>
      </c>
      <c r="G57" s="7">
        <f>+'$ County by County'!G57/'$ County by County'!$I57</f>
        <v>3.5531612631074593E-2</v>
      </c>
      <c r="H57" s="7">
        <f>+'$ County by County'!H57/'$ County by County'!$I57</f>
        <v>0.35745704820160262</v>
      </c>
      <c r="I57" s="7">
        <f t="shared" si="1"/>
        <v>1</v>
      </c>
    </row>
    <row r="58" spans="1:9">
      <c r="A58" s="4" t="s">
        <v>82</v>
      </c>
      <c r="B58" s="7">
        <f>+'$ County by County'!B58/'$ County by County'!$I58</f>
        <v>0.44113722152980894</v>
      </c>
      <c r="C58" s="7">
        <f>+'$ County by County'!C58/'$ County by County'!$I58</f>
        <v>9.5103522043457192E-2</v>
      </c>
      <c r="D58" s="7">
        <f>+'$ County by County'!D58/'$ County by County'!$I58</f>
        <v>0.14324235983064881</v>
      </c>
      <c r="E58" s="7">
        <f>+'$ County by County'!E58/'$ County by County'!$I58</f>
        <v>0.18458110242576856</v>
      </c>
      <c r="F58" s="7">
        <f>+'$ County by County'!F58/'$ County by County'!$I58</f>
        <v>9.612740031512166E-3</v>
      </c>
      <c r="G58" s="7">
        <f>+'$ County by County'!G58/'$ County by County'!$I58</f>
        <v>4.4826102591658111E-2</v>
      </c>
      <c r="H58" s="7">
        <f>+'$ County by County'!H58/'$ County by County'!$I58</f>
        <v>8.1496951547146271E-2</v>
      </c>
      <c r="I58" s="7">
        <f t="shared" si="1"/>
        <v>1</v>
      </c>
    </row>
    <row r="59" spans="1:9">
      <c r="A59" s="4" t="s">
        <v>83</v>
      </c>
      <c r="B59" s="7">
        <f>+'$ County by County'!B59/'$ County by County'!$I59</f>
        <v>0.27460158626905556</v>
      </c>
      <c r="C59" s="7">
        <f>+'$ County by County'!C59/'$ County by County'!$I59</f>
        <v>0.13576577482913066</v>
      </c>
      <c r="D59" s="7">
        <f>+'$ County by County'!D59/'$ County by County'!$I59</f>
        <v>7.5704814580917976E-2</v>
      </c>
      <c r="E59" s="7">
        <f>+'$ County by County'!E59/'$ County by County'!$I59</f>
        <v>0.30655636637177863</v>
      </c>
      <c r="F59" s="7">
        <f>+'$ County by County'!F59/'$ County by County'!$I59</f>
        <v>3.4435941847180745E-3</v>
      </c>
      <c r="G59" s="7">
        <f>+'$ County by County'!G59/'$ County by County'!$I59</f>
        <v>3.1857838153749381E-2</v>
      </c>
      <c r="H59" s="7">
        <f>+'$ County by County'!H59/'$ County by County'!$I59</f>
        <v>0.17207002561064977</v>
      </c>
      <c r="I59" s="7">
        <f t="shared" si="1"/>
        <v>1</v>
      </c>
    </row>
    <row r="60" spans="1:9">
      <c r="A60" s="4" t="s">
        <v>84</v>
      </c>
      <c r="B60" s="7">
        <f>+'$ County by County'!B60/'$ County by County'!$I60</f>
        <v>0.46154175596061403</v>
      </c>
      <c r="C60" s="7">
        <f>+'$ County by County'!C60/'$ County by County'!$I60</f>
        <v>4.6843057604238479E-2</v>
      </c>
      <c r="D60" s="7">
        <f>+'$ County by County'!D60/'$ County by County'!$I60</f>
        <v>0.12600592373153638</v>
      </c>
      <c r="E60" s="7">
        <f>+'$ County by County'!E60/'$ County by County'!$I60</f>
        <v>0.2891658162674321</v>
      </c>
      <c r="F60" s="7">
        <f>+'$ County by County'!F60/'$ County by County'!$I60</f>
        <v>2.0461791461463099E-3</v>
      </c>
      <c r="G60" s="7">
        <f>+'$ County by County'!G60/'$ County by County'!$I60</f>
        <v>2.2559304459998698E-2</v>
      </c>
      <c r="H60" s="7">
        <f>+'$ County by County'!H60/'$ County by County'!$I60</f>
        <v>5.1837962830034015E-2</v>
      </c>
      <c r="I60" s="7">
        <f t="shared" si="1"/>
        <v>1</v>
      </c>
    </row>
    <row r="61" spans="1:9">
      <c r="A61" s="4" t="s">
        <v>85</v>
      </c>
      <c r="B61" s="7">
        <f>+'$ County by County'!B61/'$ County by County'!$I61</f>
        <v>0.54462016437186789</v>
      </c>
      <c r="C61" s="7">
        <f>+'$ County by County'!C61/'$ County by County'!$I61</f>
        <v>7.5340530902606076E-2</v>
      </c>
      <c r="D61" s="7">
        <f>+'$ County by County'!D61/'$ County by County'!$I61</f>
        <v>0.1263378282348262</v>
      </c>
      <c r="E61" s="7">
        <f>+'$ County by County'!E61/'$ County by County'!$I61</f>
        <v>7.5315583286783602E-2</v>
      </c>
      <c r="F61" s="7">
        <f>+'$ County by County'!F61/'$ County by County'!$I61</f>
        <v>4.5918628208501131E-3</v>
      </c>
      <c r="G61" s="7">
        <f>+'$ County by County'!G61/'$ County by County'!$I61</f>
        <v>1.8117122154982245E-2</v>
      </c>
      <c r="H61" s="7">
        <f>+'$ County by County'!H61/'$ County by County'!$I61</f>
        <v>0.15567690822808392</v>
      </c>
      <c r="I61" s="7">
        <f t="shared" si="1"/>
        <v>1</v>
      </c>
    </row>
    <row r="62" spans="1:9">
      <c r="A62" s="4" t="s">
        <v>86</v>
      </c>
      <c r="B62" s="7">
        <f>+'$ County by County'!B62/'$ County by County'!$I62</f>
        <v>0.30875987952703604</v>
      </c>
      <c r="C62" s="7">
        <f>+'$ County by County'!C62/'$ County by County'!$I62</f>
        <v>6.4639379890810811E-2</v>
      </c>
      <c r="D62" s="7">
        <f>+'$ County by County'!D62/'$ County by County'!$I62</f>
        <v>0.27632748163970922</v>
      </c>
      <c r="E62" s="7">
        <f>+'$ County by County'!E62/'$ County by County'!$I62</f>
        <v>8.5375525513819883E-2</v>
      </c>
      <c r="F62" s="7">
        <f>+'$ County by County'!F62/'$ County by County'!$I62</f>
        <v>6.455322021742791E-3</v>
      </c>
      <c r="G62" s="7">
        <f>+'$ County by County'!G62/'$ County by County'!$I62</f>
        <v>3.5798884675065611E-2</v>
      </c>
      <c r="H62" s="7">
        <f>+'$ County by County'!H62/'$ County by County'!$I62</f>
        <v>0.22264352673181564</v>
      </c>
      <c r="I62" s="7">
        <f t="shared" si="1"/>
        <v>1</v>
      </c>
    </row>
    <row r="63" spans="1:9">
      <c r="A63" s="4" t="s">
        <v>87</v>
      </c>
      <c r="B63" s="7">
        <f>+'$ County by County'!B63/'$ County by County'!$I63</f>
        <v>0.36381759546132186</v>
      </c>
      <c r="C63" s="7">
        <f>+'$ County by County'!C63/'$ County by County'!$I63</f>
        <v>3.6486568770144757E-2</v>
      </c>
      <c r="D63" s="7">
        <f>+'$ County by County'!D63/'$ County by County'!$I63</f>
        <v>0.20407223590166529</v>
      </c>
      <c r="E63" s="7">
        <f>+'$ County by County'!E63/'$ County by County'!$I63</f>
        <v>5.3644783998622929E-2</v>
      </c>
      <c r="F63" s="7">
        <f>+'$ County by County'!F63/'$ County by County'!$I63</f>
        <v>4.8044714464501297E-3</v>
      </c>
      <c r="G63" s="7">
        <f>+'$ County by County'!G63/'$ County by County'!$I63</f>
        <v>1.2639448335939904E-2</v>
      </c>
      <c r="H63" s="7">
        <f>+'$ County by County'!H63/'$ County by County'!$I63</f>
        <v>0.32453489608585512</v>
      </c>
      <c r="I63" s="7">
        <f t="shared" si="1"/>
        <v>1</v>
      </c>
    </row>
    <row r="64" spans="1:9">
      <c r="A64" s="4" t="s">
        <v>88</v>
      </c>
      <c r="B64" s="7">
        <f>+'$ County by County'!B64/'$ County by County'!$I64</f>
        <v>0.25976839546182556</v>
      </c>
      <c r="C64" s="7">
        <f>+'$ County by County'!C64/'$ County by County'!$I64</f>
        <v>5.1053504784743076E-2</v>
      </c>
      <c r="D64" s="7">
        <f>+'$ County by County'!D64/'$ County by County'!$I64</f>
        <v>0.48336843828202125</v>
      </c>
      <c r="E64" s="7">
        <f>+'$ County by County'!E64/'$ County by County'!$I64</f>
        <v>0.11197711065901798</v>
      </c>
      <c r="F64" s="7">
        <f>+'$ County by County'!F64/'$ County by County'!$I64</f>
        <v>5.2593437950601528E-3</v>
      </c>
      <c r="G64" s="7">
        <f>+'$ County by County'!G64/'$ County by County'!$I64</f>
        <v>1.6190524430155378E-2</v>
      </c>
      <c r="H64" s="7">
        <f>+'$ County by County'!H64/'$ County by County'!$I64</f>
        <v>7.2382682587176603E-2</v>
      </c>
      <c r="I64" s="7">
        <f t="shared" si="1"/>
        <v>0.99999999999999989</v>
      </c>
    </row>
    <row r="65" spans="1:9">
      <c r="A65" s="4" t="s">
        <v>89</v>
      </c>
      <c r="B65" s="7">
        <f>+'$ County by County'!B65/'$ County by County'!$I65</f>
        <v>0.39427958944108998</v>
      </c>
      <c r="C65" s="7">
        <f>+'$ County by County'!C65/'$ County by County'!$I65</f>
        <v>3.0534636565189753E-2</v>
      </c>
      <c r="D65" s="7">
        <f>+'$ County by County'!D65/'$ County by County'!$I65</f>
        <v>0.12678461391237925</v>
      </c>
      <c r="E65" s="7">
        <f>+'$ County by County'!E65/'$ County by County'!$I65</f>
        <v>0.26000500884319444</v>
      </c>
      <c r="F65" s="7">
        <f>+'$ County by County'!F65/'$ County by County'!$I65</f>
        <v>3.9474024212621875E-3</v>
      </c>
      <c r="G65" s="7">
        <f>+'$ County by County'!G65/'$ County by County'!$I65</f>
        <v>1.2019225375333778E-2</v>
      </c>
      <c r="H65" s="7">
        <f>+'$ County by County'!H65/'$ County by County'!$I65</f>
        <v>0.17242952344155063</v>
      </c>
      <c r="I65" s="7">
        <f t="shared" si="1"/>
        <v>1</v>
      </c>
    </row>
    <row r="66" spans="1:9">
      <c r="A66" s="4" t="s">
        <v>90</v>
      </c>
      <c r="B66" s="7">
        <f>+'$ County by County'!B66/'$ County by County'!$I66</f>
        <v>0.21458067005822007</v>
      </c>
      <c r="C66" s="7">
        <f>+'$ County by County'!C66/'$ County by County'!$I66</f>
        <v>1.6879728675727498E-2</v>
      </c>
      <c r="D66" s="7">
        <f>+'$ County by County'!D66/'$ County by County'!$I66</f>
        <v>0.19038010262416452</v>
      </c>
      <c r="E66" s="7">
        <f>+'$ County by County'!E66/'$ County by County'!$I66</f>
        <v>0.16728000398278289</v>
      </c>
      <c r="F66" s="7">
        <f>+'$ County by County'!F66/'$ County by County'!$I66</f>
        <v>2.2860780079785041E-3</v>
      </c>
      <c r="G66" s="7">
        <f>+'$ County by County'!G66/'$ County by County'!$I66</f>
        <v>3.4407475255976774E-3</v>
      </c>
      <c r="H66" s="7">
        <f>+'$ County by County'!H66/'$ County by County'!$I66</f>
        <v>0.40515266912552883</v>
      </c>
      <c r="I66" s="7">
        <f>SUM(B66:H66)</f>
        <v>1</v>
      </c>
    </row>
    <row r="67" spans="1:9">
      <c r="A67" s="4" t="s">
        <v>91</v>
      </c>
      <c r="B67" s="7">
        <f>+'$ County by County'!B67/'$ County by County'!$I67</f>
        <v>0.58636201039103242</v>
      </c>
      <c r="C67" s="7">
        <f>+'$ County by County'!C67/'$ County by County'!$I67</f>
        <v>1.6799136843174502E-2</v>
      </c>
      <c r="D67" s="7">
        <f>+'$ County by County'!D67/'$ County by County'!$I67</f>
        <v>0.1620500577733594</v>
      </c>
      <c r="E67" s="7">
        <f>+'$ County by County'!E67/'$ County by County'!$I67</f>
        <v>7.373433005139883E-2</v>
      </c>
      <c r="F67" s="7">
        <f>+'$ County by County'!F67/'$ County by County'!$I67</f>
        <v>4.7795623065961705E-3</v>
      </c>
      <c r="G67" s="7">
        <f>+'$ County by County'!G67/'$ County by County'!$I67</f>
        <v>3.91501010866964E-2</v>
      </c>
      <c r="H67" s="7">
        <f>+'$ County by County'!H67/'$ County by County'!$I67</f>
        <v>0.11712480154774232</v>
      </c>
      <c r="I67" s="7">
        <f>SUM(B67:H67)</f>
        <v>1</v>
      </c>
    </row>
    <row r="68" spans="1:9" ht="15.75" thickBot="1">
      <c r="A68" s="8" t="s">
        <v>92</v>
      </c>
      <c r="B68" s="9">
        <f>+'$ County by County'!B68/'$ County by County'!$I68</f>
        <v>0.37092221702304451</v>
      </c>
      <c r="C68" s="9">
        <f>+'$ County by County'!C68/'$ County by County'!$I68</f>
        <v>3.8489430446478211E-3</v>
      </c>
      <c r="D68" s="9">
        <f>+'$ County by County'!D68/'$ County by County'!$I68</f>
        <v>0.31245810797708429</v>
      </c>
      <c r="E68" s="9">
        <f>+'$ County by County'!E68/'$ County by County'!$I68</f>
        <v>9.6505198240898038E-2</v>
      </c>
      <c r="F68" s="9">
        <f>+'$ County by County'!F68/'$ County by County'!$I68</f>
        <v>3.648206775512154E-4</v>
      </c>
      <c r="G68" s="9">
        <f>+'$ County by County'!G68/'$ County by County'!$I68</f>
        <v>1.9740539955680522E-2</v>
      </c>
      <c r="H68" s="9">
        <f>+'$ County by County'!H68/'$ County by County'!$I68</f>
        <v>0.1961601730810936</v>
      </c>
      <c r="I68" s="9">
        <f>SUM(B68:H68)</f>
        <v>0.99999999999999989</v>
      </c>
    </row>
    <row r="69" spans="1:9" ht="15.75" thickTop="1">
      <c r="A69" s="4" t="s">
        <v>93</v>
      </c>
      <c r="B69" s="7">
        <f>+'$ County by County'!B69/'$ County by County'!$I69</f>
        <v>0.31602986188210225</v>
      </c>
      <c r="C69" s="7">
        <f>+'$ County by County'!C69/'$ County by County'!$I69</f>
        <v>4.0658831853078954E-2</v>
      </c>
      <c r="D69" s="7">
        <f>+'$ County by County'!D69/'$ County by County'!$I69</f>
        <v>0.10209235507024511</v>
      </c>
      <c r="E69" s="7">
        <f>+'$ County by County'!E69/'$ County by County'!$I69</f>
        <v>0.33589913729697501</v>
      </c>
      <c r="F69" s="7">
        <f>+'$ County by County'!F69/'$ County by County'!$I69</f>
        <v>4.494436015073662E-3</v>
      </c>
      <c r="G69" s="7">
        <f>+'$ County by County'!G69/'$ County by County'!$I69</f>
        <v>4.3651309306964682E-2</v>
      </c>
      <c r="H69" s="7">
        <f>+'$ County by County'!H69/'$ County by County'!$I69</f>
        <v>0.15717406857556029</v>
      </c>
      <c r="I69" s="7">
        <f>SUM(B69:H69)</f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7FFD3-80DF-404E-8792-B34D8A193A6B}">
  <dimension ref="A1:S70"/>
  <sheetViews>
    <sheetView workbookViewId="0">
      <selection activeCell="I1" sqref="I1"/>
    </sheetView>
  </sheetViews>
  <sheetFormatPr defaultRowHeight="15"/>
  <cols>
    <col min="1" max="1" width="19.42578125" customWidth="1"/>
    <col min="2" max="2" width="24.140625" customWidth="1"/>
    <col min="3" max="3" width="32.7109375" customWidth="1"/>
    <col min="4" max="4" width="26.28515625" customWidth="1"/>
    <col min="5" max="5" width="19.28515625" customWidth="1"/>
    <col min="6" max="6" width="23.7109375" customWidth="1"/>
    <col min="7" max="7" width="19" customWidth="1"/>
    <col min="8" max="8" width="20.7109375" customWidth="1"/>
    <col min="9" max="9" width="27.42578125" style="1" customWidth="1"/>
  </cols>
  <sheetData>
    <row r="1" spans="1:19">
      <c r="A1" s="6" t="s">
        <v>23</v>
      </c>
      <c r="B1" s="6" t="s">
        <v>1</v>
      </c>
      <c r="C1" s="6" t="s">
        <v>24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22</v>
      </c>
    </row>
    <row r="2" spans="1:19">
      <c r="A2" s="4" t="s">
        <v>26</v>
      </c>
      <c r="B2" s="14">
        <f>'$ County by County'!B2/'$ County by County'!J2</f>
        <v>637.2688430518109</v>
      </c>
      <c r="C2" s="14">
        <f>'$ County by County'!C2/'$ County by County'!J2</f>
        <v>52.684288258212405</v>
      </c>
      <c r="D2" s="14">
        <f>'$ County by County'!D2/'$ County by County'!J2</f>
        <v>136.86788613977532</v>
      </c>
      <c r="E2" s="14">
        <f>'$ County by County'!E2/'$ County by County'!J2</f>
        <v>272.35707664911558</v>
      </c>
      <c r="F2" s="14">
        <f>'$ County by County'!F2/'$ County by County'!J2</f>
        <v>3.8715091748941357</v>
      </c>
      <c r="G2" s="14">
        <f>'$ County by County'!G2/'$ County by County'!J2</f>
        <v>40.631715787894755</v>
      </c>
      <c r="H2" s="14">
        <f>'$ County by County'!H2/'$ County by County'!J2</f>
        <v>227.86221312831006</v>
      </c>
      <c r="I2" s="14">
        <f>SUM(B2:H2)</f>
        <v>1371.5435321900131</v>
      </c>
    </row>
    <row r="3" spans="1:19">
      <c r="A3" s="4" t="s">
        <v>27</v>
      </c>
      <c r="B3" s="14">
        <f>'$ County by County'!B3/'$ County by County'!J3</f>
        <v>312.63149571549411</v>
      </c>
      <c r="C3" s="14">
        <f>'$ County by County'!C3/'$ County by County'!J3</f>
        <v>49.391453054319442</v>
      </c>
      <c r="D3" s="14">
        <f>'$ County by County'!D3/'$ County by County'!J3</f>
        <v>350.22588356441469</v>
      </c>
      <c r="E3" s="14">
        <f>'$ County by County'!E3/'$ County by County'!J3</f>
        <v>97.068883086315324</v>
      </c>
      <c r="F3" s="14">
        <f>'$ County by County'!F3/'$ County by County'!J3</f>
        <v>6.7050494648964731</v>
      </c>
      <c r="G3" s="14">
        <f>'$ County by County'!G3/'$ County by County'!J3</f>
        <v>233.3188187267846</v>
      </c>
      <c r="H3" s="14">
        <f>'$ County by County'!H3/'$ County by County'!J3</f>
        <v>281.04825125960798</v>
      </c>
      <c r="I3" s="14">
        <f t="shared" ref="I3:I66" si="0">SUM(B3:H3)</f>
        <v>1330.3898348718324</v>
      </c>
    </row>
    <row r="4" spans="1:19">
      <c r="A4" s="4" t="s">
        <v>28</v>
      </c>
      <c r="B4" s="14">
        <f>'$ County by County'!B4/'$ County by County'!J4</f>
        <v>643.30579353539872</v>
      </c>
      <c r="C4" s="14">
        <f>'$ County by County'!C4/'$ County by County'!J4</f>
        <v>15.568001342131753</v>
      </c>
      <c r="D4" s="14">
        <f>'$ County by County'!D4/'$ County by County'!J4</f>
        <v>211.95622413600267</v>
      </c>
      <c r="E4" s="14">
        <f>'$ County by County'!E4/'$ County by County'!J4</f>
        <v>529.77550609551508</v>
      </c>
      <c r="F4" s="14">
        <f>'$ County by County'!F4/'$ County by County'!J4</f>
        <v>7.3166927636729673</v>
      </c>
      <c r="G4" s="14">
        <f>'$ County by County'!G4/'$ County by County'!J4</f>
        <v>34.428894978190357</v>
      </c>
      <c r="H4" s="14">
        <f>'$ County by County'!H4/'$ County by County'!J4</f>
        <v>84.343367632255905</v>
      </c>
      <c r="I4" s="14">
        <f t="shared" si="0"/>
        <v>1526.6944804831676</v>
      </c>
    </row>
    <row r="5" spans="1:19">
      <c r="A5" s="4" t="s">
        <v>29</v>
      </c>
      <c r="B5" s="14">
        <f>'$ County by County'!B5/'$ County by County'!J5</f>
        <v>395.60740901526663</v>
      </c>
      <c r="C5" s="14">
        <f>'$ County by County'!C5/'$ County by County'!J5</f>
        <v>36.624593010635991</v>
      </c>
      <c r="D5" s="14">
        <f>'$ County by County'!D5/'$ County by County'!J5</f>
        <v>311.97460386368567</v>
      </c>
      <c r="E5" s="14">
        <f>'$ County by County'!E5/'$ County by County'!J5</f>
        <v>167.36636278127486</v>
      </c>
      <c r="F5" s="14">
        <f>'$ County by County'!F5/'$ County by County'!J5</f>
        <v>13.120360321250271</v>
      </c>
      <c r="G5" s="14">
        <f>'$ County by County'!G5/'$ County by County'!J5</f>
        <v>20.409015266623253</v>
      </c>
      <c r="H5" s="14">
        <f>'$ County by County'!H5/'$ County by County'!J5</f>
        <v>428.79802474495335</v>
      </c>
      <c r="I5" s="14">
        <f t="shared" si="0"/>
        <v>1373.9003690036898</v>
      </c>
    </row>
    <row r="6" spans="1:19">
      <c r="A6" s="4" t="s">
        <v>30</v>
      </c>
      <c r="B6" s="14">
        <f>'$ County by County'!B6/'$ County by County'!J6</f>
        <v>495.65706671117209</v>
      </c>
      <c r="C6" s="14">
        <f>'$ County by County'!C6/'$ County by County'!J6</f>
        <v>111.97823581259746</v>
      </c>
      <c r="D6" s="14">
        <f>'$ County by County'!D6/'$ County by County'!J6</f>
        <v>172.803237420703</v>
      </c>
      <c r="E6" s="14">
        <f>'$ County by County'!E6/'$ County by County'!J6</f>
        <v>381.47423467214639</v>
      </c>
      <c r="F6" s="14">
        <f>'$ County by County'!F6/'$ County by County'!J6</f>
        <v>6.097498135466811</v>
      </c>
      <c r="G6" s="14">
        <f>'$ County by County'!G6/'$ County by County'!J6</f>
        <v>27.092063607962992</v>
      </c>
      <c r="H6" s="14">
        <f>'$ County by County'!H6/'$ County by County'!J6</f>
        <v>193.44002114006861</v>
      </c>
      <c r="I6" s="14">
        <f t="shared" si="0"/>
        <v>1388.5423575001173</v>
      </c>
    </row>
    <row r="7" spans="1:19">
      <c r="A7" s="4" t="s">
        <v>31</v>
      </c>
      <c r="B7" s="14">
        <f>'$ County by County'!B7/'$ County by County'!J7</f>
        <v>547.88763961002576</v>
      </c>
      <c r="C7" s="14">
        <f>'$ County by County'!C7/'$ County by County'!J7</f>
        <v>16.647011424942768</v>
      </c>
      <c r="D7" s="14">
        <f>'$ County by County'!D7/'$ County by County'!J7</f>
        <v>154.21858407551881</v>
      </c>
      <c r="E7" s="14">
        <f>'$ County by County'!E7/'$ County by County'!J7</f>
        <v>625.18770311157596</v>
      </c>
      <c r="F7" s="14">
        <f>'$ County by County'!F7/'$ County by County'!J7</f>
        <v>11.153326894240569</v>
      </c>
      <c r="G7" s="14">
        <f>'$ County by County'!G7/'$ County by County'!J7</f>
        <v>25.102856502505375</v>
      </c>
      <c r="H7" s="14">
        <f>'$ County by County'!H7/'$ County by County'!J7</f>
        <v>280.98155253285807</v>
      </c>
      <c r="I7" s="14">
        <f t="shared" si="0"/>
        <v>1661.1786741516673</v>
      </c>
    </row>
    <row r="8" spans="1:19">
      <c r="A8" s="4" t="s">
        <v>32</v>
      </c>
      <c r="B8" s="14">
        <f>'$ County by County'!B8/'$ County by County'!J8</f>
        <v>336.30357976134923</v>
      </c>
      <c r="C8" s="14">
        <f>'$ County by County'!C8/'$ County by County'!J8</f>
        <v>3.605559629358043</v>
      </c>
      <c r="D8" s="14">
        <f>'$ County by County'!D8/'$ County by County'!J8</f>
        <v>860.71635224318379</v>
      </c>
      <c r="E8" s="14">
        <f>'$ County by County'!E8/'$ County by County'!J8</f>
        <v>33.886007599493368</v>
      </c>
      <c r="F8" s="14">
        <f>'$ County by County'!F8/'$ County by County'!J8</f>
        <v>4.7404173055129659</v>
      </c>
      <c r="G8" s="14">
        <f>'$ County by County'!G8/'$ County by County'!J8</f>
        <v>24.881741217252184</v>
      </c>
      <c r="H8" s="14">
        <f>'$ County by County'!H8/'$ County by County'!J8</f>
        <v>40.764482367842142</v>
      </c>
      <c r="I8" s="14">
        <f t="shared" si="0"/>
        <v>1304.8981401239917</v>
      </c>
    </row>
    <row r="9" spans="1:19">
      <c r="A9" s="4" t="s">
        <v>33</v>
      </c>
      <c r="B9" s="14">
        <f>'$ County by County'!B9/'$ County by County'!J9</f>
        <v>967.8289485873089</v>
      </c>
      <c r="C9" s="14">
        <f>'$ County by County'!C9/'$ County by County'!J9</f>
        <v>434.32567739694304</v>
      </c>
      <c r="D9" s="14">
        <f>'$ County by County'!D9/'$ County by County'!J9</f>
        <v>227.712349467346</v>
      </c>
      <c r="E9" s="14">
        <f>'$ County by County'!E9/'$ County by County'!J9</f>
        <v>916.9342345993515</v>
      </c>
      <c r="F9" s="14">
        <f>'$ County by County'!F9/'$ County by County'!J9</f>
        <v>13.720987725798981</v>
      </c>
      <c r="G9" s="14">
        <f>'$ County by County'!G9/'$ County by County'!J9</f>
        <v>129.6530627605373</v>
      </c>
      <c r="H9" s="14">
        <f>'$ County by County'!H9/'$ County by County'!J9</f>
        <v>655.19639879573879</v>
      </c>
      <c r="I9" s="14">
        <f t="shared" si="0"/>
        <v>3345.3716593330246</v>
      </c>
    </row>
    <row r="10" spans="1:19">
      <c r="A10" s="4" t="s">
        <v>34</v>
      </c>
      <c r="B10" s="14">
        <f>'$ County by County'!B10/'$ County by County'!J10</f>
        <v>527.87285902045187</v>
      </c>
      <c r="C10" s="14">
        <f>'$ County by County'!C10/'$ County by County'!J10</f>
        <v>77.17500573709502</v>
      </c>
      <c r="D10" s="14">
        <f>'$ County by County'!D10/'$ County by County'!J10</f>
        <v>194.09280185812338</v>
      </c>
      <c r="E10" s="14">
        <f>'$ County by County'!E10/'$ County by County'!J10</f>
        <v>408.80299858832694</v>
      </c>
      <c r="F10" s="14">
        <f>'$ County by County'!F10/'$ County by County'!J10</f>
        <v>7.7735481672589204</v>
      </c>
      <c r="G10" s="14">
        <f>'$ County by County'!G10/'$ County by County'!J10</f>
        <v>41.556108789229562</v>
      </c>
      <c r="H10" s="14">
        <f>'$ County by County'!H10/'$ County by County'!J10</f>
        <v>148.39774410470025</v>
      </c>
      <c r="I10" s="14">
        <f t="shared" si="0"/>
        <v>1405.6710662651858</v>
      </c>
      <c r="K10" s="6"/>
      <c r="L10" s="6"/>
      <c r="M10" s="6"/>
      <c r="N10" s="6"/>
      <c r="O10" s="6"/>
      <c r="P10" s="6"/>
      <c r="Q10" s="6"/>
      <c r="R10" s="6"/>
      <c r="S10" s="6"/>
    </row>
    <row r="11" spans="1:19">
      <c r="A11" s="4" t="s">
        <v>35</v>
      </c>
      <c r="B11" s="14">
        <f>'$ County by County'!B11/'$ County by County'!J11</f>
        <v>496.55700099257251</v>
      </c>
      <c r="C11" s="14">
        <f>'$ County by County'!C11/'$ County by County'!J11</f>
        <v>20.584035406547141</v>
      </c>
      <c r="D11" s="14">
        <f>'$ County by County'!D11/'$ County by County'!J11</f>
        <v>126.22894379738095</v>
      </c>
      <c r="E11" s="14">
        <f>'$ County by County'!E11/'$ County by County'!J11</f>
        <v>188.9589161300222</v>
      </c>
      <c r="F11" s="14">
        <f>'$ County by County'!F11/'$ County by County'!J11</f>
        <v>5.6011297105236659</v>
      </c>
      <c r="G11" s="14">
        <f>'$ County by County'!G11/'$ County by County'!J11</f>
        <v>100.08733678895608</v>
      </c>
      <c r="H11" s="14">
        <f>'$ County by County'!H11/'$ County by County'!J11</f>
        <v>144.65571160734407</v>
      </c>
      <c r="I11" s="14">
        <f t="shared" si="0"/>
        <v>1082.6730744333468</v>
      </c>
    </row>
    <row r="12" spans="1:19">
      <c r="A12" s="4" t="s">
        <v>36</v>
      </c>
      <c r="B12" s="14">
        <f>'$ County by County'!B12/'$ County by County'!J12</f>
        <v>995.56439980977427</v>
      </c>
      <c r="C12" s="14">
        <f>'$ County by County'!C12/'$ County by County'!J12</f>
        <v>177.82542590986657</v>
      </c>
      <c r="D12" s="14">
        <f>'$ County by County'!D12/'$ County by County'!J12</f>
        <v>260.88717934372113</v>
      </c>
      <c r="E12" s="14">
        <f>'$ County by County'!E12/'$ County by County'!J12</f>
        <v>903.45366324446809</v>
      </c>
      <c r="F12" s="14">
        <f>'$ County by County'!F12/'$ County by County'!J12</f>
        <v>6.3317313340979666</v>
      </c>
      <c r="G12" s="14">
        <f>'$ County by County'!G12/'$ County by County'!J12</f>
        <v>43.580493467983324</v>
      </c>
      <c r="H12" s="14">
        <f>'$ County by County'!H12/'$ County by County'!J12</f>
        <v>485.79682770582144</v>
      </c>
      <c r="I12" s="14">
        <f t="shared" si="0"/>
        <v>2873.4397208157325</v>
      </c>
    </row>
    <row r="13" spans="1:19">
      <c r="A13" s="4" t="s">
        <v>37</v>
      </c>
      <c r="B13" s="14">
        <f>'$ County by County'!B13/'$ County by County'!J13</f>
        <v>450.60397719855536</v>
      </c>
      <c r="C13" s="14">
        <f>'$ County by County'!C13/'$ County by County'!J13</f>
        <v>127.78612767068448</v>
      </c>
      <c r="D13" s="14">
        <f>'$ County by County'!D13/'$ County by County'!J13</f>
        <v>225.49053565989294</v>
      </c>
      <c r="E13" s="14">
        <f>'$ County by County'!E13/'$ County by County'!J13</f>
        <v>164.36763703349143</v>
      </c>
      <c r="F13" s="14">
        <f>'$ County by County'!F13/'$ County by County'!J13</f>
        <v>3.2474507926838112</v>
      </c>
      <c r="G13" s="14">
        <f>'$ County by County'!G13/'$ County by County'!J13</f>
        <v>27.427440059179322</v>
      </c>
      <c r="H13" s="14">
        <f>'$ County by County'!H13/'$ County by County'!J13</f>
        <v>500.66079224866917</v>
      </c>
      <c r="I13" s="14">
        <f t="shared" si="0"/>
        <v>1499.5839606631564</v>
      </c>
    </row>
    <row r="14" spans="1:19">
      <c r="A14" s="4" t="s">
        <v>38</v>
      </c>
      <c r="B14" s="14">
        <f>'$ County by County'!B14/'$ County by County'!J14</f>
        <v>538.38030936806945</v>
      </c>
      <c r="C14" s="14">
        <f>'$ County by County'!C14/'$ County by County'!J14</f>
        <v>137.56163499059542</v>
      </c>
      <c r="D14" s="14">
        <f>'$ County by County'!D14/'$ County by County'!J14</f>
        <v>248.90640352600994</v>
      </c>
      <c r="E14" s="14">
        <f>'$ County by County'!E14/'$ County by County'!J14</f>
        <v>308.7765082395216</v>
      </c>
      <c r="F14" s="14">
        <f>'$ County by County'!F14/'$ County by County'!J14</f>
        <v>4.2308750456191575</v>
      </c>
      <c r="G14" s="14">
        <f>'$ County by County'!G14/'$ County by County'!J14</f>
        <v>37.556132618399261</v>
      </c>
      <c r="H14" s="14">
        <f>'$ County by County'!H14/'$ County by County'!J14</f>
        <v>255.64849386597794</v>
      </c>
      <c r="I14" s="14">
        <f t="shared" si="0"/>
        <v>1531.0603576541928</v>
      </c>
    </row>
    <row r="15" spans="1:19">
      <c r="A15" s="4" t="s">
        <v>39</v>
      </c>
      <c r="B15" s="14">
        <f>'$ County by County'!B15/'$ County by County'!J15</f>
        <v>468.47184024871456</v>
      </c>
      <c r="C15" s="14">
        <f>'$ County by County'!C15/'$ County by County'!J15</f>
        <v>113.4250866913787</v>
      </c>
      <c r="D15" s="14">
        <f>'$ County by County'!D15/'$ County by County'!J15</f>
        <v>750.35011359559962</v>
      </c>
      <c r="E15" s="14">
        <f>'$ County by County'!E15/'$ County by County'!J15</f>
        <v>141.03360038263781</v>
      </c>
      <c r="F15" s="14">
        <f>'$ County by County'!F15/'$ County by County'!J15</f>
        <v>9.8003706803778545</v>
      </c>
      <c r="G15" s="14">
        <f>'$ County by County'!G15/'$ County by County'!J15</f>
        <v>33.435489656821716</v>
      </c>
      <c r="H15" s="14">
        <f>'$ County by County'!H15/'$ County by County'!J15</f>
        <v>118.41611861772091</v>
      </c>
      <c r="I15" s="14">
        <f t="shared" si="0"/>
        <v>1634.9326198732515</v>
      </c>
    </row>
    <row r="16" spans="1:19">
      <c r="A16" s="4" t="s">
        <v>40</v>
      </c>
      <c r="B16" s="14">
        <f>'$ County by County'!B16/'$ County by County'!J16</f>
        <v>1018.2926107827512</v>
      </c>
      <c r="C16" s="14">
        <f>'$ County by County'!C16/'$ County by County'!J16</f>
        <v>80.3708005136575</v>
      </c>
      <c r="D16" s="14">
        <f>'$ County by County'!D16/'$ County by County'!J16</f>
        <v>536.3782107596943</v>
      </c>
      <c r="E16" s="14">
        <f>'$ County by County'!E16/'$ County by County'!J16</f>
        <v>2621.2314255490169</v>
      </c>
      <c r="F16" s="14">
        <f>'$ County by County'!F16/'$ County by County'!J16</f>
        <v>9.6672733347494848</v>
      </c>
      <c r="G16" s="14">
        <f>'$ County by County'!G16/'$ County by County'!J16</f>
        <v>1082.8783393875606</v>
      </c>
      <c r="H16" s="14">
        <f>'$ County by County'!H16/'$ County by County'!J16</f>
        <v>625.73897616488273</v>
      </c>
      <c r="I16" s="14">
        <f t="shared" si="0"/>
        <v>5974.5576364923127</v>
      </c>
    </row>
    <row r="17" spans="1:9">
      <c r="A17" s="4" t="s">
        <v>41</v>
      </c>
      <c r="B17" s="14">
        <f>'$ County by County'!B17/'$ County by County'!J17</f>
        <v>575.08115999374559</v>
      </c>
      <c r="C17" s="14">
        <f>'$ County by County'!C17/'$ County by County'!J17</f>
        <v>107.84242184433644</v>
      </c>
      <c r="D17" s="14">
        <f>'$ County by County'!D17/'$ County by County'!J17</f>
        <v>217.44501421592247</v>
      </c>
      <c r="E17" s="14">
        <f>'$ County by County'!E17/'$ County by County'!J17</f>
        <v>306.82272058612358</v>
      </c>
      <c r="F17" s="14">
        <f>'$ County by County'!F17/'$ County by County'!J17</f>
        <v>9.2548048541551662</v>
      </c>
      <c r="G17" s="14">
        <f>'$ County by County'!G17/'$ County by County'!J17</f>
        <v>25.973575296524039</v>
      </c>
      <c r="H17" s="14">
        <f>'$ County by County'!H17/'$ County by County'!J17</f>
        <v>375.14268574036078</v>
      </c>
      <c r="I17" s="14">
        <f t="shared" si="0"/>
        <v>1617.5623825311679</v>
      </c>
    </row>
    <row r="18" spans="1:9">
      <c r="A18" s="4" t="s">
        <v>42</v>
      </c>
      <c r="B18" s="14">
        <f>'$ County by County'!B18/'$ County by County'!J18</f>
        <v>643.53887996044011</v>
      </c>
      <c r="C18" s="14">
        <f>'$ County by County'!C18/'$ County by County'!J18</f>
        <v>19.295976492292478</v>
      </c>
      <c r="D18" s="14">
        <f>'$ County by County'!D18/'$ County by County'!J18</f>
        <v>289.80100231083048</v>
      </c>
      <c r="E18" s="14">
        <f>'$ County by County'!E18/'$ County by County'!J18</f>
        <v>246.60558973725003</v>
      </c>
      <c r="F18" s="14">
        <f>'$ County by County'!F18/'$ County by County'!J18</f>
        <v>8.2650798330115922</v>
      </c>
      <c r="G18" s="14">
        <f>'$ County by County'!G18/'$ County by County'!J18</f>
        <v>19.594701256216894</v>
      </c>
      <c r="H18" s="14">
        <f>'$ County by County'!H18/'$ County by County'!J18</f>
        <v>46.777209315594774</v>
      </c>
      <c r="I18" s="14">
        <f t="shared" si="0"/>
        <v>1273.8784389056364</v>
      </c>
    </row>
    <row r="19" spans="1:9">
      <c r="A19" s="4" t="s">
        <v>43</v>
      </c>
      <c r="B19" s="14">
        <f>'$ County by County'!B19/'$ County by County'!J19</f>
        <v>1189.898610311652</v>
      </c>
      <c r="C19" s="14">
        <f>'$ County by County'!C19/'$ County by County'!J19</f>
        <v>56.399967107968095</v>
      </c>
      <c r="D19" s="14">
        <f>'$ County by County'!D19/'$ County by County'!J19</f>
        <v>854.64057232135519</v>
      </c>
      <c r="E19" s="14">
        <f>'$ County by County'!E19/'$ County by County'!J19</f>
        <v>570.58753391990786</v>
      </c>
      <c r="F19" s="14">
        <f>'$ County by County'!F19/'$ County by County'!J19</f>
        <v>5.3688019077378506</v>
      </c>
      <c r="G19" s="14">
        <f>'$ County by County'!G19/'$ County by County'!J19</f>
        <v>50.172600937422906</v>
      </c>
      <c r="H19" s="14">
        <f>'$ County by County'!H19/'$ County by County'!J19</f>
        <v>242.7273250555053</v>
      </c>
      <c r="I19" s="14">
        <f t="shared" si="0"/>
        <v>2969.7954115615489</v>
      </c>
    </row>
    <row r="20" spans="1:9">
      <c r="A20" s="4" t="s">
        <v>44</v>
      </c>
      <c r="B20" s="14">
        <f>'$ County by County'!B20/'$ County by County'!J20</f>
        <v>377.65329548515427</v>
      </c>
      <c r="C20" s="14">
        <f>'$ County by County'!C20/'$ County by County'!J20</f>
        <v>7.4129457348279217</v>
      </c>
      <c r="D20" s="14">
        <f>'$ County by County'!D20/'$ County by County'!J20</f>
        <v>301.9014980419783</v>
      </c>
      <c r="E20" s="14">
        <f>'$ County by County'!E20/'$ County by County'!J20</f>
        <v>92.534923233118533</v>
      </c>
      <c r="F20" s="14">
        <f>'$ County by County'!F20/'$ County by County'!J20</f>
        <v>5.5151358183287407</v>
      </c>
      <c r="G20" s="14">
        <f>'$ County by County'!G20/'$ County by County'!J20</f>
        <v>35.260862358328325</v>
      </c>
      <c r="H20" s="14">
        <f>'$ County by County'!H20/'$ County by County'!J20</f>
        <v>413.89733336095975</v>
      </c>
      <c r="I20" s="14">
        <f t="shared" si="0"/>
        <v>1234.1759940326958</v>
      </c>
    </row>
    <row r="21" spans="1:9">
      <c r="A21" s="4" t="s">
        <v>45</v>
      </c>
      <c r="B21" s="14">
        <f>'$ County by County'!B21/'$ County by County'!J21</f>
        <v>449.23211797491871</v>
      </c>
      <c r="C21" s="14">
        <f>'$ County by County'!C21/'$ County by County'!J21</f>
        <v>82.902868091035771</v>
      </c>
      <c r="D21" s="14">
        <f>'$ County by County'!D21/'$ County by County'!J21</f>
        <v>532.08180445889457</v>
      </c>
      <c r="E21" s="14">
        <f>'$ County by County'!E21/'$ County by County'!J21</f>
        <v>161.44037389688808</v>
      </c>
      <c r="F21" s="14">
        <f>'$ County by County'!F21/'$ County by County'!J21</f>
        <v>0.20761727821644219</v>
      </c>
      <c r="G21" s="14">
        <f>'$ County by County'!G21/'$ County by County'!J21</f>
        <v>43.644797956339993</v>
      </c>
      <c r="H21" s="14">
        <f>'$ County by County'!H21/'$ County by County'!J21</f>
        <v>61.415002322340918</v>
      </c>
      <c r="I21" s="14">
        <f t="shared" si="0"/>
        <v>1330.9245819786347</v>
      </c>
    </row>
    <row r="22" spans="1:9">
      <c r="A22" s="4" t="s">
        <v>46</v>
      </c>
      <c r="B22" s="14">
        <f>'$ County by County'!B22/'$ County by County'!J22</f>
        <v>633.87124627492926</v>
      </c>
      <c r="C22" s="14">
        <f>'$ County by County'!C22/'$ County by County'!J22</f>
        <v>21.325208221899594</v>
      </c>
      <c r="D22" s="14">
        <f>'$ County by County'!D22/'$ County by County'!J22</f>
        <v>648.88500038205848</v>
      </c>
      <c r="E22" s="14">
        <f>'$ County by County'!E22/'$ County by County'!J22</f>
        <v>550.54787193398033</v>
      </c>
      <c r="F22" s="14">
        <f>'$ County by County'!F22/'$ County by County'!J22</f>
        <v>22.810881026973334</v>
      </c>
      <c r="G22" s="14">
        <f>'$ County by County'!G22/'$ County by County'!J22</f>
        <v>34.438832429128141</v>
      </c>
      <c r="H22" s="14">
        <f>'$ County by County'!H22/'$ County by County'!J22</f>
        <v>177.51157637350042</v>
      </c>
      <c r="I22" s="14">
        <f t="shared" si="0"/>
        <v>2089.3906166424695</v>
      </c>
    </row>
    <row r="23" spans="1:9">
      <c r="A23" s="4" t="s">
        <v>47</v>
      </c>
      <c r="B23" s="14">
        <f>'$ County by County'!B23/'$ County by County'!J23</f>
        <v>1010.154506964472</v>
      </c>
      <c r="C23" s="14">
        <f>'$ County by County'!C23/'$ County by County'!J23</f>
        <v>27.497269436092534</v>
      </c>
      <c r="D23" s="14">
        <f>'$ County by County'!D23/'$ County by County'!J23</f>
        <v>329.88175737865868</v>
      </c>
      <c r="E23" s="14">
        <f>'$ County by County'!E23/'$ County by County'!J23</f>
        <v>132.14137571332148</v>
      </c>
      <c r="F23" s="14">
        <f>'$ County by County'!F23/'$ County by County'!J23</f>
        <v>6.7829661900963369</v>
      </c>
      <c r="G23" s="14">
        <f>'$ County by County'!G23/'$ County by County'!J23</f>
        <v>18.097993495735412</v>
      </c>
      <c r="H23" s="14">
        <f>'$ County by County'!H23/'$ County by County'!J23</f>
        <v>747.76468061606431</v>
      </c>
      <c r="I23" s="14">
        <f t="shared" si="0"/>
        <v>2272.3205497944409</v>
      </c>
    </row>
    <row r="24" spans="1:9">
      <c r="A24" s="4" t="s">
        <v>48</v>
      </c>
      <c r="B24" s="14">
        <f>'$ County by County'!B24/'$ County by County'!J24</f>
        <v>774.33765259496693</v>
      </c>
      <c r="C24" s="14">
        <f>'$ County by County'!C24/'$ County by County'!J24</f>
        <v>4.5717111095955811</v>
      </c>
      <c r="D24" s="14">
        <f>'$ County by County'!D24/'$ County by County'!J24</f>
        <v>568.4833935756667</v>
      </c>
      <c r="E24" s="14">
        <f>'$ County by County'!E24/'$ County by County'!J24</f>
        <v>135.17022437427539</v>
      </c>
      <c r="F24" s="14">
        <f>'$ County by County'!F24/'$ County by County'!J24</f>
        <v>22.191843415399305</v>
      </c>
      <c r="G24" s="14">
        <f>'$ County by County'!G24/'$ County by County'!J24</f>
        <v>41.868921775898521</v>
      </c>
      <c r="H24" s="14">
        <f>'$ County by County'!H24/'$ County by County'!J24</f>
        <v>49.888835845324969</v>
      </c>
      <c r="I24" s="14">
        <f t="shared" si="0"/>
        <v>1596.5125826911274</v>
      </c>
    </row>
    <row r="25" spans="1:9">
      <c r="A25" s="4" t="s">
        <v>49</v>
      </c>
      <c r="B25" s="14">
        <f>'$ County by County'!B25/'$ County by County'!J25</f>
        <v>592.05604171224388</v>
      </c>
      <c r="C25" s="14">
        <f>'$ County by County'!C25/'$ County by County'!J25</f>
        <v>119.09206592284693</v>
      </c>
      <c r="D25" s="14">
        <f>'$ County by County'!D25/'$ County by County'!J25</f>
        <v>383.58681543061329</v>
      </c>
      <c r="E25" s="14">
        <f>'$ County by County'!E25/'$ County by County'!J25</f>
        <v>187.32771822358347</v>
      </c>
      <c r="F25" s="14">
        <f>'$ County by County'!F25/'$ County by County'!J25</f>
        <v>8.2322613578356307</v>
      </c>
      <c r="G25" s="14">
        <f>'$ County by County'!G25/'$ County by County'!J25</f>
        <v>179.55130168453292</v>
      </c>
      <c r="H25" s="14">
        <f>'$ County by County'!H25/'$ County by County'!J25</f>
        <v>102.96463210092612</v>
      </c>
      <c r="I25" s="14">
        <f t="shared" si="0"/>
        <v>1572.8108364325822</v>
      </c>
    </row>
    <row r="26" spans="1:9">
      <c r="A26" s="4" t="s">
        <v>50</v>
      </c>
      <c r="B26" s="14">
        <f>'$ County by County'!B26/'$ County by County'!J26</f>
        <v>599.50976777530275</v>
      </c>
      <c r="C26" s="14">
        <f>'$ County by County'!C26/'$ County by County'!J26</f>
        <v>19.731955859385</v>
      </c>
      <c r="D26" s="14">
        <f>'$ County by County'!D26/'$ County by County'!J26</f>
        <v>406.63286990808308</v>
      </c>
      <c r="E26" s="14">
        <f>'$ County by County'!E26/'$ County by County'!J26</f>
        <v>283.77013083442148</v>
      </c>
      <c r="F26" s="14">
        <f>'$ County by County'!F26/'$ County by County'!J26</f>
        <v>7.5250019202703742</v>
      </c>
      <c r="G26" s="14">
        <f>'$ County by County'!G26/'$ County by County'!J26</f>
        <v>36.304785313772179</v>
      </c>
      <c r="H26" s="14">
        <f>'$ County by County'!H26/'$ County by County'!J26</f>
        <v>456.40182297667513</v>
      </c>
      <c r="I26" s="14">
        <f t="shared" si="0"/>
        <v>1809.8763345879102</v>
      </c>
    </row>
    <row r="27" spans="1:9">
      <c r="A27" s="4" t="s">
        <v>51</v>
      </c>
      <c r="B27" s="14">
        <f>'$ County by County'!B27/'$ County by County'!J27</f>
        <v>407.83375485204692</v>
      </c>
      <c r="C27" s="14">
        <f>'$ County by County'!C27/'$ County by County'!J27</f>
        <v>178.00479981526485</v>
      </c>
      <c r="D27" s="14">
        <f>'$ County by County'!D27/'$ County by County'!J27</f>
        <v>149.983478299117</v>
      </c>
      <c r="E27" s="14">
        <f>'$ County by County'!E27/'$ County by County'!J27</f>
        <v>498.47345531718366</v>
      </c>
      <c r="F27" s="14">
        <f>'$ County by County'!F27/'$ County by County'!J27</f>
        <v>8.469287779989223</v>
      </c>
      <c r="G27" s="14">
        <f>'$ County by County'!G27/'$ County by County'!J27</f>
        <v>37.789225981680431</v>
      </c>
      <c r="H27" s="14">
        <f>'$ County by County'!H27/'$ County by County'!J27</f>
        <v>124.60141740249172</v>
      </c>
      <c r="I27" s="14">
        <f t="shared" si="0"/>
        <v>1405.1554194477737</v>
      </c>
    </row>
    <row r="28" spans="1:9">
      <c r="A28" s="4" t="s">
        <v>52</v>
      </c>
      <c r="B28" s="14">
        <f>'$ County by County'!B28/'$ County by County'!J28</f>
        <v>521.20608392566919</v>
      </c>
      <c r="C28" s="14">
        <f>'$ County by County'!C28/'$ County by County'!J28</f>
        <v>88.268900898783997</v>
      </c>
      <c r="D28" s="14">
        <f>'$ County by County'!D28/'$ County by County'!J28</f>
        <v>208.5052184299673</v>
      </c>
      <c r="E28" s="14">
        <f>'$ County by County'!E28/'$ County by County'!J28</f>
        <v>153.05872447081398</v>
      </c>
      <c r="F28" s="14">
        <f>'$ County by County'!F28/'$ County by County'!J28</f>
        <v>4.7371693199396896</v>
      </c>
      <c r="G28" s="14">
        <f>'$ County by County'!G28/'$ County by County'!J28</f>
        <v>188.98621472909201</v>
      </c>
      <c r="H28" s="14">
        <f>'$ County by County'!H28/'$ County by County'!J28</f>
        <v>16.01819107482034</v>
      </c>
      <c r="I28" s="14">
        <f t="shared" si="0"/>
        <v>1180.7805028490864</v>
      </c>
    </row>
    <row r="29" spans="1:9">
      <c r="A29" s="4" t="s">
        <v>53</v>
      </c>
      <c r="B29" s="14">
        <f>'$ County by County'!B29/'$ County by County'!J29</f>
        <v>744.04259545770253</v>
      </c>
      <c r="C29" s="14">
        <f>'$ County by County'!C29/'$ County by County'!J29</f>
        <v>56.97968537709653</v>
      </c>
      <c r="D29" s="14">
        <f>'$ County by County'!D29/'$ County by County'!J29</f>
        <v>209.40640918377557</v>
      </c>
      <c r="E29" s="14">
        <f>'$ County by County'!E29/'$ County by County'!J29</f>
        <v>517.62559685986105</v>
      </c>
      <c r="F29" s="14">
        <f>'$ County by County'!F29/'$ County by County'!J29</f>
        <v>14.326940727991405</v>
      </c>
      <c r="G29" s="14">
        <f>'$ County by County'!G29/'$ County by County'!J29</f>
        <v>22.112266204210535</v>
      </c>
      <c r="H29" s="14">
        <f>'$ County by County'!H29/'$ County by County'!J29</f>
        <v>728.92795993915763</v>
      </c>
      <c r="I29" s="14">
        <f t="shared" si="0"/>
        <v>2293.4214537497951</v>
      </c>
    </row>
    <row r="30" spans="1:9">
      <c r="A30" s="4" t="s">
        <v>54</v>
      </c>
      <c r="B30" s="14">
        <f>'$ County by County'!B30/'$ County by County'!J30</f>
        <v>266.20158337456706</v>
      </c>
      <c r="C30" s="14">
        <f>'$ County by County'!C30/'$ County by County'!J30</f>
        <v>4.1704601682335474</v>
      </c>
      <c r="D30" s="14">
        <f>'$ County by County'!D30/'$ County by County'!J30</f>
        <v>587.41731815932701</v>
      </c>
      <c r="E30" s="14">
        <f>'$ County by County'!E30/'$ County by County'!J30</f>
        <v>86.783572488866895</v>
      </c>
      <c r="F30" s="14">
        <f>'$ County by County'!F30/'$ County by County'!J30</f>
        <v>18.442008906481938</v>
      </c>
      <c r="G30" s="14">
        <f>'$ County by County'!G30/'$ County by County'!J30</f>
        <v>28.970163285502228</v>
      </c>
      <c r="H30" s="14">
        <f>'$ County by County'!H30/'$ County by County'!J30</f>
        <v>163.86506679861455</v>
      </c>
      <c r="I30" s="14">
        <f t="shared" si="0"/>
        <v>1155.8501731815934</v>
      </c>
    </row>
    <row r="31" spans="1:9">
      <c r="A31" s="4" t="s">
        <v>55</v>
      </c>
      <c r="B31" s="14">
        <f>'$ County by County'!B31/'$ County by County'!J31</f>
        <v>777.20773754380309</v>
      </c>
      <c r="C31" s="14">
        <f>'$ County by County'!C31/'$ County by County'!J31</f>
        <v>208.04691129281292</v>
      </c>
      <c r="D31" s="14">
        <f>'$ County by County'!D31/'$ County by County'!J31</f>
        <v>212.17591063492702</v>
      </c>
      <c r="E31" s="14">
        <f>'$ County by County'!E31/'$ County by County'!J31</f>
        <v>527.31991380352031</v>
      </c>
      <c r="F31" s="14">
        <f>'$ County by County'!F31/'$ County by County'!J31</f>
        <v>11.281158953290101</v>
      </c>
      <c r="G31" s="14">
        <f>'$ County by County'!G31/'$ County by County'!J31</f>
        <v>101.12730092238289</v>
      </c>
      <c r="H31" s="14">
        <f>'$ County by County'!H31/'$ County by County'!J31</f>
        <v>137.80070756300265</v>
      </c>
      <c r="I31" s="14">
        <f t="shared" si="0"/>
        <v>1974.959640713739</v>
      </c>
    </row>
    <row r="32" spans="1:9">
      <c r="A32" s="4" t="s">
        <v>56</v>
      </c>
      <c r="B32" s="14">
        <f>'$ County by County'!B32/'$ County by County'!J32</f>
        <v>436.79634257606409</v>
      </c>
      <c r="C32" s="14">
        <f>'$ County by County'!C32/'$ County by County'!J32</f>
        <v>36.976972509817919</v>
      </c>
      <c r="D32" s="14">
        <f>'$ County by County'!D32/'$ County by County'!J32</f>
        <v>406.71968344638822</v>
      </c>
      <c r="E32" s="14">
        <f>'$ County by County'!E32/'$ County by County'!J32</f>
        <v>145.17083184576936</v>
      </c>
      <c r="F32" s="14">
        <f>'$ County by County'!F32/'$ County by County'!J32</f>
        <v>7.7007219643778013</v>
      </c>
      <c r="G32" s="14">
        <f>'$ County by County'!G32/'$ County by County'!J32</f>
        <v>37.413820460946489</v>
      </c>
      <c r="H32" s="14">
        <f>'$ County by County'!H32/'$ County by County'!J32</f>
        <v>288.27033995795153</v>
      </c>
      <c r="I32" s="14">
        <f t="shared" si="0"/>
        <v>1359.0487127613155</v>
      </c>
    </row>
    <row r="33" spans="1:9">
      <c r="A33" s="4" t="s">
        <v>57</v>
      </c>
      <c r="B33" s="14">
        <f>'$ County by County'!B33/'$ County by County'!J33</f>
        <v>538.17548422421464</v>
      </c>
      <c r="C33" s="14">
        <f>'$ County by County'!C33/'$ County by County'!J33</f>
        <v>11.665799739921976</v>
      </c>
      <c r="D33" s="14">
        <f>'$ County by County'!D33/'$ County by County'!J33</f>
        <v>527.09342276367124</v>
      </c>
      <c r="E33" s="14">
        <f>'$ County by County'!E33/'$ County by County'!J33</f>
        <v>254.99096571076586</v>
      </c>
      <c r="F33" s="14">
        <f>'$ County by County'!F33/'$ County by County'!J33</f>
        <v>9.3593867633974401</v>
      </c>
      <c r="G33" s="14">
        <f>'$ County by County'!G33/'$ County by County'!J33</f>
        <v>13.171240845937993</v>
      </c>
      <c r="H33" s="14">
        <f>'$ County by County'!H33/'$ County by County'!J33</f>
        <v>601.17233591129968</v>
      </c>
      <c r="I33" s="14">
        <f t="shared" si="0"/>
        <v>1955.6286359592086</v>
      </c>
    </row>
    <row r="34" spans="1:9">
      <c r="A34" s="4" t="s">
        <v>58</v>
      </c>
      <c r="B34" s="14">
        <f>'$ County by County'!B34/'$ County by County'!J34</f>
        <v>331.91378700318432</v>
      </c>
      <c r="C34" s="14">
        <f>'$ County by County'!C34/'$ County by County'!J34</f>
        <v>59.314187993867201</v>
      </c>
      <c r="D34" s="14">
        <f>'$ County by County'!D34/'$ County by County'!J34</f>
        <v>522.56940676966622</v>
      </c>
      <c r="E34" s="14">
        <f>'$ County by County'!E34/'$ County by County'!J34</f>
        <v>76.532138223847156</v>
      </c>
      <c r="F34" s="14">
        <f>'$ County by County'!F34/'$ County by County'!J34</f>
        <v>25.60526005425168</v>
      </c>
      <c r="G34" s="14">
        <f>'$ County by County'!G34/'$ County by County'!J34</f>
        <v>55.780044816605731</v>
      </c>
      <c r="H34" s="14">
        <f>'$ County by County'!H34/'$ County by County'!J34</f>
        <v>429.09423281047293</v>
      </c>
      <c r="I34" s="14">
        <f t="shared" si="0"/>
        <v>1500.8090576718953</v>
      </c>
    </row>
    <row r="35" spans="1:9">
      <c r="A35" s="4" t="s">
        <v>59</v>
      </c>
      <c r="B35" s="14">
        <f>'$ County by County'!B35/'$ County by County'!J35</f>
        <v>395.73264822563334</v>
      </c>
      <c r="C35" s="14">
        <f>'$ County by County'!C35/'$ County by County'!J35</f>
        <v>77.418495496255929</v>
      </c>
      <c r="D35" s="14">
        <f>'$ County by County'!D35/'$ County by County'!J35</f>
        <v>160.50960135534359</v>
      </c>
      <c r="E35" s="14">
        <f>'$ County by County'!E35/'$ County by County'!J35</f>
        <v>241.77350447962763</v>
      </c>
      <c r="F35" s="14">
        <f>'$ County by County'!F35/'$ County by County'!J35</f>
        <v>7.5542559477155704</v>
      </c>
      <c r="G35" s="14">
        <f>'$ County by County'!G35/'$ County by County'!J35</f>
        <v>6.792375589345359</v>
      </c>
      <c r="H35" s="14">
        <f>'$ County by County'!H35/'$ County by County'!J35</f>
        <v>102.07618683001532</v>
      </c>
      <c r="I35" s="14">
        <f t="shared" si="0"/>
        <v>991.85706792393671</v>
      </c>
    </row>
    <row r="36" spans="1:9">
      <c r="A36" s="4" t="s">
        <v>60</v>
      </c>
      <c r="B36" s="14">
        <f>'$ County by County'!B36/'$ County by County'!J36</f>
        <v>574.72832255736841</v>
      </c>
      <c r="C36" s="14">
        <f>'$ County by County'!C36/'$ County by County'!J36</f>
        <v>52.699563902712796</v>
      </c>
      <c r="D36" s="14">
        <f>'$ County by County'!D36/'$ County by County'!J36</f>
        <v>194.46295177445495</v>
      </c>
      <c r="E36" s="14">
        <f>'$ County by County'!E36/'$ County by County'!J36</f>
        <v>812.56696083428301</v>
      </c>
      <c r="F36" s="14">
        <f>'$ County by County'!F36/'$ County by County'!J36</f>
        <v>6.5333644490513523</v>
      </c>
      <c r="G36" s="14">
        <f>'$ County by County'!G36/'$ County by County'!J36</f>
        <v>39.01007204338638</v>
      </c>
      <c r="H36" s="14">
        <f>'$ County by County'!H36/'$ County by County'!J36</f>
        <v>279.26360549087434</v>
      </c>
      <c r="I36" s="14">
        <f t="shared" si="0"/>
        <v>1959.2648410521313</v>
      </c>
    </row>
    <row r="37" spans="1:9">
      <c r="A37" s="4" t="s">
        <v>61</v>
      </c>
      <c r="B37" s="14">
        <f>'$ County by County'!B37/'$ County by County'!J37</f>
        <v>560.17633614566216</v>
      </c>
      <c r="C37" s="14">
        <f>'$ County by County'!C37/'$ County by County'!J37</f>
        <v>39.674496959002987</v>
      </c>
      <c r="D37" s="14">
        <f>'$ County by County'!D37/'$ County by County'!J37</f>
        <v>141.70707088249699</v>
      </c>
      <c r="E37" s="14">
        <f>'$ County by County'!E37/'$ County by County'!J37</f>
        <v>163.77421943111995</v>
      </c>
      <c r="F37" s="14">
        <f>'$ County by County'!F37/'$ County by County'!J37</f>
        <v>3.7017356781371245</v>
      </c>
      <c r="G37" s="14">
        <f>'$ County by County'!G37/'$ County by County'!J37</f>
        <v>17.286958273561215</v>
      </c>
      <c r="H37" s="14">
        <f>'$ County by County'!H37/'$ County by County'!J37</f>
        <v>355.84522697195894</v>
      </c>
      <c r="I37" s="14">
        <f t="shared" si="0"/>
        <v>1282.1660443419394</v>
      </c>
    </row>
    <row r="38" spans="1:9">
      <c r="A38" s="4" t="s">
        <v>62</v>
      </c>
      <c r="B38" s="14">
        <f>'$ County by County'!B38/'$ County by County'!J38</f>
        <v>469.35630866756065</v>
      </c>
      <c r="C38" s="14">
        <f>'$ County by County'!C38/'$ County by County'!J38</f>
        <v>146.04683652322322</v>
      </c>
      <c r="D38" s="14">
        <f>'$ County by County'!D38/'$ County by County'!J38</f>
        <v>286.24788492015114</v>
      </c>
      <c r="E38" s="14">
        <f>'$ County by County'!E38/'$ County by County'!J38</f>
        <v>181.81672558819943</v>
      </c>
      <c r="F38" s="14">
        <f>'$ County by County'!F38/'$ County by County'!J38</f>
        <v>5.0354992076069731</v>
      </c>
      <c r="G38" s="14">
        <f>'$ County by County'!G38/'$ County by County'!J38</f>
        <v>15.588808972327197</v>
      </c>
      <c r="H38" s="14">
        <f>'$ County by County'!H38/'$ County by County'!J38</f>
        <v>80.816262343045224</v>
      </c>
      <c r="I38" s="14">
        <f t="shared" si="0"/>
        <v>1184.9083262221138</v>
      </c>
    </row>
    <row r="39" spans="1:9">
      <c r="A39" s="4" t="s">
        <v>63</v>
      </c>
      <c r="B39" s="14">
        <f>'$ County by County'!B39/'$ County by County'!J39</f>
        <v>313.0073402913178</v>
      </c>
      <c r="C39" s="14">
        <f>'$ County by County'!C39/'$ County by County'!J39</f>
        <v>2.2329395572886801</v>
      </c>
      <c r="D39" s="14">
        <f>'$ County by County'!D39/'$ County by County'!J39</f>
        <v>814.7134992545017</v>
      </c>
      <c r="E39" s="14">
        <f>'$ County by County'!E39/'$ County by County'!J39</f>
        <v>193.28741828191306</v>
      </c>
      <c r="F39" s="14">
        <f>'$ County by County'!F39/'$ County by County'!J39</f>
        <v>3.5177199220094049</v>
      </c>
      <c r="G39" s="14">
        <f>'$ County by County'!G39/'$ County by County'!J39</f>
        <v>40.416790916389495</v>
      </c>
      <c r="H39" s="14">
        <f>'$ County by County'!H39/'$ County by County'!J39</f>
        <v>186.63860534464962</v>
      </c>
      <c r="I39" s="14">
        <f t="shared" si="0"/>
        <v>1553.8143135680698</v>
      </c>
    </row>
    <row r="40" spans="1:9">
      <c r="A40" s="4" t="s">
        <v>64</v>
      </c>
      <c r="B40" s="14">
        <f>'$ County by County'!B40/'$ County by County'!J40</f>
        <v>555.92274345873977</v>
      </c>
      <c r="C40" s="14">
        <f>'$ County by County'!C40/'$ County by County'!J40</f>
        <v>86.285441502812617</v>
      </c>
      <c r="D40" s="14">
        <f>'$ County by County'!D40/'$ County by County'!J40</f>
        <v>575.1150332868865</v>
      </c>
      <c r="E40" s="14">
        <f>'$ County by County'!E40/'$ County by County'!J40</f>
        <v>190.0632192805904</v>
      </c>
      <c r="F40" s="14">
        <f>'$ County by County'!F40/'$ County by County'!J40</f>
        <v>17.949114930071733</v>
      </c>
      <c r="G40" s="14">
        <f>'$ County by County'!G40/'$ County by County'!J40</f>
        <v>37.388759869948906</v>
      </c>
      <c r="H40" s="14">
        <f>'$ County by County'!H40/'$ County by County'!J40</f>
        <v>808.78691231872835</v>
      </c>
      <c r="I40" s="14">
        <f t="shared" si="0"/>
        <v>2271.5112246477784</v>
      </c>
    </row>
    <row r="41" spans="1:9">
      <c r="A41" s="4" t="s">
        <v>65</v>
      </c>
      <c r="B41" s="14">
        <f>'$ County by County'!B41/'$ County by County'!J41</f>
        <v>701.27609265094281</v>
      </c>
      <c r="C41" s="14">
        <f>'$ County by County'!C41/'$ County by County'!J41</f>
        <v>96.992261010569933</v>
      </c>
      <c r="D41" s="14">
        <f>'$ County by County'!D41/'$ County by County'!J41</f>
        <v>239.68631874657657</v>
      </c>
      <c r="E41" s="14">
        <f>'$ County by County'!E41/'$ County by County'!J41</f>
        <v>810.13986582859252</v>
      </c>
      <c r="F41" s="14">
        <f>'$ County by County'!F41/'$ County by County'!J41</f>
        <v>15.217662467257078</v>
      </c>
      <c r="G41" s="14">
        <f>'$ County by County'!G41/'$ County by County'!J41</f>
        <v>68.208318193404239</v>
      </c>
      <c r="H41" s="14">
        <f>'$ County by County'!H41/'$ County by County'!J41</f>
        <v>465.98532466335126</v>
      </c>
      <c r="I41" s="14">
        <f t="shared" si="0"/>
        <v>2397.5058435606943</v>
      </c>
    </row>
    <row r="42" spans="1:9">
      <c r="A42" s="4" t="s">
        <v>66</v>
      </c>
      <c r="B42" s="14">
        <f>'$ County by County'!B42/'$ County by County'!J42</f>
        <v>445.75964233666508</v>
      </c>
      <c r="C42" s="14">
        <f>'$ County by County'!C42/'$ County by County'!J42</f>
        <v>155.61899921836303</v>
      </c>
      <c r="D42" s="14">
        <f>'$ County by County'!D42/'$ County by County'!J42</f>
        <v>168.41179670567217</v>
      </c>
      <c r="E42" s="14">
        <f>'$ County by County'!E42/'$ County by County'!J42</f>
        <v>287.35563909559164</v>
      </c>
      <c r="F42" s="14">
        <f>'$ County by County'!F42/'$ County by County'!J42</f>
        <v>7.4914921821987193</v>
      </c>
      <c r="G42" s="14">
        <f>'$ County by County'!G42/'$ County by County'!J42</f>
        <v>29.350665822995015</v>
      </c>
      <c r="H42" s="14">
        <f>'$ County by County'!H42/'$ County by County'!J42</f>
        <v>175.66574855339897</v>
      </c>
      <c r="I42" s="14">
        <f t="shared" si="0"/>
        <v>1269.6539839148847</v>
      </c>
    </row>
    <row r="43" spans="1:9">
      <c r="A43" s="4" t="s">
        <v>67</v>
      </c>
      <c r="B43" s="14">
        <f>'$ County by County'!B43/'$ County by County'!J43</f>
        <v>1153.6008613140593</v>
      </c>
      <c r="C43" s="14">
        <f>'$ County by County'!C43/'$ County by County'!J43</f>
        <v>110.30110703036165</v>
      </c>
      <c r="D43" s="14">
        <f>'$ County by County'!D43/'$ County by County'!J43</f>
        <v>252.2622237325352</v>
      </c>
      <c r="E43" s="14">
        <f>'$ County by County'!E43/'$ County by County'!J43</f>
        <v>750.50343087921999</v>
      </c>
      <c r="F43" s="14">
        <f>'$ County by County'!F43/'$ County by County'!J43</f>
        <v>12.616355818117656</v>
      </c>
      <c r="G43" s="14">
        <f>'$ County by County'!G43/'$ County by County'!J43</f>
        <v>103.60754662728235</v>
      </c>
      <c r="H43" s="14">
        <f>'$ County by County'!H43/'$ County by County'!J43</f>
        <v>189.57894943210781</v>
      </c>
      <c r="I43" s="14">
        <f t="shared" si="0"/>
        <v>2572.4704748336844</v>
      </c>
    </row>
    <row r="44" spans="1:9">
      <c r="A44" s="4" t="s">
        <v>68</v>
      </c>
      <c r="B44" s="14">
        <f>'$ County by County'!B44/'$ County by County'!J44</f>
        <v>963.95041148775374</v>
      </c>
      <c r="C44" s="14">
        <f>'$ County by County'!C44/'$ County by County'!J44</f>
        <v>88.489801118809225</v>
      </c>
      <c r="D44" s="14">
        <f>'$ County by County'!D44/'$ County by County'!J44</f>
        <v>325.06866623285015</v>
      </c>
      <c r="E44" s="14">
        <f>'$ County by County'!E44/'$ County by County'!J44</f>
        <v>1681.4008610711624</v>
      </c>
      <c r="F44" s="14">
        <f>'$ County by County'!F44/'$ County by County'!J44</f>
        <v>16.983275825299526</v>
      </c>
      <c r="G44" s="14">
        <f>'$ County by County'!G44/'$ County by County'!J44</f>
        <v>82.16543174771563</v>
      </c>
      <c r="H44" s="14">
        <f>'$ County by County'!H44/'$ County by County'!J44</f>
        <v>633.40971348057576</v>
      </c>
      <c r="I44" s="14">
        <f t="shared" si="0"/>
        <v>3791.4681609641661</v>
      </c>
    </row>
    <row r="45" spans="1:9">
      <c r="A45" s="4" t="s">
        <v>69</v>
      </c>
      <c r="B45" s="14">
        <f>'$ County by County'!B45/'$ County by County'!J45</f>
        <v>1869.5720063988347</v>
      </c>
      <c r="C45" s="14">
        <f>'$ County by County'!C45/'$ County by County'!J45</f>
        <v>94.417888124439131</v>
      </c>
      <c r="D45" s="14">
        <f>'$ County by County'!D45/'$ County by County'!J45</f>
        <v>741.70528944322336</v>
      </c>
      <c r="E45" s="14">
        <f>'$ County by County'!E45/'$ County by County'!J45</f>
        <v>1091.6365930107038</v>
      </c>
      <c r="F45" s="14">
        <f>'$ County by County'!F45/'$ County by County'!J45</f>
        <v>56.1603870514638</v>
      </c>
      <c r="G45" s="14">
        <f>'$ County by County'!G45/'$ County by County'!J45</f>
        <v>80.23739416561537</v>
      </c>
      <c r="H45" s="14">
        <f>'$ County by County'!H45/'$ County by County'!J45</f>
        <v>1563.4997593934113</v>
      </c>
      <c r="I45" s="14">
        <f t="shared" si="0"/>
        <v>5497.2293175876912</v>
      </c>
    </row>
    <row r="46" spans="1:9">
      <c r="A46" s="4" t="s">
        <v>70</v>
      </c>
      <c r="B46" s="14">
        <f>'$ County by County'!B46/'$ County by County'!J46</f>
        <v>908.91309535646815</v>
      </c>
      <c r="C46" s="14">
        <f>'$ County by County'!C46/'$ County by County'!J46</f>
        <v>72.105809386496972</v>
      </c>
      <c r="D46" s="14">
        <f>'$ County by County'!D46/'$ County by County'!J46</f>
        <v>169.08813512976036</v>
      </c>
      <c r="E46" s="14">
        <f>'$ County by County'!E46/'$ County by County'!J46</f>
        <v>125.86574028040171</v>
      </c>
      <c r="F46" s="14">
        <f>'$ County by County'!F46/'$ County by County'!J46</f>
        <v>7.4979616187729938</v>
      </c>
      <c r="G46" s="14">
        <f>'$ County by County'!G46/'$ County by County'!J46</f>
        <v>198.94522471910113</v>
      </c>
      <c r="H46" s="14">
        <f>'$ County by County'!H46/'$ County by County'!J46</f>
        <v>317.85672914387987</v>
      </c>
      <c r="I46" s="14">
        <f t="shared" si="0"/>
        <v>1800.2726956348811</v>
      </c>
    </row>
    <row r="47" spans="1:9">
      <c r="A47" s="4" t="s">
        <v>71</v>
      </c>
      <c r="B47" s="14">
        <f>'$ County by County'!B47/'$ County by County'!J47</f>
        <v>420.00418951546897</v>
      </c>
      <c r="C47" s="14">
        <f>'$ County by County'!C47/'$ County by County'!J47</f>
        <v>12.191761131118023</v>
      </c>
      <c r="D47" s="14">
        <f>'$ County by County'!D47/'$ County by County'!J47</f>
        <v>179.31416250613847</v>
      </c>
      <c r="E47" s="14">
        <f>'$ County by County'!E47/'$ County by County'!J47</f>
        <v>561.69788426911111</v>
      </c>
      <c r="F47" s="14">
        <f>'$ County by County'!F47/'$ County by County'!J47</f>
        <v>6.4093806269438529</v>
      </c>
      <c r="G47" s="14">
        <f>'$ County by County'!G47/'$ County by County'!J47</f>
        <v>55.534907513504663</v>
      </c>
      <c r="H47" s="14">
        <f>'$ County by County'!H47/'$ County by County'!J47</f>
        <v>64.593049189720091</v>
      </c>
      <c r="I47" s="14">
        <f t="shared" si="0"/>
        <v>1299.7453347520054</v>
      </c>
    </row>
    <row r="48" spans="1:9">
      <c r="A48" s="4" t="s">
        <v>72</v>
      </c>
      <c r="B48" s="14">
        <f>'$ County by County'!B48/'$ County by County'!J48</f>
        <v>714.77457462323775</v>
      </c>
      <c r="C48" s="14">
        <f>'$ County by County'!C48/'$ County by County'!J48</f>
        <v>26.390787554691297</v>
      </c>
      <c r="D48" s="14">
        <f>'$ County by County'!D48/'$ County by County'!J48</f>
        <v>238.05342732134176</v>
      </c>
      <c r="E48" s="14">
        <f>'$ County by County'!E48/'$ County by County'!J48</f>
        <v>112.04922216820613</v>
      </c>
      <c r="F48" s="14">
        <f>'$ County by County'!F48/'$ County by County'!J48</f>
        <v>10.854302382109868</v>
      </c>
      <c r="G48" s="14">
        <f>'$ County by County'!G48/'$ County by County'!J48</f>
        <v>100.21370928536705</v>
      </c>
      <c r="H48" s="14">
        <f>'$ County by County'!H48/'$ County by County'!J48</f>
        <v>105.8368497812348</v>
      </c>
      <c r="I48" s="14">
        <f t="shared" si="0"/>
        <v>1308.1728731161886</v>
      </c>
    </row>
    <row r="49" spans="1:9">
      <c r="A49" s="4" t="s">
        <v>73</v>
      </c>
      <c r="B49" s="14">
        <f>'$ County by County'!B49/'$ County by County'!J49</f>
        <v>823.7551404998934</v>
      </c>
      <c r="C49" s="14">
        <f>'$ County by County'!C49/'$ County by County'!J49</f>
        <v>181.61382165799009</v>
      </c>
      <c r="D49" s="14">
        <f>'$ County by County'!D49/'$ County by County'!J49</f>
        <v>249.38854385484214</v>
      </c>
      <c r="E49" s="14">
        <f>'$ County by County'!E49/'$ County by County'!J49</f>
        <v>522.84937361098423</v>
      </c>
      <c r="F49" s="14">
        <f>'$ County by County'!F49/'$ County by County'!J49</f>
        <v>12.061963040764757</v>
      </c>
      <c r="G49" s="14">
        <f>'$ County by County'!G49/'$ County by County'!J49</f>
        <v>45.445415106402415</v>
      </c>
      <c r="H49" s="14">
        <f>'$ County by County'!H49/'$ County by County'!J49</f>
        <v>353.18449249550946</v>
      </c>
      <c r="I49" s="14">
        <f t="shared" si="0"/>
        <v>2188.2987502663864</v>
      </c>
    </row>
    <row r="50" spans="1:9">
      <c r="A50" s="4" t="s">
        <v>74</v>
      </c>
      <c r="B50" s="14">
        <f>'$ County by County'!B50/'$ County by County'!J50</f>
        <v>837.28388040780294</v>
      </c>
      <c r="C50" s="14">
        <f>'$ County by County'!C50/'$ County by County'!J50</f>
        <v>236.52474719650252</v>
      </c>
      <c r="D50" s="14">
        <f>'$ County by County'!D50/'$ County by County'!J50</f>
        <v>257.63588299063429</v>
      </c>
      <c r="E50" s="14">
        <f>'$ County by County'!E50/'$ County by County'!J50</f>
        <v>270.51844117838715</v>
      </c>
      <c r="F50" s="14">
        <f>'$ County by County'!F50/'$ County by County'!J50</f>
        <v>6.891284129212651</v>
      </c>
      <c r="G50" s="14">
        <f>'$ County by County'!G50/'$ County by County'!J50</f>
        <v>29.480030448974272</v>
      </c>
      <c r="H50" s="14">
        <f>'$ County by County'!H50/'$ County by County'!J50</f>
        <v>405.22432719022316</v>
      </c>
      <c r="I50" s="14">
        <f t="shared" si="0"/>
        <v>2043.5585935417371</v>
      </c>
    </row>
    <row r="51" spans="1:9">
      <c r="A51" s="4" t="s">
        <v>75</v>
      </c>
      <c r="B51" s="14">
        <f>'$ County by County'!B51/'$ County by County'!J51</f>
        <v>882.57122471261766</v>
      </c>
      <c r="C51" s="14">
        <f>'$ County by County'!C51/'$ County by County'!J51</f>
        <v>76.131619552181391</v>
      </c>
      <c r="D51" s="14">
        <f>'$ County by County'!D51/'$ County by County'!J51</f>
        <v>192.57500296999456</v>
      </c>
      <c r="E51" s="14">
        <f>'$ County by County'!E51/'$ County by County'!J51</f>
        <v>676.33563342912748</v>
      </c>
      <c r="F51" s="14">
        <f>'$ County by County'!F51/'$ County by County'!J51</f>
        <v>5.723135691980449</v>
      </c>
      <c r="G51" s="14">
        <f>'$ County by County'!G51/'$ County by County'!J51</f>
        <v>46.703363306707097</v>
      </c>
      <c r="H51" s="14">
        <f>'$ County by County'!H51/'$ County by County'!J51</f>
        <v>209.30256607530774</v>
      </c>
      <c r="I51" s="14">
        <f t="shared" si="0"/>
        <v>2089.3425457379162</v>
      </c>
    </row>
    <row r="52" spans="1:9">
      <c r="A52" s="4" t="s">
        <v>76</v>
      </c>
      <c r="B52" s="14">
        <f>'$ County by County'!B52/'$ County by County'!J52</f>
        <v>517.22769814260766</v>
      </c>
      <c r="C52" s="14">
        <f>'$ County by County'!C52/'$ County by County'!J52</f>
        <v>184.97762942720024</v>
      </c>
      <c r="D52" s="14">
        <f>'$ County by County'!D52/'$ County by County'!J52</f>
        <v>205.46244381650317</v>
      </c>
      <c r="E52" s="14">
        <f>'$ County by County'!E52/'$ County by County'!J52</f>
        <v>519.14922415855756</v>
      </c>
      <c r="F52" s="14">
        <f>'$ County by County'!F52/'$ County by County'!J52</f>
        <v>6.7209086648645764</v>
      </c>
      <c r="G52" s="14">
        <f>'$ County by County'!G52/'$ County by County'!J52</f>
        <v>129.1014832640906</v>
      </c>
      <c r="H52" s="14">
        <f>'$ County by County'!H52/'$ County by County'!J52</f>
        <v>283.47269081625996</v>
      </c>
      <c r="I52" s="14">
        <f t="shared" si="0"/>
        <v>1846.1120782900837</v>
      </c>
    </row>
    <row r="53" spans="1:9">
      <c r="A53" s="4" t="s">
        <v>77</v>
      </c>
      <c r="B53" s="14">
        <f>'$ County by County'!B53/'$ County by County'!J53</f>
        <v>671.56751070422854</v>
      </c>
      <c r="C53" s="14">
        <f>'$ County by County'!C53/'$ County by County'!J53</f>
        <v>33.310768261637435</v>
      </c>
      <c r="D53" s="14">
        <f>'$ County by County'!D53/'$ County by County'!J53</f>
        <v>124.84307741244051</v>
      </c>
      <c r="E53" s="14">
        <f>'$ County by County'!E53/'$ County by County'!J53</f>
        <v>626.53202536790423</v>
      </c>
      <c r="F53" s="14">
        <f>'$ County by County'!F53/'$ County by County'!J53</f>
        <v>7.5735626604075037</v>
      </c>
      <c r="G53" s="14">
        <f>'$ County by County'!G53/'$ County by County'!J53</f>
        <v>74.319835800927862</v>
      </c>
      <c r="H53" s="14">
        <f>'$ County by County'!H53/'$ County by County'!J53</f>
        <v>53.059463432026718</v>
      </c>
      <c r="I53" s="14">
        <f t="shared" si="0"/>
        <v>1591.2062436395729</v>
      </c>
    </row>
    <row r="54" spans="1:9">
      <c r="A54" s="4" t="s">
        <v>78</v>
      </c>
      <c r="B54" s="14">
        <f>'$ County by County'!B54/'$ County by County'!J54</f>
        <v>487.92516984183362</v>
      </c>
      <c r="C54" s="14">
        <f>'$ County by County'!C54/'$ County by County'!J54</f>
        <v>92.177843103174666</v>
      </c>
      <c r="D54" s="14">
        <f>'$ County by County'!D54/'$ County by County'!J54</f>
        <v>127.41953464471129</v>
      </c>
      <c r="E54" s="14">
        <f>'$ County by County'!E54/'$ County by County'!J54</f>
        <v>377.70872144427904</v>
      </c>
      <c r="F54" s="14">
        <f>'$ County by County'!F54/'$ County by County'!J54</f>
        <v>9.0815286142871177</v>
      </c>
      <c r="G54" s="14">
        <f>'$ County by County'!G54/'$ County by County'!J54</f>
        <v>50.826165088529351</v>
      </c>
      <c r="H54" s="14">
        <f>'$ County by County'!H54/'$ County by County'!J54</f>
        <v>62.607785141578944</v>
      </c>
      <c r="I54" s="14">
        <f t="shared" si="0"/>
        <v>1207.746747878394</v>
      </c>
    </row>
    <row r="55" spans="1:9">
      <c r="A55" s="4" t="s">
        <v>79</v>
      </c>
      <c r="B55" s="14">
        <f>'$ County by County'!B55/'$ County by County'!J55</f>
        <v>579.19174319448996</v>
      </c>
      <c r="C55" s="14">
        <f>'$ County by County'!C55/'$ County by County'!J55</f>
        <v>17.897944681316279</v>
      </c>
      <c r="D55" s="14">
        <f>'$ County by County'!D55/'$ County by County'!J55</f>
        <v>214.2073357384935</v>
      </c>
      <c r="E55" s="14">
        <f>'$ County by County'!E55/'$ County by County'!J55</f>
        <v>388.68160325789876</v>
      </c>
      <c r="F55" s="14">
        <f>'$ County by County'!F55/'$ County by County'!J55</f>
        <v>4.8477232972559312</v>
      </c>
      <c r="G55" s="14">
        <f>'$ County by County'!G55/'$ County by County'!J55</f>
        <v>25.572223133267737</v>
      </c>
      <c r="H55" s="14">
        <f>'$ County by County'!H55/'$ County by County'!J55</f>
        <v>73.347545643380343</v>
      </c>
      <c r="I55" s="14">
        <f t="shared" si="0"/>
        <v>1303.7461189461023</v>
      </c>
    </row>
    <row r="56" spans="1:9">
      <c r="A56" s="4" t="s">
        <v>80</v>
      </c>
      <c r="B56" s="14">
        <f>'$ County by County'!B56/'$ County by County'!J56</f>
        <v>1021.4239822050516</v>
      </c>
      <c r="C56" s="14">
        <f>'$ County by County'!C56/'$ County by County'!J56</f>
        <v>141.65172242222027</v>
      </c>
      <c r="D56" s="14">
        <f>'$ County by County'!D56/'$ County by County'!J56</f>
        <v>277.33490209851612</v>
      </c>
      <c r="E56" s="14">
        <f>'$ County by County'!E56/'$ County by County'!J56</f>
        <v>875.50487312318899</v>
      </c>
      <c r="F56" s="14">
        <f>'$ County by County'!F56/'$ County by County'!J56</f>
        <v>29.777001199988291</v>
      </c>
      <c r="G56" s="14">
        <f>'$ County by County'!G56/'$ County by County'!J56</f>
        <v>53.694289811806712</v>
      </c>
      <c r="H56" s="14">
        <f>'$ County by County'!H56/'$ County by County'!J56</f>
        <v>310.62071004185327</v>
      </c>
      <c r="I56" s="14">
        <f t="shared" si="0"/>
        <v>2710.0074809026255</v>
      </c>
    </row>
    <row r="57" spans="1:9">
      <c r="A57" s="4" t="s">
        <v>81</v>
      </c>
      <c r="B57" s="14">
        <f>'$ County by County'!B57/'$ County by County'!J57</f>
        <v>379.22904041644159</v>
      </c>
      <c r="C57" s="14">
        <f>'$ County by County'!C57/'$ County by County'!J57</f>
        <v>52.1789004567107</v>
      </c>
      <c r="D57" s="14">
        <f>'$ County by County'!D57/'$ County by County'!J57</f>
        <v>99.059981338702542</v>
      </c>
      <c r="E57" s="14">
        <f>'$ County by County'!E57/'$ County by County'!J57</f>
        <v>140.53497274468398</v>
      </c>
      <c r="F57" s="14">
        <f>'$ County by County'!F57/'$ County by County'!J57</f>
        <v>6.4477802877768502</v>
      </c>
      <c r="G57" s="14">
        <f>'$ County by County'!G57/'$ County by County'!J57</f>
        <v>39.654802828659825</v>
      </c>
      <c r="H57" s="14">
        <f>'$ County by County'!H57/'$ County by County'!J57</f>
        <v>398.93738889161716</v>
      </c>
      <c r="I57" s="14">
        <f t="shared" si="0"/>
        <v>1116.0428669645926</v>
      </c>
    </row>
    <row r="58" spans="1:9">
      <c r="A58" s="4" t="s">
        <v>82</v>
      </c>
      <c r="B58" s="14">
        <f>'$ County by County'!B58/'$ County by County'!J58</f>
        <v>145.80909144883972</v>
      </c>
      <c r="C58" s="14">
        <f>'$ County by County'!C58/'$ County by County'!J58</f>
        <v>31.43456835188903</v>
      </c>
      <c r="D58" s="14">
        <f>'$ County by County'!D58/'$ County by County'!J58</f>
        <v>47.345899018596747</v>
      </c>
      <c r="E58" s="14">
        <f>'$ County by County'!E58/'$ County by County'!J58</f>
        <v>61.009594134889625</v>
      </c>
      <c r="F58" s="14">
        <f>'$ County by County'!F58/'$ County by County'!J58</f>
        <v>3.1772990850058385</v>
      </c>
      <c r="G58" s="14">
        <f>'$ County by County'!G58/'$ County by County'!J58</f>
        <v>14.816372260350033</v>
      </c>
      <c r="H58" s="14">
        <f>'$ County by County'!H58/'$ County by County'!J58</f>
        <v>26.937188432503511</v>
      </c>
      <c r="I58" s="14">
        <f t="shared" si="0"/>
        <v>330.53001273207445</v>
      </c>
    </row>
    <row r="59" spans="1:9">
      <c r="A59" s="4" t="s">
        <v>83</v>
      </c>
      <c r="B59" s="14">
        <f>'$ County by County'!B59/'$ County by County'!J59</f>
        <v>1199.8410247480574</v>
      </c>
      <c r="C59" s="14">
        <f>'$ County by County'!C59/'$ County by County'!J59</f>
        <v>593.21342097816864</v>
      </c>
      <c r="D59" s="14">
        <f>'$ County by County'!D59/'$ County by County'!J59</f>
        <v>330.78374942863985</v>
      </c>
      <c r="E59" s="14">
        <f>'$ County by County'!E59/'$ County by County'!J59</f>
        <v>1339.4638748013842</v>
      </c>
      <c r="F59" s="14">
        <f>'$ County by County'!F59/'$ County by County'!J59</f>
        <v>15.046400975121346</v>
      </c>
      <c r="G59" s="14">
        <f>'$ County by County'!G59/'$ County by County'!J59</f>
        <v>139.1992730122108</v>
      </c>
      <c r="H59" s="14">
        <f>'$ County by County'!H59/'$ County by County'!J59</f>
        <v>751.840798380602</v>
      </c>
      <c r="I59" s="14">
        <f t="shared" si="0"/>
        <v>4369.3885423241845</v>
      </c>
    </row>
    <row r="60" spans="1:9">
      <c r="A60" s="4" t="s">
        <v>84</v>
      </c>
      <c r="B60" s="14">
        <f>'$ County by County'!B60/'$ County by County'!J60</f>
        <v>844.40933159518067</v>
      </c>
      <c r="C60" s="14">
        <f>'$ County by County'!C60/'$ County by County'!J60</f>
        <v>85.701270688160633</v>
      </c>
      <c r="D60" s="14">
        <f>'$ County by County'!D60/'$ County by County'!J60</f>
        <v>230.53293978510519</v>
      </c>
      <c r="E60" s="14">
        <f>'$ County by County'!E60/'$ County by County'!J60</f>
        <v>529.04056996176507</v>
      </c>
      <c r="F60" s="14">
        <f>'$ County by County'!F60/'$ County by County'!J60</f>
        <v>3.7435676031636169</v>
      </c>
      <c r="G60" s="14">
        <f>'$ County by County'!G60/'$ County by County'!J60</f>
        <v>41.273160996391539</v>
      </c>
      <c r="H60" s="14">
        <f>'$ County by County'!H60/'$ County by County'!J60</f>
        <v>94.839652055880705</v>
      </c>
      <c r="I60" s="14">
        <f t="shared" si="0"/>
        <v>1829.5404926856475</v>
      </c>
    </row>
    <row r="61" spans="1:9">
      <c r="A61" s="4" t="s">
        <v>85</v>
      </c>
      <c r="B61" s="14">
        <f>'$ County by County'!B61/'$ County by County'!J61</f>
        <v>640.08545981772988</v>
      </c>
      <c r="C61" s="14">
        <f>'$ County by County'!C61/'$ County by County'!J61</f>
        <v>88.546810273405143</v>
      </c>
      <c r="D61" s="14">
        <f>'$ County by County'!D61/'$ County by County'!J61</f>
        <v>148.48331400165699</v>
      </c>
      <c r="E61" s="14">
        <f>'$ County by County'!E61/'$ County by County'!J61</f>
        <v>88.517489643744824</v>
      </c>
      <c r="F61" s="14">
        <f>'$ County by County'!F61/'$ County by County'!J61</f>
        <v>5.3967605633802815</v>
      </c>
      <c r="G61" s="14">
        <f>'$ County by County'!G61/'$ County by County'!J61</f>
        <v>21.292833471416735</v>
      </c>
      <c r="H61" s="14">
        <f>'$ County by County'!H61/'$ County by County'!J61</f>
        <v>182.96517812758907</v>
      </c>
      <c r="I61" s="14">
        <f t="shared" si="0"/>
        <v>1175.287845898923</v>
      </c>
    </row>
    <row r="62" spans="1:9">
      <c r="A62" s="4" t="s">
        <v>86</v>
      </c>
      <c r="B62" s="14">
        <f>'$ County by County'!B62/'$ County by County'!J62</f>
        <v>473.50695905124189</v>
      </c>
      <c r="C62" s="14">
        <f>'$ County by County'!C62/'$ County by County'!J62</f>
        <v>99.129447303647353</v>
      </c>
      <c r="D62" s="14">
        <f>'$ County by County'!D62/'$ County by County'!J62</f>
        <v>423.76938912508393</v>
      </c>
      <c r="E62" s="14">
        <f>'$ County by County'!E62/'$ County by County'!J62</f>
        <v>130.92991720742896</v>
      </c>
      <c r="F62" s="14">
        <f>'$ County by County'!F62/'$ County by County'!J62</f>
        <v>9.8997314835533672</v>
      </c>
      <c r="G62" s="14">
        <f>'$ County by County'!G62/'$ County by County'!J62</f>
        <v>54.900335645558293</v>
      </c>
      <c r="H62" s="14">
        <f>'$ County by County'!H62/'$ County by County'!J62</f>
        <v>341.44092638174089</v>
      </c>
      <c r="I62" s="14">
        <f t="shared" si="0"/>
        <v>1533.5767061982544</v>
      </c>
    </row>
    <row r="63" spans="1:9">
      <c r="A63" s="4" t="s">
        <v>87</v>
      </c>
      <c r="B63" s="14">
        <f>'$ County by County'!B63/'$ County by County'!J63</f>
        <v>652.03816999327205</v>
      </c>
      <c r="C63" s="14">
        <f>'$ County by County'!C63/'$ County by County'!J63</f>
        <v>65.391657322269566</v>
      </c>
      <c r="D63" s="14">
        <f>'$ County by County'!D63/'$ County by County'!J63</f>
        <v>365.74065934065936</v>
      </c>
      <c r="E63" s="14">
        <f>'$ County by County'!E63/'$ County by County'!J63</f>
        <v>96.142812289751063</v>
      </c>
      <c r="F63" s="14">
        <f>'$ County by County'!F63/'$ County by County'!J63</f>
        <v>8.6106301861403907</v>
      </c>
      <c r="G63" s="14">
        <f>'$ County by County'!G63/'$ County by County'!J63</f>
        <v>22.652567840322941</v>
      </c>
      <c r="H63" s="14">
        <f>'$ County by County'!H63/'$ County by County'!J63</f>
        <v>581.63525454137698</v>
      </c>
      <c r="I63" s="14">
        <f t="shared" si="0"/>
        <v>1792.2117515137923</v>
      </c>
    </row>
    <row r="64" spans="1:9">
      <c r="A64" s="4" t="s">
        <v>88</v>
      </c>
      <c r="B64" s="14">
        <f>'$ County by County'!B64/'$ County by County'!J64</f>
        <v>212.57640935599173</v>
      </c>
      <c r="C64" s="14">
        <f>'$ County by County'!C64/'$ County by County'!J64</f>
        <v>41.778641750799522</v>
      </c>
      <c r="D64" s="14">
        <f>'$ County by County'!D64/'$ County by County'!J64</f>
        <v>395.55515143914215</v>
      </c>
      <c r="E64" s="14">
        <f>'$ County by County'!E64/'$ County by County'!J64</f>
        <v>91.634288580924306</v>
      </c>
      <c r="F64" s="14">
        <f>'$ County by County'!F64/'$ County by County'!J64</f>
        <v>4.3038816078259234</v>
      </c>
      <c r="G64" s="14">
        <f>'$ County by County'!G64/'$ County by County'!J64</f>
        <v>13.249200476578666</v>
      </c>
      <c r="H64" s="14">
        <f>'$ County by County'!H64/'$ County by County'!J64</f>
        <v>59.232959177274722</v>
      </c>
      <c r="I64" s="14">
        <f t="shared" si="0"/>
        <v>818.33053238853722</v>
      </c>
    </row>
    <row r="65" spans="1:9">
      <c r="A65" s="4" t="s">
        <v>89</v>
      </c>
      <c r="B65" s="14">
        <f>'$ County by County'!B65/'$ County by County'!J65</f>
        <v>558.29366360657616</v>
      </c>
      <c r="C65" s="14">
        <f>'$ County by County'!C65/'$ County by County'!J65</f>
        <v>43.236562508955778</v>
      </c>
      <c r="D65" s="14">
        <f>'$ County by County'!D65/'$ County by County'!J65</f>
        <v>179.52500835872794</v>
      </c>
      <c r="E65" s="14">
        <f>'$ County by County'!E65/'$ County by County'!J65</f>
        <v>368.16298086567764</v>
      </c>
      <c r="F65" s="14">
        <f>'$ County by County'!F65/'$ County by County'!J65</f>
        <v>5.5894594052406834</v>
      </c>
      <c r="G65" s="14">
        <f>'$ County by County'!G65/'$ County by County'!J65</f>
        <v>17.019033062351333</v>
      </c>
      <c r="H65" s="14">
        <f>'$ County by County'!H65/'$ County by County'!J65</f>
        <v>244.1574784344819</v>
      </c>
      <c r="I65" s="14">
        <f t="shared" si="0"/>
        <v>1415.9841862420114</v>
      </c>
    </row>
    <row r="66" spans="1:9">
      <c r="A66" s="4" t="s">
        <v>90</v>
      </c>
      <c r="B66" s="14">
        <f>'$ County by County'!B66/'$ County by County'!J66</f>
        <v>478.17186373750354</v>
      </c>
      <c r="C66" s="14">
        <f>'$ County by County'!C66/'$ County by County'!J66</f>
        <v>37.614810868407034</v>
      </c>
      <c r="D66" s="14">
        <f>'$ County by County'!D66/'$ County by County'!J66</f>
        <v>424.24328559340626</v>
      </c>
      <c r="E66" s="14">
        <f>'$ County by County'!E66/'$ County by County'!J66</f>
        <v>372.76699363815851</v>
      </c>
      <c r="F66" s="14">
        <f>'$ County by County'!F66/'$ County by County'!J66</f>
        <v>5.0942994139584448</v>
      </c>
      <c r="G66" s="14">
        <f>'$ County by County'!G66/'$ County by County'!J66</f>
        <v>7.6673665736939425</v>
      </c>
      <c r="H66" s="14">
        <f>'$ County by County'!H66/'$ County by County'!J66</f>
        <v>902.84277163182799</v>
      </c>
      <c r="I66" s="14">
        <f t="shared" si="0"/>
        <v>2228.4013914569555</v>
      </c>
    </row>
    <row r="67" spans="1:9">
      <c r="A67" s="4" t="s">
        <v>91</v>
      </c>
      <c r="B67" s="14">
        <f>'$ County by County'!B67/'$ County by County'!J67</f>
        <v>1581.106093321695</v>
      </c>
      <c r="C67" s="14">
        <f>'$ County by County'!C67/'$ County by County'!J67</f>
        <v>45.298326212462293</v>
      </c>
      <c r="D67" s="14">
        <f>'$ County by County'!D67/'$ County by County'!J67</f>
        <v>436.96271113765488</v>
      </c>
      <c r="E67" s="14">
        <f>'$ County by County'!E67/'$ County by County'!J67</f>
        <v>198.82222324313562</v>
      </c>
      <c r="F67" s="14">
        <f>'$ County by County'!F67/'$ County by County'!J67</f>
        <v>12.88793433484939</v>
      </c>
      <c r="G67" s="14">
        <f>'$ County by County'!G67/'$ County by County'!J67</f>
        <v>105.56697447206015</v>
      </c>
      <c r="H67" s="14">
        <f>'$ County by County'!H67/'$ County by County'!J67</f>
        <v>315.82321863371158</v>
      </c>
      <c r="I67" s="14">
        <f>SUM(B67:H67)</f>
        <v>2696.4674813555694</v>
      </c>
    </row>
    <row r="68" spans="1:9" s="1" customFormat="1">
      <c r="A68" s="60" t="s">
        <v>92</v>
      </c>
      <c r="B68" s="65">
        <f>'$ County by County'!B68/'$ County by County'!J68</f>
        <v>507.1212327396438</v>
      </c>
      <c r="C68" s="65">
        <f>'$ County by County'!C68/'$ County by County'!J68</f>
        <v>5.2622373424054434</v>
      </c>
      <c r="D68" s="65">
        <f>'$ County by County'!D68/'$ County by County'!J68</f>
        <v>427.18967380428256</v>
      </c>
      <c r="E68" s="65">
        <f>'$ County by County'!E68/'$ County by County'!J68</f>
        <v>131.94096457874724</v>
      </c>
      <c r="F68" s="65">
        <f>'$ County by County'!F68/'$ County by County'!J68</f>
        <v>0.49877926756053631</v>
      </c>
      <c r="G68" s="65">
        <f>'$ County by County'!G68/'$ County by County'!J68</f>
        <v>26.989073444066438</v>
      </c>
      <c r="H68" s="65">
        <f>'$ County by County'!H68/'$ County by County'!J68</f>
        <v>268.18827296377827</v>
      </c>
      <c r="I68" s="65">
        <f>SUM(B68:H68)</f>
        <v>1367.1902341404843</v>
      </c>
    </row>
    <row r="69" spans="1:9" s="1" customFormat="1">
      <c r="A69" s="4" t="s">
        <v>93</v>
      </c>
      <c r="B69" s="14">
        <f>'$ County by County'!B69/'$ County by County'!J69</f>
        <v>714.75770139652423</v>
      </c>
      <c r="C69" s="14">
        <f>'$ County by County'!C69/'$ County by County'!J69</f>
        <v>91.957174628061068</v>
      </c>
      <c r="D69" s="14">
        <f>'$ County by County'!D69/'$ County by County'!J69</f>
        <v>230.90000611204511</v>
      </c>
      <c r="E69" s="14">
        <f>'$ County by County'!E69/'$ County by County'!J69</f>
        <v>759.69559916153673</v>
      </c>
      <c r="F69" s="14">
        <f>'$ County by County'!F69/'$ County by County'!J69</f>
        <v>10.164965855050214</v>
      </c>
      <c r="G69" s="14">
        <f>'$ County by County'!G69/'$ County by County'!J69</f>
        <v>98.725194250264423</v>
      </c>
      <c r="H69" s="14">
        <f>'$ County by County'!H69/'$ County by County'!J69</f>
        <v>355.47709101020683</v>
      </c>
      <c r="I69" s="14">
        <f>SUM(B69:H69)</f>
        <v>2261.6777324136883</v>
      </c>
    </row>
    <row r="70" spans="1:9">
      <c r="B70" s="13"/>
      <c r="C70" s="13"/>
      <c r="D70" s="13"/>
      <c r="E70" s="13"/>
      <c r="F70" s="13"/>
      <c r="G70" s="13"/>
      <c r="H70" s="13"/>
      <c r="I70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5E8A7-48FA-458B-B111-5A46434BCE57}">
  <dimension ref="A1:T70"/>
  <sheetViews>
    <sheetView topLeftCell="A47" workbookViewId="0">
      <selection activeCell="A72" sqref="A72:XFD74"/>
    </sheetView>
  </sheetViews>
  <sheetFormatPr defaultRowHeight="15"/>
  <cols>
    <col min="1" max="1" width="13.85546875" style="16" bestFit="1" customWidth="1"/>
    <col min="2" max="2" width="19" style="16" customWidth="1"/>
    <col min="3" max="3" width="15.28515625" style="16" customWidth="1"/>
    <col min="4" max="4" width="16" style="16" customWidth="1"/>
    <col min="5" max="5" width="17.7109375" style="16" customWidth="1"/>
    <col min="6" max="6" width="16.42578125" style="16" customWidth="1"/>
    <col min="7" max="8" width="15.28515625" style="16" customWidth="1"/>
    <col min="9" max="9" width="14.7109375" style="33" customWidth="1"/>
    <col min="10" max="10" width="20.85546875" style="16" customWidth="1"/>
    <col min="11" max="11" width="13.140625" style="16" customWidth="1"/>
    <col min="12" max="12" width="12.42578125" style="16" customWidth="1"/>
    <col min="13" max="13" width="16.140625" style="16" customWidth="1"/>
    <col min="14" max="16384" width="9.140625" style="16"/>
  </cols>
  <sheetData>
    <row r="1" spans="1:20">
      <c r="A1" s="76" t="s">
        <v>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T1" s="33"/>
    </row>
    <row r="2" spans="1:20" ht="75">
      <c r="A2" s="77" t="s">
        <v>23</v>
      </c>
      <c r="B2" s="78" t="s">
        <v>98</v>
      </c>
      <c r="C2" s="78" t="s">
        <v>99</v>
      </c>
      <c r="D2" s="78" t="s">
        <v>100</v>
      </c>
      <c r="E2" s="78" t="s">
        <v>101</v>
      </c>
      <c r="F2" s="78" t="s">
        <v>102</v>
      </c>
      <c r="G2" s="78" t="s">
        <v>103</v>
      </c>
      <c r="H2" s="78" t="s">
        <v>104</v>
      </c>
      <c r="I2" s="79" t="s">
        <v>105</v>
      </c>
      <c r="J2" s="78" t="s">
        <v>106</v>
      </c>
      <c r="K2" s="78" t="s">
        <v>107</v>
      </c>
      <c r="L2" s="78" t="s">
        <v>108</v>
      </c>
      <c r="M2" s="80" t="s">
        <v>109</v>
      </c>
    </row>
    <row r="3" spans="1:20">
      <c r="A3" s="14" t="s">
        <v>26</v>
      </c>
      <c r="B3" s="17">
        <v>137773572</v>
      </c>
      <c r="C3" s="17">
        <v>4671484</v>
      </c>
      <c r="D3" s="17">
        <v>0</v>
      </c>
      <c r="E3" s="17">
        <v>3938406</v>
      </c>
      <c r="F3" s="17">
        <v>0</v>
      </c>
      <c r="G3" s="17">
        <v>7635843</v>
      </c>
      <c r="H3" s="17"/>
      <c r="I3" s="31">
        <v>7836576</v>
      </c>
      <c r="J3" s="17">
        <v>3637498</v>
      </c>
      <c r="K3" s="17">
        <v>198432</v>
      </c>
      <c r="L3" s="17">
        <v>0</v>
      </c>
      <c r="M3" s="22">
        <f>SUM(B3:L3)</f>
        <v>165691811</v>
      </c>
    </row>
    <row r="4" spans="1:20">
      <c r="A4" s="14" t="s">
        <v>27</v>
      </c>
      <c r="B4" s="17">
        <v>5473691</v>
      </c>
      <c r="C4" s="17">
        <v>934733</v>
      </c>
      <c r="D4" s="17">
        <v>195973</v>
      </c>
      <c r="E4" s="17">
        <v>0</v>
      </c>
      <c r="F4" s="17">
        <v>0</v>
      </c>
      <c r="G4" s="17">
        <v>1718752</v>
      </c>
      <c r="H4" s="17"/>
      <c r="I4" s="31"/>
      <c r="J4" s="17">
        <v>114618</v>
      </c>
      <c r="K4" s="17">
        <v>13266</v>
      </c>
      <c r="L4" s="17">
        <v>49730</v>
      </c>
      <c r="M4" s="22">
        <f t="shared" ref="M4:M67" si="0">SUM(B4:L4)</f>
        <v>8500763</v>
      </c>
    </row>
    <row r="5" spans="1:20">
      <c r="A5" s="14" t="s">
        <v>28</v>
      </c>
      <c r="B5" s="17">
        <v>77143203</v>
      </c>
      <c r="C5" s="17">
        <v>22903157</v>
      </c>
      <c r="D5" s="17">
        <v>1080001</v>
      </c>
      <c r="E5" s="17">
        <v>3588507</v>
      </c>
      <c r="F5" s="17">
        <v>0</v>
      </c>
      <c r="G5" s="17">
        <v>9393607</v>
      </c>
      <c r="H5" s="17"/>
      <c r="I5" s="31"/>
      <c r="J5" s="17">
        <v>927467</v>
      </c>
      <c r="K5" s="17">
        <v>0</v>
      </c>
      <c r="L5" s="17">
        <v>0</v>
      </c>
      <c r="M5" s="22">
        <f t="shared" si="0"/>
        <v>115035942</v>
      </c>
    </row>
    <row r="6" spans="1:20">
      <c r="A6" s="14" t="s">
        <v>29</v>
      </c>
      <c r="B6" s="17">
        <v>7669110</v>
      </c>
      <c r="C6" s="17">
        <v>148164</v>
      </c>
      <c r="D6" s="17">
        <v>29700</v>
      </c>
      <c r="E6" s="17">
        <v>699687</v>
      </c>
      <c r="F6" s="17">
        <v>0</v>
      </c>
      <c r="G6" s="17">
        <v>2344713</v>
      </c>
      <c r="H6" s="17"/>
      <c r="I6" s="31"/>
      <c r="J6" s="17">
        <v>44006</v>
      </c>
      <c r="K6" s="17">
        <v>0</v>
      </c>
      <c r="L6" s="17">
        <v>0</v>
      </c>
      <c r="M6" s="22">
        <f t="shared" si="0"/>
        <v>10935380</v>
      </c>
    </row>
    <row r="7" spans="1:20">
      <c r="A7" s="14" t="s">
        <v>30</v>
      </c>
      <c r="B7" s="17">
        <v>215874911</v>
      </c>
      <c r="C7" s="17">
        <v>13601701</v>
      </c>
      <c r="D7" s="17">
        <v>1596111</v>
      </c>
      <c r="E7" s="17">
        <v>10929219</v>
      </c>
      <c r="F7" s="17">
        <v>0</v>
      </c>
      <c r="G7" s="17">
        <v>32072164</v>
      </c>
      <c r="H7" s="17"/>
      <c r="I7" s="31"/>
      <c r="J7" s="17">
        <v>6377573</v>
      </c>
      <c r="K7" s="17">
        <v>488848</v>
      </c>
      <c r="L7" s="17">
        <v>4166870</v>
      </c>
      <c r="M7" s="22">
        <f t="shared" si="0"/>
        <v>285107397</v>
      </c>
    </row>
    <row r="8" spans="1:20">
      <c r="A8" s="14" t="s">
        <v>31</v>
      </c>
      <c r="B8" s="17">
        <v>891984000</v>
      </c>
      <c r="C8" s="17">
        <v>62940000</v>
      </c>
      <c r="D8" s="17">
        <v>9363000</v>
      </c>
      <c r="E8" s="17">
        <v>43910000</v>
      </c>
      <c r="F8" s="17">
        <v>13522000</v>
      </c>
      <c r="G8" s="17">
        <v>0</v>
      </c>
      <c r="H8" s="17"/>
      <c r="I8" s="31">
        <v>1011000</v>
      </c>
      <c r="J8" s="17">
        <v>1355000</v>
      </c>
      <c r="K8" s="17">
        <v>897000</v>
      </c>
      <c r="L8" s="17">
        <v>1743000</v>
      </c>
      <c r="M8" s="22">
        <f t="shared" si="0"/>
        <v>1026725000</v>
      </c>
    </row>
    <row r="9" spans="1:20">
      <c r="A9" s="14" t="s">
        <v>32</v>
      </c>
      <c r="B9" s="17">
        <v>3909005</v>
      </c>
      <c r="C9" s="17">
        <v>0</v>
      </c>
      <c r="D9" s="17">
        <v>23416</v>
      </c>
      <c r="E9" s="17">
        <v>292556</v>
      </c>
      <c r="F9" s="17">
        <v>0</v>
      </c>
      <c r="G9" s="17">
        <v>762331</v>
      </c>
      <c r="H9" s="17"/>
      <c r="I9" s="31"/>
      <c r="J9" s="17">
        <v>50607</v>
      </c>
      <c r="K9" s="17">
        <v>6975</v>
      </c>
      <c r="L9" s="17">
        <v>0</v>
      </c>
      <c r="M9" s="22">
        <f t="shared" si="0"/>
        <v>5044890</v>
      </c>
    </row>
    <row r="10" spans="1:20">
      <c r="A10" s="14" t="s">
        <v>33</v>
      </c>
      <c r="B10" s="17">
        <v>121724171</v>
      </c>
      <c r="C10" s="17">
        <v>3899353</v>
      </c>
      <c r="D10" s="17">
        <v>1034494</v>
      </c>
      <c r="E10" s="17">
        <v>5148330</v>
      </c>
      <c r="F10" s="17">
        <v>3841764</v>
      </c>
      <c r="G10" s="17">
        <v>25645935</v>
      </c>
      <c r="H10" s="17"/>
      <c r="I10" s="31"/>
      <c r="J10" s="17">
        <v>5403606</v>
      </c>
      <c r="K10" s="17">
        <v>465763</v>
      </c>
      <c r="L10" s="17">
        <v>0</v>
      </c>
      <c r="M10" s="22">
        <f t="shared" si="0"/>
        <v>167163416</v>
      </c>
    </row>
    <row r="11" spans="1:20">
      <c r="A11" s="14" t="s">
        <v>34</v>
      </c>
      <c r="B11" s="17">
        <v>66259804</v>
      </c>
      <c r="C11" s="17">
        <v>1437169</v>
      </c>
      <c r="D11" s="17">
        <v>626186</v>
      </c>
      <c r="E11" s="17">
        <v>3277629</v>
      </c>
      <c r="F11" s="17">
        <v>2321795</v>
      </c>
      <c r="G11" s="17">
        <v>0</v>
      </c>
      <c r="H11" s="17"/>
      <c r="I11" s="31"/>
      <c r="J11" s="17">
        <v>1821155</v>
      </c>
      <c r="K11" s="17">
        <v>164907</v>
      </c>
      <c r="L11" s="17">
        <v>0</v>
      </c>
      <c r="M11" s="22">
        <f t="shared" si="0"/>
        <v>75908645</v>
      </c>
    </row>
    <row r="12" spans="1:20">
      <c r="A12" s="14" t="s">
        <v>35</v>
      </c>
      <c r="B12" s="17">
        <v>70426106</v>
      </c>
      <c r="C12" s="17">
        <v>603897</v>
      </c>
      <c r="D12" s="17">
        <v>874458</v>
      </c>
      <c r="E12" s="17">
        <v>4171416</v>
      </c>
      <c r="F12" s="17">
        <v>0</v>
      </c>
      <c r="G12" s="17">
        <v>18194835</v>
      </c>
      <c r="H12" s="17"/>
      <c r="I12" s="31">
        <v>3772645</v>
      </c>
      <c r="J12" s="17">
        <v>5507437</v>
      </c>
      <c r="K12" s="17">
        <v>0</v>
      </c>
      <c r="L12" s="17">
        <v>5672</v>
      </c>
      <c r="M12" s="22">
        <f t="shared" si="0"/>
        <v>103556466</v>
      </c>
    </row>
    <row r="13" spans="1:20">
      <c r="A13" s="14" t="s">
        <v>36</v>
      </c>
      <c r="B13" s="17">
        <v>312869499</v>
      </c>
      <c r="C13" s="17">
        <v>21961390</v>
      </c>
      <c r="D13" s="17">
        <v>1644802</v>
      </c>
      <c r="E13" s="17">
        <v>7817673</v>
      </c>
      <c r="F13" s="17">
        <v>5945974</v>
      </c>
      <c r="G13" s="17">
        <v>0</v>
      </c>
      <c r="H13" s="17"/>
      <c r="I13" s="31"/>
      <c r="J13" s="17">
        <v>5084037</v>
      </c>
      <c r="K13" s="17">
        <v>0</v>
      </c>
      <c r="L13" s="17">
        <v>561031</v>
      </c>
      <c r="M13" s="22">
        <f t="shared" si="0"/>
        <v>355884406</v>
      </c>
    </row>
    <row r="14" spans="1:20">
      <c r="A14" s="14" t="s">
        <v>37</v>
      </c>
      <c r="B14" s="17">
        <v>17732336</v>
      </c>
      <c r="C14" s="17">
        <v>1524917</v>
      </c>
      <c r="D14" s="17">
        <v>612371</v>
      </c>
      <c r="E14" s="17">
        <v>2427864</v>
      </c>
      <c r="F14" s="17">
        <v>0</v>
      </c>
      <c r="G14" s="17">
        <v>7623491</v>
      </c>
      <c r="H14" s="17"/>
      <c r="I14" s="31"/>
      <c r="J14" s="17">
        <v>1060123</v>
      </c>
      <c r="K14" s="17">
        <v>84888</v>
      </c>
      <c r="L14" s="17">
        <v>0</v>
      </c>
      <c r="M14" s="22">
        <f t="shared" si="0"/>
        <v>31065990</v>
      </c>
    </row>
    <row r="15" spans="1:20">
      <c r="A15" s="14" t="s">
        <v>38</v>
      </c>
      <c r="B15" s="17">
        <v>14256947</v>
      </c>
      <c r="C15" s="17">
        <v>83198</v>
      </c>
      <c r="D15" s="17">
        <v>1368917</v>
      </c>
      <c r="E15" s="17">
        <v>671298</v>
      </c>
      <c r="F15" s="17">
        <v>450208</v>
      </c>
      <c r="G15" s="17">
        <v>2130963</v>
      </c>
      <c r="H15" s="17"/>
      <c r="I15" s="31"/>
      <c r="J15" s="17">
        <v>216114</v>
      </c>
      <c r="K15" s="17">
        <v>0</v>
      </c>
      <c r="L15" s="17">
        <v>0</v>
      </c>
      <c r="M15" s="22">
        <f t="shared" si="0"/>
        <v>19177645</v>
      </c>
    </row>
    <row r="16" spans="1:20">
      <c r="A16" s="14" t="s">
        <v>39</v>
      </c>
      <c r="B16" s="17">
        <v>6363102</v>
      </c>
      <c r="C16" s="17">
        <v>519523</v>
      </c>
      <c r="D16" s="17">
        <v>0</v>
      </c>
      <c r="E16" s="17">
        <v>0</v>
      </c>
      <c r="F16" s="17">
        <v>0</v>
      </c>
      <c r="G16" s="17">
        <v>892440</v>
      </c>
      <c r="H16" s="17"/>
      <c r="I16" s="31"/>
      <c r="J16" s="17">
        <v>60595</v>
      </c>
      <c r="K16" s="17">
        <v>0</v>
      </c>
      <c r="L16" s="17">
        <v>0</v>
      </c>
      <c r="M16" s="22">
        <f t="shared" si="0"/>
        <v>7835660</v>
      </c>
    </row>
    <row r="17" spans="1:13">
      <c r="A17" s="14" t="s">
        <v>40</v>
      </c>
      <c r="B17" s="17">
        <v>586121491</v>
      </c>
      <c r="C17" s="17">
        <v>25040078</v>
      </c>
      <c r="D17" s="17">
        <v>1138491</v>
      </c>
      <c r="E17" s="17">
        <v>30412800</v>
      </c>
      <c r="F17" s="17"/>
      <c r="G17" s="17">
        <v>172587155</v>
      </c>
      <c r="H17" s="17">
        <v>10874768</v>
      </c>
      <c r="I17" s="31">
        <v>89661738</v>
      </c>
      <c r="J17" s="17">
        <v>31030564</v>
      </c>
      <c r="K17" s="17">
        <v>7080634</v>
      </c>
      <c r="L17" s="17"/>
      <c r="M17" s="22">
        <f t="shared" si="0"/>
        <v>953947719</v>
      </c>
    </row>
    <row r="18" spans="1:13">
      <c r="A18" s="14" t="s">
        <v>41</v>
      </c>
      <c r="B18" s="17">
        <v>110050776</v>
      </c>
      <c r="C18" s="17">
        <v>10598123</v>
      </c>
      <c r="D18" s="17">
        <v>1607621</v>
      </c>
      <c r="E18" s="17">
        <v>7569959</v>
      </c>
      <c r="F18" s="17">
        <v>4866821</v>
      </c>
      <c r="G18" s="17">
        <v>42588368</v>
      </c>
      <c r="H18" s="17"/>
      <c r="I18" s="31"/>
      <c r="J18" s="17">
        <v>2461336</v>
      </c>
      <c r="K18" s="17">
        <v>476505</v>
      </c>
      <c r="L18" s="17">
        <v>0</v>
      </c>
      <c r="M18" s="22">
        <f t="shared" si="0"/>
        <v>180219509</v>
      </c>
    </row>
    <row r="19" spans="1:13">
      <c r="A19" s="14" t="s">
        <v>42</v>
      </c>
      <c r="B19" s="17">
        <v>61692332</v>
      </c>
      <c r="C19" s="17">
        <v>2213969</v>
      </c>
      <c r="D19" s="17">
        <v>473645</v>
      </c>
      <c r="E19" s="17">
        <v>509921</v>
      </c>
      <c r="F19" s="17">
        <v>0</v>
      </c>
      <c r="G19" s="17">
        <v>2588006</v>
      </c>
      <c r="H19" s="17"/>
      <c r="I19" s="31"/>
      <c r="J19" s="17">
        <v>190010</v>
      </c>
      <c r="K19" s="17">
        <v>4735</v>
      </c>
      <c r="L19" s="17">
        <v>0</v>
      </c>
      <c r="M19" s="22">
        <f t="shared" si="0"/>
        <v>67672618</v>
      </c>
    </row>
    <row r="20" spans="1:13">
      <c r="A20" s="14" t="s">
        <v>43</v>
      </c>
      <c r="B20" s="17">
        <v>10797371</v>
      </c>
      <c r="C20" s="17">
        <v>1250726</v>
      </c>
      <c r="D20" s="17">
        <v>12891</v>
      </c>
      <c r="E20" s="17">
        <v>289520</v>
      </c>
      <c r="F20" s="17">
        <v>0</v>
      </c>
      <c r="G20" s="17">
        <v>2077519</v>
      </c>
      <c r="H20" s="17"/>
      <c r="I20" s="31"/>
      <c r="J20" s="17">
        <v>42330</v>
      </c>
      <c r="K20" s="17">
        <v>0</v>
      </c>
      <c r="L20" s="17">
        <v>0</v>
      </c>
      <c r="M20" s="22">
        <f t="shared" si="0"/>
        <v>14470357</v>
      </c>
    </row>
    <row r="21" spans="1:13">
      <c r="A21" s="14" t="s">
        <v>44</v>
      </c>
      <c r="B21" s="17">
        <v>11426847</v>
      </c>
      <c r="C21" s="17">
        <v>133491</v>
      </c>
      <c r="D21" s="17">
        <v>846062</v>
      </c>
      <c r="E21" s="17">
        <v>1416499</v>
      </c>
      <c r="F21" s="17">
        <v>0</v>
      </c>
      <c r="G21" s="17">
        <v>4211158</v>
      </c>
      <c r="H21" s="17"/>
      <c r="I21" s="31"/>
      <c r="J21" s="17">
        <v>189724</v>
      </c>
      <c r="K21" s="17">
        <v>2900</v>
      </c>
      <c r="L21" s="17">
        <v>0</v>
      </c>
      <c r="M21" s="22">
        <f t="shared" si="0"/>
        <v>18226681</v>
      </c>
    </row>
    <row r="22" spans="1:13">
      <c r="A22" s="14" t="s">
        <v>45</v>
      </c>
      <c r="B22" s="17">
        <v>6278479</v>
      </c>
      <c r="C22" s="17">
        <v>51693</v>
      </c>
      <c r="D22" s="17">
        <v>80027</v>
      </c>
      <c r="E22" s="17">
        <v>386145</v>
      </c>
      <c r="F22" s="17">
        <v>0</v>
      </c>
      <c r="G22" s="17">
        <v>864837</v>
      </c>
      <c r="H22" s="17"/>
      <c r="I22" s="31"/>
      <c r="J22" s="17">
        <v>76393</v>
      </c>
      <c r="K22" s="17">
        <v>0</v>
      </c>
      <c r="L22" s="17">
        <v>0</v>
      </c>
      <c r="M22" s="22">
        <f t="shared" si="0"/>
        <v>7737574</v>
      </c>
    </row>
    <row r="23" spans="1:13">
      <c r="A23" s="14" t="s">
        <v>46</v>
      </c>
      <c r="B23" s="17">
        <v>7170578</v>
      </c>
      <c r="C23" s="17">
        <v>19786</v>
      </c>
      <c r="D23" s="17">
        <v>62262</v>
      </c>
      <c r="E23" s="17">
        <v>347742</v>
      </c>
      <c r="F23" s="17">
        <v>0</v>
      </c>
      <c r="G23" s="17">
        <v>583085</v>
      </c>
      <c r="H23" s="17"/>
      <c r="I23" s="31">
        <v>29054</v>
      </c>
      <c r="J23" s="17">
        <v>82966</v>
      </c>
      <c r="K23" s="17">
        <v>0</v>
      </c>
      <c r="L23" s="17">
        <v>0</v>
      </c>
      <c r="M23" s="22">
        <f t="shared" si="0"/>
        <v>8295473</v>
      </c>
    </row>
    <row r="24" spans="1:13">
      <c r="A24" s="14" t="s">
        <v>47</v>
      </c>
      <c r="B24" s="17">
        <v>14001758</v>
      </c>
      <c r="C24" s="17">
        <v>301443</v>
      </c>
      <c r="D24" s="17">
        <v>65784</v>
      </c>
      <c r="E24" s="17">
        <v>363680</v>
      </c>
      <c r="F24" s="17">
        <v>71800</v>
      </c>
      <c r="G24" s="17">
        <v>1571720</v>
      </c>
      <c r="H24" s="17"/>
      <c r="I24" s="31"/>
      <c r="J24" s="17">
        <v>86303</v>
      </c>
      <c r="K24" s="17">
        <v>0</v>
      </c>
      <c r="L24" s="17">
        <v>0</v>
      </c>
      <c r="M24" s="22">
        <f t="shared" si="0"/>
        <v>16462488</v>
      </c>
    </row>
    <row r="25" spans="1:13">
      <c r="A25" s="14" t="s">
        <v>48</v>
      </c>
      <c r="B25" s="17">
        <v>7563301</v>
      </c>
      <c r="C25" s="17">
        <v>31040</v>
      </c>
      <c r="D25" s="17">
        <v>408389</v>
      </c>
      <c r="E25" s="17">
        <v>2498518</v>
      </c>
      <c r="F25" s="17">
        <v>0</v>
      </c>
      <c r="G25" s="17">
        <v>837437</v>
      </c>
      <c r="H25" s="17"/>
      <c r="I25" s="31"/>
      <c r="J25" s="17">
        <v>15428</v>
      </c>
      <c r="K25" s="17">
        <v>0</v>
      </c>
      <c r="L25" s="17">
        <v>0</v>
      </c>
      <c r="M25" s="22">
        <f t="shared" si="0"/>
        <v>11354113</v>
      </c>
    </row>
    <row r="26" spans="1:13">
      <c r="A26" s="14" t="s">
        <v>49</v>
      </c>
      <c r="B26" s="17">
        <v>13317784</v>
      </c>
      <c r="C26" s="17">
        <v>28438</v>
      </c>
      <c r="D26" s="17">
        <v>157655</v>
      </c>
      <c r="E26" s="17">
        <v>745564</v>
      </c>
      <c r="F26" s="17">
        <v>473013</v>
      </c>
      <c r="G26" s="17">
        <v>1442146</v>
      </c>
      <c r="H26" s="17"/>
      <c r="I26" s="31"/>
      <c r="J26" s="17">
        <v>73129</v>
      </c>
      <c r="K26" s="17">
        <v>0</v>
      </c>
      <c r="L26" s="17">
        <v>0</v>
      </c>
      <c r="M26" s="22">
        <f t="shared" si="0"/>
        <v>16237729</v>
      </c>
    </row>
    <row r="27" spans="1:13">
      <c r="A27" s="14" t="s">
        <v>50</v>
      </c>
      <c r="B27" s="17">
        <v>15264131</v>
      </c>
      <c r="C27" s="17">
        <v>4085506</v>
      </c>
      <c r="D27" s="17">
        <v>0</v>
      </c>
      <c r="E27" s="17">
        <v>0</v>
      </c>
      <c r="F27" s="17">
        <v>0</v>
      </c>
      <c r="G27" s="17">
        <v>0</v>
      </c>
      <c r="H27" s="17"/>
      <c r="I27" s="31"/>
      <c r="J27" s="17">
        <v>0</v>
      </c>
      <c r="K27" s="17">
        <v>12256</v>
      </c>
      <c r="L27" s="17">
        <v>4053160</v>
      </c>
      <c r="M27" s="22">
        <f t="shared" si="0"/>
        <v>23415053</v>
      </c>
    </row>
    <row r="28" spans="1:13">
      <c r="A28" s="14" t="s">
        <v>51</v>
      </c>
      <c r="B28" s="17">
        <v>62915057</v>
      </c>
      <c r="C28" s="17">
        <v>9607972</v>
      </c>
      <c r="D28" s="17">
        <v>0</v>
      </c>
      <c r="E28" s="17">
        <v>0</v>
      </c>
      <c r="F28" s="17">
        <v>0</v>
      </c>
      <c r="G28" s="17">
        <v>0</v>
      </c>
      <c r="H28" s="17"/>
      <c r="I28" s="31"/>
      <c r="J28" s="17">
        <v>1654590</v>
      </c>
      <c r="K28" s="17">
        <v>0</v>
      </c>
      <c r="L28" s="17">
        <v>0</v>
      </c>
      <c r="M28" s="22">
        <f t="shared" si="0"/>
        <v>74177619</v>
      </c>
    </row>
    <row r="29" spans="1:13">
      <c r="A29" s="14" t="s">
        <v>52</v>
      </c>
      <c r="B29" s="17">
        <v>38462927</v>
      </c>
      <c r="C29" s="17">
        <v>430702</v>
      </c>
      <c r="D29" s="17">
        <v>541144</v>
      </c>
      <c r="E29" s="17">
        <v>4003440</v>
      </c>
      <c r="F29" s="17">
        <v>0</v>
      </c>
      <c r="G29" s="17">
        <v>9072162</v>
      </c>
      <c r="H29" s="17"/>
      <c r="I29" s="31"/>
      <c r="J29" s="17">
        <v>724572</v>
      </c>
      <c r="K29" s="17">
        <v>0</v>
      </c>
      <c r="L29" s="17">
        <v>0</v>
      </c>
      <c r="M29" s="22">
        <f t="shared" si="0"/>
        <v>53234947</v>
      </c>
    </row>
    <row r="30" spans="1:13">
      <c r="A30" s="14" t="s">
        <v>53</v>
      </c>
      <c r="B30" s="17">
        <v>688397857</v>
      </c>
      <c r="C30" s="17">
        <v>31088214</v>
      </c>
      <c r="D30" s="17">
        <v>7316009</v>
      </c>
      <c r="E30" s="17">
        <v>27739741</v>
      </c>
      <c r="F30" s="17">
        <v>0</v>
      </c>
      <c r="G30" s="17">
        <v>248755212</v>
      </c>
      <c r="H30" s="17"/>
      <c r="I30" s="31"/>
      <c r="J30" s="17">
        <v>21375004</v>
      </c>
      <c r="K30" s="17">
        <v>1587403</v>
      </c>
      <c r="L30" s="17">
        <v>0</v>
      </c>
      <c r="M30" s="22">
        <f t="shared" si="0"/>
        <v>1026259440</v>
      </c>
    </row>
    <row r="31" spans="1:13">
      <c r="A31" s="14" t="s">
        <v>54</v>
      </c>
      <c r="B31" s="17">
        <v>3949419</v>
      </c>
      <c r="C31" s="17">
        <v>48984</v>
      </c>
      <c r="D31" s="17">
        <v>119024</v>
      </c>
      <c r="E31" s="17">
        <v>1186394</v>
      </c>
      <c r="F31" s="17">
        <v>0</v>
      </c>
      <c r="G31" s="17">
        <v>0</v>
      </c>
      <c r="H31" s="17"/>
      <c r="I31" s="31"/>
      <c r="J31" s="17">
        <v>76113</v>
      </c>
      <c r="K31" s="17">
        <v>0</v>
      </c>
      <c r="L31" s="17">
        <v>0</v>
      </c>
      <c r="M31" s="22">
        <f t="shared" si="0"/>
        <v>5379934</v>
      </c>
    </row>
    <row r="32" spans="1:13">
      <c r="A32" s="14" t="s">
        <v>55</v>
      </c>
      <c r="B32" s="17">
        <v>90209515</v>
      </c>
      <c r="C32" s="17">
        <v>2817766</v>
      </c>
      <c r="D32" s="17">
        <v>170497</v>
      </c>
      <c r="E32" s="17">
        <v>3650598</v>
      </c>
      <c r="F32" s="17">
        <v>0</v>
      </c>
      <c r="G32" s="17">
        <v>17623741</v>
      </c>
      <c r="H32" s="17"/>
      <c r="I32" s="31"/>
      <c r="J32" s="17">
        <v>1132675</v>
      </c>
      <c r="K32" s="17">
        <v>169627</v>
      </c>
      <c r="L32" s="17">
        <v>0</v>
      </c>
      <c r="M32" s="22">
        <f t="shared" si="0"/>
        <v>115774419</v>
      </c>
    </row>
    <row r="33" spans="1:13">
      <c r="A33" s="14" t="s">
        <v>56</v>
      </c>
      <c r="B33" s="17">
        <v>12308102</v>
      </c>
      <c r="C33" s="17">
        <v>347949</v>
      </c>
      <c r="D33" s="17">
        <v>565910</v>
      </c>
      <c r="E33" s="17">
        <v>2355430</v>
      </c>
      <c r="F33" s="17">
        <v>0</v>
      </c>
      <c r="G33" s="17">
        <v>3503166</v>
      </c>
      <c r="H33" s="17"/>
      <c r="I33" s="31">
        <v>2701376</v>
      </c>
      <c r="J33" s="17">
        <v>240465</v>
      </c>
      <c r="K33" s="17">
        <v>0</v>
      </c>
      <c r="L33" s="17">
        <v>0</v>
      </c>
      <c r="M33" s="22">
        <f t="shared" si="0"/>
        <v>22022398</v>
      </c>
    </row>
    <row r="34" spans="1:13">
      <c r="A34" s="14" t="s">
        <v>57</v>
      </c>
      <c r="B34" s="17">
        <v>3998397</v>
      </c>
      <c r="C34" s="17">
        <v>1769512</v>
      </c>
      <c r="D34" s="17">
        <v>136879</v>
      </c>
      <c r="E34" s="17">
        <v>0</v>
      </c>
      <c r="F34" s="17">
        <v>0</v>
      </c>
      <c r="G34" s="17">
        <v>1022389</v>
      </c>
      <c r="H34" s="17"/>
      <c r="I34" s="31"/>
      <c r="J34" s="17">
        <v>52901</v>
      </c>
      <c r="K34" s="17">
        <v>0</v>
      </c>
      <c r="L34" s="17">
        <v>883204</v>
      </c>
      <c r="M34" s="22">
        <f t="shared" si="0"/>
        <v>7863282</v>
      </c>
    </row>
    <row r="35" spans="1:13">
      <c r="A35" s="14" t="s">
        <v>58</v>
      </c>
      <c r="B35" s="17">
        <v>2205943</v>
      </c>
      <c r="C35" s="17">
        <v>196988</v>
      </c>
      <c r="D35" s="17">
        <v>15095</v>
      </c>
      <c r="E35" s="17">
        <v>0</v>
      </c>
      <c r="F35" s="17">
        <v>0</v>
      </c>
      <c r="G35" s="17">
        <v>359760</v>
      </c>
      <c r="H35" s="17"/>
      <c r="I35" s="31"/>
      <c r="J35" s="17">
        <v>34825</v>
      </c>
      <c r="K35" s="17">
        <v>0</v>
      </c>
      <c r="L35" s="17">
        <v>1686</v>
      </c>
      <c r="M35" s="22">
        <f t="shared" si="0"/>
        <v>2814297</v>
      </c>
    </row>
    <row r="36" spans="1:13">
      <c r="A36" s="14" t="s">
        <v>59</v>
      </c>
      <c r="B36" s="17">
        <v>103740192</v>
      </c>
      <c r="C36" s="17">
        <v>3080471</v>
      </c>
      <c r="D36" s="17">
        <v>1627056</v>
      </c>
      <c r="E36" s="17">
        <v>6000800</v>
      </c>
      <c r="F36" s="17">
        <v>0</v>
      </c>
      <c r="G36" s="17">
        <v>15052946</v>
      </c>
      <c r="H36" s="17"/>
      <c r="I36" s="31"/>
      <c r="J36" s="17">
        <v>1772552</v>
      </c>
      <c r="K36" s="17">
        <v>0</v>
      </c>
      <c r="L36" s="17">
        <v>0</v>
      </c>
      <c r="M36" s="22">
        <f t="shared" si="0"/>
        <v>131274017</v>
      </c>
    </row>
    <row r="37" spans="1:13">
      <c r="A37" s="14" t="s">
        <v>60</v>
      </c>
      <c r="B37" s="17">
        <v>330560384</v>
      </c>
      <c r="C37" s="17">
        <v>39651087</v>
      </c>
      <c r="D37" s="17">
        <v>3714486</v>
      </c>
      <c r="E37" s="17">
        <v>9871195</v>
      </c>
      <c r="F37" s="17">
        <v>7274628</v>
      </c>
      <c r="G37" s="17">
        <v>0</v>
      </c>
      <c r="H37" s="17"/>
      <c r="I37" s="31"/>
      <c r="J37" s="17">
        <v>9470001</v>
      </c>
      <c r="K37" s="17">
        <v>887561</v>
      </c>
      <c r="L37" s="17">
        <v>0</v>
      </c>
      <c r="M37" s="22">
        <f t="shared" si="0"/>
        <v>401429342</v>
      </c>
    </row>
    <row r="38" spans="1:13">
      <c r="A38" s="14" t="s">
        <v>61</v>
      </c>
      <c r="B38" s="17">
        <v>126527772</v>
      </c>
      <c r="C38" s="17">
        <v>5667632</v>
      </c>
      <c r="D38" s="17">
        <v>1447062</v>
      </c>
      <c r="E38" s="17">
        <v>3751390</v>
      </c>
      <c r="F38" s="17">
        <v>3008499</v>
      </c>
      <c r="G38" s="17">
        <v>4286099</v>
      </c>
      <c r="H38" s="17"/>
      <c r="I38" s="31">
        <v>8344130</v>
      </c>
      <c r="J38" s="17">
        <v>3330698</v>
      </c>
      <c r="K38" s="17">
        <v>0</v>
      </c>
      <c r="L38" s="17">
        <v>4910925</v>
      </c>
      <c r="M38" s="22">
        <f t="shared" si="0"/>
        <v>161274207</v>
      </c>
    </row>
    <row r="39" spans="1:13">
      <c r="A39" s="14" t="s">
        <v>62</v>
      </c>
      <c r="B39" s="17">
        <v>14438592</v>
      </c>
      <c r="C39" s="17">
        <v>212390</v>
      </c>
      <c r="D39" s="17">
        <v>49541</v>
      </c>
      <c r="E39" s="17">
        <v>1245705</v>
      </c>
      <c r="F39" s="17">
        <v>0</v>
      </c>
      <c r="G39" s="17">
        <v>3127281</v>
      </c>
      <c r="H39" s="17"/>
      <c r="I39" s="31"/>
      <c r="J39" s="17">
        <v>177140</v>
      </c>
      <c r="K39" s="17">
        <v>0</v>
      </c>
      <c r="L39" s="17">
        <v>0</v>
      </c>
      <c r="M39" s="22">
        <f t="shared" si="0"/>
        <v>19250649</v>
      </c>
    </row>
    <row r="40" spans="1:13">
      <c r="A40" s="14" t="s">
        <v>63</v>
      </c>
      <c r="B40" s="17">
        <v>2083481</v>
      </c>
      <c r="C40" s="17">
        <v>0</v>
      </c>
      <c r="D40" s="17">
        <v>53978</v>
      </c>
      <c r="E40" s="17">
        <v>0</v>
      </c>
      <c r="F40" s="17">
        <v>269070</v>
      </c>
      <c r="G40" s="17">
        <v>0</v>
      </c>
      <c r="H40" s="17"/>
      <c r="I40" s="31"/>
      <c r="J40" s="17">
        <v>13171</v>
      </c>
      <c r="K40" s="17">
        <v>309411</v>
      </c>
      <c r="L40" s="17">
        <v>0</v>
      </c>
      <c r="M40" s="22">
        <f t="shared" si="0"/>
        <v>2729111</v>
      </c>
    </row>
    <row r="41" spans="1:13">
      <c r="A41" s="14" t="s">
        <v>64</v>
      </c>
      <c r="B41" s="17">
        <v>6971077</v>
      </c>
      <c r="C41" s="17">
        <v>0</v>
      </c>
      <c r="D41" s="17">
        <v>312323</v>
      </c>
      <c r="E41" s="17">
        <v>1626256</v>
      </c>
      <c r="F41" s="17">
        <v>0</v>
      </c>
      <c r="G41" s="17">
        <v>1858158</v>
      </c>
      <c r="H41" s="17"/>
      <c r="I41" s="31"/>
      <c r="J41" s="17">
        <v>0</v>
      </c>
      <c r="K41" s="17">
        <v>4301</v>
      </c>
      <c r="L41" s="17">
        <v>0</v>
      </c>
      <c r="M41" s="22">
        <f t="shared" si="0"/>
        <v>10772115</v>
      </c>
    </row>
    <row r="42" spans="1:13">
      <c r="A42" s="14" t="s">
        <v>65</v>
      </c>
      <c r="B42" s="17">
        <v>202514000</v>
      </c>
      <c r="C42" s="17">
        <v>13356000</v>
      </c>
      <c r="D42" s="17">
        <v>1910000</v>
      </c>
      <c r="E42" s="17">
        <v>18444000</v>
      </c>
      <c r="F42" s="17">
        <v>0</v>
      </c>
      <c r="G42" s="17">
        <v>17438000</v>
      </c>
      <c r="H42" s="17"/>
      <c r="I42" s="31">
        <v>1648000</v>
      </c>
      <c r="J42" s="17">
        <v>3301000</v>
      </c>
      <c r="K42" s="17">
        <v>7000</v>
      </c>
      <c r="L42" s="17">
        <v>0</v>
      </c>
      <c r="M42" s="22">
        <f t="shared" si="0"/>
        <v>258618000</v>
      </c>
    </row>
    <row r="43" spans="1:13">
      <c r="A43" s="14" t="s">
        <v>66</v>
      </c>
      <c r="B43" s="17">
        <v>105939975</v>
      </c>
      <c r="C43" s="17">
        <v>2800048</v>
      </c>
      <c r="D43" s="17">
        <v>2197335</v>
      </c>
      <c r="E43" s="17">
        <v>9814804</v>
      </c>
      <c r="F43" s="17">
        <v>6471139</v>
      </c>
      <c r="G43" s="17">
        <v>25710753</v>
      </c>
      <c r="H43" s="17"/>
      <c r="I43" s="31"/>
      <c r="J43" s="17">
        <v>2677954</v>
      </c>
      <c r="K43" s="17">
        <v>77125</v>
      </c>
      <c r="L43" s="17">
        <v>0</v>
      </c>
      <c r="M43" s="22">
        <f t="shared" si="0"/>
        <v>155689133</v>
      </c>
    </row>
    <row r="44" spans="1:13">
      <c r="A44" s="14" t="s">
        <v>67</v>
      </c>
      <c r="B44" s="17">
        <v>163537264</v>
      </c>
      <c r="C44" s="17">
        <v>2121218</v>
      </c>
      <c r="D44" s="17">
        <v>884896</v>
      </c>
      <c r="E44" s="17">
        <v>4566797</v>
      </c>
      <c r="F44" s="17">
        <v>3388014</v>
      </c>
      <c r="G44" s="17">
        <v>0</v>
      </c>
      <c r="H44" s="17"/>
      <c r="I44" s="31"/>
      <c r="J44" s="17">
        <v>1763561</v>
      </c>
      <c r="K44" s="17">
        <v>264561</v>
      </c>
      <c r="L44" s="17">
        <v>0</v>
      </c>
      <c r="M44" s="22">
        <f t="shared" si="0"/>
        <v>176526311</v>
      </c>
    </row>
    <row r="45" spans="1:13">
      <c r="A45" s="14" t="s">
        <v>68</v>
      </c>
      <c r="B45" s="17">
        <v>1725443924</v>
      </c>
      <c r="C45" s="17">
        <v>149713784</v>
      </c>
      <c r="D45" s="17">
        <v>11836995</v>
      </c>
      <c r="E45" s="17">
        <v>46312640</v>
      </c>
      <c r="F45" s="17">
        <v>21615968</v>
      </c>
      <c r="G45" s="17">
        <v>551588911</v>
      </c>
      <c r="H45" s="17"/>
      <c r="I45" s="31">
        <v>94627982</v>
      </c>
      <c r="J45" s="17">
        <v>31263098</v>
      </c>
      <c r="K45" s="17">
        <v>11804252</v>
      </c>
      <c r="L45" s="17">
        <v>0</v>
      </c>
      <c r="M45" s="22">
        <f t="shared" si="0"/>
        <v>2644207554</v>
      </c>
    </row>
    <row r="46" spans="1:13">
      <c r="A46" s="14" t="s">
        <v>69</v>
      </c>
      <c r="B46" s="17">
        <v>77511076</v>
      </c>
      <c r="C46" s="17">
        <v>41084753</v>
      </c>
      <c r="D46" s="17">
        <v>564819</v>
      </c>
      <c r="E46" s="17">
        <v>1979973</v>
      </c>
      <c r="F46" s="17">
        <v>0</v>
      </c>
      <c r="G46" s="17">
        <v>21510930</v>
      </c>
      <c r="H46" s="17"/>
      <c r="I46" s="31"/>
      <c r="J46" s="17">
        <v>610480</v>
      </c>
      <c r="K46" s="17">
        <v>487491</v>
      </c>
      <c r="L46" s="17">
        <v>0</v>
      </c>
      <c r="M46" s="22">
        <f t="shared" si="0"/>
        <v>143749522</v>
      </c>
    </row>
    <row r="47" spans="1:13">
      <c r="A47" s="14" t="s">
        <v>70</v>
      </c>
      <c r="B47" s="17">
        <v>54408615</v>
      </c>
      <c r="C47" s="17">
        <v>5537662</v>
      </c>
      <c r="D47" s="17">
        <v>497240</v>
      </c>
      <c r="E47" s="17">
        <v>2364163</v>
      </c>
      <c r="F47" s="17">
        <v>0</v>
      </c>
      <c r="G47" s="17">
        <v>9640488</v>
      </c>
      <c r="H47" s="17"/>
      <c r="I47" s="31"/>
      <c r="J47" s="17">
        <v>679344</v>
      </c>
      <c r="K47" s="17">
        <v>0</v>
      </c>
      <c r="L47" s="17">
        <v>0</v>
      </c>
      <c r="M47" s="22">
        <f t="shared" si="0"/>
        <v>73127512</v>
      </c>
    </row>
    <row r="48" spans="1:13">
      <c r="A48" s="14" t="s">
        <v>71</v>
      </c>
      <c r="B48" s="17">
        <v>54096832</v>
      </c>
      <c r="C48" s="17">
        <v>19534276</v>
      </c>
      <c r="D48" s="17">
        <v>1049857</v>
      </c>
      <c r="E48" s="17">
        <v>3737446</v>
      </c>
      <c r="F48" s="17">
        <v>1682579</v>
      </c>
      <c r="G48" s="17">
        <v>0</v>
      </c>
      <c r="H48" s="17"/>
      <c r="I48" s="31"/>
      <c r="J48" s="17">
        <v>1700212</v>
      </c>
      <c r="K48" s="17">
        <v>304577</v>
      </c>
      <c r="L48" s="17">
        <v>0</v>
      </c>
      <c r="M48" s="22">
        <f t="shared" si="0"/>
        <v>82105779</v>
      </c>
    </row>
    <row r="49" spans="1:13">
      <c r="A49" s="14" t="s">
        <v>72</v>
      </c>
      <c r="B49" s="17">
        <v>13116115</v>
      </c>
      <c r="C49" s="17">
        <v>338882</v>
      </c>
      <c r="D49" s="17">
        <v>283303</v>
      </c>
      <c r="E49" s="17">
        <v>2561606</v>
      </c>
      <c r="F49" s="17">
        <v>0</v>
      </c>
      <c r="G49" s="17">
        <v>5649099</v>
      </c>
      <c r="H49" s="17"/>
      <c r="I49" s="31"/>
      <c r="J49" s="17">
        <v>112766</v>
      </c>
      <c r="K49" s="17">
        <v>0</v>
      </c>
      <c r="L49" s="17">
        <v>7344055</v>
      </c>
      <c r="M49" s="22">
        <f t="shared" si="0"/>
        <v>29405826</v>
      </c>
    </row>
    <row r="50" spans="1:13">
      <c r="A50" s="14" t="s">
        <v>73</v>
      </c>
      <c r="B50" s="17">
        <v>701828655</v>
      </c>
      <c r="C50" s="17">
        <v>254942009</v>
      </c>
      <c r="D50" s="17">
        <v>1211815</v>
      </c>
      <c r="E50" s="17">
        <v>28126091</v>
      </c>
      <c r="F50" s="17">
        <v>0</v>
      </c>
      <c r="G50" s="17">
        <v>0</v>
      </c>
      <c r="H50" s="17"/>
      <c r="I50" s="31">
        <v>74016173</v>
      </c>
      <c r="J50" s="17">
        <v>19490296</v>
      </c>
      <c r="K50" s="17">
        <v>2700365</v>
      </c>
      <c r="L50" s="17">
        <v>0</v>
      </c>
      <c r="M50" s="22">
        <f t="shared" si="0"/>
        <v>1082315404</v>
      </c>
    </row>
    <row r="51" spans="1:13">
      <c r="A51" s="14" t="s">
        <v>74</v>
      </c>
      <c r="B51" s="17">
        <v>163522572</v>
      </c>
      <c r="C51" s="17">
        <v>51643192</v>
      </c>
      <c r="D51" s="17">
        <v>1906107</v>
      </c>
      <c r="E51" s="17">
        <v>6630469</v>
      </c>
      <c r="F51" s="17">
        <v>8115190</v>
      </c>
      <c r="G51" s="17">
        <v>30449432</v>
      </c>
      <c r="H51" s="17"/>
      <c r="I51" s="31">
        <v>14217699</v>
      </c>
      <c r="J51" s="17">
        <v>5796463</v>
      </c>
      <c r="K51" s="17">
        <v>397636</v>
      </c>
      <c r="L51" s="17">
        <v>0</v>
      </c>
      <c r="M51" s="22">
        <f t="shared" si="0"/>
        <v>282678760</v>
      </c>
    </row>
    <row r="52" spans="1:13">
      <c r="A52" s="14" t="s">
        <v>75</v>
      </c>
      <c r="B52" s="17">
        <v>1077747793</v>
      </c>
      <c r="C52" s="17">
        <v>48534858</v>
      </c>
      <c r="D52" s="17">
        <v>6702440</v>
      </c>
      <c r="E52" s="17">
        <v>24810398</v>
      </c>
      <c r="F52" s="17">
        <v>21784178</v>
      </c>
      <c r="G52" s="17">
        <v>0</v>
      </c>
      <c r="H52" s="17"/>
      <c r="I52" s="31">
        <v>41907150</v>
      </c>
      <c r="J52" s="17">
        <v>24294104</v>
      </c>
      <c r="K52" s="17">
        <v>2301881</v>
      </c>
      <c r="L52" s="17">
        <v>0</v>
      </c>
      <c r="M52" s="22">
        <f t="shared" si="0"/>
        <v>1248082802</v>
      </c>
    </row>
    <row r="53" spans="1:13">
      <c r="A53" s="14" t="s">
        <v>76</v>
      </c>
      <c r="B53" s="17">
        <v>207278724</v>
      </c>
      <c r="C53" s="17">
        <v>1150000</v>
      </c>
      <c r="D53" s="17">
        <v>0</v>
      </c>
      <c r="E53" s="17">
        <v>12031822</v>
      </c>
      <c r="F53" s="17">
        <v>8836717</v>
      </c>
      <c r="G53" s="17">
        <v>27057596</v>
      </c>
      <c r="H53" s="17"/>
      <c r="I53" s="31"/>
      <c r="J53" s="17">
        <v>4787703</v>
      </c>
      <c r="K53" s="17">
        <v>424140</v>
      </c>
      <c r="L53" s="17">
        <v>0</v>
      </c>
      <c r="M53" s="22">
        <f t="shared" si="0"/>
        <v>261566702</v>
      </c>
    </row>
    <row r="54" spans="1:13">
      <c r="A54" s="14" t="s">
        <v>77</v>
      </c>
      <c r="B54" s="17">
        <v>468873950</v>
      </c>
      <c r="C54" s="17">
        <v>54787340</v>
      </c>
      <c r="D54" s="17">
        <v>4153742</v>
      </c>
      <c r="E54" s="17">
        <v>13859020</v>
      </c>
      <c r="F54" s="17">
        <v>0</v>
      </c>
      <c r="G54" s="17">
        <v>94950945</v>
      </c>
      <c r="H54" s="17"/>
      <c r="I54" s="31"/>
      <c r="J54" s="17">
        <v>9424963</v>
      </c>
      <c r="K54" s="17">
        <v>0</v>
      </c>
      <c r="L54" s="17">
        <v>0</v>
      </c>
      <c r="M54" s="22">
        <f t="shared" si="0"/>
        <v>646049960</v>
      </c>
    </row>
    <row r="55" spans="1:13">
      <c r="A55" s="14" t="s">
        <v>78</v>
      </c>
      <c r="B55" s="17">
        <v>202427514</v>
      </c>
      <c r="C55" s="17">
        <v>11161114</v>
      </c>
      <c r="D55" s="17">
        <v>2249855</v>
      </c>
      <c r="E55" s="17">
        <v>12488247</v>
      </c>
      <c r="F55" s="17">
        <v>7898728</v>
      </c>
      <c r="G55" s="17">
        <v>43100886</v>
      </c>
      <c r="H55" s="17"/>
      <c r="I55" s="31">
        <v>32616639</v>
      </c>
      <c r="J55" s="17">
        <v>9597489</v>
      </c>
      <c r="K55" s="17">
        <v>1172684</v>
      </c>
      <c r="L55" s="17">
        <v>120093</v>
      </c>
      <c r="M55" s="22">
        <f t="shared" si="0"/>
        <v>322833249</v>
      </c>
    </row>
    <row r="56" spans="1:13">
      <c r="A56" s="14" t="s">
        <v>79</v>
      </c>
      <c r="B56" s="17">
        <v>32468086</v>
      </c>
      <c r="C56" s="17">
        <v>418821</v>
      </c>
      <c r="D56" s="17">
        <v>398492</v>
      </c>
      <c r="E56" s="17">
        <v>1760737</v>
      </c>
      <c r="F56" s="17">
        <v>1211370</v>
      </c>
      <c r="G56" s="17">
        <v>5609556</v>
      </c>
      <c r="H56" s="17"/>
      <c r="I56" s="31"/>
      <c r="J56" s="17">
        <v>510188</v>
      </c>
      <c r="K56" s="17">
        <v>5685</v>
      </c>
      <c r="L56" s="17">
        <v>0</v>
      </c>
      <c r="M56" s="22">
        <f t="shared" si="0"/>
        <v>42382935</v>
      </c>
    </row>
    <row r="57" spans="1:13">
      <c r="A57" s="14" t="s">
        <v>80</v>
      </c>
      <c r="B57" s="17">
        <v>154614122</v>
      </c>
      <c r="C57" s="17">
        <v>12145958</v>
      </c>
      <c r="D57" s="17">
        <v>208457</v>
      </c>
      <c r="E57" s="17">
        <v>4891254</v>
      </c>
      <c r="F57" s="17">
        <v>0</v>
      </c>
      <c r="G57" s="17">
        <v>0</v>
      </c>
      <c r="H57" s="17"/>
      <c r="I57" s="31"/>
      <c r="J57" s="17">
        <v>2635175</v>
      </c>
      <c r="K57" s="17">
        <v>0</v>
      </c>
      <c r="L57" s="17">
        <v>0</v>
      </c>
      <c r="M57" s="22">
        <f t="shared" si="0"/>
        <v>174494966</v>
      </c>
    </row>
    <row r="58" spans="1:13">
      <c r="A58" s="14" t="s">
        <v>81</v>
      </c>
      <c r="B58" s="17">
        <v>145340594</v>
      </c>
      <c r="C58" s="17">
        <v>3854177</v>
      </c>
      <c r="D58" s="17">
        <v>1542705</v>
      </c>
      <c r="E58" s="17">
        <v>1631867</v>
      </c>
      <c r="F58" s="17">
        <v>1163813</v>
      </c>
      <c r="G58" s="17">
        <v>0</v>
      </c>
      <c r="H58" s="17"/>
      <c r="I58" s="31"/>
      <c r="J58" s="17">
        <v>830139</v>
      </c>
      <c r="K58" s="17">
        <v>81524</v>
      </c>
      <c r="L58" s="17">
        <v>0</v>
      </c>
      <c r="M58" s="22">
        <f t="shared" si="0"/>
        <v>154444819</v>
      </c>
    </row>
    <row r="59" spans="1:13">
      <c r="A59" s="14" t="s">
        <v>82</v>
      </c>
      <c r="B59" s="17">
        <v>49696435</v>
      </c>
      <c r="C59" s="17">
        <v>2742498</v>
      </c>
      <c r="D59" s="17">
        <v>799108</v>
      </c>
      <c r="E59" s="17">
        <v>6859541</v>
      </c>
      <c r="F59" s="17">
        <v>0</v>
      </c>
      <c r="G59" s="17">
        <v>5030555</v>
      </c>
      <c r="H59" s="17"/>
      <c r="I59" s="31"/>
      <c r="J59" s="17">
        <v>1042110</v>
      </c>
      <c r="K59" s="17">
        <v>137458</v>
      </c>
      <c r="L59" s="17">
        <v>0</v>
      </c>
      <c r="M59" s="22">
        <f t="shared" si="0"/>
        <v>66307705</v>
      </c>
    </row>
    <row r="60" spans="1:13">
      <c r="A60" s="14" t="s">
        <v>83</v>
      </c>
      <c r="B60" s="17">
        <v>194307907</v>
      </c>
      <c r="C60" s="17">
        <v>21397206</v>
      </c>
      <c r="D60" s="17">
        <v>1745141</v>
      </c>
      <c r="E60" s="17">
        <v>6209082</v>
      </c>
      <c r="F60" s="17">
        <v>4696627</v>
      </c>
      <c r="G60" s="17">
        <v>36689825</v>
      </c>
      <c r="H60" s="17"/>
      <c r="I60" s="31"/>
      <c r="J60" s="17">
        <v>9973816</v>
      </c>
      <c r="K60" s="17">
        <v>601877</v>
      </c>
      <c r="L60" s="17">
        <v>0</v>
      </c>
      <c r="M60" s="22">
        <f t="shared" si="0"/>
        <v>275621481</v>
      </c>
    </row>
    <row r="61" spans="1:13">
      <c r="A61" s="14" t="s">
        <v>84</v>
      </c>
      <c r="B61" s="17">
        <v>182186046</v>
      </c>
      <c r="C61" s="17">
        <v>5275894</v>
      </c>
      <c r="D61" s="17">
        <v>2273402</v>
      </c>
      <c r="E61" s="17">
        <v>8044587</v>
      </c>
      <c r="F61" s="17">
        <v>0</v>
      </c>
      <c r="G61" s="17">
        <v>39998553</v>
      </c>
      <c r="H61" s="17"/>
      <c r="I61" s="31">
        <v>6849400</v>
      </c>
      <c r="J61" s="17">
        <v>6248718</v>
      </c>
      <c r="K61" s="17">
        <v>448327</v>
      </c>
      <c r="L61" s="17">
        <v>0</v>
      </c>
      <c r="M61" s="22">
        <f t="shared" si="0"/>
        <v>251324927</v>
      </c>
    </row>
    <row r="62" spans="1:13">
      <c r="A62" s="14" t="s">
        <v>85</v>
      </c>
      <c r="B62" s="17">
        <v>56420780</v>
      </c>
      <c r="C62" s="17">
        <v>6043655</v>
      </c>
      <c r="D62" s="17">
        <v>0</v>
      </c>
      <c r="E62" s="17">
        <v>0</v>
      </c>
      <c r="F62" s="17">
        <v>0</v>
      </c>
      <c r="G62" s="17">
        <v>12866772</v>
      </c>
      <c r="H62" s="17"/>
      <c r="I62" s="31"/>
      <c r="J62" s="17">
        <v>1927108</v>
      </c>
      <c r="K62" s="17">
        <v>0</v>
      </c>
      <c r="L62" s="17">
        <v>0</v>
      </c>
      <c r="M62" s="22">
        <f t="shared" si="0"/>
        <v>77258315</v>
      </c>
    </row>
    <row r="63" spans="1:13">
      <c r="A63" s="14" t="s">
        <v>86</v>
      </c>
      <c r="B63" s="17">
        <v>14070866</v>
      </c>
      <c r="C63" s="17">
        <v>1741083</v>
      </c>
      <c r="D63" s="17">
        <v>321257</v>
      </c>
      <c r="E63" s="17">
        <v>1545129</v>
      </c>
      <c r="F63" s="17">
        <v>949045</v>
      </c>
      <c r="G63" s="17">
        <v>2290886</v>
      </c>
      <c r="H63" s="17"/>
      <c r="I63" s="31"/>
      <c r="J63" s="17">
        <v>242760</v>
      </c>
      <c r="K63" s="17">
        <v>0</v>
      </c>
      <c r="L63" s="17">
        <v>0</v>
      </c>
      <c r="M63" s="22">
        <f t="shared" si="0"/>
        <v>21161026</v>
      </c>
    </row>
    <row r="64" spans="1:13">
      <c r="A64" s="14" t="s">
        <v>87</v>
      </c>
      <c r="B64" s="17">
        <v>10864997</v>
      </c>
      <c r="C64" s="17">
        <v>429250</v>
      </c>
      <c r="D64" s="17">
        <v>72459</v>
      </c>
      <c r="E64" s="17">
        <v>721643</v>
      </c>
      <c r="F64" s="17">
        <v>0</v>
      </c>
      <c r="G64" s="17">
        <v>2355876</v>
      </c>
      <c r="H64" s="17"/>
      <c r="I64" s="31"/>
      <c r="J64" s="17">
        <v>92966</v>
      </c>
      <c r="K64" s="17">
        <v>0</v>
      </c>
      <c r="L64" s="17">
        <v>0</v>
      </c>
      <c r="M64" s="22">
        <f t="shared" si="0"/>
        <v>14537191</v>
      </c>
    </row>
    <row r="65" spans="1:13">
      <c r="A65" s="14" t="s">
        <v>88</v>
      </c>
      <c r="B65" s="17">
        <v>2260588</v>
      </c>
      <c r="C65" s="17">
        <v>371659</v>
      </c>
      <c r="D65" s="17">
        <v>80944</v>
      </c>
      <c r="E65" s="17">
        <v>0</v>
      </c>
      <c r="F65" s="17">
        <v>0</v>
      </c>
      <c r="G65" s="17">
        <v>617888</v>
      </c>
      <c r="H65" s="17"/>
      <c r="I65" s="31"/>
      <c r="J65" s="17">
        <v>58877</v>
      </c>
      <c r="K65" s="17">
        <v>0</v>
      </c>
      <c r="L65" s="17">
        <v>0</v>
      </c>
      <c r="M65" s="22">
        <f t="shared" si="0"/>
        <v>3389956</v>
      </c>
    </row>
    <row r="66" spans="1:13">
      <c r="A66" s="14" t="s">
        <v>89</v>
      </c>
      <c r="B66" s="17">
        <v>242255469</v>
      </c>
      <c r="C66" s="17">
        <v>21531936</v>
      </c>
      <c r="D66" s="17">
        <v>2635719</v>
      </c>
      <c r="E66" s="17">
        <v>8382611</v>
      </c>
      <c r="F66" s="17">
        <v>6204458</v>
      </c>
      <c r="G66" s="17">
        <v>0</v>
      </c>
      <c r="H66" s="17"/>
      <c r="I66" s="31">
        <v>7867811</v>
      </c>
      <c r="J66" s="17">
        <v>2976169</v>
      </c>
      <c r="K66" s="17">
        <v>252654</v>
      </c>
      <c r="L66" s="17">
        <v>106868</v>
      </c>
      <c r="M66" s="22">
        <f t="shared" si="0"/>
        <v>292213695</v>
      </c>
    </row>
    <row r="67" spans="1:13">
      <c r="A67" s="14" t="s">
        <v>90</v>
      </c>
      <c r="B67" s="17">
        <v>8522354</v>
      </c>
      <c r="C67" s="17">
        <v>160437</v>
      </c>
      <c r="D67" s="17">
        <v>135922</v>
      </c>
      <c r="E67" s="17">
        <v>1887900</v>
      </c>
      <c r="F67" s="17">
        <v>0</v>
      </c>
      <c r="G67" s="17">
        <v>2371962</v>
      </c>
      <c r="H67" s="17"/>
      <c r="I67" s="31">
        <v>1392109</v>
      </c>
      <c r="J67" s="17">
        <v>760512</v>
      </c>
      <c r="K67" s="17">
        <v>26790</v>
      </c>
      <c r="L67" s="17">
        <v>0</v>
      </c>
      <c r="M67" s="22">
        <f t="shared" si="0"/>
        <v>15257986</v>
      </c>
    </row>
    <row r="68" spans="1:13">
      <c r="A68" s="14" t="s">
        <v>91</v>
      </c>
      <c r="B68" s="17">
        <v>55078685</v>
      </c>
      <c r="C68" s="17">
        <v>23524494</v>
      </c>
      <c r="D68" s="17">
        <v>608664</v>
      </c>
      <c r="E68" s="17">
        <v>2903379</v>
      </c>
      <c r="F68" s="17">
        <v>0</v>
      </c>
      <c r="G68" s="17">
        <v>20784278</v>
      </c>
      <c r="H68" s="17"/>
      <c r="I68" s="31"/>
      <c r="J68" s="17">
        <v>348309</v>
      </c>
      <c r="K68" s="17">
        <v>0</v>
      </c>
      <c r="L68" s="17">
        <v>0</v>
      </c>
      <c r="M68" s="22">
        <f>SUM(B68:L68)</f>
        <v>103247809</v>
      </c>
    </row>
    <row r="69" spans="1:13">
      <c r="A69" s="66" t="s">
        <v>92</v>
      </c>
      <c r="B69" s="67">
        <v>8215139</v>
      </c>
      <c r="C69" s="67">
        <v>2314900</v>
      </c>
      <c r="D69" s="67">
        <v>140243</v>
      </c>
      <c r="E69" s="67">
        <v>344793</v>
      </c>
      <c r="F69" s="67">
        <v>1258</v>
      </c>
      <c r="G69" s="67">
        <v>1572224</v>
      </c>
      <c r="H69" s="67"/>
      <c r="I69" s="68"/>
      <c r="J69" s="67">
        <v>81867</v>
      </c>
      <c r="K69" s="67">
        <v>0</v>
      </c>
      <c r="L69" s="67">
        <v>0</v>
      </c>
      <c r="M69" s="61">
        <f>SUM(B69:L69)</f>
        <v>12670424</v>
      </c>
    </row>
    <row r="70" spans="1:13">
      <c r="A70" s="16" t="s">
        <v>93</v>
      </c>
      <c r="B70" s="22">
        <f>SUM(B3:B69)</f>
        <v>10654462097</v>
      </c>
      <c r="C70" s="22">
        <f t="shared" ref="C70:M70" si="1">SUM(C3:C69)</f>
        <v>1032559750</v>
      </c>
      <c r="D70" s="22">
        <f t="shared" si="1"/>
        <v>85782177</v>
      </c>
      <c r="E70" s="22">
        <f t="shared" si="1"/>
        <v>425753881</v>
      </c>
      <c r="F70" s="22">
        <f t="shared" si="1"/>
        <v>136064656</v>
      </c>
      <c r="G70" s="22">
        <f t="shared" si="1"/>
        <v>1599712834</v>
      </c>
      <c r="H70" s="22">
        <f>SUM(H3:H69)</f>
        <v>10874768</v>
      </c>
      <c r="I70" s="32">
        <f t="shared" si="1"/>
        <v>388499482</v>
      </c>
      <c r="J70" s="22">
        <f t="shared" si="1"/>
        <v>249190873</v>
      </c>
      <c r="K70" s="22">
        <f t="shared" si="1"/>
        <v>34351439</v>
      </c>
      <c r="L70" s="22">
        <f t="shared" si="1"/>
        <v>23946294</v>
      </c>
      <c r="M70" s="22">
        <f t="shared" si="1"/>
        <v>14641198251</v>
      </c>
    </row>
  </sheetData>
  <mergeCells count="1">
    <mergeCell ref="A1:M1"/>
  </mergeCells>
  <pageMargins left="0.7" right="0.7" top="0.75" bottom="0.75" header="0.3" footer="0.3"/>
  <pageSetup paperSize="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D303C-D29B-4659-A714-94331818CBA2}">
  <dimension ref="A1:N70"/>
  <sheetViews>
    <sheetView topLeftCell="E41" zoomScale="115" zoomScaleNormal="115" workbookViewId="0">
      <selection activeCell="G60" sqref="G60"/>
    </sheetView>
  </sheetViews>
  <sheetFormatPr defaultRowHeight="15"/>
  <cols>
    <col min="1" max="1" width="13.85546875" style="16" bestFit="1" customWidth="1"/>
    <col min="2" max="2" width="17" style="16" bestFit="1" customWidth="1"/>
    <col min="3" max="3" width="17.7109375" style="16" bestFit="1" customWidth="1"/>
    <col min="4" max="4" width="31.85546875" style="16" bestFit="1" customWidth="1"/>
    <col min="5" max="5" width="36.85546875" style="16" bestFit="1" customWidth="1"/>
    <col min="6" max="6" width="39.5703125" style="16" bestFit="1" customWidth="1"/>
    <col min="7" max="7" width="26.28515625" style="16" bestFit="1" customWidth="1"/>
    <col min="8" max="8" width="26.28515625" style="16" customWidth="1"/>
    <col min="9" max="9" width="17.85546875" style="33" bestFit="1" customWidth="1"/>
    <col min="10" max="10" width="46.7109375" style="16" bestFit="1" customWidth="1"/>
    <col min="11" max="11" width="34.28515625" style="16" bestFit="1" customWidth="1"/>
    <col min="12" max="12" width="19.28515625" style="16" bestFit="1" customWidth="1"/>
    <col min="13" max="13" width="19" style="16" bestFit="1" customWidth="1"/>
    <col min="14" max="14" width="15.28515625" style="16" bestFit="1" customWidth="1"/>
    <col min="15" max="16384" width="9.140625" style="16"/>
  </cols>
  <sheetData>
    <row r="1" spans="1:14">
      <c r="A1" s="76" t="s">
        <v>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4" ht="30">
      <c r="A2" s="81" t="s">
        <v>23</v>
      </c>
      <c r="B2" s="82" t="s">
        <v>98</v>
      </c>
      <c r="C2" s="82" t="s">
        <v>99</v>
      </c>
      <c r="D2" s="82" t="s">
        <v>100</v>
      </c>
      <c r="E2" s="82" t="s">
        <v>101</v>
      </c>
      <c r="F2" s="82" t="s">
        <v>102</v>
      </c>
      <c r="G2" s="82" t="s">
        <v>103</v>
      </c>
      <c r="H2" s="78" t="s">
        <v>104</v>
      </c>
      <c r="I2" s="83" t="s">
        <v>105</v>
      </c>
      <c r="J2" s="82" t="s">
        <v>110</v>
      </c>
      <c r="K2" s="82" t="s">
        <v>111</v>
      </c>
      <c r="L2" s="82" t="s">
        <v>108</v>
      </c>
      <c r="M2" s="84" t="s">
        <v>109</v>
      </c>
    </row>
    <row r="3" spans="1:14">
      <c r="A3" s="14" t="s">
        <v>26</v>
      </c>
      <c r="B3" s="21">
        <f>Taxes!B3/Taxes!M3</f>
        <v>0.83150501626178741</v>
      </c>
      <c r="C3" s="21">
        <f>Taxes!C3/Taxes!M3</f>
        <v>2.819381339250375E-2</v>
      </c>
      <c r="D3" s="21">
        <f>Taxes!D3/Taxes!M3</f>
        <v>0</v>
      </c>
      <c r="E3" s="21">
        <f>Taxes!E3/Taxes!M3</f>
        <v>2.3769466796400698E-2</v>
      </c>
      <c r="F3" s="21">
        <f>Taxes!F3/Taxes!M3</f>
        <v>0</v>
      </c>
      <c r="G3" s="21">
        <f>Taxes!G3/Taxes!M3</f>
        <v>4.6084613077226853E-2</v>
      </c>
      <c r="H3" s="21">
        <f>Taxes!H3/Taxes!M3</f>
        <v>0</v>
      </c>
      <c r="I3" s="69">
        <f>Taxes!I3/Taxes!M3</f>
        <v>4.7296097210259833E-2</v>
      </c>
      <c r="J3" s="21">
        <f>Taxes!J3/Taxes!M3</f>
        <v>2.1953396357047482E-2</v>
      </c>
      <c r="K3" s="21">
        <f>Taxes!K3/Taxes!M3</f>
        <v>1.1975969047740083E-3</v>
      </c>
      <c r="L3" s="21">
        <f>Taxes!L3/Taxes!M3</f>
        <v>0</v>
      </c>
      <c r="M3" s="3">
        <f>SUM(B3:L3)</f>
        <v>1</v>
      </c>
      <c r="N3" s="20"/>
    </row>
    <row r="4" spans="1:14">
      <c r="A4" s="14" t="s">
        <v>27</v>
      </c>
      <c r="B4" s="21">
        <f>Taxes!B4/Taxes!M4</f>
        <v>0.6439058470398481</v>
      </c>
      <c r="C4" s="21">
        <f>Taxes!C4/Taxes!M4</f>
        <v>0.1099587178233295</v>
      </c>
      <c r="D4" s="21">
        <f>Taxes!D4/Taxes!M4</f>
        <v>2.3053577661205235E-2</v>
      </c>
      <c r="E4" s="21">
        <f>Taxes!E4/Taxes!M4</f>
        <v>0</v>
      </c>
      <c r="F4" s="21">
        <f>Taxes!F4/Taxes!M4</f>
        <v>0</v>
      </c>
      <c r="G4" s="21">
        <f>Taxes!G4/Taxes!M4</f>
        <v>0.2021879683035511</v>
      </c>
      <c r="H4" s="21">
        <f>Taxes!H4/Taxes!M4</f>
        <v>0</v>
      </c>
      <c r="I4" s="69">
        <f>Taxes!I4/Taxes!M4</f>
        <v>0</v>
      </c>
      <c r="J4" s="21">
        <f>Taxes!J4/Taxes!M4</f>
        <v>1.3483260267343061E-2</v>
      </c>
      <c r="K4" s="21">
        <f>Taxes!K4/Taxes!M4</f>
        <v>1.5605657986230176E-3</v>
      </c>
      <c r="L4" s="21">
        <f>Taxes!L4/Taxes!M4</f>
        <v>5.8500631061000055E-3</v>
      </c>
      <c r="M4" s="3">
        <f t="shared" ref="M4:M67" si="0">SUM(B4:L4)</f>
        <v>1</v>
      </c>
      <c r="N4" s="20"/>
    </row>
    <row r="5" spans="1:14">
      <c r="A5" s="14" t="s">
        <v>28</v>
      </c>
      <c r="B5" s="21">
        <f>Taxes!B5/Taxes!M5</f>
        <v>0.67060087185620643</v>
      </c>
      <c r="C5" s="21">
        <f>Taxes!C5/Taxes!M5</f>
        <v>0.19909566177151833</v>
      </c>
      <c r="D5" s="21">
        <f>Taxes!D5/Taxes!M5</f>
        <v>9.3883788077295006E-3</v>
      </c>
      <c r="E5" s="21">
        <f>Taxes!E5/Taxes!M5</f>
        <v>3.1194659144009096E-2</v>
      </c>
      <c r="F5" s="21">
        <f>Taxes!F5/Taxes!M5</f>
        <v>0</v>
      </c>
      <c r="G5" s="21">
        <f>Taxes!G5/Taxes!M5</f>
        <v>8.1658017804557115E-2</v>
      </c>
      <c r="H5" s="21">
        <f>Taxes!H5/Taxes!M5</f>
        <v>0</v>
      </c>
      <c r="I5" s="69">
        <f>Taxes!I5/Taxes!M5</f>
        <v>0</v>
      </c>
      <c r="J5" s="21">
        <f>Taxes!J5/Taxes!M5</f>
        <v>8.0624106159794817E-3</v>
      </c>
      <c r="K5" s="21">
        <f>Taxes!K5/Taxes!M5</f>
        <v>0</v>
      </c>
      <c r="L5" s="21">
        <f>Taxes!L5/Taxes!M5</f>
        <v>0</v>
      </c>
      <c r="M5" s="3">
        <f t="shared" si="0"/>
        <v>0.99999999999999978</v>
      </c>
      <c r="N5" s="20"/>
    </row>
    <row r="6" spans="1:14">
      <c r="A6" s="14" t="s">
        <v>29</v>
      </c>
      <c r="B6" s="21">
        <f>Taxes!B6/Taxes!M6</f>
        <v>0.70131170567460843</v>
      </c>
      <c r="C6" s="21">
        <f>Taxes!C6/Taxes!M6</f>
        <v>1.3549049049964427E-2</v>
      </c>
      <c r="D6" s="21">
        <f>Taxes!D6/Taxes!M6</f>
        <v>2.7159550011065002E-3</v>
      </c>
      <c r="E6" s="21">
        <f>Taxes!E6/Taxes!M6</f>
        <v>6.398378474273414E-2</v>
      </c>
      <c r="F6" s="21">
        <f>Taxes!F6/Taxes!M6</f>
        <v>0</v>
      </c>
      <c r="G6" s="21">
        <f>Taxes!G6/Taxes!M6</f>
        <v>0.21441531981513218</v>
      </c>
      <c r="H6" s="21">
        <f>Taxes!H6/Taxes!M6</f>
        <v>0</v>
      </c>
      <c r="I6" s="69">
        <f>Taxes!I6/Taxes!M6</f>
        <v>0</v>
      </c>
      <c r="J6" s="21">
        <f>Taxes!J6/Taxes!M6</f>
        <v>4.0241857164542982E-3</v>
      </c>
      <c r="K6" s="21">
        <f>Taxes!K6/Taxes!M6</f>
        <v>0</v>
      </c>
      <c r="L6" s="21">
        <f>Taxes!L6/Taxes!M6</f>
        <v>0</v>
      </c>
      <c r="M6" s="3">
        <f t="shared" si="0"/>
        <v>1</v>
      </c>
      <c r="N6" s="20"/>
    </row>
    <row r="7" spans="1:14">
      <c r="A7" s="14" t="s">
        <v>30</v>
      </c>
      <c r="B7" s="21">
        <f>Taxes!B7/Taxes!M7</f>
        <v>0.75717050231425598</v>
      </c>
      <c r="C7" s="21">
        <f>Taxes!C7/Taxes!M7</f>
        <v>4.7707289053605301E-2</v>
      </c>
      <c r="D7" s="21">
        <f>Taxes!D7/Taxes!M7</f>
        <v>5.5982798650432769E-3</v>
      </c>
      <c r="E7" s="21">
        <f>Taxes!E7/Taxes!M7</f>
        <v>3.8333691496611713E-2</v>
      </c>
      <c r="F7" s="21">
        <f>Taxes!F7/Taxes!M7</f>
        <v>0</v>
      </c>
      <c r="G7" s="21">
        <f>Taxes!G7/Taxes!M7</f>
        <v>0.11249151841542715</v>
      </c>
      <c r="H7" s="21">
        <f>Taxes!H7/Taxes!M7</f>
        <v>0</v>
      </c>
      <c r="I7" s="69">
        <f>Taxes!I7/Taxes!M7</f>
        <v>0</v>
      </c>
      <c r="J7" s="21">
        <f>Taxes!J7/Taxes!M7</f>
        <v>2.236901976976767E-2</v>
      </c>
      <c r="K7" s="21">
        <f>Taxes!K7/Taxes!M7</f>
        <v>1.7146100211493285E-3</v>
      </c>
      <c r="L7" s="21">
        <f>Taxes!L7/Taxes!M7</f>
        <v>1.4615089064139573E-2</v>
      </c>
      <c r="M7" s="3">
        <f t="shared" si="0"/>
        <v>1</v>
      </c>
      <c r="N7" s="20"/>
    </row>
    <row r="8" spans="1:14">
      <c r="A8" s="14" t="s">
        <v>31</v>
      </c>
      <c r="B8" s="21">
        <f>Taxes!B8/Taxes!M8</f>
        <v>0.86876622269838566</v>
      </c>
      <c r="C8" s="21">
        <f>Taxes!C8/Taxes!M8</f>
        <v>6.1301711753390636E-2</v>
      </c>
      <c r="D8" s="21">
        <f>Taxes!D8/Taxes!M8</f>
        <v>9.1192870534953369E-3</v>
      </c>
      <c r="E8" s="21">
        <f>Taxes!E8/Taxes!M8</f>
        <v>4.2767050573425211E-2</v>
      </c>
      <c r="F8" s="21">
        <f>Taxes!F8/Taxes!M8</f>
        <v>1.3170030923567654E-2</v>
      </c>
      <c r="G8" s="21">
        <f>Taxes!G8/Taxes!M8</f>
        <v>0</v>
      </c>
      <c r="H8" s="21">
        <f>Taxes!H8/Taxes!M8</f>
        <v>0</v>
      </c>
      <c r="I8" s="69">
        <f>Taxes!I8/Taxes!M8</f>
        <v>9.846843117680003E-4</v>
      </c>
      <c r="J8" s="21">
        <f>Taxes!J8/Taxes!M8</f>
        <v>1.3197302101341645E-3</v>
      </c>
      <c r="K8" s="21">
        <f>Taxes!K8/Taxes!M8</f>
        <v>8.7365165940246896E-4</v>
      </c>
      <c r="L8" s="21">
        <f>Taxes!L8/Taxes!M8</f>
        <v>1.6976308164308846E-3</v>
      </c>
      <c r="M8" s="3">
        <f t="shared" si="0"/>
        <v>1</v>
      </c>
      <c r="N8" s="20"/>
    </row>
    <row r="9" spans="1:14">
      <c r="A9" s="14" t="s">
        <v>32</v>
      </c>
      <c r="B9" s="21">
        <f>Taxes!B9/Taxes!M9</f>
        <v>0.77484444655879514</v>
      </c>
      <c r="C9" s="21">
        <f>Taxes!C9/Taxes!M9</f>
        <v>0</v>
      </c>
      <c r="D9" s="21">
        <f>Taxes!D9/Taxes!M9</f>
        <v>4.6415283583983004E-3</v>
      </c>
      <c r="E9" s="21">
        <f>Taxes!E9/Taxes!M9</f>
        <v>5.7990560745625773E-2</v>
      </c>
      <c r="F9" s="21">
        <f>Taxes!F9/Taxes!M9</f>
        <v>0</v>
      </c>
      <c r="G9" s="21">
        <f>Taxes!G9/Taxes!M9</f>
        <v>0.15110953856278334</v>
      </c>
      <c r="H9" s="21">
        <f>Taxes!H9/Taxes!M9</f>
        <v>0</v>
      </c>
      <c r="I9" s="69">
        <f>Taxes!I9/Taxes!M9</f>
        <v>0</v>
      </c>
      <c r="J9" s="21">
        <f>Taxes!J9/Taxes!M9</f>
        <v>1.0031338641675042E-2</v>
      </c>
      <c r="K9" s="21">
        <f>Taxes!K9/Taxes!M9</f>
        <v>1.3825871327224181E-3</v>
      </c>
      <c r="L9" s="21">
        <f>Taxes!L9/Taxes!M9</f>
        <v>0</v>
      </c>
      <c r="M9" s="3">
        <f t="shared" si="0"/>
        <v>1</v>
      </c>
      <c r="N9" s="20"/>
    </row>
    <row r="10" spans="1:14">
      <c r="A10" s="14" t="s">
        <v>33</v>
      </c>
      <c r="B10" s="21">
        <f>Taxes!B10/Taxes!M10</f>
        <v>0.72817470420681041</v>
      </c>
      <c r="C10" s="21">
        <f>Taxes!C10/Taxes!M10</f>
        <v>2.3326593182326449E-2</v>
      </c>
      <c r="D10" s="21">
        <f>Taxes!D10/Taxes!M10</f>
        <v>6.1885191434470329E-3</v>
      </c>
      <c r="E10" s="21">
        <f>Taxes!E10/Taxes!M10</f>
        <v>3.0798186129433965E-2</v>
      </c>
      <c r="F10" s="21">
        <f>Taxes!F10/Taxes!M10</f>
        <v>2.2982085984651093E-2</v>
      </c>
      <c r="G10" s="21">
        <f>Taxes!G10/Taxes!M10</f>
        <v>0.15341834722975511</v>
      </c>
      <c r="H10" s="21">
        <f>Taxes!H10/Taxes!M10</f>
        <v>0</v>
      </c>
      <c r="I10" s="69">
        <f>Taxes!I10/Taxes!M10</f>
        <v>0</v>
      </c>
      <c r="J10" s="21">
        <f>Taxes!J10/Taxes!M10</f>
        <v>3.2325290600665878E-2</v>
      </c>
      <c r="K10" s="21">
        <f>Taxes!K10/Taxes!M10</f>
        <v>2.7862735229100604E-3</v>
      </c>
      <c r="L10" s="21">
        <f>Taxes!L10/Taxes!M10</f>
        <v>0</v>
      </c>
      <c r="M10" s="3">
        <f t="shared" si="0"/>
        <v>1</v>
      </c>
      <c r="N10" s="20"/>
    </row>
    <row r="11" spans="1:14">
      <c r="A11" s="14" t="s">
        <v>34</v>
      </c>
      <c r="B11" s="21">
        <f>Taxes!B11/Taxes!M11</f>
        <v>0.87288877307716406</v>
      </c>
      <c r="C11" s="21">
        <f>Taxes!C11/Taxes!M11</f>
        <v>1.8932876485939117E-2</v>
      </c>
      <c r="D11" s="21">
        <f>Taxes!D11/Taxes!M11</f>
        <v>8.2492053441343867E-3</v>
      </c>
      <c r="E11" s="21">
        <f>Taxes!E11/Taxes!M11</f>
        <v>4.3178599749738651E-2</v>
      </c>
      <c r="F11" s="21">
        <f>Taxes!F11/Taxes!M11</f>
        <v>3.0586700632055808E-2</v>
      </c>
      <c r="G11" s="21">
        <f>Taxes!G11/Taxes!M11</f>
        <v>0</v>
      </c>
      <c r="H11" s="21">
        <f>Taxes!H11/Taxes!M11</f>
        <v>0</v>
      </c>
      <c r="I11" s="69">
        <f>Taxes!I11/Taxes!M11</f>
        <v>0</v>
      </c>
      <c r="J11" s="21">
        <f>Taxes!J11/Taxes!M11</f>
        <v>2.3991404404597131E-2</v>
      </c>
      <c r="K11" s="21">
        <f>Taxes!K11/Taxes!M11</f>
        <v>2.1724403063709016E-3</v>
      </c>
      <c r="L11" s="21">
        <f>Taxes!L11/Taxes!M11</f>
        <v>0</v>
      </c>
      <c r="M11" s="3">
        <f t="shared" si="0"/>
        <v>1.0000000000000002</v>
      </c>
      <c r="N11" s="20"/>
    </row>
    <row r="12" spans="1:14">
      <c r="A12" s="14" t="s">
        <v>35</v>
      </c>
      <c r="B12" s="21">
        <f>Taxes!B12/Taxes!M12</f>
        <v>0.68007444363734859</v>
      </c>
      <c r="C12" s="21">
        <f>Taxes!C12/Taxes!M12</f>
        <v>5.8315721202768737E-3</v>
      </c>
      <c r="D12" s="21">
        <f>Taxes!D12/Taxes!M12</f>
        <v>8.4442626692185496E-3</v>
      </c>
      <c r="E12" s="21">
        <f>Taxes!E12/Taxes!M12</f>
        <v>4.0281560013838244E-2</v>
      </c>
      <c r="F12" s="21">
        <f>Taxes!F12/Taxes!M12</f>
        <v>0</v>
      </c>
      <c r="G12" s="21">
        <f>Taxes!G12/Taxes!M12</f>
        <v>0.17569965162774095</v>
      </c>
      <c r="H12" s="21">
        <f>Taxes!H12/Taxes!M12</f>
        <v>0</v>
      </c>
      <c r="I12" s="69">
        <f>Taxes!I12/Taxes!M12</f>
        <v>3.6430800950662028E-2</v>
      </c>
      <c r="J12" s="21">
        <f>Taxes!J12/Taxes!M12</f>
        <v>5.3182936930273386E-2</v>
      </c>
      <c r="K12" s="21">
        <f>Taxes!K12/Taxes!M12</f>
        <v>0</v>
      </c>
      <c r="L12" s="21">
        <f>Taxes!L12/Taxes!M12</f>
        <v>5.4772050641434598E-5</v>
      </c>
      <c r="M12" s="3">
        <f t="shared" si="0"/>
        <v>1</v>
      </c>
      <c r="N12" s="20"/>
    </row>
    <row r="13" spans="1:14">
      <c r="A13" s="14" t="s">
        <v>36</v>
      </c>
      <c r="B13" s="21">
        <f>Taxes!B13/Taxes!M13</f>
        <v>0.87913236355739621</v>
      </c>
      <c r="C13" s="21">
        <f>Taxes!C13/Taxes!M13</f>
        <v>6.1709334912527752E-2</v>
      </c>
      <c r="D13" s="21">
        <f>Taxes!D13/Taxes!M13</f>
        <v>4.621731023527904E-3</v>
      </c>
      <c r="E13" s="21">
        <f>Taxes!E13/Taxes!M13</f>
        <v>2.1966888315977519E-2</v>
      </c>
      <c r="F13" s="21">
        <f>Taxes!F13/Taxes!M13</f>
        <v>1.6707599152293286E-2</v>
      </c>
      <c r="G13" s="21">
        <f>Taxes!G13/Taxes!M13</f>
        <v>0</v>
      </c>
      <c r="H13" s="21">
        <f>Taxes!H13/Taxes!M13</f>
        <v>0</v>
      </c>
      <c r="I13" s="69">
        <f>Taxes!I13/Taxes!M13</f>
        <v>0</v>
      </c>
      <c r="J13" s="21">
        <f>Taxes!J13/Taxes!M13</f>
        <v>1.4285641388850289E-2</v>
      </c>
      <c r="K13" s="21">
        <f>Taxes!K13/Taxes!M13</f>
        <v>0</v>
      </c>
      <c r="L13" s="21">
        <f>Taxes!L13/Taxes!M13</f>
        <v>1.5764416494270332E-3</v>
      </c>
      <c r="M13" s="3">
        <f t="shared" si="0"/>
        <v>0.99999999999999989</v>
      </c>
      <c r="N13" s="20"/>
    </row>
    <row r="14" spans="1:14">
      <c r="A14" s="14" t="s">
        <v>37</v>
      </c>
      <c r="B14" s="21">
        <f>Taxes!B14/Taxes!M14</f>
        <v>0.5707957802085174</v>
      </c>
      <c r="C14" s="21">
        <f>Taxes!C14/Taxes!M14</f>
        <v>4.9086380314936041E-2</v>
      </c>
      <c r="D14" s="21">
        <f>Taxes!D14/Taxes!M14</f>
        <v>1.971194222363427E-2</v>
      </c>
      <c r="E14" s="21">
        <f>Taxes!E14/Taxes!M14</f>
        <v>7.8151830989451804E-2</v>
      </c>
      <c r="F14" s="21">
        <f>Taxes!F14/Taxes!M14</f>
        <v>0</v>
      </c>
      <c r="G14" s="21">
        <f>Taxes!G14/Taxes!M14</f>
        <v>0.24539668621537572</v>
      </c>
      <c r="H14" s="21">
        <f>Taxes!H14/Taxes!M14</f>
        <v>0</v>
      </c>
      <c r="I14" s="69">
        <f>Taxes!I14/Taxes!M14</f>
        <v>0</v>
      </c>
      <c r="J14" s="21">
        <f>Taxes!J14/Taxes!M14</f>
        <v>3.4124874179126435E-2</v>
      </c>
      <c r="K14" s="21">
        <f>Taxes!K14/Taxes!M14</f>
        <v>2.7325058689583047E-3</v>
      </c>
      <c r="L14" s="21">
        <f>Taxes!L14/Taxes!M14</f>
        <v>0</v>
      </c>
      <c r="M14" s="3">
        <f t="shared" si="0"/>
        <v>1</v>
      </c>
      <c r="N14" s="20"/>
    </row>
    <row r="15" spans="1:14">
      <c r="A15" s="14" t="s">
        <v>38</v>
      </c>
      <c r="B15" s="21">
        <f>Taxes!B15/Taxes!M15</f>
        <v>0.74341489791890503</v>
      </c>
      <c r="C15" s="21">
        <f>Taxes!C15/Taxes!M15</f>
        <v>4.3382803258690001E-3</v>
      </c>
      <c r="D15" s="21">
        <f>Taxes!D15/Taxes!M15</f>
        <v>7.1380870800351132E-2</v>
      </c>
      <c r="E15" s="21">
        <f>Taxes!E15/Taxes!M15</f>
        <v>3.5004193684886754E-2</v>
      </c>
      <c r="F15" s="21">
        <f>Taxes!F15/Taxes!M15</f>
        <v>2.3475666589928012E-2</v>
      </c>
      <c r="G15" s="21">
        <f>Taxes!G15/Taxes!M15</f>
        <v>0.11111703235720549</v>
      </c>
      <c r="H15" s="21">
        <f>Taxes!H15/Taxes!M15</f>
        <v>0</v>
      </c>
      <c r="I15" s="69">
        <f>Taxes!I15/Taxes!M15</f>
        <v>0</v>
      </c>
      <c r="J15" s="21">
        <f>Taxes!J15/Taxes!M15</f>
        <v>1.1269058322854552E-2</v>
      </c>
      <c r="K15" s="21">
        <f>Taxes!K15/Taxes!M15</f>
        <v>0</v>
      </c>
      <c r="L15" s="21">
        <f>Taxes!L15/Taxes!M15</f>
        <v>0</v>
      </c>
      <c r="M15" s="3">
        <f t="shared" si="0"/>
        <v>1</v>
      </c>
      <c r="N15" s="20"/>
    </row>
    <row r="16" spans="1:14">
      <c r="A16" s="14" t="s">
        <v>39</v>
      </c>
      <c r="B16" s="21">
        <f>Taxes!B16/Taxes!M16</f>
        <v>0.81206969164052545</v>
      </c>
      <c r="C16" s="21">
        <f>Taxes!C16/Taxes!M16</f>
        <v>6.630239188530386E-2</v>
      </c>
      <c r="D16" s="21">
        <f>Taxes!D16/Taxes!M16</f>
        <v>0</v>
      </c>
      <c r="E16" s="21">
        <f>Taxes!E16/Taxes!M16</f>
        <v>0</v>
      </c>
      <c r="F16" s="21">
        <f>Taxes!F16/Taxes!M16</f>
        <v>0</v>
      </c>
      <c r="G16" s="21">
        <f>Taxes!G16/Taxes!M16</f>
        <v>0.11389468149460288</v>
      </c>
      <c r="H16" s="21">
        <f>Taxes!H16/Taxes!M16</f>
        <v>0</v>
      </c>
      <c r="I16" s="69">
        <f>Taxes!I16/Taxes!M16</f>
        <v>0</v>
      </c>
      <c r="J16" s="21">
        <f>Taxes!J16/Taxes!M16</f>
        <v>7.7332349795677709E-3</v>
      </c>
      <c r="K16" s="21">
        <f>Taxes!K16/Taxes!M16</f>
        <v>0</v>
      </c>
      <c r="L16" s="21">
        <f>Taxes!L16/Taxes!M16</f>
        <v>0</v>
      </c>
      <c r="M16" s="3">
        <f t="shared" si="0"/>
        <v>1</v>
      </c>
      <c r="N16" s="20"/>
    </row>
    <row r="17" spans="1:14">
      <c r="A17" s="14" t="s">
        <v>40</v>
      </c>
      <c r="B17" s="21">
        <f>Taxes!B17/Taxes!M17</f>
        <v>0.61441678545488509</v>
      </c>
      <c r="C17" s="21">
        <f>Taxes!C17/Taxes!M17</f>
        <v>2.6248899705162983E-2</v>
      </c>
      <c r="D17" s="21">
        <f>Taxes!D17/Taxes!M17</f>
        <v>1.1934521958849613E-3</v>
      </c>
      <c r="E17" s="21">
        <f>Taxes!E17/Taxes!M17</f>
        <v>3.1880992421556384E-2</v>
      </c>
      <c r="F17" s="21">
        <f>Taxes!F17/Taxes!M17</f>
        <v>0</v>
      </c>
      <c r="G17" s="21">
        <f>Taxes!G17/Taxes!M17</f>
        <v>0.18091888220134211</v>
      </c>
      <c r="H17" s="21">
        <f>Taxes!H17/Taxes!M17</f>
        <v>1.1399752610551607E-2</v>
      </c>
      <c r="I17" s="69">
        <f>Taxes!I17/Taxes!M17</f>
        <v>9.3990201154828701E-2</v>
      </c>
      <c r="J17" s="21">
        <f>Taxes!J17/Taxes!M17</f>
        <v>3.2528579273221156E-2</v>
      </c>
      <c r="K17" s="21">
        <f>Taxes!K17/Taxes!M17</f>
        <v>7.4224549825670271E-3</v>
      </c>
      <c r="L17" s="21">
        <f>Taxes!L17/Taxes!M17</f>
        <v>0</v>
      </c>
      <c r="M17" s="3">
        <f t="shared" si="0"/>
        <v>1</v>
      </c>
      <c r="N17" s="20"/>
    </row>
    <row r="18" spans="1:14">
      <c r="A18" s="14" t="s">
        <v>41</v>
      </c>
      <c r="B18" s="21">
        <f>Taxes!B18/Taxes!M18</f>
        <v>0.61064851752536953</v>
      </c>
      <c r="C18" s="21">
        <f>Taxes!C18/Taxes!M18</f>
        <v>5.8806746610323972E-2</v>
      </c>
      <c r="D18" s="21">
        <f>Taxes!D18/Taxes!M18</f>
        <v>8.9203494611673814E-3</v>
      </c>
      <c r="E18" s="21">
        <f>Taxes!E18/Taxes!M18</f>
        <v>4.2004104006298233E-2</v>
      </c>
      <c r="F18" s="21">
        <f>Taxes!F18/Taxes!M18</f>
        <v>2.7004962043260257E-2</v>
      </c>
      <c r="G18" s="21">
        <f>Taxes!G18/Taxes!M18</f>
        <v>0.23631386100380508</v>
      </c>
      <c r="H18" s="21">
        <f>Taxes!H18/Taxes!M18</f>
        <v>0</v>
      </c>
      <c r="I18" s="69">
        <f>Taxes!I18/Taxes!M18</f>
        <v>0</v>
      </c>
      <c r="J18" s="21">
        <f>Taxes!J18/Taxes!M18</f>
        <v>1.3657433724336691E-2</v>
      </c>
      <c r="K18" s="21">
        <f>Taxes!K18/Taxes!M18</f>
        <v>2.6440256254388088E-3</v>
      </c>
      <c r="L18" s="21">
        <f>Taxes!L18/Taxes!M18</f>
        <v>0</v>
      </c>
      <c r="M18" s="3">
        <f t="shared" si="0"/>
        <v>1</v>
      </c>
      <c r="N18" s="20"/>
    </row>
    <row r="19" spans="1:14">
      <c r="A19" s="14" t="s">
        <v>42</v>
      </c>
      <c r="B19" s="21">
        <f>Taxes!B19/Taxes!M19</f>
        <v>0.91162916144311135</v>
      </c>
      <c r="C19" s="21">
        <f>Taxes!C19/Taxes!M19</f>
        <v>3.2715876309085602E-2</v>
      </c>
      <c r="D19" s="21">
        <f>Taxes!D19/Taxes!M19</f>
        <v>6.999064230084907E-3</v>
      </c>
      <c r="E19" s="21">
        <f>Taxes!E19/Taxes!M19</f>
        <v>7.5351156061377739E-3</v>
      </c>
      <c r="F19" s="21">
        <f>Taxes!F19/Taxes!M19</f>
        <v>0</v>
      </c>
      <c r="G19" s="21">
        <f>Taxes!G19/Taxes!M19</f>
        <v>3.8243030585871529E-2</v>
      </c>
      <c r="H19" s="21">
        <f>Taxes!H19/Taxes!M19</f>
        <v>0</v>
      </c>
      <c r="I19" s="69">
        <f>Taxes!I19/Taxes!M19</f>
        <v>0</v>
      </c>
      <c r="J19" s="21">
        <f>Taxes!J19/Taxes!M19</f>
        <v>2.8077826100949724E-3</v>
      </c>
      <c r="K19" s="21">
        <f>Taxes!K19/Taxes!M19</f>
        <v>6.9969215613913449E-5</v>
      </c>
      <c r="L19" s="21">
        <f>Taxes!L19/Taxes!M19</f>
        <v>0</v>
      </c>
      <c r="M19" s="3">
        <f t="shared" si="0"/>
        <v>0.99999999999999989</v>
      </c>
      <c r="N19" s="20"/>
    </row>
    <row r="20" spans="1:14">
      <c r="A20" s="14" t="s">
        <v>43</v>
      </c>
      <c r="B20" s="21">
        <f>Taxes!B20/Taxes!M20</f>
        <v>0.74617170813408407</v>
      </c>
      <c r="C20" s="21">
        <f>Taxes!C20/Taxes!M20</f>
        <v>8.6433665734715462E-2</v>
      </c>
      <c r="D20" s="21">
        <f>Taxes!D20/Taxes!M20</f>
        <v>8.9085569899899494E-4</v>
      </c>
      <c r="E20" s="21">
        <f>Taxes!E20/Taxes!M20</f>
        <v>2.0007799392924446E-2</v>
      </c>
      <c r="F20" s="21">
        <f>Taxes!F20/Taxes!M20</f>
        <v>0</v>
      </c>
      <c r="G20" s="21">
        <f>Taxes!G20/Taxes!M20</f>
        <v>0.14357068039164481</v>
      </c>
      <c r="H20" s="21">
        <f>Taxes!H20/Taxes!M20</f>
        <v>0</v>
      </c>
      <c r="I20" s="69">
        <f>Taxes!I20/Taxes!M20</f>
        <v>0</v>
      </c>
      <c r="J20" s="21">
        <f>Taxes!J20/Taxes!M20</f>
        <v>2.9252906476322595E-3</v>
      </c>
      <c r="K20" s="21">
        <f>Taxes!K20/Taxes!M20</f>
        <v>0</v>
      </c>
      <c r="L20" s="21">
        <f>Taxes!L20/Taxes!M20</f>
        <v>0</v>
      </c>
      <c r="M20" s="3">
        <f t="shared" si="0"/>
        <v>1</v>
      </c>
      <c r="N20" s="20"/>
    </row>
    <row r="21" spans="1:14">
      <c r="A21" s="14" t="s">
        <v>44</v>
      </c>
      <c r="B21" s="21">
        <f>Taxes!B21/Taxes!M21</f>
        <v>0.62692966426526031</v>
      </c>
      <c r="C21" s="21">
        <f>Taxes!C21/Taxes!M21</f>
        <v>7.3239335236075067E-3</v>
      </c>
      <c r="D21" s="21">
        <f>Taxes!D21/Taxes!M21</f>
        <v>4.6418873518442552E-2</v>
      </c>
      <c r="E21" s="21">
        <f>Taxes!E21/Taxes!M21</f>
        <v>7.771568504435887E-2</v>
      </c>
      <c r="F21" s="21">
        <f>Taxes!F21/Taxes!M21</f>
        <v>0</v>
      </c>
      <c r="G21" s="21">
        <f>Taxes!G21/Taxes!M21</f>
        <v>0.23104360031318921</v>
      </c>
      <c r="H21" s="21">
        <f>Taxes!H21/Taxes!M21</f>
        <v>0</v>
      </c>
      <c r="I21" s="69">
        <f>Taxes!I21/Taxes!M21</f>
        <v>0</v>
      </c>
      <c r="J21" s="21">
        <f>Taxes!J21/Taxes!M21</f>
        <v>1.0409135925514909E-2</v>
      </c>
      <c r="K21" s="21">
        <f>Taxes!K21/Taxes!M21</f>
        <v>1.5910740962657985E-4</v>
      </c>
      <c r="L21" s="21">
        <f>Taxes!L21/Taxes!M21</f>
        <v>0</v>
      </c>
      <c r="M21" s="3">
        <f t="shared" si="0"/>
        <v>1</v>
      </c>
      <c r="N21" s="20"/>
    </row>
    <row r="22" spans="1:14">
      <c r="A22" s="14" t="s">
        <v>45</v>
      </c>
      <c r="B22" s="21">
        <f>Taxes!B22/Taxes!M22</f>
        <v>0.8114273285140795</v>
      </c>
      <c r="C22" s="21">
        <f>Taxes!C22/Taxes!M22</f>
        <v>6.6807761709290273E-3</v>
      </c>
      <c r="D22" s="21">
        <f>Taxes!D22/Taxes!M22</f>
        <v>1.0342647449962999E-2</v>
      </c>
      <c r="E22" s="21">
        <f>Taxes!E22/Taxes!M22</f>
        <v>4.9905176997337923E-2</v>
      </c>
      <c r="F22" s="21">
        <f>Taxes!F22/Taxes!M22</f>
        <v>0</v>
      </c>
      <c r="G22" s="21">
        <f>Taxes!G22/Taxes!M22</f>
        <v>0.11177107966915728</v>
      </c>
      <c r="H22" s="21">
        <f>Taxes!H22/Taxes!M22</f>
        <v>0</v>
      </c>
      <c r="I22" s="69">
        <f>Taxes!I22/Taxes!M22</f>
        <v>0</v>
      </c>
      <c r="J22" s="21">
        <f>Taxes!J22/Taxes!M22</f>
        <v>9.8729911985332864E-3</v>
      </c>
      <c r="K22" s="21">
        <f>Taxes!K22/Taxes!M22</f>
        <v>0</v>
      </c>
      <c r="L22" s="21">
        <f>Taxes!L22/Taxes!M22</f>
        <v>0</v>
      </c>
      <c r="M22" s="3">
        <f t="shared" si="0"/>
        <v>0.99999999999999989</v>
      </c>
      <c r="N22" s="20"/>
    </row>
    <row r="23" spans="1:14">
      <c r="A23" s="14" t="s">
        <v>46</v>
      </c>
      <c r="B23" s="21">
        <f>Taxes!B23/Taxes!M23</f>
        <v>0.86439652084938379</v>
      </c>
      <c r="C23" s="21">
        <f>Taxes!C23/Taxes!M23</f>
        <v>2.3851563376795994E-3</v>
      </c>
      <c r="D23" s="21">
        <f>Taxes!D23/Taxes!M23</f>
        <v>7.5055394671286373E-3</v>
      </c>
      <c r="E23" s="21">
        <f>Taxes!E23/Taxes!M23</f>
        <v>4.1919490305133894E-2</v>
      </c>
      <c r="F23" s="21">
        <f>Taxes!F23/Taxes!M23</f>
        <v>0</v>
      </c>
      <c r="G23" s="21">
        <f>Taxes!G23/Taxes!M23</f>
        <v>7.0289542259977217E-2</v>
      </c>
      <c r="H23" s="21">
        <f>Taxes!H23/Taxes!M23</f>
        <v>0</v>
      </c>
      <c r="I23" s="69">
        <f>Taxes!I23/Taxes!M23</f>
        <v>3.5023922083767859E-3</v>
      </c>
      <c r="J23" s="21">
        <f>Taxes!J23/Taxes!M23</f>
        <v>1.0001358572320108E-2</v>
      </c>
      <c r="K23" s="21">
        <f>Taxes!K23/Taxes!M23</f>
        <v>0</v>
      </c>
      <c r="L23" s="21">
        <f>Taxes!L23/Taxes!M23</f>
        <v>0</v>
      </c>
      <c r="M23" s="3">
        <f t="shared" si="0"/>
        <v>0.99999999999999989</v>
      </c>
      <c r="N23" s="20"/>
    </row>
    <row r="24" spans="1:14">
      <c r="A24" s="14" t="s">
        <v>47</v>
      </c>
      <c r="B24" s="21">
        <f>Taxes!B24/Taxes!M24</f>
        <v>0.85052502392105012</v>
      </c>
      <c r="C24" s="21">
        <f>Taxes!C24/Taxes!M24</f>
        <v>1.8310901730042264E-2</v>
      </c>
      <c r="D24" s="21">
        <f>Taxes!D24/Taxes!M24</f>
        <v>3.9959938011799919E-3</v>
      </c>
      <c r="E24" s="21">
        <f>Taxes!E24/Taxes!M24</f>
        <v>2.2091435996794653E-2</v>
      </c>
      <c r="F24" s="21">
        <f>Taxes!F24/Taxes!M24</f>
        <v>4.3614306658871973E-3</v>
      </c>
      <c r="G24" s="21">
        <f>Taxes!G24/Taxes!M24</f>
        <v>9.5472810671145214E-2</v>
      </c>
      <c r="H24" s="21">
        <f>Taxes!H24/Taxes!M24</f>
        <v>0</v>
      </c>
      <c r="I24" s="69">
        <f>Taxes!I24/Taxes!M24</f>
        <v>0</v>
      </c>
      <c r="J24" s="21">
        <f>Taxes!J24/Taxes!M24</f>
        <v>5.2424032139005965E-3</v>
      </c>
      <c r="K24" s="21">
        <f>Taxes!K24/Taxes!M24</f>
        <v>0</v>
      </c>
      <c r="L24" s="21">
        <f>Taxes!L24/Taxes!M24</f>
        <v>0</v>
      </c>
      <c r="M24" s="3">
        <f t="shared" si="0"/>
        <v>1</v>
      </c>
      <c r="N24" s="20"/>
    </row>
    <row r="25" spans="1:14">
      <c r="A25" s="14" t="s">
        <v>48</v>
      </c>
      <c r="B25" s="21">
        <f>Taxes!B25/Taxes!M25</f>
        <v>0.66612874118832532</v>
      </c>
      <c r="C25" s="21">
        <f>Taxes!C25/Taxes!M25</f>
        <v>2.7338110867841459E-3</v>
      </c>
      <c r="D25" s="21">
        <f>Taxes!D25/Taxes!M25</f>
        <v>3.5968375512908844E-2</v>
      </c>
      <c r="E25" s="21">
        <f>Taxes!E25/Taxes!M25</f>
        <v>0.22005400157634505</v>
      </c>
      <c r="F25" s="21">
        <f>Taxes!F25/Taxes!M25</f>
        <v>0</v>
      </c>
      <c r="G25" s="21">
        <f>Taxes!G25/Taxes!M25</f>
        <v>7.3756267882836818E-2</v>
      </c>
      <c r="H25" s="21">
        <f>Taxes!H25/Taxes!M25</f>
        <v>0</v>
      </c>
      <c r="I25" s="69">
        <f>Taxes!I25/Taxes!M25</f>
        <v>0</v>
      </c>
      <c r="J25" s="21">
        <f>Taxes!J25/Taxes!M25</f>
        <v>1.3588027527998005E-3</v>
      </c>
      <c r="K25" s="21">
        <f>Taxes!K25/Taxes!M25</f>
        <v>0</v>
      </c>
      <c r="L25" s="21">
        <f>Taxes!L25/Taxes!M25</f>
        <v>0</v>
      </c>
      <c r="M25" s="3">
        <f t="shared" si="0"/>
        <v>1</v>
      </c>
      <c r="N25" s="20"/>
    </row>
    <row r="26" spans="1:14">
      <c r="A26" s="14" t="s">
        <v>49</v>
      </c>
      <c r="B26" s="21">
        <f>Taxes!B26/Taxes!M26</f>
        <v>0.82017528436396492</v>
      </c>
      <c r="C26" s="21">
        <f>Taxes!C26/Taxes!M26</f>
        <v>1.7513532834548477E-3</v>
      </c>
      <c r="D26" s="21">
        <f>Taxes!D26/Taxes!M26</f>
        <v>9.7091779275291518E-3</v>
      </c>
      <c r="E26" s="21">
        <f>Taxes!E26/Taxes!M26</f>
        <v>4.5915534124260853E-2</v>
      </c>
      <c r="F26" s="21">
        <f>Taxes!F26/Taxes!M26</f>
        <v>2.9130489860989796E-2</v>
      </c>
      <c r="G26" s="21">
        <f>Taxes!G26/Taxes!M26</f>
        <v>8.881451340886401E-2</v>
      </c>
      <c r="H26" s="21">
        <f>Taxes!H26/Taxes!M26</f>
        <v>0</v>
      </c>
      <c r="I26" s="69">
        <f>Taxes!I26/Taxes!M26</f>
        <v>0</v>
      </c>
      <c r="J26" s="21">
        <f>Taxes!J26/Taxes!M26</f>
        <v>4.5036470309364075E-3</v>
      </c>
      <c r="K26" s="21">
        <f>Taxes!K26/Taxes!M26</f>
        <v>0</v>
      </c>
      <c r="L26" s="21">
        <f>Taxes!L26/Taxes!M26</f>
        <v>0</v>
      </c>
      <c r="M26" s="3">
        <f t="shared" si="0"/>
        <v>1</v>
      </c>
      <c r="N26" s="20"/>
    </row>
    <row r="27" spans="1:14">
      <c r="A27" s="14" t="s">
        <v>50</v>
      </c>
      <c r="B27" s="21">
        <f>Taxes!B27/Taxes!M27</f>
        <v>0.65189393335987755</v>
      </c>
      <c r="C27" s="21">
        <f>Taxes!C27/Taxes!M27</f>
        <v>0.17448203085425432</v>
      </c>
      <c r="D27" s="21">
        <f>Taxes!D27/Taxes!M27</f>
        <v>0</v>
      </c>
      <c r="E27" s="21">
        <f>Taxes!E27/Taxes!M27</f>
        <v>0</v>
      </c>
      <c r="F27" s="21">
        <f>Taxes!F27/Taxes!M27</f>
        <v>0</v>
      </c>
      <c r="G27" s="21">
        <f>Taxes!G27/Taxes!M27</f>
        <v>0</v>
      </c>
      <c r="H27" s="21">
        <f>Taxes!H27/Taxes!M27</f>
        <v>0</v>
      </c>
      <c r="I27" s="69">
        <f>Taxes!I27/Taxes!M27</f>
        <v>0</v>
      </c>
      <c r="J27" s="21">
        <f>Taxes!J27/Taxes!M27</f>
        <v>0</v>
      </c>
      <c r="K27" s="21">
        <f>Taxes!K27/Taxes!M27</f>
        <v>5.2342397004183589E-4</v>
      </c>
      <c r="L27" s="21">
        <f>Taxes!L27/Taxes!M27</f>
        <v>0.17310061181582634</v>
      </c>
      <c r="M27" s="3">
        <f t="shared" si="0"/>
        <v>1</v>
      </c>
      <c r="N27" s="20"/>
    </row>
    <row r="28" spans="1:14">
      <c r="A28" s="14" t="s">
        <v>51</v>
      </c>
      <c r="B28" s="21">
        <f>Taxes!B28/Taxes!M28</f>
        <v>0.84816765283339712</v>
      </c>
      <c r="C28" s="21">
        <f>Taxes!C28/Taxes!M28</f>
        <v>0.12952656245275276</v>
      </c>
      <c r="D28" s="21">
        <f>Taxes!D28/Taxes!M28</f>
        <v>0</v>
      </c>
      <c r="E28" s="21">
        <f>Taxes!E28/Taxes!M28</f>
        <v>0</v>
      </c>
      <c r="F28" s="21">
        <f>Taxes!F28/Taxes!M28</f>
        <v>0</v>
      </c>
      <c r="G28" s="21">
        <f>Taxes!G28/Taxes!M28</f>
        <v>0</v>
      </c>
      <c r="H28" s="21">
        <f>Taxes!H28/Taxes!M28</f>
        <v>0</v>
      </c>
      <c r="I28" s="69">
        <f>Taxes!I28/Taxes!M28</f>
        <v>0</v>
      </c>
      <c r="J28" s="21">
        <f>Taxes!J28/Taxes!M28</f>
        <v>2.2305784713850144E-2</v>
      </c>
      <c r="K28" s="21">
        <f>Taxes!K28/Taxes!M28</f>
        <v>0</v>
      </c>
      <c r="L28" s="21">
        <f>Taxes!L28/Taxes!M28</f>
        <v>0</v>
      </c>
      <c r="M28" s="3">
        <f t="shared" si="0"/>
        <v>1</v>
      </c>
      <c r="N28" s="20"/>
    </row>
    <row r="29" spans="1:14">
      <c r="A29" s="14" t="s">
        <v>52</v>
      </c>
      <c r="B29" s="21">
        <f>Taxes!B29/Taxes!M29</f>
        <v>0.72251273209683109</v>
      </c>
      <c r="C29" s="21">
        <f>Taxes!C29/Taxes!M29</f>
        <v>8.0905875608366807E-3</v>
      </c>
      <c r="D29" s="21">
        <f>Taxes!D29/Taxes!M29</f>
        <v>1.0165202193213417E-2</v>
      </c>
      <c r="E29" s="21">
        <f>Taxes!E29/Taxes!M29</f>
        <v>7.5203230689794801E-2</v>
      </c>
      <c r="F29" s="21">
        <f>Taxes!F29/Taxes!M29</f>
        <v>0</v>
      </c>
      <c r="G29" s="21">
        <f>Taxes!G29/Taxes!M29</f>
        <v>0.17041741395929258</v>
      </c>
      <c r="H29" s="21">
        <f>Taxes!H29/Taxes!M29</f>
        <v>0</v>
      </c>
      <c r="I29" s="69">
        <f>Taxes!I29/Taxes!M29</f>
        <v>0</v>
      </c>
      <c r="J29" s="21">
        <f>Taxes!J29/Taxes!M29</f>
        <v>1.3610833500031474E-2</v>
      </c>
      <c r="K29" s="21">
        <f>Taxes!K29/Taxes!M29</f>
        <v>0</v>
      </c>
      <c r="L29" s="21">
        <f>Taxes!L29/Taxes!M29</f>
        <v>0</v>
      </c>
      <c r="M29" s="3">
        <f t="shared" si="0"/>
        <v>1</v>
      </c>
      <c r="N29" s="20"/>
    </row>
    <row r="30" spans="1:14">
      <c r="A30" s="14" t="s">
        <v>53</v>
      </c>
      <c r="B30" s="21">
        <f>Taxes!B30/Taxes!M30</f>
        <v>0.67078345900525893</v>
      </c>
      <c r="C30" s="21">
        <f>Taxes!C30/Taxes!M30</f>
        <v>3.0292743519124171E-2</v>
      </c>
      <c r="D30" s="21">
        <f>Taxes!D30/Taxes!M30</f>
        <v>7.128810430235848E-3</v>
      </c>
      <c r="E30" s="21">
        <f>Taxes!E30/Taxes!M30</f>
        <v>2.7029949658733468E-2</v>
      </c>
      <c r="F30" s="21">
        <f>Taxes!F30/Taxes!M30</f>
        <v>0</v>
      </c>
      <c r="G30" s="21">
        <f>Taxes!G30/Taxes!M30</f>
        <v>0.24239018157046135</v>
      </c>
      <c r="H30" s="21">
        <f>Taxes!H30/Taxes!M30</f>
        <v>0</v>
      </c>
      <c r="I30" s="69">
        <f>Taxes!I30/Taxes!M30</f>
        <v>0</v>
      </c>
      <c r="J30" s="21">
        <f>Taxes!J30/Taxes!M30</f>
        <v>2.0828070531560713E-2</v>
      </c>
      <c r="K30" s="21">
        <f>Taxes!K30/Taxes!M30</f>
        <v>1.5467852846254939E-3</v>
      </c>
      <c r="L30" s="21">
        <f>Taxes!L30/Taxes!M30</f>
        <v>0</v>
      </c>
      <c r="M30" s="3">
        <f t="shared" si="0"/>
        <v>0.99999999999999989</v>
      </c>
      <c r="N30" s="20"/>
    </row>
    <row r="31" spans="1:14">
      <c r="A31" s="14" t="s">
        <v>54</v>
      </c>
      <c r="B31" s="21">
        <f>Taxes!B31/Taxes!M31</f>
        <v>0.73410175663865018</v>
      </c>
      <c r="C31" s="21">
        <f>Taxes!C31/Taxes!M31</f>
        <v>9.1049444100987104E-3</v>
      </c>
      <c r="D31" s="21">
        <f>Taxes!D31/Taxes!M31</f>
        <v>2.2123691480230055E-2</v>
      </c>
      <c r="E31" s="21">
        <f>Taxes!E31/Taxes!M31</f>
        <v>0.22052203614393784</v>
      </c>
      <c r="F31" s="21">
        <f>Taxes!F31/Taxes!M31</f>
        <v>0</v>
      </c>
      <c r="G31" s="21">
        <f>Taxes!G31/Taxes!M31</f>
        <v>0</v>
      </c>
      <c r="H31" s="21">
        <f>Taxes!H31/Taxes!M31</f>
        <v>0</v>
      </c>
      <c r="I31" s="69">
        <f>Taxes!I31/Taxes!M31</f>
        <v>0</v>
      </c>
      <c r="J31" s="21">
        <f>Taxes!J31/Taxes!M31</f>
        <v>1.4147571327083195E-2</v>
      </c>
      <c r="K31" s="21">
        <f>Taxes!K31/Taxes!M31</f>
        <v>0</v>
      </c>
      <c r="L31" s="21">
        <f>Taxes!L31/Taxes!M31</f>
        <v>0</v>
      </c>
      <c r="M31" s="3">
        <f t="shared" si="0"/>
        <v>1</v>
      </c>
      <c r="N31" s="20"/>
    </row>
    <row r="32" spans="1:14">
      <c r="A32" s="14" t="s">
        <v>55</v>
      </c>
      <c r="B32" s="21">
        <f>Taxes!B32/Taxes!M32</f>
        <v>0.7791834826655446</v>
      </c>
      <c r="C32" s="21">
        <f>Taxes!C32/Taxes!M32</f>
        <v>2.4338416243747246E-2</v>
      </c>
      <c r="D32" s="21">
        <f>Taxes!D32/Taxes!M32</f>
        <v>1.472665563538695E-3</v>
      </c>
      <c r="E32" s="21">
        <f>Taxes!E32/Taxes!M32</f>
        <v>3.1531991536057721E-2</v>
      </c>
      <c r="F32" s="21">
        <f>Taxes!F32/Taxes!M32</f>
        <v>0</v>
      </c>
      <c r="G32" s="21">
        <f>Taxes!G32/Taxes!M32</f>
        <v>0.15222482783524052</v>
      </c>
      <c r="H32" s="21">
        <f>Taxes!H32/Taxes!M32</f>
        <v>0</v>
      </c>
      <c r="I32" s="69">
        <f>Taxes!I32/Taxes!M32</f>
        <v>0</v>
      </c>
      <c r="J32" s="21">
        <f>Taxes!J32/Taxes!M32</f>
        <v>9.7834652057290829E-3</v>
      </c>
      <c r="K32" s="21">
        <f>Taxes!K32/Taxes!M32</f>
        <v>1.4651509501421036E-3</v>
      </c>
      <c r="L32" s="21">
        <f>Taxes!L32/Taxes!M32</f>
        <v>0</v>
      </c>
      <c r="M32" s="3">
        <f t="shared" si="0"/>
        <v>0.99999999999999978</v>
      </c>
      <c r="N32" s="20"/>
    </row>
    <row r="33" spans="1:14">
      <c r="A33" s="14" t="s">
        <v>56</v>
      </c>
      <c r="B33" s="21">
        <f>Taxes!B33/Taxes!M33</f>
        <v>0.55889018080592312</v>
      </c>
      <c r="C33" s="21">
        <f>Taxes!C33/Taxes!M33</f>
        <v>1.5799778025989721E-2</v>
      </c>
      <c r="D33" s="21">
        <f>Taxes!D33/Taxes!M33</f>
        <v>2.56970199158148E-2</v>
      </c>
      <c r="E33" s="21">
        <f>Taxes!E33/Taxes!M33</f>
        <v>0.10695610895779833</v>
      </c>
      <c r="F33" s="21">
        <f>Taxes!F33/Taxes!M33</f>
        <v>0</v>
      </c>
      <c r="G33" s="21">
        <f>Taxes!G33/Taxes!M33</f>
        <v>0.15907286754149116</v>
      </c>
      <c r="H33" s="21">
        <f>Taxes!H33/Taxes!M33</f>
        <v>0</v>
      </c>
      <c r="I33" s="69">
        <f>Taxes!I33/Taxes!M33</f>
        <v>0.12266493412751872</v>
      </c>
      <c r="J33" s="21">
        <f>Taxes!J33/Taxes!M33</f>
        <v>1.0919110625464129E-2</v>
      </c>
      <c r="K33" s="21">
        <f>Taxes!K33/Taxes!M33</f>
        <v>0</v>
      </c>
      <c r="L33" s="21">
        <f>Taxes!L33/Taxes!M33</f>
        <v>0</v>
      </c>
      <c r="M33" s="3">
        <f t="shared" si="0"/>
        <v>1</v>
      </c>
      <c r="N33" s="20"/>
    </row>
    <row r="34" spans="1:14">
      <c r="A34" s="14" t="s">
        <v>57</v>
      </c>
      <c r="B34" s="21">
        <f>Taxes!B34/Taxes!M34</f>
        <v>0.50848958488325868</v>
      </c>
      <c r="C34" s="21">
        <f>Taxes!C34/Taxes!M34</f>
        <v>0.22503478827288656</v>
      </c>
      <c r="D34" s="21">
        <f>Taxes!D34/Taxes!M34</f>
        <v>1.7407362472819873E-2</v>
      </c>
      <c r="E34" s="21">
        <f>Taxes!E34/Taxes!M34</f>
        <v>0</v>
      </c>
      <c r="F34" s="21">
        <f>Taxes!F34/Taxes!M34</f>
        <v>0</v>
      </c>
      <c r="G34" s="21">
        <f>Taxes!G34/Taxes!M34</f>
        <v>0.13002064532341584</v>
      </c>
      <c r="H34" s="21">
        <f>Taxes!H34/Taxes!M34</f>
        <v>0</v>
      </c>
      <c r="I34" s="69">
        <f>Taxes!I34/Taxes!M34</f>
        <v>0</v>
      </c>
      <c r="J34" s="21">
        <f>Taxes!J34/Taxes!M34</f>
        <v>6.7275979673627377E-3</v>
      </c>
      <c r="K34" s="21">
        <f>Taxes!K34/Taxes!M34</f>
        <v>0</v>
      </c>
      <c r="L34" s="21">
        <f>Taxes!L34/Taxes!M34</f>
        <v>0.11232002108025631</v>
      </c>
      <c r="M34" s="3">
        <f t="shared" si="0"/>
        <v>1</v>
      </c>
      <c r="N34" s="20"/>
    </row>
    <row r="35" spans="1:14">
      <c r="A35" s="14" t="s">
        <v>58</v>
      </c>
      <c r="B35" s="21">
        <f>Taxes!B35/Taxes!M35</f>
        <v>0.78383447091760394</v>
      </c>
      <c r="C35" s="21">
        <f>Taxes!C35/Taxes!M35</f>
        <v>6.9995455348173988E-2</v>
      </c>
      <c r="D35" s="21">
        <f>Taxes!D35/Taxes!M35</f>
        <v>5.3636840745664013E-3</v>
      </c>
      <c r="E35" s="21">
        <f>Taxes!E35/Taxes!M35</f>
        <v>0</v>
      </c>
      <c r="F35" s="21">
        <f>Taxes!F35/Taxes!M35</f>
        <v>0</v>
      </c>
      <c r="G35" s="21">
        <f>Taxes!G35/Taxes!M35</f>
        <v>0.12783298990831457</v>
      </c>
      <c r="H35" s="21">
        <f>Taxes!H35/Taxes!M35</f>
        <v>0</v>
      </c>
      <c r="I35" s="69">
        <f>Taxes!I35/Taxes!M35</f>
        <v>0</v>
      </c>
      <c r="J35" s="21">
        <f>Taxes!J35/Taxes!M35</f>
        <v>1.2374315859342493E-2</v>
      </c>
      <c r="K35" s="21">
        <f>Taxes!K35/Taxes!M35</f>
        <v>0</v>
      </c>
      <c r="L35" s="21">
        <f>Taxes!L35/Taxes!M35</f>
        <v>5.9908389199860566E-4</v>
      </c>
      <c r="M35" s="3">
        <f t="shared" si="0"/>
        <v>1</v>
      </c>
      <c r="N35" s="20"/>
    </row>
    <row r="36" spans="1:14">
      <c r="A36" s="14" t="s">
        <v>59</v>
      </c>
      <c r="B36" s="21">
        <f>Taxes!B36/Taxes!M36</f>
        <v>0.79025685638918175</v>
      </c>
      <c r="C36" s="21">
        <f>Taxes!C36/Taxes!M36</f>
        <v>2.3465961280060472E-2</v>
      </c>
      <c r="D36" s="21">
        <f>Taxes!D36/Taxes!M36</f>
        <v>1.2394349142222105E-2</v>
      </c>
      <c r="E36" s="21">
        <f>Taxes!E36/Taxes!M36</f>
        <v>4.5712016262898392E-2</v>
      </c>
      <c r="F36" s="21">
        <f>Taxes!F36/Taxes!M36</f>
        <v>0</v>
      </c>
      <c r="G36" s="21">
        <f>Taxes!G36/Taxes!M36</f>
        <v>0.11466812964213627</v>
      </c>
      <c r="H36" s="21">
        <f>Taxes!H36/Taxes!M36</f>
        <v>0</v>
      </c>
      <c r="I36" s="69">
        <f>Taxes!I36/Taxes!M36</f>
        <v>0</v>
      </c>
      <c r="J36" s="21">
        <f>Taxes!J36/Taxes!M36</f>
        <v>1.3502687283501045E-2</v>
      </c>
      <c r="K36" s="21">
        <f>Taxes!K36/Taxes!M36</f>
        <v>0</v>
      </c>
      <c r="L36" s="21">
        <f>Taxes!L36/Taxes!M36</f>
        <v>0</v>
      </c>
      <c r="M36" s="3">
        <f t="shared" si="0"/>
        <v>1</v>
      </c>
      <c r="N36" s="20"/>
    </row>
    <row r="37" spans="1:14">
      <c r="A37" s="14" t="s">
        <v>60</v>
      </c>
      <c r="B37" s="21">
        <f>Taxes!B37/Taxes!M37</f>
        <v>0.82345845062815559</v>
      </c>
      <c r="C37" s="21">
        <f>Taxes!C37/Taxes!M37</f>
        <v>9.8774760216705837E-2</v>
      </c>
      <c r="D37" s="21">
        <f>Taxes!D37/Taxes!M37</f>
        <v>9.2531502094333699E-3</v>
      </c>
      <c r="E37" s="21">
        <f>Taxes!E37/Taxes!M37</f>
        <v>2.4590118277901071E-2</v>
      </c>
      <c r="F37" s="21">
        <f>Taxes!F37/Taxes!M37</f>
        <v>1.8121814324175634E-2</v>
      </c>
      <c r="G37" s="21">
        <f>Taxes!G37/Taxes!M37</f>
        <v>0</v>
      </c>
      <c r="H37" s="21">
        <f>Taxes!H37/Taxes!M37</f>
        <v>0</v>
      </c>
      <c r="I37" s="69">
        <f>Taxes!I37/Taxes!M37</f>
        <v>0</v>
      </c>
      <c r="J37" s="21">
        <f>Taxes!J37/Taxes!M37</f>
        <v>2.3590704537985667E-2</v>
      </c>
      <c r="K37" s="21">
        <f>Taxes!K37/Taxes!M37</f>
        <v>2.2110018056427975E-3</v>
      </c>
      <c r="L37" s="21">
        <f>Taxes!L37/Taxes!M37</f>
        <v>0</v>
      </c>
      <c r="M37" s="3">
        <f t="shared" si="0"/>
        <v>0.99999999999999989</v>
      </c>
      <c r="N37" s="20"/>
    </row>
    <row r="38" spans="1:14">
      <c r="A38" s="14" t="s">
        <v>61</v>
      </c>
      <c r="B38" s="21">
        <f>Taxes!B38/Taxes!M38</f>
        <v>0.78455057602608458</v>
      </c>
      <c r="C38" s="21">
        <f>Taxes!C38/Taxes!M38</f>
        <v>3.5142829752063204E-2</v>
      </c>
      <c r="D38" s="21">
        <f>Taxes!D38/Taxes!M38</f>
        <v>8.9726809197703886E-3</v>
      </c>
      <c r="E38" s="21">
        <f>Taxes!E38/Taxes!M38</f>
        <v>2.326094215425285E-2</v>
      </c>
      <c r="F38" s="21">
        <f>Taxes!F38/Taxes!M38</f>
        <v>1.8654557699979885E-2</v>
      </c>
      <c r="G38" s="21">
        <f>Taxes!G38/Taxes!M38</f>
        <v>2.6576469230445512E-2</v>
      </c>
      <c r="H38" s="21">
        <f>Taxes!H38/Taxes!M38</f>
        <v>0</v>
      </c>
      <c r="I38" s="69">
        <f>Taxes!I38/Taxes!M38</f>
        <v>5.1738775562542375E-2</v>
      </c>
      <c r="J38" s="21">
        <f>Taxes!J38/Taxes!M38</f>
        <v>2.0652391116702251E-2</v>
      </c>
      <c r="K38" s="21">
        <f>Taxes!K38/Taxes!M38</f>
        <v>0</v>
      </c>
      <c r="L38" s="21">
        <f>Taxes!L38/Taxes!M38</f>
        <v>3.0450777538158971E-2</v>
      </c>
      <c r="M38" s="3">
        <f t="shared" si="0"/>
        <v>1.0000000000000002</v>
      </c>
      <c r="N38" s="20"/>
    </row>
    <row r="39" spans="1:14">
      <c r="A39" s="14" t="s">
        <v>62</v>
      </c>
      <c r="B39" s="21">
        <f>Taxes!B39/Taxes!M39</f>
        <v>0.75003144049844761</v>
      </c>
      <c r="C39" s="21">
        <f>Taxes!C39/Taxes!M39</f>
        <v>1.1032874787753909E-2</v>
      </c>
      <c r="D39" s="21">
        <f>Taxes!D39/Taxes!M39</f>
        <v>2.5734716787989848E-3</v>
      </c>
      <c r="E39" s="21">
        <f>Taxes!E39/Taxes!M39</f>
        <v>6.4709766408394861E-2</v>
      </c>
      <c r="F39" s="21">
        <f>Taxes!F39/Taxes!M39</f>
        <v>0</v>
      </c>
      <c r="G39" s="21">
        <f>Taxes!G39/Taxes!M39</f>
        <v>0.16245067893555173</v>
      </c>
      <c r="H39" s="21">
        <f>Taxes!H39/Taxes!M39</f>
        <v>0</v>
      </c>
      <c r="I39" s="69">
        <f>Taxes!I39/Taxes!M39</f>
        <v>0</v>
      </c>
      <c r="J39" s="21">
        <f>Taxes!J39/Taxes!M39</f>
        <v>9.2017676910529089E-3</v>
      </c>
      <c r="K39" s="21">
        <f>Taxes!K39/Taxes!M39</f>
        <v>0</v>
      </c>
      <c r="L39" s="21">
        <f>Taxes!L39/Taxes!M39</f>
        <v>0</v>
      </c>
      <c r="M39" s="3">
        <f t="shared" si="0"/>
        <v>1</v>
      </c>
      <c r="N39" s="20"/>
    </row>
    <row r="40" spans="1:14">
      <c r="A40" s="14" t="s">
        <v>63</v>
      </c>
      <c r="B40" s="21">
        <f>Taxes!B40/Taxes!M40</f>
        <v>0.7634284571056289</v>
      </c>
      <c r="C40" s="21">
        <f>Taxes!C40/Taxes!M40</f>
        <v>0</v>
      </c>
      <c r="D40" s="21">
        <f>Taxes!D40/Taxes!M40</f>
        <v>1.9778601896368452E-2</v>
      </c>
      <c r="E40" s="21">
        <f>Taxes!E40/Taxes!M40</f>
        <v>0</v>
      </c>
      <c r="F40" s="21">
        <f>Taxes!F40/Taxes!M40</f>
        <v>9.8592545338023987E-2</v>
      </c>
      <c r="G40" s="21">
        <f>Taxes!G40/Taxes!M40</f>
        <v>0</v>
      </c>
      <c r="H40" s="21">
        <f>Taxes!H40/Taxes!M40</f>
        <v>0</v>
      </c>
      <c r="I40" s="69">
        <f>Taxes!I40/Taxes!M40</f>
        <v>0</v>
      </c>
      <c r="J40" s="21">
        <f>Taxes!J40/Taxes!M40</f>
        <v>4.8261137051589329E-3</v>
      </c>
      <c r="K40" s="21">
        <f>Taxes!K40/Taxes!M40</f>
        <v>0.11337428195481972</v>
      </c>
      <c r="L40" s="21">
        <f>Taxes!L40/Taxes!M40</f>
        <v>0</v>
      </c>
      <c r="M40" s="3">
        <f t="shared" si="0"/>
        <v>1</v>
      </c>
      <c r="N40" s="20"/>
    </row>
    <row r="41" spans="1:14">
      <c r="A41" s="14" t="s">
        <v>64</v>
      </c>
      <c r="B41" s="21">
        <f>Taxes!B41/Taxes!M41</f>
        <v>0.64714097463682851</v>
      </c>
      <c r="C41" s="21">
        <f>Taxes!C41/Taxes!M41</f>
        <v>0</v>
      </c>
      <c r="D41" s="21">
        <f>Taxes!D41/Taxes!M41</f>
        <v>2.8993656306120014E-2</v>
      </c>
      <c r="E41" s="21">
        <f>Taxes!E41/Taxes!M41</f>
        <v>0.15096905296685006</v>
      </c>
      <c r="F41" s="21">
        <f>Taxes!F41/Taxes!M41</f>
        <v>0</v>
      </c>
      <c r="G41" s="21">
        <f>Taxes!G41/Taxes!M41</f>
        <v>0.17249704445227329</v>
      </c>
      <c r="H41" s="21">
        <f>Taxes!H41/Taxes!M41</f>
        <v>0</v>
      </c>
      <c r="I41" s="69">
        <f>Taxes!I41/Taxes!M41</f>
        <v>0</v>
      </c>
      <c r="J41" s="21">
        <f>Taxes!J41/Taxes!M41</f>
        <v>0</v>
      </c>
      <c r="K41" s="21">
        <f>Taxes!K41/Taxes!M41</f>
        <v>3.9927163792811347E-4</v>
      </c>
      <c r="L41" s="21">
        <f>Taxes!L41/Taxes!M41</f>
        <v>0</v>
      </c>
      <c r="M41" s="3">
        <f t="shared" si="0"/>
        <v>1</v>
      </c>
      <c r="N41" s="20"/>
    </row>
    <row r="42" spans="1:14">
      <c r="A42" s="14" t="s">
        <v>65</v>
      </c>
      <c r="B42" s="21">
        <f>Taxes!B42/Taxes!M42</f>
        <v>0.78306227718101606</v>
      </c>
      <c r="C42" s="21">
        <f>Taxes!C42/Taxes!M42</f>
        <v>5.1643737094865784E-2</v>
      </c>
      <c r="D42" s="21">
        <f>Taxes!D42/Taxes!M42</f>
        <v>7.3854101415988058E-3</v>
      </c>
      <c r="E42" s="21">
        <f>Taxes!E42/Taxes!M42</f>
        <v>7.1317541702433707E-2</v>
      </c>
      <c r="F42" s="21">
        <f>Taxes!F42/Taxes!M42</f>
        <v>0</v>
      </c>
      <c r="G42" s="21">
        <f>Taxes!G42/Taxes!M42</f>
        <v>6.7427634580732976E-2</v>
      </c>
      <c r="H42" s="21">
        <f>Taxes!H42/Taxes!M42</f>
        <v>0</v>
      </c>
      <c r="I42" s="69">
        <f>Taxes!I42/Taxes!M42</f>
        <v>6.3723329389292318E-3</v>
      </c>
      <c r="J42" s="21">
        <f>Taxes!J42/Taxes!M42</f>
        <v>1.2763999412260554E-2</v>
      </c>
      <c r="K42" s="21">
        <f>Taxes!K42/Taxes!M42</f>
        <v>2.7066948162927561E-5</v>
      </c>
      <c r="L42" s="21">
        <f>Taxes!L42/Taxes!M42</f>
        <v>0</v>
      </c>
      <c r="M42" s="3">
        <f t="shared" si="0"/>
        <v>1</v>
      </c>
      <c r="N42" s="20"/>
    </row>
    <row r="43" spans="1:14">
      <c r="A43" s="14" t="s">
        <v>66</v>
      </c>
      <c r="B43" s="21">
        <f>Taxes!B43/Taxes!M43</f>
        <v>0.68045837855619629</v>
      </c>
      <c r="C43" s="21">
        <f>Taxes!C43/Taxes!M43</f>
        <v>1.7984864749680377E-2</v>
      </c>
      <c r="D43" s="21">
        <f>Taxes!D43/Taxes!M43</f>
        <v>1.4113605475598609E-2</v>
      </c>
      <c r="E43" s="21">
        <f>Taxes!E43/Taxes!M43</f>
        <v>6.3041034469631219E-2</v>
      </c>
      <c r="F43" s="21">
        <f>Taxes!F43/Taxes!M43</f>
        <v>4.1564487355710306E-2</v>
      </c>
      <c r="G43" s="21">
        <f>Taxes!G43/Taxes!M43</f>
        <v>0.16514160304303319</v>
      </c>
      <c r="H43" s="21">
        <f>Taxes!H43/Taxes!M43</f>
        <v>0</v>
      </c>
      <c r="I43" s="69">
        <f>Taxes!I43/Taxes!M43</f>
        <v>0</v>
      </c>
      <c r="J43" s="21">
        <f>Taxes!J43/Taxes!M43</f>
        <v>1.7200648165983427E-2</v>
      </c>
      <c r="K43" s="21">
        <f>Taxes!K43/Taxes!M43</f>
        <v>4.953781841665211E-4</v>
      </c>
      <c r="L43" s="21">
        <f>Taxes!L43/Taxes!M43</f>
        <v>0</v>
      </c>
      <c r="M43" s="3">
        <f t="shared" si="0"/>
        <v>1</v>
      </c>
      <c r="N43" s="20"/>
    </row>
    <row r="44" spans="1:14">
      <c r="A44" s="14" t="s">
        <v>67</v>
      </c>
      <c r="B44" s="21">
        <f>Taxes!B44/Taxes!M44</f>
        <v>0.92641863455697548</v>
      </c>
      <c r="C44" s="21">
        <f>Taxes!C44/Taxes!M44</f>
        <v>1.2016440993886742E-2</v>
      </c>
      <c r="D44" s="21">
        <f>Taxes!D44/Taxes!M44</f>
        <v>5.0128278044625314E-3</v>
      </c>
      <c r="E44" s="21">
        <f>Taxes!E44/Taxes!M44</f>
        <v>2.5870347452057726E-2</v>
      </c>
      <c r="F44" s="21">
        <f>Taxes!F44/Taxes!M44</f>
        <v>1.9192685672789027E-2</v>
      </c>
      <c r="G44" s="21">
        <f>Taxes!G44/Taxes!M44</f>
        <v>0</v>
      </c>
      <c r="H44" s="21">
        <f>Taxes!H44/Taxes!M44</f>
        <v>0</v>
      </c>
      <c r="I44" s="69">
        <f>Taxes!I44/Taxes!M44</f>
        <v>0</v>
      </c>
      <c r="J44" s="21">
        <f>Taxes!J44/Taxes!M44</f>
        <v>9.9903577546578883E-3</v>
      </c>
      <c r="K44" s="21">
        <f>Taxes!K44/Taxes!M44</f>
        <v>1.4987057651706095E-3</v>
      </c>
      <c r="L44" s="21">
        <f>Taxes!L44/Taxes!M44</f>
        <v>0</v>
      </c>
      <c r="M44" s="3">
        <f t="shared" si="0"/>
        <v>1</v>
      </c>
      <c r="N44" s="20"/>
    </row>
    <row r="45" spans="1:14">
      <c r="A45" s="14" t="s">
        <v>68</v>
      </c>
      <c r="B45" s="21">
        <f>Taxes!B45/Taxes!M45</f>
        <v>0.65253724935088808</v>
      </c>
      <c r="C45" s="21">
        <f>Taxes!C45/Taxes!M45</f>
        <v>5.6619528135573881E-2</v>
      </c>
      <c r="D45" s="21">
        <f>Taxes!D45/Taxes!M45</f>
        <v>4.4765755933544992E-3</v>
      </c>
      <c r="E45" s="21">
        <f>Taxes!E45/Taxes!M45</f>
        <v>1.7514752172136029E-2</v>
      </c>
      <c r="F45" s="21">
        <f>Taxes!F45/Taxes!M45</f>
        <v>8.1748378516280414E-3</v>
      </c>
      <c r="G45" s="21">
        <f>Taxes!G45/Taxes!M45</f>
        <v>0.20860272869487462</v>
      </c>
      <c r="H45" s="21">
        <f>Taxes!H45/Taxes!M45</f>
        <v>0</v>
      </c>
      <c r="I45" s="69">
        <f>Taxes!I45/Taxes!M45</f>
        <v>3.5786896477491871E-2</v>
      </c>
      <c r="J45" s="21">
        <f>Taxes!J45/Taxes!M45</f>
        <v>1.1823239046687936E-2</v>
      </c>
      <c r="K45" s="21">
        <f>Taxes!K45/Taxes!M45</f>
        <v>4.4641926773649936E-3</v>
      </c>
      <c r="L45" s="21">
        <f>Taxes!L45/Taxes!M45</f>
        <v>0</v>
      </c>
      <c r="M45" s="3">
        <f t="shared" si="0"/>
        <v>1</v>
      </c>
      <c r="N45" s="20"/>
    </row>
    <row r="46" spans="1:14">
      <c r="A46" s="14" t="s">
        <v>69</v>
      </c>
      <c r="B46" s="21">
        <f>Taxes!B46/Taxes!M46</f>
        <v>0.53920927820546072</v>
      </c>
      <c r="C46" s="21">
        <f>Taxes!C46/Taxes!M46</f>
        <v>0.2858079277647963</v>
      </c>
      <c r="D46" s="21">
        <f>Taxes!D46/Taxes!M46</f>
        <v>3.9291887175805706E-3</v>
      </c>
      <c r="E46" s="21">
        <f>Taxes!E46/Taxes!M46</f>
        <v>1.3773771018174237E-2</v>
      </c>
      <c r="F46" s="21">
        <f>Taxes!F46/Taxes!M46</f>
        <v>0</v>
      </c>
      <c r="G46" s="21">
        <f>Taxes!G46/Taxes!M46</f>
        <v>0.14964174976526182</v>
      </c>
      <c r="H46" s="21">
        <f>Taxes!H46/Taxes!M46</f>
        <v>0</v>
      </c>
      <c r="I46" s="69">
        <f>Taxes!I46/Taxes!M46</f>
        <v>0</v>
      </c>
      <c r="J46" s="21">
        <f>Taxes!J46/Taxes!M46</f>
        <v>4.2468315129423522E-3</v>
      </c>
      <c r="K46" s="21">
        <f>Taxes!K46/Taxes!M46</f>
        <v>3.3912530157839413E-3</v>
      </c>
      <c r="L46" s="21">
        <f>Taxes!L46/Taxes!M46</f>
        <v>0</v>
      </c>
      <c r="M46" s="3">
        <f t="shared" si="0"/>
        <v>0.99999999999999978</v>
      </c>
      <c r="N46" s="20"/>
    </row>
    <row r="47" spans="1:14">
      <c r="A47" s="14" t="s">
        <v>70</v>
      </c>
      <c r="B47" s="21">
        <f>Taxes!B47/Taxes!M47</f>
        <v>0.74402387708746331</v>
      </c>
      <c r="C47" s="21">
        <f>Taxes!C47/Taxes!M47</f>
        <v>7.5726109757433019E-2</v>
      </c>
      <c r="D47" s="21">
        <f>Taxes!D47/Taxes!M47</f>
        <v>6.7996296660550954E-3</v>
      </c>
      <c r="E47" s="21">
        <f>Taxes!E47/Taxes!M47</f>
        <v>3.2329323606688547E-2</v>
      </c>
      <c r="F47" s="21">
        <f>Taxes!F47/Taxes!M47</f>
        <v>0</v>
      </c>
      <c r="G47" s="21">
        <f>Taxes!G47/Taxes!M47</f>
        <v>0.131831204649763</v>
      </c>
      <c r="H47" s="21">
        <f>Taxes!H47/Taxes!M47</f>
        <v>0</v>
      </c>
      <c r="I47" s="69">
        <f>Taxes!I47/Taxes!M47</f>
        <v>0</v>
      </c>
      <c r="J47" s="21">
        <f>Taxes!J47/Taxes!M47</f>
        <v>9.2898552325970021E-3</v>
      </c>
      <c r="K47" s="21">
        <f>Taxes!K47/Taxes!M47</f>
        <v>0</v>
      </c>
      <c r="L47" s="21">
        <f>Taxes!L47/Taxes!M47</f>
        <v>0</v>
      </c>
      <c r="M47" s="3">
        <f t="shared" si="0"/>
        <v>0.99999999999999989</v>
      </c>
      <c r="N47" s="20"/>
    </row>
    <row r="48" spans="1:14">
      <c r="A48" s="14" t="s">
        <v>71</v>
      </c>
      <c r="B48" s="21">
        <f>Taxes!B48/Taxes!M48</f>
        <v>0.65886753233289463</v>
      </c>
      <c r="C48" s="21">
        <f>Taxes!C48/Taxes!M48</f>
        <v>0.23791596934973358</v>
      </c>
      <c r="D48" s="21">
        <f>Taxes!D48/Taxes!M48</f>
        <v>1.278663953727301E-2</v>
      </c>
      <c r="E48" s="21">
        <f>Taxes!E48/Taxes!M48</f>
        <v>4.5519889653565071E-2</v>
      </c>
      <c r="F48" s="21">
        <f>Taxes!F48/Taxes!M48</f>
        <v>2.0492820608887956E-2</v>
      </c>
      <c r="G48" s="21">
        <f>Taxes!G48/Taxes!M48</f>
        <v>0</v>
      </c>
      <c r="H48" s="21">
        <f>Taxes!H48/Taxes!M48</f>
        <v>0</v>
      </c>
      <c r="I48" s="69">
        <f>Taxes!I48/Taxes!M48</f>
        <v>0</v>
      </c>
      <c r="J48" s="21">
        <f>Taxes!J48/Taxes!M48</f>
        <v>2.0707580157055691E-2</v>
      </c>
      <c r="K48" s="21">
        <f>Taxes!K48/Taxes!M48</f>
        <v>3.7095683605900629E-3</v>
      </c>
      <c r="L48" s="21">
        <f>Taxes!L48/Taxes!M48</f>
        <v>0</v>
      </c>
      <c r="M48" s="3">
        <f t="shared" si="0"/>
        <v>0.99999999999999989</v>
      </c>
      <c r="N48" s="20"/>
    </row>
    <row r="49" spans="1:14">
      <c r="A49" s="14" t="s">
        <v>72</v>
      </c>
      <c r="B49" s="21">
        <f>Taxes!B49/Taxes!M49</f>
        <v>0.44603797220319535</v>
      </c>
      <c r="C49" s="21">
        <f>Taxes!C49/Taxes!M49</f>
        <v>1.1524314943576147E-2</v>
      </c>
      <c r="D49" s="21">
        <f>Taxes!D49/Taxes!M49</f>
        <v>9.6342473086795787E-3</v>
      </c>
      <c r="E49" s="21">
        <f>Taxes!E49/Taxes!M49</f>
        <v>8.7112193345631583E-2</v>
      </c>
      <c r="F49" s="21">
        <f>Taxes!F49/Taxes!M49</f>
        <v>0</v>
      </c>
      <c r="G49" s="21">
        <f>Taxes!G49/Taxes!M49</f>
        <v>0.19210815571036841</v>
      </c>
      <c r="H49" s="21">
        <f>Taxes!H49/Taxes!M49</f>
        <v>0</v>
      </c>
      <c r="I49" s="69">
        <f>Taxes!I49/Taxes!M49</f>
        <v>0</v>
      </c>
      <c r="J49" s="21">
        <f>Taxes!J49/Taxes!M49</f>
        <v>3.8348183111741188E-3</v>
      </c>
      <c r="K49" s="21">
        <f>Taxes!K49/Taxes!M49</f>
        <v>0</v>
      </c>
      <c r="L49" s="21">
        <f>Taxes!L49/Taxes!M49</f>
        <v>0.24974829817737479</v>
      </c>
      <c r="M49" s="3">
        <f t="shared" si="0"/>
        <v>1</v>
      </c>
      <c r="N49" s="20"/>
    </row>
    <row r="50" spans="1:14">
      <c r="A50" s="14" t="s">
        <v>73</v>
      </c>
      <c r="B50" s="21">
        <f>Taxes!B50/Taxes!M50</f>
        <v>0.64845113763159556</v>
      </c>
      <c r="C50" s="21">
        <f>Taxes!C50/Taxes!M50</f>
        <v>0.23555241665949717</v>
      </c>
      <c r="D50" s="21">
        <f>Taxes!D50/Taxes!M50</f>
        <v>1.119650515479497E-3</v>
      </c>
      <c r="E50" s="21">
        <f>Taxes!E50/Taxes!M50</f>
        <v>2.5986963593100629E-2</v>
      </c>
      <c r="F50" s="21">
        <f>Taxes!F50/Taxes!M50</f>
        <v>0</v>
      </c>
      <c r="G50" s="21">
        <f>Taxes!G50/Taxes!M50</f>
        <v>0</v>
      </c>
      <c r="H50" s="21">
        <f>Taxes!H50/Taxes!M50</f>
        <v>0</v>
      </c>
      <c r="I50" s="69">
        <f>Taxes!I50/Taxes!M50</f>
        <v>6.8386879394354436E-2</v>
      </c>
      <c r="J50" s="21">
        <f>Taxes!J50/Taxes!M50</f>
        <v>1.8007963231390912E-2</v>
      </c>
      <c r="K50" s="21">
        <f>Taxes!K50/Taxes!M50</f>
        <v>2.4949889745817569E-3</v>
      </c>
      <c r="L50" s="21">
        <f>Taxes!L50/Taxes!M50</f>
        <v>0</v>
      </c>
      <c r="M50" s="3">
        <f t="shared" si="0"/>
        <v>0.99999999999999978</v>
      </c>
      <c r="N50" s="20"/>
    </row>
    <row r="51" spans="1:14">
      <c r="A51" s="14" t="s">
        <v>74</v>
      </c>
      <c r="B51" s="21">
        <f>Taxes!B51/Taxes!M51</f>
        <v>0.5784749161910856</v>
      </c>
      <c r="C51" s="21">
        <f>Taxes!C51/Taxes!M51</f>
        <v>0.18269215557617416</v>
      </c>
      <c r="D51" s="21">
        <f>Taxes!D51/Taxes!M51</f>
        <v>6.7430145795177535E-3</v>
      </c>
      <c r="E51" s="21">
        <f>Taxes!E51/Taxes!M51</f>
        <v>2.3455844365526436E-2</v>
      </c>
      <c r="F51" s="21">
        <f>Taxes!F51/Taxes!M51</f>
        <v>2.8708170362711369E-2</v>
      </c>
      <c r="G51" s="21">
        <f>Taxes!G51/Taxes!M51</f>
        <v>0.10771743869259934</v>
      </c>
      <c r="H51" s="21">
        <f>Taxes!H51/Taxes!M51</f>
        <v>0</v>
      </c>
      <c r="I51" s="69">
        <f>Taxes!I51/Taxes!M51</f>
        <v>5.0296311615347401E-2</v>
      </c>
      <c r="J51" s="21">
        <f>Taxes!J51/Taxes!M51</f>
        <v>2.0505477666592282E-2</v>
      </c>
      <c r="K51" s="21">
        <f>Taxes!K51/Taxes!M51</f>
        <v>1.4066709504456578E-3</v>
      </c>
      <c r="L51" s="21">
        <f>Taxes!L51/Taxes!M51</f>
        <v>0</v>
      </c>
      <c r="M51" s="3">
        <f t="shared" si="0"/>
        <v>0.99999999999999989</v>
      </c>
      <c r="N51" s="20"/>
    </row>
    <row r="52" spans="1:14">
      <c r="A52" s="14" t="s">
        <v>75</v>
      </c>
      <c r="B52" s="21">
        <f>Taxes!B52/Taxes!M52</f>
        <v>0.86352266954800971</v>
      </c>
      <c r="C52" s="21">
        <f>Taxes!C52/Taxes!M52</f>
        <v>3.8887530476523623E-2</v>
      </c>
      <c r="D52" s="21">
        <f>Taxes!D52/Taxes!M52</f>
        <v>5.3701885718316304E-3</v>
      </c>
      <c r="E52" s="21">
        <f>Taxes!E52/Taxes!M52</f>
        <v>1.9878807688273874E-2</v>
      </c>
      <c r="F52" s="21">
        <f>Taxes!F52/Taxes!M52</f>
        <v>1.7454112792109445E-2</v>
      </c>
      <c r="G52" s="21">
        <f>Taxes!G52/Taxes!M52</f>
        <v>0</v>
      </c>
      <c r="H52" s="21">
        <f>Taxes!H52/Taxes!M52</f>
        <v>0</v>
      </c>
      <c r="I52" s="69">
        <f>Taxes!I52/Taxes!M52</f>
        <v>3.3577219342214762E-2</v>
      </c>
      <c r="J52" s="21">
        <f>Taxes!J52/Taxes!M52</f>
        <v>1.9465138018943715E-2</v>
      </c>
      <c r="K52" s="21">
        <f>Taxes!K52/Taxes!M52</f>
        <v>1.8443335620932624E-3</v>
      </c>
      <c r="L52" s="21">
        <f>Taxes!L52/Taxes!M52</f>
        <v>0</v>
      </c>
      <c r="M52" s="3">
        <f t="shared" si="0"/>
        <v>0.99999999999999989</v>
      </c>
      <c r="N52" s="20"/>
    </row>
    <row r="53" spans="1:14">
      <c r="A53" s="14" t="s">
        <v>76</v>
      </c>
      <c r="B53" s="21">
        <f>Taxes!B53/Taxes!M53</f>
        <v>0.7924507302156526</v>
      </c>
      <c r="C53" s="21">
        <f>Taxes!C53/Taxes!M53</f>
        <v>4.3965840881382522E-3</v>
      </c>
      <c r="D53" s="21">
        <f>Taxes!D53/Taxes!M53</f>
        <v>0</v>
      </c>
      <c r="E53" s="21">
        <f>Taxes!E53/Taxes!M53</f>
        <v>4.5999058396966754E-2</v>
      </c>
      <c r="F53" s="21">
        <f>Taxes!F53/Taxes!M53</f>
        <v>3.378379943789634E-2</v>
      </c>
      <c r="G53" s="21">
        <f>Taxes!G53/Taxes!M53</f>
        <v>0.10344434437988977</v>
      </c>
      <c r="H53" s="21">
        <f>Taxes!H53/Taxes!M53</f>
        <v>0</v>
      </c>
      <c r="I53" s="69">
        <f>Taxes!I53/Taxes!M53</f>
        <v>0</v>
      </c>
      <c r="J53" s="21">
        <f>Taxes!J53/Taxes!M53</f>
        <v>1.8303946807418935E-2</v>
      </c>
      <c r="K53" s="21">
        <f>Taxes!K53/Taxes!M53</f>
        <v>1.621536674037355E-3</v>
      </c>
      <c r="L53" s="21">
        <f>Taxes!L53/Taxes!M53</f>
        <v>0</v>
      </c>
      <c r="M53" s="3">
        <f t="shared" si="0"/>
        <v>1</v>
      </c>
      <c r="N53" s="20"/>
    </row>
    <row r="54" spans="1:14">
      <c r="A54" s="14" t="s">
        <v>77</v>
      </c>
      <c r="B54" s="21">
        <f>Taxes!B54/Taxes!M54</f>
        <v>0.72575494006686414</v>
      </c>
      <c r="C54" s="21">
        <f>Taxes!C54/Taxes!M54</f>
        <v>8.480356534655617E-2</v>
      </c>
      <c r="D54" s="21">
        <f>Taxes!D54/Taxes!M54</f>
        <v>6.4294439395987269E-3</v>
      </c>
      <c r="E54" s="21">
        <f>Taxes!E54/Taxes!M54</f>
        <v>2.1451932293285802E-2</v>
      </c>
      <c r="F54" s="21">
        <f>Taxes!F54/Taxes!M54</f>
        <v>0</v>
      </c>
      <c r="G54" s="21">
        <f>Taxes!G54/Taxes!M54</f>
        <v>0.14697152059261795</v>
      </c>
      <c r="H54" s="21">
        <f>Taxes!H54/Taxes!M54</f>
        <v>0</v>
      </c>
      <c r="I54" s="69">
        <f>Taxes!I54/Taxes!M54</f>
        <v>0</v>
      </c>
      <c r="J54" s="21">
        <f>Taxes!J54/Taxes!M54</f>
        <v>1.4588597761077177E-2</v>
      </c>
      <c r="K54" s="21">
        <f>Taxes!K54/Taxes!M54</f>
        <v>0</v>
      </c>
      <c r="L54" s="21">
        <f>Taxes!L54/Taxes!M54</f>
        <v>0</v>
      </c>
      <c r="M54" s="3">
        <f t="shared" si="0"/>
        <v>1</v>
      </c>
      <c r="N54" s="20"/>
    </row>
    <row r="55" spans="1:14">
      <c r="A55" s="14" t="s">
        <v>78</v>
      </c>
      <c r="B55" s="21">
        <f>Taxes!B55/Taxes!M55</f>
        <v>0.62703428047462362</v>
      </c>
      <c r="C55" s="21">
        <f>Taxes!C55/Taxes!M55</f>
        <v>3.4572380740126307E-2</v>
      </c>
      <c r="D55" s="21">
        <f>Taxes!D55/Taxes!M55</f>
        <v>6.9690931989474228E-3</v>
      </c>
      <c r="E55" s="21">
        <f>Taxes!E55/Taxes!M55</f>
        <v>3.8683273915197006E-2</v>
      </c>
      <c r="F55" s="21">
        <f>Taxes!F55/Taxes!M55</f>
        <v>2.4466897460118799E-2</v>
      </c>
      <c r="G55" s="21">
        <f>Taxes!G55/Taxes!M55</f>
        <v>0.1335082000800977</v>
      </c>
      <c r="H55" s="21">
        <f>Taxes!H55/Taxes!M55</f>
        <v>0</v>
      </c>
      <c r="I55" s="69">
        <f>Taxes!I55/Taxes!M55</f>
        <v>0.10103246521550201</v>
      </c>
      <c r="J55" s="21">
        <f>Taxes!J55/Taxes!M55</f>
        <v>2.9728936005597117E-2</v>
      </c>
      <c r="K55" s="21">
        <f>Taxes!K55/Taxes!M55</f>
        <v>3.6324759101873053E-3</v>
      </c>
      <c r="L55" s="21">
        <f>Taxes!L55/Taxes!M55</f>
        <v>3.719969996027268E-4</v>
      </c>
      <c r="M55" s="3">
        <f t="shared" si="0"/>
        <v>1</v>
      </c>
      <c r="N55" s="20"/>
    </row>
    <row r="56" spans="1:14">
      <c r="A56" s="14" t="s">
        <v>79</v>
      </c>
      <c r="B56" s="21">
        <f>Taxes!B56/Taxes!M56</f>
        <v>0.76606506840547972</v>
      </c>
      <c r="C56" s="21">
        <f>Taxes!C56/Taxes!M56</f>
        <v>9.8818309774912939E-3</v>
      </c>
      <c r="D56" s="21">
        <f>Taxes!D56/Taxes!M56</f>
        <v>9.4021803822694205E-3</v>
      </c>
      <c r="E56" s="21">
        <f>Taxes!E56/Taxes!M56</f>
        <v>4.1543536331308813E-2</v>
      </c>
      <c r="F56" s="21">
        <f>Taxes!F56/Taxes!M56</f>
        <v>2.8581550569822499E-2</v>
      </c>
      <c r="G56" s="21">
        <f>Taxes!G56/Taxes!M56</f>
        <v>0.13235411846772763</v>
      </c>
      <c r="H56" s="21">
        <f>Taxes!H56/Taxes!M56</f>
        <v>0</v>
      </c>
      <c r="I56" s="69">
        <f>Taxes!I56/Taxes!M56</f>
        <v>0</v>
      </c>
      <c r="J56" s="21">
        <f>Taxes!J56/Taxes!M56</f>
        <v>1.2037580691379678E-2</v>
      </c>
      <c r="K56" s="21">
        <f>Taxes!K56/Taxes!M56</f>
        <v>1.3413417452094812E-4</v>
      </c>
      <c r="L56" s="21">
        <f>Taxes!L56/Taxes!M56</f>
        <v>0</v>
      </c>
      <c r="M56" s="3">
        <f t="shared" si="0"/>
        <v>1</v>
      </c>
      <c r="N56" s="20"/>
    </row>
    <row r="57" spans="1:14">
      <c r="A57" s="14" t="s">
        <v>80</v>
      </c>
      <c r="B57" s="21">
        <f>Taxes!B57/Taxes!M57</f>
        <v>0.88606637511823694</v>
      </c>
      <c r="C57" s="21">
        <f>Taxes!C57/Taxes!M57</f>
        <v>6.960635185315317E-2</v>
      </c>
      <c r="D57" s="21">
        <f>Taxes!D57/Taxes!M57</f>
        <v>1.1946304514022484E-3</v>
      </c>
      <c r="E57" s="21">
        <f>Taxes!E57/Taxes!M57</f>
        <v>2.8030917522285429E-2</v>
      </c>
      <c r="F57" s="21">
        <f>Taxes!F57/Taxes!M57</f>
        <v>0</v>
      </c>
      <c r="G57" s="21">
        <f>Taxes!G57/Taxes!M57</f>
        <v>0</v>
      </c>
      <c r="H57" s="21">
        <f>Taxes!H57/Taxes!M57</f>
        <v>0</v>
      </c>
      <c r="I57" s="69">
        <f>Taxes!I57/Taxes!M57</f>
        <v>0</v>
      </c>
      <c r="J57" s="21">
        <f>Taxes!J57/Taxes!M57</f>
        <v>1.5101725054922214E-2</v>
      </c>
      <c r="K57" s="21">
        <f>Taxes!K57/Taxes!M57</f>
        <v>0</v>
      </c>
      <c r="L57" s="21">
        <f>Taxes!L57/Taxes!M57</f>
        <v>0</v>
      </c>
      <c r="M57" s="3">
        <f t="shared" si="0"/>
        <v>1</v>
      </c>
      <c r="N57" s="20"/>
    </row>
    <row r="58" spans="1:14">
      <c r="A58" s="14" t="s">
        <v>81</v>
      </c>
      <c r="B58" s="21">
        <f>Taxes!B58/Taxes!M58</f>
        <v>0.94105192353522715</v>
      </c>
      <c r="C58" s="21">
        <f>Taxes!C58/Taxes!M58</f>
        <v>2.4955042357231807E-2</v>
      </c>
      <c r="D58" s="21">
        <f>Taxes!D58/Taxes!M58</f>
        <v>9.9887131856459359E-3</v>
      </c>
      <c r="E58" s="21">
        <f>Taxes!E58/Taxes!M58</f>
        <v>1.0566019699242873E-2</v>
      </c>
      <c r="F58" s="21">
        <f>Taxes!F58/Taxes!M58</f>
        <v>7.5354615812654744E-3</v>
      </c>
      <c r="G58" s="21">
        <f>Taxes!G58/Taxes!M58</f>
        <v>0</v>
      </c>
      <c r="H58" s="21">
        <f>Taxes!H58/Taxes!M58</f>
        <v>0</v>
      </c>
      <c r="I58" s="69">
        <f>Taxes!I58/Taxes!M58</f>
        <v>0</v>
      </c>
      <c r="J58" s="21">
        <f>Taxes!J58/Taxes!M58</f>
        <v>5.374987684112602E-3</v>
      </c>
      <c r="K58" s="21">
        <f>Taxes!K58/Taxes!M58</f>
        <v>5.2785195727413818E-4</v>
      </c>
      <c r="L58" s="21">
        <f>Taxes!L58/Taxes!M58</f>
        <v>0</v>
      </c>
      <c r="M58" s="3">
        <f t="shared" si="0"/>
        <v>1</v>
      </c>
      <c r="N58" s="20"/>
    </row>
    <row r="59" spans="1:14">
      <c r="A59" s="14" t="s">
        <v>82</v>
      </c>
      <c r="B59" s="21">
        <f>Taxes!B59/Taxes!M59</f>
        <v>0.74948205491352782</v>
      </c>
      <c r="C59" s="21">
        <f>Taxes!C59/Taxes!M59</f>
        <v>4.1360170737322309E-2</v>
      </c>
      <c r="D59" s="21">
        <f>Taxes!D59/Taxes!M59</f>
        <v>1.2051510454177234E-2</v>
      </c>
      <c r="E59" s="21">
        <f>Taxes!E59/Taxes!M59</f>
        <v>0.10345013449040349</v>
      </c>
      <c r="F59" s="21">
        <f>Taxes!F59/Taxes!M59</f>
        <v>0</v>
      </c>
      <c r="G59" s="21">
        <f>Taxes!G59/Taxes!M59</f>
        <v>7.5866824225027843E-2</v>
      </c>
      <c r="H59" s="21">
        <f>Taxes!H59/Taxes!M59</f>
        <v>0</v>
      </c>
      <c r="I59" s="69">
        <f>Taxes!I59/Taxes!M59</f>
        <v>0</v>
      </c>
      <c r="J59" s="21">
        <f>Taxes!J59/Taxes!M59</f>
        <v>1.5716273093752831E-2</v>
      </c>
      <c r="K59" s="21">
        <f>Taxes!K59/Taxes!M59</f>
        <v>2.0730320857885219E-3</v>
      </c>
      <c r="L59" s="21">
        <f>Taxes!L59/Taxes!M59</f>
        <v>0</v>
      </c>
      <c r="M59" s="3">
        <f t="shared" si="0"/>
        <v>1</v>
      </c>
      <c r="N59" s="20"/>
    </row>
    <row r="60" spans="1:14">
      <c r="A60" s="14" t="s">
        <v>83</v>
      </c>
      <c r="B60" s="21">
        <f>Taxes!B60/Taxes!M60</f>
        <v>0.70498099892293953</v>
      </c>
      <c r="C60" s="21">
        <f>Taxes!C60/Taxes!M60</f>
        <v>7.7632577556609239E-2</v>
      </c>
      <c r="D60" s="21">
        <f>Taxes!D60/Taxes!M60</f>
        <v>6.3316581627395003E-3</v>
      </c>
      <c r="E60" s="21">
        <f>Taxes!E60/Taxes!M60</f>
        <v>2.2527569249945364E-2</v>
      </c>
      <c r="F60" s="21">
        <f>Taxes!F60/Taxes!M60</f>
        <v>1.7040134110592055E-2</v>
      </c>
      <c r="G60" s="21">
        <f>Taxes!G60/Taxes!M60</f>
        <v>0.13311671088509969</v>
      </c>
      <c r="H60" s="21">
        <f>Taxes!H60/Taxes!M60</f>
        <v>0</v>
      </c>
      <c r="I60" s="69">
        <f>Taxes!I60/Taxes!M60</f>
        <v>0</v>
      </c>
      <c r="J60" s="21">
        <f>Taxes!J60/Taxes!M60</f>
        <v>3.6186642506285643E-2</v>
      </c>
      <c r="K60" s="21">
        <f>Taxes!K60/Taxes!M60</f>
        <v>2.1837086057889662E-3</v>
      </c>
      <c r="L60" s="21">
        <f>Taxes!L60/Taxes!M60</f>
        <v>0</v>
      </c>
      <c r="M60" s="3">
        <f t="shared" si="0"/>
        <v>1</v>
      </c>
      <c r="N60" s="20"/>
    </row>
    <row r="61" spans="1:14">
      <c r="A61" s="14" t="s">
        <v>84</v>
      </c>
      <c r="B61" s="21">
        <f>Taxes!B61/Taxes!M61</f>
        <v>0.72490241288322343</v>
      </c>
      <c r="C61" s="21">
        <f>Taxes!C61/Taxes!M61</f>
        <v>2.0992322818818524E-2</v>
      </c>
      <c r="D61" s="21">
        <f>Taxes!D61/Taxes!M61</f>
        <v>9.0456685977670648E-3</v>
      </c>
      <c r="E61" s="21">
        <f>Taxes!E61/Taxes!M61</f>
        <v>3.2008711177303951E-2</v>
      </c>
      <c r="F61" s="21">
        <f>Taxes!F61/Taxes!M61</f>
        <v>0</v>
      </c>
      <c r="G61" s="21">
        <f>Taxes!G61/Taxes!M61</f>
        <v>0.15915075944695292</v>
      </c>
      <c r="H61" s="21">
        <f>Taxes!H61/Taxes!M61</f>
        <v>0</v>
      </c>
      <c r="I61" s="69">
        <f>Taxes!I61/Taxes!M61</f>
        <v>2.7253166177185442E-2</v>
      </c>
      <c r="J61" s="21">
        <f>Taxes!J61/Taxes!M61</f>
        <v>2.4863104804562421E-2</v>
      </c>
      <c r="K61" s="21">
        <f>Taxes!K61/Taxes!M61</f>
        <v>1.7838540941862086E-3</v>
      </c>
      <c r="L61" s="21">
        <f>Taxes!L61/Taxes!M61</f>
        <v>0</v>
      </c>
      <c r="M61" s="3">
        <f t="shared" si="0"/>
        <v>1</v>
      </c>
      <c r="N61" s="20"/>
    </row>
    <row r="62" spans="1:14">
      <c r="A62" s="14" t="s">
        <v>85</v>
      </c>
      <c r="B62" s="21">
        <f>Taxes!B62/Taxes!M62</f>
        <v>0.73028747779446135</v>
      </c>
      <c r="C62" s="21">
        <f>Taxes!C62/Taxes!M62</f>
        <v>7.8226596062831555E-2</v>
      </c>
      <c r="D62" s="21">
        <f>Taxes!D62/Taxes!M62</f>
        <v>0</v>
      </c>
      <c r="E62" s="21">
        <f>Taxes!E62/Taxes!M62</f>
        <v>0</v>
      </c>
      <c r="F62" s="21">
        <f>Taxes!F62/Taxes!M62</f>
        <v>0</v>
      </c>
      <c r="G62" s="21">
        <f>Taxes!G62/Taxes!M62</f>
        <v>0.1665422291438792</v>
      </c>
      <c r="H62" s="21">
        <f>Taxes!H62/Taxes!M62</f>
        <v>0</v>
      </c>
      <c r="I62" s="69">
        <f>Taxes!I62/Taxes!M62</f>
        <v>0</v>
      </c>
      <c r="J62" s="21">
        <f>Taxes!J62/Taxes!M62</f>
        <v>2.4943696998827893E-2</v>
      </c>
      <c r="K62" s="21">
        <f>Taxes!K62/Taxes!M62</f>
        <v>0</v>
      </c>
      <c r="L62" s="21">
        <f>Taxes!L62/Taxes!M62</f>
        <v>0</v>
      </c>
      <c r="M62" s="3">
        <f t="shared" si="0"/>
        <v>1</v>
      </c>
      <c r="N62" s="20"/>
    </row>
    <row r="63" spans="1:14">
      <c r="A63" s="14" t="s">
        <v>86</v>
      </c>
      <c r="B63" s="21">
        <f>Taxes!B63/Taxes!M63</f>
        <v>0.66494252216315031</v>
      </c>
      <c r="C63" s="21">
        <f>Taxes!C63/Taxes!M63</f>
        <v>8.2277815829912976E-2</v>
      </c>
      <c r="D63" s="21">
        <f>Taxes!D63/Taxes!M63</f>
        <v>1.5181541764562833E-2</v>
      </c>
      <c r="E63" s="21">
        <f>Taxes!E63/Taxes!M63</f>
        <v>7.3017678821433327E-2</v>
      </c>
      <c r="F63" s="21">
        <f>Taxes!F63/Taxes!M63</f>
        <v>4.4848723308595718E-2</v>
      </c>
      <c r="G63" s="21">
        <f>Taxes!G63/Taxes!M63</f>
        <v>0.10825968457295029</v>
      </c>
      <c r="H63" s="21">
        <f>Taxes!H63/Taxes!M63</f>
        <v>0</v>
      </c>
      <c r="I63" s="69">
        <f>Taxes!I63/Taxes!M63</f>
        <v>0</v>
      </c>
      <c r="J63" s="21">
        <f>Taxes!J63/Taxes!M63</f>
        <v>1.1472033539394546E-2</v>
      </c>
      <c r="K63" s="21">
        <f>Taxes!K63/Taxes!M63</f>
        <v>0</v>
      </c>
      <c r="L63" s="21">
        <f>Taxes!L63/Taxes!M63</f>
        <v>0</v>
      </c>
      <c r="M63" s="3">
        <f t="shared" si="0"/>
        <v>1</v>
      </c>
      <c r="N63" s="20"/>
    </row>
    <row r="64" spans="1:14">
      <c r="A64" s="14" t="s">
        <v>87</v>
      </c>
      <c r="B64" s="21">
        <f>Taxes!B64/Taxes!M64</f>
        <v>0.74739315181316668</v>
      </c>
      <c r="C64" s="21">
        <f>Taxes!C64/Taxes!M64</f>
        <v>2.9527712747256331E-2</v>
      </c>
      <c r="D64" s="21">
        <f>Taxes!D64/Taxes!M64</f>
        <v>4.9843879742654546E-3</v>
      </c>
      <c r="E64" s="21">
        <f>Taxes!E64/Taxes!M64</f>
        <v>4.9641158322814911E-2</v>
      </c>
      <c r="F64" s="21">
        <f>Taxes!F64/Taxes!M64</f>
        <v>0</v>
      </c>
      <c r="G64" s="21">
        <f>Taxes!G64/Taxes!M64</f>
        <v>0.16205854349715842</v>
      </c>
      <c r="H64" s="21">
        <f>Taxes!H64/Taxes!M64</f>
        <v>0</v>
      </c>
      <c r="I64" s="69">
        <f>Taxes!I64/Taxes!M64</f>
        <v>0</v>
      </c>
      <c r="J64" s="21">
        <f>Taxes!J64/Taxes!M64</f>
        <v>6.3950456453382223E-3</v>
      </c>
      <c r="K64" s="21">
        <f>Taxes!K64/Taxes!M64</f>
        <v>0</v>
      </c>
      <c r="L64" s="21">
        <f>Taxes!L64/Taxes!M64</f>
        <v>0</v>
      </c>
      <c r="M64" s="3">
        <f t="shared" si="0"/>
        <v>1</v>
      </c>
      <c r="N64" s="20"/>
    </row>
    <row r="65" spans="1:14">
      <c r="A65" s="14" t="s">
        <v>88</v>
      </c>
      <c r="B65" s="21">
        <f>Taxes!B65/Taxes!M65</f>
        <v>0.66684877325841396</v>
      </c>
      <c r="C65" s="21">
        <f>Taxes!C65/Taxes!M65</f>
        <v>0.10963534629947999</v>
      </c>
      <c r="D65" s="21">
        <f>Taxes!D65/Taxes!M65</f>
        <v>2.3877596051394178E-2</v>
      </c>
      <c r="E65" s="21">
        <f>Taxes!E65/Taxes!M65</f>
        <v>0</v>
      </c>
      <c r="F65" s="21">
        <f>Taxes!F65/Taxes!M65</f>
        <v>0</v>
      </c>
      <c r="G65" s="21">
        <f>Taxes!G65/Taxes!M65</f>
        <v>0.18227021235673854</v>
      </c>
      <c r="H65" s="21">
        <f>Taxes!H65/Taxes!M65</f>
        <v>0</v>
      </c>
      <c r="I65" s="69">
        <f>Taxes!I65/Taxes!M65</f>
        <v>0</v>
      </c>
      <c r="J65" s="21">
        <f>Taxes!J65/Taxes!M65</f>
        <v>1.7368072033973302E-2</v>
      </c>
      <c r="K65" s="21">
        <f>Taxes!K65/Taxes!M65</f>
        <v>0</v>
      </c>
      <c r="L65" s="21">
        <f>Taxes!L65/Taxes!M65</f>
        <v>0</v>
      </c>
      <c r="M65" s="3">
        <f t="shared" si="0"/>
        <v>1</v>
      </c>
      <c r="N65" s="20"/>
    </row>
    <row r="66" spans="1:14">
      <c r="A66" s="14" t="s">
        <v>89</v>
      </c>
      <c r="B66" s="21">
        <f>Taxes!B66/Taxes!M66</f>
        <v>0.82903530240086798</v>
      </c>
      <c r="C66" s="21">
        <f>Taxes!C66/Taxes!M66</f>
        <v>7.3685581368799297E-2</v>
      </c>
      <c r="D66" s="21">
        <f>Taxes!D66/Taxes!M66</f>
        <v>9.0198339266747921E-3</v>
      </c>
      <c r="E66" s="21">
        <f>Taxes!E66/Taxes!M66</f>
        <v>2.8686578156441298E-2</v>
      </c>
      <c r="F66" s="21">
        <f>Taxes!F66/Taxes!M66</f>
        <v>2.1232605131665715E-2</v>
      </c>
      <c r="G66" s="21">
        <f>Taxes!G66/Taxes!M66</f>
        <v>0</v>
      </c>
      <c r="H66" s="21">
        <f>Taxes!H66/Taxes!M66</f>
        <v>0</v>
      </c>
      <c r="I66" s="69">
        <f>Taxes!I66/Taxes!M66</f>
        <v>2.6924853744448904E-2</v>
      </c>
      <c r="J66" s="21">
        <f>Taxes!J66/Taxes!M66</f>
        <v>1.0184905946998822E-2</v>
      </c>
      <c r="K66" s="21">
        <f>Taxes!K66/Taxes!M66</f>
        <v>8.6462066741943772E-4</v>
      </c>
      <c r="L66" s="21">
        <f>Taxes!L66/Taxes!M66</f>
        <v>3.65718656683767E-4</v>
      </c>
      <c r="M66" s="3">
        <f t="shared" si="0"/>
        <v>1</v>
      </c>
      <c r="N66" s="20"/>
    </row>
    <row r="67" spans="1:14">
      <c r="A67" s="14" t="s">
        <v>90</v>
      </c>
      <c r="B67" s="21">
        <f>Taxes!B67/Taxes!M67</f>
        <v>0.55855038797387813</v>
      </c>
      <c r="C67" s="21">
        <f>Taxes!C67/Taxes!M67</f>
        <v>1.0514952628741435E-2</v>
      </c>
      <c r="D67" s="21">
        <f>Taxes!D67/Taxes!M67</f>
        <v>8.908253028938419E-3</v>
      </c>
      <c r="E67" s="21">
        <f>Taxes!E67/Taxes!M67</f>
        <v>0.12373192634991276</v>
      </c>
      <c r="F67" s="21">
        <f>Taxes!F67/Taxes!M67</f>
        <v>0</v>
      </c>
      <c r="G67" s="21">
        <f>Taxes!G67/Taxes!M67</f>
        <v>0.15545708326118532</v>
      </c>
      <c r="H67" s="21">
        <f>Taxes!H67/Taxes!M67</f>
        <v>0</v>
      </c>
      <c r="I67" s="69">
        <f>Taxes!I67/Taxes!M67</f>
        <v>9.1238057237698345E-2</v>
      </c>
      <c r="J67" s="21">
        <f>Taxes!J67/Taxes!M67</f>
        <v>4.984353767266532E-2</v>
      </c>
      <c r="K67" s="21">
        <f>Taxes!K67/Taxes!M67</f>
        <v>1.7558018469803289E-3</v>
      </c>
      <c r="L67" s="21">
        <f>Taxes!L67/Taxes!M67</f>
        <v>0</v>
      </c>
      <c r="M67" s="3">
        <f t="shared" si="0"/>
        <v>1.0000000000000002</v>
      </c>
      <c r="N67" s="20"/>
    </row>
    <row r="68" spans="1:14">
      <c r="A68" s="14" t="s">
        <v>91</v>
      </c>
      <c r="B68" s="21">
        <f>Taxes!B68/Taxes!M68</f>
        <v>0.53346105388057197</v>
      </c>
      <c r="C68" s="21">
        <f>Taxes!C68/Taxes!M68</f>
        <v>0.2278449705407308</v>
      </c>
      <c r="D68" s="21">
        <f>Taxes!D68/Taxes!M68</f>
        <v>5.8951759450895464E-3</v>
      </c>
      <c r="E68" s="21">
        <f>Taxes!E68/Taxes!M68</f>
        <v>2.8120490188803908E-2</v>
      </c>
      <c r="F68" s="21">
        <f>Taxes!F68/Taxes!M68</f>
        <v>0</v>
      </c>
      <c r="G68" s="21">
        <f>Taxes!G68/Taxes!M68</f>
        <v>0.20130478507296945</v>
      </c>
      <c r="H68" s="21">
        <f>Taxes!H68/Taxes!M68</f>
        <v>0</v>
      </c>
      <c r="I68" s="69">
        <f>Taxes!I68/Taxes!M68</f>
        <v>0</v>
      </c>
      <c r="J68" s="21">
        <f>Taxes!J68/Taxes!M68</f>
        <v>3.3735243718343699E-3</v>
      </c>
      <c r="K68" s="21">
        <f>Taxes!K68/Taxes!M68</f>
        <v>0</v>
      </c>
      <c r="L68" s="21">
        <f>Taxes!L68/Taxes!M68</f>
        <v>0</v>
      </c>
      <c r="M68" s="3">
        <f>SUM(B68:L68)</f>
        <v>1.0000000000000002</v>
      </c>
      <c r="N68" s="20"/>
    </row>
    <row r="69" spans="1:14">
      <c r="A69" s="45" t="s">
        <v>92</v>
      </c>
      <c r="B69" s="46">
        <f>Taxes!B69/Taxes!M69</f>
        <v>0.64837127786726001</v>
      </c>
      <c r="C69" s="46">
        <f>Taxes!C69/Taxes!M69</f>
        <v>0.18270106825154392</v>
      </c>
      <c r="D69" s="46">
        <f>Taxes!D69/Taxes!M69</f>
        <v>1.1068532513197664E-2</v>
      </c>
      <c r="E69" s="46">
        <f>Taxes!E69/Taxes!M69</f>
        <v>2.7212427934534787E-2</v>
      </c>
      <c r="F69" s="46">
        <f>Taxes!F69/Taxes!M69</f>
        <v>9.9286338010472257E-5</v>
      </c>
      <c r="G69" s="46">
        <f>Taxes!G69/Taxes!M69</f>
        <v>0.1240861395009354</v>
      </c>
      <c r="H69" s="46">
        <f>Taxes!H69/Taxes!M69</f>
        <v>0</v>
      </c>
      <c r="I69" s="70">
        <f>Taxes!I69/Taxes!M69</f>
        <v>0</v>
      </c>
      <c r="J69" s="46">
        <f>Taxes!J69/Taxes!M69</f>
        <v>6.4612675945177524E-3</v>
      </c>
      <c r="K69" s="46">
        <f>Taxes!K69/Taxes!M69</f>
        <v>0</v>
      </c>
      <c r="L69" s="46">
        <f>Taxes!L69/Taxes!M69</f>
        <v>0</v>
      </c>
      <c r="M69" s="47">
        <f>SUM(B69:L69)</f>
        <v>0.99999999999999989</v>
      </c>
      <c r="N69" s="20"/>
    </row>
    <row r="70" spans="1:14">
      <c r="A70" s="16" t="s">
        <v>93</v>
      </c>
      <c r="B70" s="21">
        <f>Taxes!B70/Taxes!M70</f>
        <v>0.72770424348787821</v>
      </c>
      <c r="C70" s="21">
        <f>Taxes!C70/Taxes!M70</f>
        <v>7.0524265316158519E-2</v>
      </c>
      <c r="D70" s="21">
        <f>Taxes!D70/Taxes!M70</f>
        <v>5.8589587771028942E-3</v>
      </c>
      <c r="E70" s="21">
        <f>Taxes!E70/Taxes!M70</f>
        <v>2.9079169184183462E-2</v>
      </c>
      <c r="F70" s="21">
        <f>Taxes!F70/Taxes!M70</f>
        <v>9.2932732463141612E-3</v>
      </c>
      <c r="G70" s="21">
        <f>Taxes!G70/Taxes!M70</f>
        <v>0.10926105955096529</v>
      </c>
      <c r="H70" s="21">
        <f>Taxes!H70/Taxes!M70</f>
        <v>7.4275122934403599E-4</v>
      </c>
      <c r="I70" s="69">
        <f>Taxes!I70/Taxes!M70</f>
        <v>2.6534678059800559E-2</v>
      </c>
      <c r="J70" s="21">
        <f>Taxes!J70/Taxes!M70</f>
        <v>1.7019841458876507E-2</v>
      </c>
      <c r="K70" s="21">
        <f>Taxes!K70/Taxes!M70</f>
        <v>2.3462177351265484E-3</v>
      </c>
      <c r="L70" s="21">
        <f>Taxes!L70/Taxes!M70</f>
        <v>1.6355419542498483E-3</v>
      </c>
      <c r="M70" s="3">
        <f>SUM(B70:L70)</f>
        <v>1</v>
      </c>
      <c r="N70" s="20"/>
    </row>
  </sheetData>
  <mergeCells count="1">
    <mergeCell ref="A1:M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31972-AEE6-4E10-97A8-148EEC87F625}">
  <dimension ref="A1:M70"/>
  <sheetViews>
    <sheetView topLeftCell="A46" workbookViewId="0">
      <selection activeCell="D60" sqref="D60"/>
    </sheetView>
  </sheetViews>
  <sheetFormatPr defaultRowHeight="15"/>
  <cols>
    <col min="1" max="1" width="13.85546875" style="37" bestFit="1" customWidth="1"/>
    <col min="2" max="2" width="11" style="37" customWidth="1"/>
    <col min="3" max="3" width="12" style="37" customWidth="1"/>
    <col min="4" max="4" width="18.5703125" style="37" customWidth="1"/>
    <col min="5" max="5" width="20.140625" style="37" customWidth="1"/>
    <col min="6" max="6" width="20.28515625" style="37" customWidth="1"/>
    <col min="7" max="8" width="13.7109375" style="37" customWidth="1"/>
    <col min="9" max="9" width="13" style="43" customWidth="1"/>
    <col min="10" max="10" width="15.5703125" style="37" customWidth="1"/>
    <col min="11" max="11" width="12.42578125" style="37" customWidth="1"/>
    <col min="12" max="12" width="13.28515625" style="37" customWidth="1"/>
    <col min="13" max="13" width="19" style="37" bestFit="1" customWidth="1"/>
    <col min="14" max="16384" width="9.140625" style="16"/>
  </cols>
  <sheetData>
    <row r="1" spans="1:13" ht="28.5" customHeight="1">
      <c r="A1" s="85" t="s">
        <v>112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13" ht="75">
      <c r="A2" s="77" t="s">
        <v>23</v>
      </c>
      <c r="B2" s="78" t="s">
        <v>98</v>
      </c>
      <c r="C2" s="78" t="s">
        <v>99</v>
      </c>
      <c r="D2" s="78" t="s">
        <v>100</v>
      </c>
      <c r="E2" s="78" t="s">
        <v>101</v>
      </c>
      <c r="F2" s="78" t="s">
        <v>102</v>
      </c>
      <c r="G2" s="78" t="s">
        <v>103</v>
      </c>
      <c r="H2" s="78" t="s">
        <v>104</v>
      </c>
      <c r="I2" s="79" t="s">
        <v>105</v>
      </c>
      <c r="J2" s="78" t="s">
        <v>110</v>
      </c>
      <c r="K2" s="78" t="s">
        <v>113</v>
      </c>
      <c r="L2" s="78" t="s">
        <v>108</v>
      </c>
      <c r="M2" s="80" t="s">
        <v>109</v>
      </c>
    </row>
    <row r="3" spans="1:13">
      <c r="A3" s="38" t="s">
        <v>26</v>
      </c>
      <c r="B3" s="39">
        <f>Taxes!B3/'$ County by County'!J2</f>
        <v>529.89223970492651</v>
      </c>
      <c r="C3" s="39">
        <f>Taxes!C3/'$ County by County'!J2</f>
        <v>17.967038841859516</v>
      </c>
      <c r="D3" s="40">
        <f>Taxes!D3/'$ County by County'!J2</f>
        <v>0</v>
      </c>
      <c r="E3" s="39">
        <f>Taxes!E3/'$ County by County'!J2</f>
        <v>15.147540605300708</v>
      </c>
      <c r="F3" s="39">
        <f>Taxes!F3/'$ County by County'!J2</f>
        <v>0</v>
      </c>
      <c r="G3" s="39">
        <f>Taxes!G3/'$ County by County'!J2</f>
        <v>29.368288058214713</v>
      </c>
      <c r="H3" s="39">
        <f>Taxes!H3/'$ County by County'!J2</f>
        <v>0</v>
      </c>
      <c r="I3" s="41">
        <f>Taxes!I3/'$ County by County'!J2</f>
        <v>30.14032915004827</v>
      </c>
      <c r="J3" s="39">
        <f>Taxes!J3/'$ County by County'!J2</f>
        <v>13.990215497513491</v>
      </c>
      <c r="K3" s="39">
        <f>Taxes!K3/'$ County by County'!J2</f>
        <v>0.76319119394776214</v>
      </c>
      <c r="L3" s="40">
        <f>Taxes!L3/'$ County by County'!J2</f>
        <v>0</v>
      </c>
      <c r="M3" s="42">
        <f>SUM(B3:L3)</f>
        <v>637.26884305181113</v>
      </c>
    </row>
    <row r="4" spans="1:13">
      <c r="A4" s="38" t="s">
        <v>27</v>
      </c>
      <c r="B4" s="39">
        <f>Taxes!B4/'$ County by County'!J3</f>
        <v>201.30524806001986</v>
      </c>
      <c r="C4" s="39">
        <f>Taxes!C4/'$ County by County'!J3</f>
        <v>34.376558420065464</v>
      </c>
      <c r="D4" s="39">
        <f>Taxes!D4/'$ County by County'!J3</f>
        <v>7.2072744658158951</v>
      </c>
      <c r="E4" s="39">
        <f>Taxes!E4/'$ County by County'!J3</f>
        <v>0</v>
      </c>
      <c r="F4" s="59">
        <f>Taxes!F4/'$ County by County'!J3</f>
        <v>0</v>
      </c>
      <c r="G4" s="39">
        <f>Taxes!G4/'$ County by County'!J3</f>
        <v>63.210326946416096</v>
      </c>
      <c r="H4" s="39">
        <f>Taxes!H4/'$ County by County'!J3</f>
        <v>0</v>
      </c>
      <c r="I4" s="41">
        <f>Taxes!I4/'$ County by County'!J3</f>
        <v>0</v>
      </c>
      <c r="J4" s="39">
        <f>Taxes!J4/'$ County by County'!J3</f>
        <v>4.2152918245007536</v>
      </c>
      <c r="K4" s="39">
        <f>Taxes!K4/'$ County by County'!J3</f>
        <v>0.48788201978595858</v>
      </c>
      <c r="L4" s="39">
        <f>Taxes!L4/'$ County by County'!J3</f>
        <v>1.8289139788900739</v>
      </c>
      <c r="M4" s="42">
        <f t="shared" ref="M4:M67" si="0">SUM(B4:L4)</f>
        <v>312.63149571549405</v>
      </c>
    </row>
    <row r="5" spans="1:13">
      <c r="A5" s="38" t="s">
        <v>28</v>
      </c>
      <c r="B5" s="39">
        <f>Taxes!B5/'$ County by County'!J4</f>
        <v>431.40142601498712</v>
      </c>
      <c r="C5" s="39">
        <f>Taxes!C5/'$ County by County'!J4</f>
        <v>128.07939268538195</v>
      </c>
      <c r="D5" s="59">
        <f>Taxes!D5/'$ County by County'!J4</f>
        <v>6.0395984789173474</v>
      </c>
      <c r="E5" s="39">
        <f>Taxes!E5/'$ County by County'!J4</f>
        <v>20.067704954703053</v>
      </c>
      <c r="F5" s="59">
        <f>Taxes!F5/'$ County by County'!J4</f>
        <v>0</v>
      </c>
      <c r="G5" s="39">
        <f>Taxes!G5/'$ County by County'!J4</f>
        <v>52.531075942288332</v>
      </c>
      <c r="H5" s="39">
        <f>Taxes!H5/'$ County by County'!J4</f>
        <v>0</v>
      </c>
      <c r="I5" s="41">
        <f>Taxes!I5/'$ County by County'!J4</f>
        <v>0</v>
      </c>
      <c r="J5" s="39">
        <f>Taxes!J5/'$ County by County'!J4</f>
        <v>5.1865954591209036</v>
      </c>
      <c r="K5" s="39">
        <f>Taxes!K5/'$ County by County'!J4</f>
        <v>0</v>
      </c>
      <c r="L5" s="59">
        <f>Taxes!L5/'$ County by County'!J4</f>
        <v>0</v>
      </c>
      <c r="M5" s="42">
        <f t="shared" si="0"/>
        <v>643.30579353539872</v>
      </c>
    </row>
    <row r="6" spans="1:13">
      <c r="A6" s="38" t="s">
        <v>29</v>
      </c>
      <c r="B6" s="39">
        <f>Taxes!B6/'$ County by County'!J5</f>
        <v>277.44410679400914</v>
      </c>
      <c r="C6" s="39">
        <f>Taxes!C6/'$ County by County'!J5</f>
        <v>5.3601041892771866</v>
      </c>
      <c r="D6" s="59">
        <f>Taxes!D6/'$ County by County'!J5</f>
        <v>1.074451920989798</v>
      </c>
      <c r="E6" s="39">
        <f>Taxes!E6/'$ County by County'!J5</f>
        <v>25.312459301063598</v>
      </c>
      <c r="F6" s="59">
        <f>Taxes!F6/'$ County by County'!J5</f>
        <v>0</v>
      </c>
      <c r="G6" s="39">
        <f>Taxes!G6/'$ County by County'!J5</f>
        <v>84.824289125244192</v>
      </c>
      <c r="H6" s="39">
        <f>Taxes!H6/'$ County by County'!J5</f>
        <v>0</v>
      </c>
      <c r="I6" s="41">
        <f>Taxes!I6/'$ County by County'!J5</f>
        <v>0</v>
      </c>
      <c r="J6" s="39">
        <f>Taxes!J6/'$ County by County'!J5</f>
        <v>1.5919976846827293</v>
      </c>
      <c r="K6" s="39">
        <f>Taxes!K6/'$ County by County'!J5</f>
        <v>0</v>
      </c>
      <c r="L6" s="59">
        <f>Taxes!L6/'$ County by County'!J5</f>
        <v>0</v>
      </c>
      <c r="M6" s="42">
        <f t="shared" si="0"/>
        <v>395.60740901526668</v>
      </c>
    </row>
    <row r="7" spans="1:13">
      <c r="A7" s="38" t="s">
        <v>30</v>
      </c>
      <c r="B7" s="39">
        <f>Taxes!B7/'$ County by County'!J6</f>
        <v>375.29691017730886</v>
      </c>
      <c r="C7" s="39">
        <f>Taxes!C7/'$ County by County'!J6</f>
        <v>23.646454953052011</v>
      </c>
      <c r="D7" s="59">
        <f>Taxes!D7/'$ County by County'!J6</f>
        <v>2.7748269765355671</v>
      </c>
      <c r="E7" s="39">
        <f>Taxes!E7/'$ County by County'!J6</f>
        <v>19.000365083421563</v>
      </c>
      <c r="F7" s="59">
        <f>Taxes!F7/'$ County by County'!J6</f>
        <v>0</v>
      </c>
      <c r="G7" s="39">
        <f>Taxes!G7/'$ County by County'!J6</f>
        <v>55.757216047676415</v>
      </c>
      <c r="H7" s="39">
        <f>Taxes!H7/'$ County by County'!J6</f>
        <v>0</v>
      </c>
      <c r="I7" s="41">
        <f>Taxes!I7/'$ County by County'!J6</f>
        <v>0</v>
      </c>
      <c r="J7" s="39">
        <f>Taxes!J7/'$ County by County'!J6</f>
        <v>11.087362724287262</v>
      </c>
      <c r="K7" s="39">
        <f>Taxes!K7/'$ County by County'!J6</f>
        <v>0.84985857363645689</v>
      </c>
      <c r="L7" s="59">
        <f>Taxes!L7/'$ County by County'!J6</f>
        <v>7.2440721752539501</v>
      </c>
      <c r="M7" s="42">
        <f t="shared" si="0"/>
        <v>495.65706671117215</v>
      </c>
    </row>
    <row r="8" spans="1:13">
      <c r="A8" s="38" t="s">
        <v>31</v>
      </c>
      <c r="B8" s="39">
        <f>Taxes!B8/'$ County by County'!J7</f>
        <v>475.98627512713648</v>
      </c>
      <c r="C8" s="39">
        <f>Taxes!C8/'$ County by County'!J7</f>
        <v>33.586450156619371</v>
      </c>
      <c r="D8" s="59">
        <f>Taxes!D8/'$ County by County'!J7</f>
        <v>4.9963446586658273</v>
      </c>
      <c r="E8" s="39">
        <f>Taxes!E8/'$ County by County'!J7</f>
        <v>23.43153839175654</v>
      </c>
      <c r="F8" s="59">
        <f>Taxes!F8/'$ County by County'!J7</f>
        <v>7.2156971563045298</v>
      </c>
      <c r="G8" s="39">
        <f>Taxes!G8/'$ County by County'!J7</f>
        <v>0</v>
      </c>
      <c r="H8" s="39">
        <f>Taxes!H8/'$ County by County'!J7</f>
        <v>0</v>
      </c>
      <c r="I8" s="41">
        <f>Taxes!I8/'$ County by County'!J7</f>
        <v>0.53949636333559237</v>
      </c>
      <c r="J8" s="39">
        <f>Taxes!J8/'$ County by County'!J7</f>
        <v>0.72306386975245063</v>
      </c>
      <c r="K8" s="39">
        <f>Taxes!K8/'$ County by County'!J7</f>
        <v>0.47866294551140093</v>
      </c>
      <c r="L8" s="59">
        <f>Taxes!L8/'$ County by County'!J7</f>
        <v>0.93011094094355828</v>
      </c>
      <c r="M8" s="42">
        <f t="shared" si="0"/>
        <v>547.88763961002576</v>
      </c>
    </row>
    <row r="9" spans="1:13">
      <c r="A9" s="38" t="s">
        <v>32</v>
      </c>
      <c r="B9" s="39">
        <f>Taxes!B9/'$ County by County'!J8</f>
        <v>260.58296113592428</v>
      </c>
      <c r="C9" s="39">
        <f>Taxes!C9/'$ County by County'!J8</f>
        <v>0</v>
      </c>
      <c r="D9" s="59">
        <f>Taxes!D9/'$ County by County'!J8</f>
        <v>1.5609626024931671</v>
      </c>
      <c r="E9" s="39">
        <f>Taxes!E9/'$ County by County'!J8</f>
        <v>19.502433171121925</v>
      </c>
      <c r="F9" s="59">
        <f>Taxes!F9/'$ County by County'!J8</f>
        <v>0</v>
      </c>
      <c r="G9" s="39">
        <f>Taxes!G9/'$ County by County'!J8</f>
        <v>50.818678754749683</v>
      </c>
      <c r="H9" s="39">
        <f>Taxes!H9/'$ County by County'!J8</f>
        <v>0</v>
      </c>
      <c r="I9" s="41">
        <f>Taxes!I9/'$ County by County'!J8</f>
        <v>0</v>
      </c>
      <c r="J9" s="39">
        <f>Taxes!J9/'$ County by County'!J8</f>
        <v>3.3735750949936669</v>
      </c>
      <c r="K9" s="39">
        <f>Taxes!K9/'$ County by County'!J8</f>
        <v>0.46496900206652891</v>
      </c>
      <c r="L9" s="59">
        <f>Taxes!L9/'$ County by County'!J8</f>
        <v>0</v>
      </c>
      <c r="M9" s="42">
        <f t="shared" si="0"/>
        <v>336.30357976134928</v>
      </c>
    </row>
    <row r="10" spans="1:13">
      <c r="A10" s="38" t="s">
        <v>33</v>
      </c>
      <c r="B10" s="39">
        <f>Taxes!B10/'$ County by County'!J9</f>
        <v>704.74855836035204</v>
      </c>
      <c r="C10" s="39">
        <f>Taxes!C10/'$ County by County'!J9</f>
        <v>22.576152153774895</v>
      </c>
      <c r="D10" s="59">
        <f>Taxes!D10/'$ County by County'!J9</f>
        <v>5.9894279759147757</v>
      </c>
      <c r="E10" s="39">
        <f>Taxes!E10/'$ County by County'!J9</f>
        <v>29.807376100046319</v>
      </c>
      <c r="F10" s="59">
        <f>Taxes!F10/'$ County by County'!J9</f>
        <v>22.242728114867994</v>
      </c>
      <c r="G10" s="39">
        <f>Taxes!G10/'$ County by County'!J9</f>
        <v>148.48271769337657</v>
      </c>
      <c r="H10" s="39">
        <f>Taxes!H10/'$ County by County'!J9</f>
        <v>0</v>
      </c>
      <c r="I10" s="41">
        <f>Taxes!I10/'$ County by County'!J9</f>
        <v>0</v>
      </c>
      <c r="J10" s="39">
        <f>Taxes!J10/'$ County by County'!J9</f>
        <v>31.285352014821676</v>
      </c>
      <c r="K10" s="39">
        <f>Taxes!K10/'$ County by County'!J9</f>
        <v>2.6966361741547011</v>
      </c>
      <c r="L10" s="59">
        <f>Taxes!L10/'$ County by County'!J9</f>
        <v>0</v>
      </c>
      <c r="M10" s="42">
        <f t="shared" si="0"/>
        <v>967.8289485873089</v>
      </c>
    </row>
    <row r="11" spans="1:13">
      <c r="A11" s="38" t="s">
        <v>34</v>
      </c>
      <c r="B11" s="39">
        <f>Taxes!B11/'$ County by County'!J10</f>
        <v>460.77429225109699</v>
      </c>
      <c r="C11" s="39">
        <f>Taxes!C11/'$ County by County'!J10</f>
        <v>9.9941516401137687</v>
      </c>
      <c r="D11" s="59">
        <f>Taxes!D11/'$ County by County'!J10</f>
        <v>4.3545316096550097</v>
      </c>
      <c r="E11" s="39">
        <f>Taxes!E11/'$ County by County'!J10</f>
        <v>22.792810898394308</v>
      </c>
      <c r="F11" s="59">
        <f>Taxes!F11/'$ County by County'!J10</f>
        <v>16.145889110645964</v>
      </c>
      <c r="G11" s="39">
        <f>Taxes!G11/'$ County by County'!J10</f>
        <v>0</v>
      </c>
      <c r="H11" s="39">
        <f>Taxes!H11/'$ County by County'!J10</f>
        <v>0</v>
      </c>
      <c r="I11" s="41">
        <f>Taxes!I11/'$ County by County'!J10</f>
        <v>0</v>
      </c>
      <c r="J11" s="39">
        <f>Taxes!J11/'$ County by County'!J10</f>
        <v>12.664411234970549</v>
      </c>
      <c r="K11" s="39">
        <f>Taxes!K11/'$ County by County'!J10</f>
        <v>1.1467722755752741</v>
      </c>
      <c r="L11" s="59">
        <f>Taxes!L11/'$ County by County'!J10</f>
        <v>0</v>
      </c>
      <c r="M11" s="42">
        <f t="shared" si="0"/>
        <v>527.87285902045187</v>
      </c>
    </row>
    <row r="12" spans="1:13">
      <c r="A12" s="38" t="s">
        <v>35</v>
      </c>
      <c r="B12" s="39">
        <f>Taxes!B12/'$ County by County'!J11</f>
        <v>337.69572618425406</v>
      </c>
      <c r="C12" s="39">
        <f>Taxes!C12/'$ County by County'!J11</f>
        <v>2.8957079631165819</v>
      </c>
      <c r="D12" s="59">
        <f>Taxes!D12/'$ County by County'!J11</f>
        <v>4.1930577466206982</v>
      </c>
      <c r="E12" s="39">
        <f>Taxes!E12/'$ County by County'!J11</f>
        <v>20.002090635773847</v>
      </c>
      <c r="F12" s="59">
        <f>Taxes!F12/'$ County by County'!J11</f>
        <v>0</v>
      </c>
      <c r="G12" s="39">
        <f>Taxes!G12/'$ County by County'!J11</f>
        <v>87.244892087710795</v>
      </c>
      <c r="H12" s="39">
        <f>Taxes!H12/'$ County by County'!J11</f>
        <v>0</v>
      </c>
      <c r="I12" s="41">
        <f>Taxes!I12/'$ County by County'!J11</f>
        <v>18.089969263818094</v>
      </c>
      <c r="J12" s="39">
        <f>Taxes!J12/'$ County by County'!J11</f>
        <v>26.408359666073679</v>
      </c>
      <c r="K12" s="39">
        <f>Taxes!K12/'$ County by County'!J11</f>
        <v>0</v>
      </c>
      <c r="L12" s="59">
        <f>Taxes!L12/'$ County by County'!J11</f>
        <v>2.7197445204724068E-2</v>
      </c>
      <c r="M12" s="42">
        <f t="shared" si="0"/>
        <v>496.55700099257251</v>
      </c>
    </row>
    <row r="13" spans="1:13">
      <c r="A13" s="38" t="s">
        <v>36</v>
      </c>
      <c r="B13" s="39">
        <f>Taxes!B13/'$ County by County'!J12</f>
        <v>875.23288387836737</v>
      </c>
      <c r="C13" s="39">
        <f>Taxes!C13/'$ County by County'!J12</f>
        <v>61.435616974851037</v>
      </c>
      <c r="D13" s="59">
        <f>Taxes!D13/'$ County by County'!J12</f>
        <v>4.6012308725207713</v>
      </c>
      <c r="E13" s="39">
        <f>Taxes!E13/'$ County by County'!J12</f>
        <v>21.869451981984501</v>
      </c>
      <c r="F13" s="59">
        <f>Taxes!F13/'$ County by County'!J12</f>
        <v>16.633490922315158</v>
      </c>
      <c r="G13" s="39">
        <f>Taxes!G13/'$ County by County'!J12</f>
        <v>0</v>
      </c>
      <c r="H13" s="39">
        <f>Taxes!H13/'$ County by County'!J12</f>
        <v>0</v>
      </c>
      <c r="I13" s="41">
        <f>Taxes!I13/'$ County by County'!J12</f>
        <v>0</v>
      </c>
      <c r="J13" s="39">
        <f>Taxes!J13/'$ County by County'!J12</f>
        <v>14.222275995188408</v>
      </c>
      <c r="K13" s="39">
        <f>Taxes!K13/'$ County by County'!J12</f>
        <v>0</v>
      </c>
      <c r="L13" s="59">
        <f>Taxes!L13/'$ County by County'!J12</f>
        <v>1.5694491845469549</v>
      </c>
      <c r="M13" s="42">
        <f t="shared" si="0"/>
        <v>995.56439980977427</v>
      </c>
    </row>
    <row r="14" spans="1:13">
      <c r="A14" s="38" t="s">
        <v>37</v>
      </c>
      <c r="B14" s="39">
        <f>Taxes!B14/'$ County by County'!J13</f>
        <v>257.20284873011036</v>
      </c>
      <c r="C14" s="39">
        <f>Taxes!C14/'$ County by County'!J13</f>
        <v>22.118518196191058</v>
      </c>
      <c r="D14" s="59">
        <f>Taxes!D14/'$ County by County'!J13</f>
        <v>8.8822795642777361</v>
      </c>
      <c r="E14" s="39">
        <f>Taxes!E14/'$ County by County'!J13</f>
        <v>35.215525869196291</v>
      </c>
      <c r="F14" s="59">
        <f>Taxes!F14/'$ County by County'!J13</f>
        <v>0</v>
      </c>
      <c r="G14" s="39">
        <f>Taxes!G14/'$ County by County'!J13</f>
        <v>110.5767227999942</v>
      </c>
      <c r="H14" s="39">
        <f>Taxes!H14/'$ County by County'!J13</f>
        <v>0</v>
      </c>
      <c r="I14" s="41">
        <f>Taxes!I14/'$ County by County'!J13</f>
        <v>0</v>
      </c>
      <c r="J14" s="39">
        <f>Taxes!J14/'$ County by County'!J13</f>
        <v>15.376804026514657</v>
      </c>
      <c r="K14" s="39">
        <f>Taxes!K14/'$ County by County'!J13</f>
        <v>1.2312780122710065</v>
      </c>
      <c r="L14" s="59">
        <f>Taxes!L14/'$ County by County'!J13</f>
        <v>0</v>
      </c>
      <c r="M14" s="42">
        <f t="shared" si="0"/>
        <v>450.60397719855536</v>
      </c>
    </row>
    <row r="15" spans="1:13">
      <c r="A15" s="38" t="s">
        <v>38</v>
      </c>
      <c r="B15" s="39">
        <f>Taxes!B15/'$ County by County'!J14</f>
        <v>400.23994273041183</v>
      </c>
      <c r="C15" s="39">
        <f>Taxes!C15/'$ County by County'!J14</f>
        <v>2.3356447039667612</v>
      </c>
      <c r="D15" s="59">
        <f>Taxes!D15/'$ County by County'!J14</f>
        <v>38.430055304455237</v>
      </c>
      <c r="E15" s="39">
        <f>Taxes!E15/'$ County by County'!J14</f>
        <v>18.84556862524915</v>
      </c>
      <c r="F15" s="59">
        <f>Taxes!F15/'$ County by County'!J14</f>
        <v>12.638836641307094</v>
      </c>
      <c r="G15" s="39">
        <f>Taxes!G15/'$ County by County'!J14</f>
        <v>59.823222256534066</v>
      </c>
      <c r="H15" s="39">
        <f>Taxes!H15/'$ County by County'!J14</f>
        <v>0</v>
      </c>
      <c r="I15" s="41">
        <f>Taxes!I15/'$ County by County'!J14</f>
        <v>0</v>
      </c>
      <c r="J15" s="39">
        <f>Taxes!J15/'$ County by County'!J14</f>
        <v>6.0670391061452511</v>
      </c>
      <c r="K15" s="39">
        <f>Taxes!K15/'$ County by County'!J14</f>
        <v>0</v>
      </c>
      <c r="L15" s="59">
        <f>Taxes!L15/'$ County by County'!J14</f>
        <v>0</v>
      </c>
      <c r="M15" s="42">
        <f t="shared" si="0"/>
        <v>538.38030936806933</v>
      </c>
    </row>
    <row r="16" spans="1:13">
      <c r="A16" s="38" t="s">
        <v>39</v>
      </c>
      <c r="B16" s="39">
        <f>Taxes!B16/'$ County by County'!J15</f>
        <v>380.43178285304316</v>
      </c>
      <c r="C16" s="39">
        <f>Taxes!C16/'$ County by County'!J15</f>
        <v>31.060803539399735</v>
      </c>
      <c r="D16" s="59">
        <f>Taxes!D16/'$ County by County'!J15</f>
        <v>0</v>
      </c>
      <c r="E16" s="39">
        <f>Taxes!E16/'$ County by County'!J15</f>
        <v>0</v>
      </c>
      <c r="F16" s="59">
        <f>Taxes!F16/'$ County by County'!J15</f>
        <v>0</v>
      </c>
      <c r="G16" s="39">
        <f>Taxes!G16/'$ County by County'!J15</f>
        <v>53.356451034317828</v>
      </c>
      <c r="H16" s="39">
        <f>Taxes!H16/'$ County by County'!J15</f>
        <v>0</v>
      </c>
      <c r="I16" s="41">
        <f>Taxes!I16/'$ County by County'!J15</f>
        <v>0</v>
      </c>
      <c r="J16" s="39">
        <f>Taxes!J16/'$ County by County'!J15</f>
        <v>3.6228028219538442</v>
      </c>
      <c r="K16" s="39">
        <f>Taxes!K16/'$ County by County'!J15</f>
        <v>0</v>
      </c>
      <c r="L16" s="59">
        <f>Taxes!L16/'$ County by County'!J15</f>
        <v>0</v>
      </c>
      <c r="M16" s="42">
        <f t="shared" si="0"/>
        <v>468.47184024871456</v>
      </c>
    </row>
    <row r="17" spans="1:13">
      <c r="A17" s="38" t="s">
        <v>40</v>
      </c>
      <c r="B17" s="39">
        <f>Taxes!B17/'$ County by County'!J16</f>
        <v>625.6560725696005</v>
      </c>
      <c r="C17" s="39">
        <f>Taxes!C17/'$ County by County'!J16</f>
        <v>26.729060610945005</v>
      </c>
      <c r="D17" s="59">
        <f>Taxes!D17/'$ County by County'!J16</f>
        <v>1.2152835523921046</v>
      </c>
      <c r="E17" s="39">
        <f>Taxes!E17/'$ County by County'!J16</f>
        <v>32.464179007291762</v>
      </c>
      <c r="F17" s="59">
        <f>Taxes!F17/'$ County by County'!J16</f>
        <v>0</v>
      </c>
      <c r="G17" s="39">
        <f>Taxes!G17/'$ County by County'!J16</f>
        <v>184.22836089670167</v>
      </c>
      <c r="H17" s="39">
        <f>Taxes!H17/'$ County by County'!J16</f>
        <v>11.608283848076079</v>
      </c>
      <c r="I17" s="41">
        <f>Taxes!I17/'$ County by County'!J16</f>
        <v>95.709527321946481</v>
      </c>
      <c r="J17" s="39">
        <f>Taxes!J17/'$ County by County'!J16</f>
        <v>33.12361191318206</v>
      </c>
      <c r="K17" s="39">
        <f>Taxes!K17/'$ County by County'!J16</f>
        <v>7.5582310626156186</v>
      </c>
      <c r="L17" s="59">
        <f>Taxes!L17/'$ County by County'!J16</f>
        <v>0</v>
      </c>
      <c r="M17" s="42">
        <f t="shared" si="0"/>
        <v>1018.2926107827512</v>
      </c>
    </row>
    <row r="18" spans="1:13">
      <c r="A18" s="38" t="s">
        <v>41</v>
      </c>
      <c r="B18" s="39">
        <f>Taxes!B18/'$ County by County'!J17</f>
        <v>351.17245780695066</v>
      </c>
      <c r="C18" s="39">
        <f>Taxes!C18/'$ County by County'!J17</f>
        <v>33.818652056123376</v>
      </c>
      <c r="D18" s="59">
        <f>Taxes!D18/'$ County by County'!J17</f>
        <v>5.1299249156777211</v>
      </c>
      <c r="E18" s="39">
        <f>Taxes!E18/'$ County by County'!J17</f>
        <v>24.155768856439924</v>
      </c>
      <c r="F18" s="59">
        <f>Taxes!F18/'$ County by County'!J17</f>
        <v>15.53004489742518</v>
      </c>
      <c r="G18" s="39">
        <f>Taxes!G18/'$ County by County'!J17</f>
        <v>135.89964930866901</v>
      </c>
      <c r="H18" s="39">
        <f>Taxes!H18/'$ County by County'!J17</f>
        <v>0</v>
      </c>
      <c r="I18" s="41">
        <f>Taxes!I18/'$ County by County'!J17</f>
        <v>0</v>
      </c>
      <c r="J18" s="39">
        <f>Taxes!J18/'$ County by County'!J17</f>
        <v>7.8541328287292469</v>
      </c>
      <c r="K18" s="39">
        <f>Taxes!K18/'$ County by County'!J17</f>
        <v>1.5205293237305388</v>
      </c>
      <c r="L18" s="59">
        <f>Taxes!L18/'$ County by County'!J17</f>
        <v>0</v>
      </c>
      <c r="M18" s="42">
        <f t="shared" si="0"/>
        <v>575.0811599937457</v>
      </c>
    </row>
    <row r="19" spans="1:13">
      <c r="A19" s="38" t="s">
        <v>42</v>
      </c>
      <c r="B19" s="39">
        <f>Taxes!B19/'$ County by County'!J18</f>
        <v>586.66880949437507</v>
      </c>
      <c r="C19" s="39">
        <f>Taxes!C19/'$ County by County'!J18</f>
        <v>21.053938396873246</v>
      </c>
      <c r="D19" s="59">
        <f>Taxes!D19/'$ County by County'!J18</f>
        <v>4.5041699554000205</v>
      </c>
      <c r="E19" s="39">
        <f>Taxes!E19/'$ County by County'!J18</f>
        <v>4.8491398575463354</v>
      </c>
      <c r="F19" s="59">
        <f>Taxes!F19/'$ County by County'!J18</f>
        <v>0</v>
      </c>
      <c r="G19" s="39">
        <f>Taxes!G19/'$ County by County'!J18</f>
        <v>24.610877069524616</v>
      </c>
      <c r="H19" s="39">
        <f>Taxes!H19/'$ County by County'!J18</f>
        <v>0</v>
      </c>
      <c r="I19" s="41">
        <f>Taxes!I19/'$ County by County'!J18</f>
        <v>0</v>
      </c>
      <c r="J19" s="39">
        <f>Taxes!J19/'$ County by County'!J18</f>
        <v>1.8069172760729195</v>
      </c>
      <c r="K19" s="39">
        <f>Taxes!K19/'$ County by County'!J18</f>
        <v>4.5027910647888393E-2</v>
      </c>
      <c r="L19" s="59">
        <f>Taxes!L19/'$ County by County'!J18</f>
        <v>0</v>
      </c>
      <c r="M19" s="42">
        <f t="shared" si="0"/>
        <v>643.53887996044</v>
      </c>
    </row>
    <row r="20" spans="1:13">
      <c r="A20" s="38" t="s">
        <v>43</v>
      </c>
      <c r="B20" s="39">
        <f>Taxes!B20/'$ County by County'!J19</f>
        <v>887.86867856261824</v>
      </c>
      <c r="C20" s="39">
        <f>Taxes!C20/'$ County by County'!J19</f>
        <v>102.84729874187978</v>
      </c>
      <c r="D20" s="59">
        <f>Taxes!D20/'$ County by County'!J19</f>
        <v>1.0600279582271195</v>
      </c>
      <c r="E20" s="39">
        <f>Taxes!E20/'$ County by County'!J19</f>
        <v>23.807252693035114</v>
      </c>
      <c r="F20" s="59">
        <f>Taxes!F20/'$ County by County'!J19</f>
        <v>0</v>
      </c>
      <c r="G20" s="39">
        <f>Taxes!G20/'$ County by County'!J19</f>
        <v>170.8345530795165</v>
      </c>
      <c r="H20" s="39">
        <f>Taxes!H20/'$ County by County'!J19</f>
        <v>0</v>
      </c>
      <c r="I20" s="41">
        <f>Taxes!I20/'$ County by County'!J19</f>
        <v>0</v>
      </c>
      <c r="J20" s="39">
        <f>Taxes!J20/'$ County by County'!J19</f>
        <v>3.480799276375298</v>
      </c>
      <c r="K20" s="39">
        <f>Taxes!K20/'$ County by County'!J19</f>
        <v>0</v>
      </c>
      <c r="L20" s="59">
        <f>Taxes!L20/'$ County by County'!J19</f>
        <v>0</v>
      </c>
      <c r="M20" s="42">
        <f t="shared" si="0"/>
        <v>1189.8986103116522</v>
      </c>
    </row>
    <row r="21" spans="1:13">
      <c r="A21" s="38" t="s">
        <v>44</v>
      </c>
      <c r="B21" s="39">
        <f>Taxes!B21/'$ County by County'!J20</f>
        <v>236.76205374717694</v>
      </c>
      <c r="C21" s="39">
        <f>Taxes!C21/'$ County by County'!J20</f>
        <v>2.7659076311045729</v>
      </c>
      <c r="D21" s="59">
        <f>Taxes!D21/'$ County by County'!J20</f>
        <v>17.530240556948385</v>
      </c>
      <c r="E21" s="39">
        <f>Taxes!E21/'$ County by County'!J20</f>
        <v>29.349584567888446</v>
      </c>
      <c r="F21" s="59">
        <f>Taxes!F21/'$ County by County'!J20</f>
        <v>0</v>
      </c>
      <c r="G21" s="39">
        <f>Taxes!G21/'$ County by County'!J20</f>
        <v>87.25437705903073</v>
      </c>
      <c r="H21" s="39">
        <f>Taxes!H21/'$ County by County'!J20</f>
        <v>0</v>
      </c>
      <c r="I21" s="41">
        <f>Taxes!I21/'$ County by County'!J20</f>
        <v>0</v>
      </c>
      <c r="J21" s="39">
        <f>Taxes!J21/'$ County by County'!J20</f>
        <v>3.9310444854236164</v>
      </c>
      <c r="K21" s="39">
        <f>Taxes!K21/'$ County by County'!J20</f>
        <v>6.008743758158424E-2</v>
      </c>
      <c r="L21" s="59">
        <f>Taxes!L21/'$ County by County'!J20</f>
        <v>0</v>
      </c>
      <c r="M21" s="42">
        <f t="shared" si="0"/>
        <v>377.65329548515422</v>
      </c>
    </row>
    <row r="22" spans="1:13">
      <c r="A22" s="38" t="s">
        <v>45</v>
      </c>
      <c r="B22" s="39">
        <f>Taxes!B22/'$ County by County'!J21</f>
        <v>364.51921737111007</v>
      </c>
      <c r="C22" s="39">
        <f>Taxes!C22/'$ County by County'!J21</f>
        <v>3.0012192289828148</v>
      </c>
      <c r="D22" s="59">
        <f>Taxes!D22/'$ County by County'!J21</f>
        <v>4.6462494194147697</v>
      </c>
      <c r="E22" s="39">
        <f>Taxes!E22/'$ County by County'!J21</f>
        <v>22.419008360427309</v>
      </c>
      <c r="F22" s="59">
        <f>Taxes!F22/'$ County by County'!J21</f>
        <v>0</v>
      </c>
      <c r="G22" s="39">
        <f>Taxes!G22/'$ County by County'!J21</f>
        <v>50.211158848118906</v>
      </c>
      <c r="H22" s="39">
        <f>Taxes!H22/'$ County by County'!J21</f>
        <v>0</v>
      </c>
      <c r="I22" s="41">
        <f>Taxes!I22/'$ County by County'!J21</f>
        <v>0</v>
      </c>
      <c r="J22" s="39">
        <f>Taxes!J22/'$ County by County'!J21</f>
        <v>4.4352647468648394</v>
      </c>
      <c r="K22" s="39">
        <f>Taxes!K22/'$ County by County'!J21</f>
        <v>0</v>
      </c>
      <c r="L22" s="59">
        <f>Taxes!L22/'$ County by County'!J21</f>
        <v>0</v>
      </c>
      <c r="M22" s="42">
        <f t="shared" si="0"/>
        <v>449.23211797491865</v>
      </c>
    </row>
    <row r="23" spans="1:13">
      <c r="A23" s="38" t="s">
        <v>46</v>
      </c>
      <c r="B23" s="39">
        <f>Taxes!B23/'$ County by County'!J22</f>
        <v>547.91609994651185</v>
      </c>
      <c r="C23" s="39">
        <f>Taxes!C23/'$ County by County'!J22</f>
        <v>1.5118820203255139</v>
      </c>
      <c r="D23" s="59">
        <f>Taxes!D23/'$ County by County'!J22</f>
        <v>4.7575456559944982</v>
      </c>
      <c r="E23" s="39">
        <f>Taxes!E23/'$ County by County'!J22</f>
        <v>26.571559562925039</v>
      </c>
      <c r="F23" s="59">
        <f>Taxes!F23/'$ County by County'!J22</f>
        <v>0</v>
      </c>
      <c r="G23" s="39">
        <f>Taxes!G23/'$ County by County'!J22</f>
        <v>44.554519752426074</v>
      </c>
      <c r="H23" s="39">
        <f>Taxes!H23/'$ County by County'!J22</f>
        <v>0</v>
      </c>
      <c r="I23" s="41">
        <f>Taxes!I23/'$ County by County'!J22</f>
        <v>2.2200657140673949</v>
      </c>
      <c r="J23" s="39">
        <f>Taxes!J23/'$ County by County'!J22</f>
        <v>6.3395736226789943</v>
      </c>
      <c r="K23" s="39">
        <f>Taxes!K23/'$ County by County'!J22</f>
        <v>0</v>
      </c>
      <c r="L23" s="59">
        <f>Taxes!L23/'$ County by County'!J22</f>
        <v>0</v>
      </c>
      <c r="M23" s="42">
        <f t="shared" si="0"/>
        <v>633.87124627492926</v>
      </c>
    </row>
    <row r="24" spans="1:13">
      <c r="A24" s="38" t="s">
        <v>47</v>
      </c>
      <c r="B24" s="39">
        <f>Taxes!B24/'$ County by County'!J23</f>
        <v>859.16168619991413</v>
      </c>
      <c r="C24" s="39">
        <f>Taxes!C24/'$ County by County'!J23</f>
        <v>18.496839909185741</v>
      </c>
      <c r="D24" s="59">
        <f>Taxes!D24/'$ County by County'!J23</f>
        <v>4.0365711480640609</v>
      </c>
      <c r="E24" s="39">
        <f>Taxes!E24/'$ County by County'!J23</f>
        <v>22.315763637479289</v>
      </c>
      <c r="F24" s="59">
        <f>Taxes!F24/'$ County by County'!J23</f>
        <v>4.4057188439590105</v>
      </c>
      <c r="G24" s="39">
        <f>Taxes!G24/'$ County by County'!J23</f>
        <v>96.442289992023078</v>
      </c>
      <c r="H24" s="39">
        <f>Taxes!H24/'$ County by County'!J23</f>
        <v>0</v>
      </c>
      <c r="I24" s="41">
        <f>Taxes!I24/'$ County by County'!J23</f>
        <v>0</v>
      </c>
      <c r="J24" s="39">
        <f>Taxes!J24/'$ County by County'!J23</f>
        <v>5.2956372338467199</v>
      </c>
      <c r="K24" s="39">
        <f>Taxes!K24/'$ County by County'!J23</f>
        <v>0</v>
      </c>
      <c r="L24" s="59">
        <f>Taxes!L24/'$ County by County'!J23</f>
        <v>0</v>
      </c>
      <c r="M24" s="42">
        <f t="shared" si="0"/>
        <v>1010.154506964472</v>
      </c>
    </row>
    <row r="25" spans="1:13">
      <c r="A25" s="38" t="s">
        <v>48</v>
      </c>
      <c r="B25" s="39">
        <f>Taxes!B25/'$ County by County'!J24</f>
        <v>515.8085657778081</v>
      </c>
      <c r="C25" s="39">
        <f>Taxes!C25/'$ County by County'!J24</f>
        <v>2.116892859578531</v>
      </c>
      <c r="D25" s="59">
        <f>Taxes!D25/'$ County by County'!J24</f>
        <v>27.851667462320126</v>
      </c>
      <c r="E25" s="39">
        <f>Taxes!E25/'$ County by County'!J24</f>
        <v>170.39609902475618</v>
      </c>
      <c r="F25" s="59">
        <f>Taxes!F25/'$ County by County'!J24</f>
        <v>0</v>
      </c>
      <c r="G25" s="39">
        <f>Taxes!G25/'$ County by County'!J24</f>
        <v>57.112255336561411</v>
      </c>
      <c r="H25" s="39">
        <f>Taxes!H25/'$ County by County'!J24</f>
        <v>0</v>
      </c>
      <c r="I25" s="41">
        <f>Taxes!I25/'$ County by County'!J24</f>
        <v>0</v>
      </c>
      <c r="J25" s="39">
        <f>Taxes!J25/'$ County by County'!J24</f>
        <v>1.0521721339425765</v>
      </c>
      <c r="K25" s="39">
        <f>Taxes!K25/'$ County by County'!J24</f>
        <v>0</v>
      </c>
      <c r="L25" s="59">
        <f>Taxes!L25/'$ County by County'!J24</f>
        <v>0</v>
      </c>
      <c r="M25" s="42">
        <f t="shared" si="0"/>
        <v>774.33765259496693</v>
      </c>
    </row>
    <row r="26" spans="1:13">
      <c r="A26" s="38" t="s">
        <v>49</v>
      </c>
      <c r="B26" s="39">
        <f>Taxes!B26/'$ County by County'!J25</f>
        <v>485.58973237074309</v>
      </c>
      <c r="C26" s="39">
        <f>Taxes!C26/'$ County by County'!J25</f>
        <v>1.0368992926420186</v>
      </c>
      <c r="D26" s="59">
        <f>Taxes!D26/'$ County by County'!J25</f>
        <v>5.7483774520527966</v>
      </c>
      <c r="E26" s="39">
        <f>Taxes!E26/'$ County by County'!J25</f>
        <v>27.184569386713338</v>
      </c>
      <c r="F26" s="59">
        <f>Taxes!F26/'$ County by County'!J25</f>
        <v>17.246882520236273</v>
      </c>
      <c r="G26" s="39">
        <f>Taxes!G26/'$ County by County'!J25</f>
        <v>52.583169255451033</v>
      </c>
      <c r="H26" s="39">
        <f>Taxes!H26/'$ County by County'!J25</f>
        <v>0</v>
      </c>
      <c r="I26" s="41">
        <f>Taxes!I26/'$ County by County'!J25</f>
        <v>0</v>
      </c>
      <c r="J26" s="39">
        <f>Taxes!J26/'$ County by County'!J25</f>
        <v>2.6664114344053087</v>
      </c>
      <c r="K26" s="39">
        <f>Taxes!K26/'$ County by County'!J25</f>
        <v>0</v>
      </c>
      <c r="L26" s="59">
        <f>Taxes!L26/'$ County by County'!J25</f>
        <v>0</v>
      </c>
      <c r="M26" s="42">
        <f t="shared" si="0"/>
        <v>592.05604171224377</v>
      </c>
    </row>
    <row r="27" spans="1:13">
      <c r="A27" s="38" t="s">
        <v>50</v>
      </c>
      <c r="B27" s="39">
        <f>Taxes!B27/'$ County by County'!J26</f>
        <v>390.81678060270889</v>
      </c>
      <c r="C27" s="39">
        <f>Taxes!C27/'$ County by County'!J26</f>
        <v>104.60368179839722</v>
      </c>
      <c r="D27" s="59">
        <f>Taxes!D27/'$ County by County'!J26</f>
        <v>0</v>
      </c>
      <c r="E27" s="39">
        <f>Taxes!E27/'$ County by County'!J26</f>
        <v>0</v>
      </c>
      <c r="F27" s="59">
        <f>Taxes!F27/'$ County by County'!J26</f>
        <v>0</v>
      </c>
      <c r="G27" s="39">
        <f>Taxes!G27/'$ County by County'!J26</f>
        <v>0</v>
      </c>
      <c r="H27" s="39">
        <f>Taxes!H27/'$ County by County'!J26</f>
        <v>0</v>
      </c>
      <c r="I27" s="41">
        <f>Taxes!I27/'$ County by County'!J26</f>
        <v>0</v>
      </c>
      <c r="J27" s="39">
        <f>Taxes!J27/'$ County by County'!J26</f>
        <v>0</v>
      </c>
      <c r="K27" s="39">
        <f>Taxes!K27/'$ County by County'!J26</f>
        <v>0.31379778272780806</v>
      </c>
      <c r="L27" s="59">
        <f>Taxes!L27/'$ County by County'!J26</f>
        <v>103.77550759146888</v>
      </c>
      <c r="M27" s="42">
        <f t="shared" si="0"/>
        <v>599.50976777530275</v>
      </c>
    </row>
    <row r="28" spans="1:13">
      <c r="A28" s="38" t="s">
        <v>51</v>
      </c>
      <c r="B28" s="39">
        <f>Taxes!B28/'$ County by County'!J27</f>
        <v>345.91139859909174</v>
      </c>
      <c r="C28" s="39">
        <f>Taxes!C28/'$ County by County'!J27</f>
        <v>52.825304318184315</v>
      </c>
      <c r="D28" s="59">
        <f>Taxes!D28/'$ County by County'!J27</f>
        <v>0</v>
      </c>
      <c r="E28" s="39">
        <f>Taxes!E28/'$ County by County'!J27</f>
        <v>0</v>
      </c>
      <c r="F28" s="59">
        <f>Taxes!F28/'$ County by County'!J27</f>
        <v>0</v>
      </c>
      <c r="G28" s="39">
        <f>Taxes!G28/'$ County by County'!J27</f>
        <v>0</v>
      </c>
      <c r="H28" s="39">
        <f>Taxes!H28/'$ County by County'!J27</f>
        <v>0</v>
      </c>
      <c r="I28" s="41">
        <f>Taxes!I28/'$ County by County'!J27</f>
        <v>0</v>
      </c>
      <c r="J28" s="39">
        <f>Taxes!J28/'$ County by County'!J27</f>
        <v>9.0970519347708958</v>
      </c>
      <c r="K28" s="39">
        <f>Taxes!K28/'$ County by County'!J27</f>
        <v>0</v>
      </c>
      <c r="L28" s="59">
        <f>Taxes!L28/'$ County by County'!J27</f>
        <v>0</v>
      </c>
      <c r="M28" s="42">
        <f t="shared" si="0"/>
        <v>407.83375485204692</v>
      </c>
    </row>
    <row r="29" spans="1:13">
      <c r="A29" s="38" t="s">
        <v>52</v>
      </c>
      <c r="B29" s="39">
        <f>Taxes!B29/'$ County by County'!J28</f>
        <v>376.57803168262546</v>
      </c>
      <c r="C29" s="39">
        <f>Taxes!C29/'$ County by County'!J28</f>
        <v>4.2168634592414183</v>
      </c>
      <c r="D29" s="59">
        <f>Taxes!D29/'$ County by County'!J28</f>
        <v>5.2981652274373889</v>
      </c>
      <c r="E29" s="39">
        <f>Taxes!E29/'$ County by County'!J28</f>
        <v>39.196381366386653</v>
      </c>
      <c r="F29" s="59">
        <f>Taxes!F29/'$ County by County'!J28</f>
        <v>0</v>
      </c>
      <c r="G29" s="39">
        <f>Taxes!G29/'$ County by County'!J28</f>
        <v>88.822592962462551</v>
      </c>
      <c r="H29" s="39">
        <f>Taxes!H29/'$ County by County'!J28</f>
        <v>0</v>
      </c>
      <c r="I29" s="41">
        <f>Taxes!I29/'$ County by County'!J28</f>
        <v>0</v>
      </c>
      <c r="J29" s="39">
        <f>Taxes!J29/'$ County by County'!J28</f>
        <v>7.0940492275157139</v>
      </c>
      <c r="K29" s="39">
        <f>Taxes!K29/'$ County by County'!J28</f>
        <v>0</v>
      </c>
      <c r="L29" s="59">
        <f>Taxes!L29/'$ County by County'!J28</f>
        <v>0</v>
      </c>
      <c r="M29" s="42">
        <f t="shared" si="0"/>
        <v>521.20608392566919</v>
      </c>
    </row>
    <row r="30" spans="1:13">
      <c r="A30" s="38" t="s">
        <v>53</v>
      </c>
      <c r="B30" s="39">
        <f>Taxes!B30/'$ County by County'!J29</f>
        <v>499.09146582836826</v>
      </c>
      <c r="C30" s="39">
        <f>Taxes!C30/'$ County by County'!J29</f>
        <v>22.539091511503646</v>
      </c>
      <c r="D30" s="59">
        <f>Taxes!D30/'$ County by County'!J29</f>
        <v>5.3041386150386209</v>
      </c>
      <c r="E30" s="39">
        <f>Taxes!E30/'$ County by County'!J29</f>
        <v>20.11143389917509</v>
      </c>
      <c r="F30" s="59">
        <f>Taxes!F30/'$ County by County'!J29</f>
        <v>0</v>
      </c>
      <c r="G30" s="39">
        <f>Taxes!G30/'$ County by County'!J29</f>
        <v>180.34861980914985</v>
      </c>
      <c r="H30" s="39">
        <f>Taxes!H30/'$ County by County'!J29</f>
        <v>0</v>
      </c>
      <c r="I30" s="41">
        <f>Taxes!I30/'$ County by County'!J29</f>
        <v>0</v>
      </c>
      <c r="J30" s="39">
        <f>Taxes!J30/'$ County by County'!J29</f>
        <v>15.496971656678523</v>
      </c>
      <c r="K30" s="39">
        <f>Taxes!K30/'$ County by County'!J29</f>
        <v>1.1508741377885336</v>
      </c>
      <c r="L30" s="59">
        <f>Taxes!L30/'$ County by County'!J29</f>
        <v>0</v>
      </c>
      <c r="M30" s="42">
        <f t="shared" si="0"/>
        <v>744.04259545770242</v>
      </c>
    </row>
    <row r="31" spans="1:13">
      <c r="A31" s="38" t="s">
        <v>54</v>
      </c>
      <c r="B31" s="39">
        <f>Taxes!B31/'$ County by County'!J30</f>
        <v>195.41904997525978</v>
      </c>
      <c r="C31" s="39">
        <f>Taxes!C31/'$ County by County'!J30</f>
        <v>2.4237506185056903</v>
      </c>
      <c r="D31" s="59">
        <f>Taxes!D31/'$ County by County'!J30</f>
        <v>5.8893617021276592</v>
      </c>
      <c r="E31" s="39">
        <f>Taxes!E31/'$ County by County'!J30</f>
        <v>58.703315190499751</v>
      </c>
      <c r="F31" s="59">
        <f>Taxes!F31/'$ County by County'!J30</f>
        <v>0</v>
      </c>
      <c r="G31" s="39">
        <f>Taxes!G31/'$ County by County'!J30</f>
        <v>0</v>
      </c>
      <c r="H31" s="39">
        <f>Taxes!H31/'$ County by County'!J30</f>
        <v>0</v>
      </c>
      <c r="I31" s="41">
        <f>Taxes!I31/'$ County by County'!J30</f>
        <v>0</v>
      </c>
      <c r="J31" s="39">
        <f>Taxes!J31/'$ County by County'!J30</f>
        <v>3.7661058881741711</v>
      </c>
      <c r="K31" s="39">
        <f>Taxes!K31/'$ County by County'!J30</f>
        <v>0</v>
      </c>
      <c r="L31" s="59">
        <f>Taxes!L31/'$ County by County'!J30</f>
        <v>0</v>
      </c>
      <c r="M31" s="42">
        <f t="shared" si="0"/>
        <v>266.20158337456706</v>
      </c>
    </row>
    <row r="32" spans="1:13">
      <c r="A32" s="38" t="s">
        <v>55</v>
      </c>
      <c r="B32" s="39">
        <f>Taxes!B32/'$ County by County'!J31</f>
        <v>605.58743169398906</v>
      </c>
      <c r="C32" s="39">
        <f>Taxes!C32/'$ County by County'!J31</f>
        <v>18.916005424202144</v>
      </c>
      <c r="D32" s="59">
        <f>Taxes!D32/'$ County by County'!J31</f>
        <v>1.1445670707965789</v>
      </c>
      <c r="E32" s="39">
        <f>Taxes!E32/'$ County by County'!J31</f>
        <v>24.506907801989769</v>
      </c>
      <c r="F32" s="59">
        <f>Taxes!F32/'$ County by County'!J31</f>
        <v>0</v>
      </c>
      <c r="G32" s="39">
        <f>Taxes!G32/'$ County by County'!J31</f>
        <v>118.31031403982223</v>
      </c>
      <c r="H32" s="39">
        <f>Taxes!H32/'$ County by County'!J31</f>
        <v>0</v>
      </c>
      <c r="I32" s="41">
        <f>Taxes!I32/'$ County by County'!J31</f>
        <v>0</v>
      </c>
      <c r="J32" s="39">
        <f>Taxes!J32/'$ County by County'!J31</f>
        <v>7.6037848578832188</v>
      </c>
      <c r="K32" s="39">
        <f>Taxes!K32/'$ County by County'!J31</f>
        <v>1.1387266551200979</v>
      </c>
      <c r="L32" s="59">
        <f>Taxes!L32/'$ County by County'!J31</f>
        <v>0</v>
      </c>
      <c r="M32" s="42">
        <f t="shared" si="0"/>
        <v>777.20773754380309</v>
      </c>
    </row>
    <row r="33" spans="1:13">
      <c r="A33" s="38" t="s">
        <v>56</v>
      </c>
      <c r="B33" s="39">
        <f>Taxes!B33/'$ County by County'!J32</f>
        <v>244.1211868777024</v>
      </c>
      <c r="C33" s="39">
        <f>Taxes!C33/'$ County by County'!J32</f>
        <v>6.901285255265976</v>
      </c>
      <c r="D33" s="59">
        <f>Taxes!D33/'$ County by County'!J32</f>
        <v>11.224364314332183</v>
      </c>
      <c r="E33" s="39">
        <f>Taxes!E33/'$ County by County'!J32</f>
        <v>46.718037208933318</v>
      </c>
      <c r="F33" s="59">
        <f>Taxes!F33/'$ County by County'!J32</f>
        <v>0</v>
      </c>
      <c r="G33" s="39">
        <f>Taxes!G33/'$ County by County'!J32</f>
        <v>69.482446745210041</v>
      </c>
      <c r="H33" s="39">
        <f>Taxes!H33/'$ County by County'!J32</f>
        <v>0</v>
      </c>
      <c r="I33" s="41">
        <f>Taxes!I33/'$ County by County'!J32</f>
        <v>53.579594589234006</v>
      </c>
      <c r="J33" s="39">
        <f>Taxes!J33/'$ County by County'!J32</f>
        <v>4.7694275853861718</v>
      </c>
      <c r="K33" s="39">
        <f>Taxes!K33/'$ County by County'!J32</f>
        <v>0</v>
      </c>
      <c r="L33" s="59">
        <f>Taxes!L33/'$ County by County'!J32</f>
        <v>0</v>
      </c>
      <c r="M33" s="42">
        <f t="shared" si="0"/>
        <v>436.79634257606409</v>
      </c>
    </row>
    <row r="34" spans="1:13">
      <c r="A34" s="38" t="s">
        <v>57</v>
      </c>
      <c r="B34" s="39">
        <f>Taxes!B34/'$ County by County'!J33</f>
        <v>273.6566285675176</v>
      </c>
      <c r="C34" s="39">
        <f>Taxes!C34/'$ County by County'!J33</f>
        <v>121.10820614605434</v>
      </c>
      <c r="D34" s="59">
        <f>Taxes!D34/'$ County by County'!J33</f>
        <v>9.3682157278762581</v>
      </c>
      <c r="E34" s="39">
        <f>Taxes!E34/'$ County by County'!J33</f>
        <v>0</v>
      </c>
      <c r="F34" s="59">
        <f>Taxes!F34/'$ County by County'!J33</f>
        <v>0</v>
      </c>
      <c r="G34" s="39">
        <f>Taxes!G34/'$ County by County'!J33</f>
        <v>69.973923756074186</v>
      </c>
      <c r="H34" s="39">
        <f>Taxes!H34/'$ County by County'!J33</f>
        <v>0</v>
      </c>
      <c r="I34" s="41">
        <f>Taxes!I34/'$ County by County'!J33</f>
        <v>0</v>
      </c>
      <c r="J34" s="39">
        <f>Taxes!J34/'$ County by County'!J33</f>
        <v>3.6206282937512833</v>
      </c>
      <c r="K34" s="39">
        <f>Taxes!K34/'$ County by County'!J33</f>
        <v>0</v>
      </c>
      <c r="L34" s="59">
        <f>Taxes!L34/'$ County by County'!J33</f>
        <v>60.447881732940935</v>
      </c>
      <c r="M34" s="42">
        <f t="shared" si="0"/>
        <v>538.17548422421464</v>
      </c>
    </row>
    <row r="35" spans="1:13">
      <c r="A35" s="38" t="s">
        <v>58</v>
      </c>
      <c r="B35" s="39">
        <f>Taxes!B35/'$ County by County'!J34</f>
        <v>260.16546762589928</v>
      </c>
      <c r="C35" s="39">
        <f>Taxes!C35/'$ County by County'!J34</f>
        <v>23.23245665762472</v>
      </c>
      <c r="D35" s="59">
        <f>Taxes!D35/'$ County by County'!J34</f>
        <v>1.7802806934780044</v>
      </c>
      <c r="E35" s="39">
        <f>Taxes!E35/'$ County by County'!J34</f>
        <v>0</v>
      </c>
      <c r="F35" s="59">
        <f>Taxes!F35/'$ County by County'!J34</f>
        <v>0</v>
      </c>
      <c r="G35" s="39">
        <f>Taxes!G35/'$ County by County'!J34</f>
        <v>42.429531784408539</v>
      </c>
      <c r="H35" s="39">
        <f>Taxes!H35/'$ County by County'!J34</f>
        <v>0</v>
      </c>
      <c r="I35" s="41">
        <f>Taxes!I35/'$ County by County'!J34</f>
        <v>0</v>
      </c>
      <c r="J35" s="39">
        <f>Taxes!J35/'$ County by County'!J34</f>
        <v>4.1072060384479299</v>
      </c>
      <c r="K35" s="39">
        <f>Taxes!K35/'$ County by County'!J34</f>
        <v>0</v>
      </c>
      <c r="L35" s="59">
        <f>Taxes!L35/'$ County by County'!J34</f>
        <v>0.19884420332586389</v>
      </c>
      <c r="M35" s="42">
        <f t="shared" si="0"/>
        <v>331.91378700318432</v>
      </c>
    </row>
    <row r="36" spans="1:13">
      <c r="A36" s="38" t="s">
        <v>59</v>
      </c>
      <c r="B36" s="39">
        <f>Taxes!B36/'$ County by County'!J35</f>
        <v>312.73043855735489</v>
      </c>
      <c r="C36" s="39">
        <f>Taxes!C36/'$ County by County'!J35</f>
        <v>9.2862470005185038</v>
      </c>
      <c r="D36" s="59">
        <f>Taxes!D36/'$ County by County'!J35</f>
        <v>4.9048486090846604</v>
      </c>
      <c r="E36" s="39">
        <f>Taxes!E36/'$ County by County'!J35</f>
        <v>18.08973725145</v>
      </c>
      <c r="F36" s="59">
        <f>Taxes!F36/'$ County by County'!J35</f>
        <v>0</v>
      </c>
      <c r="G36" s="39">
        <f>Taxes!G36/'$ County by County'!J35</f>
        <v>45.37792261036283</v>
      </c>
      <c r="H36" s="39">
        <f>Taxes!H36/'$ County by County'!J35</f>
        <v>0</v>
      </c>
      <c r="I36" s="41">
        <f>Taxes!I36/'$ County by County'!J35</f>
        <v>0</v>
      </c>
      <c r="J36" s="39">
        <f>Taxes!J36/'$ County by County'!J35</f>
        <v>5.343454196862452</v>
      </c>
      <c r="K36" s="39">
        <f>Taxes!K36/'$ County by County'!J35</f>
        <v>0</v>
      </c>
      <c r="L36" s="59">
        <f>Taxes!L36/'$ County by County'!J35</f>
        <v>0</v>
      </c>
      <c r="M36" s="42">
        <f t="shared" si="0"/>
        <v>395.73264822563334</v>
      </c>
    </row>
    <row r="37" spans="1:13">
      <c r="A37" s="38" t="s">
        <v>60</v>
      </c>
      <c r="B37" s="39">
        <f>Taxes!B37/'$ County by County'!J36</f>
        <v>473.26489402520946</v>
      </c>
      <c r="C37" s="39">
        <f>Taxes!C37/'$ County by County'!J36</f>
        <v>56.768652250353632</v>
      </c>
      <c r="D37" s="59">
        <f>Taxes!D37/'$ County by County'!J36</f>
        <v>5.3180474982390029</v>
      </c>
      <c r="E37" s="39">
        <f>Taxes!E37/'$ County by County'!J36</f>
        <v>14.132637429345367</v>
      </c>
      <c r="F37" s="59">
        <f>Taxes!F37/'$ County by County'!J36</f>
        <v>10.415119948229554</v>
      </c>
      <c r="G37" s="39">
        <f>Taxes!G37/'$ County by County'!J36</f>
        <v>0</v>
      </c>
      <c r="H37" s="39">
        <f>Taxes!H37/'$ County by County'!J36</f>
        <v>0</v>
      </c>
      <c r="I37" s="41">
        <f>Taxes!I37/'$ County by County'!J36</f>
        <v>0</v>
      </c>
      <c r="J37" s="39">
        <f>Taxes!J37/'$ County by County'!J36</f>
        <v>13.558246047063001</v>
      </c>
      <c r="K37" s="39">
        <f>Taxes!K37/'$ County by County'!J36</f>
        <v>1.2707253589283976</v>
      </c>
      <c r="L37" s="59">
        <f>Taxes!L37/'$ County by County'!J36</f>
        <v>0</v>
      </c>
      <c r="M37" s="42">
        <f t="shared" si="0"/>
        <v>574.72832255736841</v>
      </c>
    </row>
    <row r="38" spans="1:13">
      <c r="A38" s="38" t="s">
        <v>61</v>
      </c>
      <c r="B38" s="39">
        <f>Taxes!B38/'$ County by County'!J37</f>
        <v>439.48666719926086</v>
      </c>
      <c r="C38" s="39">
        <f>Taxes!C38/'$ County by County'!J37</f>
        <v>19.686181612301535</v>
      </c>
      <c r="D38" s="59">
        <f>Taxes!D38/'$ County by County'!J37</f>
        <v>5.0262835230410667</v>
      </c>
      <c r="E38" s="39">
        <f>Taxes!E38/'$ County by County'!J37</f>
        <v>13.030229351265548</v>
      </c>
      <c r="F38" s="59">
        <f>Taxes!F38/'$ County by County'!J37</f>
        <v>10.449841784792584</v>
      </c>
      <c r="G38" s="39">
        <f>Taxes!G38/'$ County by County'!J37</f>
        <v>14.887509161198892</v>
      </c>
      <c r="H38" s="39">
        <f>Taxes!H38/'$ County by County'!J37</f>
        <v>0</v>
      </c>
      <c r="I38" s="41">
        <f>Taxes!I38/'$ County by County'!J37</f>
        <v>28.982837731287709</v>
      </c>
      <c r="J38" s="39">
        <f>Taxes!J38/'$ County by County'!J37</f>
        <v>11.568980788401488</v>
      </c>
      <c r="K38" s="39">
        <f>Taxes!K38/'$ County by County'!J37</f>
        <v>0</v>
      </c>
      <c r="L38" s="59">
        <f>Taxes!L38/'$ County by County'!J37</f>
        <v>17.057804994112519</v>
      </c>
      <c r="M38" s="42">
        <f t="shared" si="0"/>
        <v>560.17633614566228</v>
      </c>
    </row>
    <row r="39" spans="1:13">
      <c r="A39" s="38" t="s">
        <v>62</v>
      </c>
      <c r="B39" s="39">
        <f>Taxes!B39/'$ County by County'!J38</f>
        <v>352.03198829696453</v>
      </c>
      <c r="C39" s="39">
        <f>Taxes!C39/'$ County by County'!J38</f>
        <v>5.1783493843715718</v>
      </c>
      <c r="D39" s="59">
        <f>Taxes!D39/'$ County by County'!J38</f>
        <v>1.207875167621602</v>
      </c>
      <c r="E39" s="39">
        <f>Taxes!E39/'$ County by County'!J38</f>
        <v>30.371937096184322</v>
      </c>
      <c r="F39" s="59">
        <f>Taxes!F39/'$ County by County'!J38</f>
        <v>0</v>
      </c>
      <c r="G39" s="39">
        <f>Taxes!G39/'$ County by County'!J38</f>
        <v>76.247251005729609</v>
      </c>
      <c r="H39" s="39">
        <f>Taxes!H39/'$ County by County'!J38</f>
        <v>0</v>
      </c>
      <c r="I39" s="41">
        <f>Taxes!I39/'$ County by County'!J38</f>
        <v>0</v>
      </c>
      <c r="J39" s="39">
        <f>Taxes!J39/'$ County by County'!J38</f>
        <v>4.318907716689016</v>
      </c>
      <c r="K39" s="39">
        <f>Taxes!K39/'$ County by County'!J38</f>
        <v>0</v>
      </c>
      <c r="L39" s="59">
        <f>Taxes!L39/'$ County by County'!J38</f>
        <v>0</v>
      </c>
      <c r="M39" s="42">
        <f t="shared" si="0"/>
        <v>469.3563086675606</v>
      </c>
    </row>
    <row r="40" spans="1:13">
      <c r="A40" s="38" t="s">
        <v>63</v>
      </c>
      <c r="B40" s="39">
        <f>Taxes!B40/'$ County by County'!J39</f>
        <v>238.95871086133732</v>
      </c>
      <c r="C40" s="39">
        <f>Taxes!C40/'$ County by County'!J39</f>
        <v>0</v>
      </c>
      <c r="D40" s="59">
        <f>Taxes!D40/'$ County by County'!J39</f>
        <v>6.1908475742631035</v>
      </c>
      <c r="E40" s="39">
        <f>Taxes!E40/'$ County by County'!J39</f>
        <v>0</v>
      </c>
      <c r="F40" s="59">
        <f>Taxes!F40/'$ County by County'!J39</f>
        <v>30.860190388806057</v>
      </c>
      <c r="G40" s="39">
        <f>Taxes!G40/'$ County by County'!J39</f>
        <v>0</v>
      </c>
      <c r="H40" s="39">
        <f>Taxes!H40/'$ County by County'!J39</f>
        <v>0</v>
      </c>
      <c r="I40" s="41">
        <f>Taxes!I40/'$ County by County'!J39</f>
        <v>0</v>
      </c>
      <c r="J40" s="39">
        <f>Taxes!J40/'$ County by County'!J39</f>
        <v>1.5106090147952747</v>
      </c>
      <c r="K40" s="39">
        <f>Taxes!K40/'$ County by County'!J39</f>
        <v>35.486982452116067</v>
      </c>
      <c r="L40" s="59">
        <f>Taxes!L40/'$ County by County'!J39</f>
        <v>0</v>
      </c>
      <c r="M40" s="42">
        <f t="shared" si="0"/>
        <v>313.0073402913178</v>
      </c>
    </row>
    <row r="41" spans="1:13">
      <c r="A41" s="38" t="s">
        <v>64</v>
      </c>
      <c r="B41" s="39">
        <f>Taxes!B41/'$ County by County'!J40</f>
        <v>359.76038602466843</v>
      </c>
      <c r="C41" s="39">
        <f>Taxes!C41/'$ County by County'!J40</f>
        <v>0</v>
      </c>
      <c r="D41" s="59">
        <f>Taxes!D41/'$ County by County'!J40</f>
        <v>16.118232956598028</v>
      </c>
      <c r="E41" s="39">
        <f>Taxes!E41/'$ County by County'!J40</f>
        <v>83.927130102699081</v>
      </c>
      <c r="F41" s="59">
        <f>Taxes!F41/'$ County by County'!J40</f>
        <v>0</v>
      </c>
      <c r="G41" s="39">
        <f>Taxes!G41/'$ County by County'!J40</f>
        <v>95.895030190431953</v>
      </c>
      <c r="H41" s="39">
        <f>Taxes!H41/'$ County by County'!J40</f>
        <v>0</v>
      </c>
      <c r="I41" s="41">
        <f>Taxes!I41/'$ County by County'!J40</f>
        <v>0</v>
      </c>
      <c r="J41" s="39">
        <f>Taxes!J41/'$ County by County'!J40</f>
        <v>0</v>
      </c>
      <c r="K41" s="39">
        <f>Taxes!K41/'$ County by County'!J40</f>
        <v>0.22196418434226145</v>
      </c>
      <c r="L41" s="59">
        <f>Taxes!L41/'$ County by County'!J40</f>
        <v>0</v>
      </c>
      <c r="M41" s="42">
        <f t="shared" si="0"/>
        <v>555.92274345873977</v>
      </c>
    </row>
    <row r="42" spans="1:13">
      <c r="A42" s="38" t="s">
        <v>65</v>
      </c>
      <c r="B42" s="39">
        <f>Taxes!B42/'$ County by County'!J41</f>
        <v>549.14285404385248</v>
      </c>
      <c r="C42" s="39">
        <f>Taxes!C42/'$ County by County'!J41</f>
        <v>36.21651815978003</v>
      </c>
      <c r="D42" s="59">
        <f>Taxes!D42/'$ County by County'!J41</f>
        <v>5.1792115667250567</v>
      </c>
      <c r="E42" s="39">
        <f>Taxes!E42/'$ County by County'!J41</f>
        <v>50.013286982553382</v>
      </c>
      <c r="F42" s="59">
        <f>Taxes!F42/'$ County by County'!J41</f>
        <v>0</v>
      </c>
      <c r="G42" s="39">
        <f>Taxes!G42/'$ County by County'!J41</f>
        <v>47.28538811547201</v>
      </c>
      <c r="H42" s="39">
        <f>Taxes!H42/'$ County by County'!J41</f>
        <v>0</v>
      </c>
      <c r="I42" s="41">
        <f>Taxes!I42/'$ County by County'!J41</f>
        <v>4.4687647444831908</v>
      </c>
      <c r="J42" s="39">
        <f>Taxes!J42/'$ County by County'!J41</f>
        <v>8.9510876344290118</v>
      </c>
      <c r="K42" s="39">
        <f>Taxes!K42/'$ County by County'!J41</f>
        <v>1.8981403647683456E-2</v>
      </c>
      <c r="L42" s="59">
        <f>Taxes!L42/'$ County by County'!J41</f>
        <v>0</v>
      </c>
      <c r="M42" s="42">
        <f t="shared" si="0"/>
        <v>701.2760926509427</v>
      </c>
    </row>
    <row r="43" spans="1:13">
      <c r="A43" s="38" t="s">
        <v>66</v>
      </c>
      <c r="B43" s="39">
        <f>Taxes!B43/'$ County by County'!J42</f>
        <v>303.32088345019713</v>
      </c>
      <c r="C43" s="39">
        <f>Taxes!C43/'$ County by County'!J42</f>
        <v>8.0169268782908212</v>
      </c>
      <c r="D43" s="59">
        <f>Taxes!D43/'$ County by County'!J42</f>
        <v>6.2912757288836332</v>
      </c>
      <c r="E43" s="39">
        <f>Taxes!E43/'$ County by County'!J42</f>
        <v>28.101148977716189</v>
      </c>
      <c r="F43" s="59">
        <f>Taxes!F43/'$ County by County'!J42</f>
        <v>18.527771017588265</v>
      </c>
      <c r="G43" s="39">
        <f>Taxes!G43/'$ County by County'!J42</f>
        <v>73.613461907366002</v>
      </c>
      <c r="H43" s="39">
        <f>Taxes!H43/'$ County by County'!J42</f>
        <v>0</v>
      </c>
      <c r="I43" s="41">
        <f>Taxes!I43/'$ County by County'!J42</f>
        <v>0</v>
      </c>
      <c r="J43" s="39">
        <f>Taxes!J43/'$ County by County'!J42</f>
        <v>7.6673547744275865</v>
      </c>
      <c r="K43" s="39">
        <f>Taxes!K43/'$ County by County'!J42</f>
        <v>0.22081960219545504</v>
      </c>
      <c r="L43" s="59">
        <f>Taxes!L43/'$ County by County'!J42</f>
        <v>0</v>
      </c>
      <c r="M43" s="42">
        <f t="shared" si="0"/>
        <v>445.75964233666502</v>
      </c>
    </row>
    <row r="44" spans="1:13">
      <c r="A44" s="38" t="s">
        <v>67</v>
      </c>
      <c r="B44" s="39">
        <f>Taxes!B44/'$ County by County'!J43</f>
        <v>1068.7173347623218</v>
      </c>
      <c r="C44" s="39">
        <f>Taxes!C44/'$ County by County'!J43</f>
        <v>13.862176680477317</v>
      </c>
      <c r="D44" s="59">
        <f>Taxes!D44/'$ County by County'!J43</f>
        <v>5.7828024728470417</v>
      </c>
      <c r="E44" s="39">
        <f>Taxes!E44/'$ County by County'!J43</f>
        <v>29.844055103187777</v>
      </c>
      <c r="F44" s="59">
        <f>Taxes!F44/'$ County by County'!J43</f>
        <v>22.14069872305943</v>
      </c>
      <c r="G44" s="39">
        <f>Taxes!G44/'$ County by County'!J43</f>
        <v>0</v>
      </c>
      <c r="H44" s="39">
        <f>Taxes!H44/'$ County by County'!J43</f>
        <v>0</v>
      </c>
      <c r="I44" s="41">
        <f>Taxes!I44/'$ County by County'!J43</f>
        <v>0</v>
      </c>
      <c r="J44" s="39">
        <f>Taxes!J44/'$ County by County'!J43</f>
        <v>11.524885310608932</v>
      </c>
      <c r="K44" s="39">
        <f>Taxes!K44/'$ County by County'!J43</f>
        <v>1.7289082615571618</v>
      </c>
      <c r="L44" s="59">
        <f>Taxes!L44/'$ County by County'!J43</f>
        <v>0</v>
      </c>
      <c r="M44" s="42">
        <f t="shared" si="0"/>
        <v>1153.6008613140593</v>
      </c>
    </row>
    <row r="45" spans="1:13">
      <c r="A45" s="38" t="s">
        <v>68</v>
      </c>
      <c r="B45" s="39">
        <f>Taxes!B45/'$ County by County'!J44</f>
        <v>629.01355002287562</v>
      </c>
      <c r="C45" s="39">
        <f>Taxes!C45/'$ County by County'!J44</f>
        <v>54.578417444528895</v>
      </c>
      <c r="D45" s="59">
        <f>Taxes!D45/'$ County by County'!J44</f>
        <v>4.3151968852701055</v>
      </c>
      <c r="E45" s="39">
        <f>Taxes!E45/'$ County by County'!J44</f>
        <v>16.883352563436556</v>
      </c>
      <c r="F45" s="59">
        <f>Taxes!F45/'$ County by County'!J44</f>
        <v>7.8801383109225167</v>
      </c>
      <c r="G45" s="39">
        <f>Taxes!G45/'$ County by County'!J44</f>
        <v>201.08268616289266</v>
      </c>
      <c r="H45" s="39">
        <f>Taxes!H45/'$ County by County'!J44</f>
        <v>0</v>
      </c>
      <c r="I45" s="41">
        <f>Taxes!I45/'$ County by County'!J44</f>
        <v>34.496793585347937</v>
      </c>
      <c r="J45" s="39">
        <f>Taxes!J45/'$ County by County'!J44</f>
        <v>11.397016144172914</v>
      </c>
      <c r="K45" s="39">
        <f>Taxes!K45/'$ County by County'!J44</f>
        <v>4.3032603683066029</v>
      </c>
      <c r="L45" s="59">
        <f>Taxes!L45/'$ County by County'!J44</f>
        <v>0</v>
      </c>
      <c r="M45" s="42">
        <f t="shared" si="0"/>
        <v>963.95041148775374</v>
      </c>
    </row>
    <row r="46" spans="1:13">
      <c r="A46" s="38" t="s">
        <v>69</v>
      </c>
      <c r="B46" s="39">
        <f>Taxes!B46/'$ County by County'!J45</f>
        <v>1008.0905721234507</v>
      </c>
      <c r="C46" s="39">
        <f>Taxes!C46/'$ County by County'!J45</f>
        <v>534.33850095592345</v>
      </c>
      <c r="D46" s="59">
        <f>Taxes!D46/'$ County by County'!J45</f>
        <v>7.3459012342467709</v>
      </c>
      <c r="E46" s="39">
        <f>Taxes!E46/'$ County by County'!J45</f>
        <v>25.751056718126129</v>
      </c>
      <c r="F46" s="59">
        <f>Taxes!F46/'$ County by County'!J45</f>
        <v>0</v>
      </c>
      <c r="G46" s="39">
        <f>Taxes!G46/'$ County by County'!J45</f>
        <v>279.76602634967293</v>
      </c>
      <c r="H46" s="39">
        <f>Taxes!H46/'$ County by County'!J45</f>
        <v>0</v>
      </c>
      <c r="I46" s="41">
        <f>Taxes!I46/'$ County by County'!J45</f>
        <v>0</v>
      </c>
      <c r="J46" s="39">
        <f>Taxes!J46/'$ County by County'!J45</f>
        <v>7.9397573124894327</v>
      </c>
      <c r="K46" s="39">
        <f>Taxes!K46/'$ County by County'!J45</f>
        <v>6.3401917049252816</v>
      </c>
      <c r="L46" s="59">
        <f>Taxes!L46/'$ County by County'!J45</f>
        <v>0</v>
      </c>
      <c r="M46" s="42">
        <f t="shared" si="0"/>
        <v>1869.5720063988349</v>
      </c>
    </row>
    <row r="47" spans="1:13">
      <c r="A47" s="38" t="s">
        <v>70</v>
      </c>
      <c r="B47" s="39">
        <f>Taxes!B47/'$ County by County'!J46</f>
        <v>676.25304514268669</v>
      </c>
      <c r="C47" s="39">
        <f>Taxes!C47/'$ County by County'!J46</f>
        <v>68.828452818932092</v>
      </c>
      <c r="D47" s="59">
        <f>Taxes!D47/'$ County by County'!J46</f>
        <v>6.1802724470518049</v>
      </c>
      <c r="E47" s="39">
        <f>Taxes!E47/'$ County by County'!J46</f>
        <v>29.384545590136224</v>
      </c>
      <c r="F47" s="59">
        <f>Taxes!F47/'$ County by County'!J46</f>
        <v>0</v>
      </c>
      <c r="G47" s="39">
        <f>Taxes!G47/'$ County by County'!J46</f>
        <v>119.82310828278811</v>
      </c>
      <c r="H47" s="39">
        <f>Taxes!H47/'$ County by County'!J46</f>
        <v>0</v>
      </c>
      <c r="I47" s="41">
        <f>Taxes!I47/'$ County by County'!J46</f>
        <v>0</v>
      </c>
      <c r="J47" s="39">
        <f>Taxes!J47/'$ County by County'!J46</f>
        <v>8.4436710748732224</v>
      </c>
      <c r="K47" s="39">
        <f>Taxes!K47/'$ County by County'!J46</f>
        <v>0</v>
      </c>
      <c r="L47" s="59">
        <f>Taxes!L47/'$ County by County'!J46</f>
        <v>0</v>
      </c>
      <c r="M47" s="42">
        <f t="shared" si="0"/>
        <v>908.91309535646815</v>
      </c>
    </row>
    <row r="48" spans="1:13">
      <c r="A48" s="38" t="s">
        <v>71</v>
      </c>
      <c r="B48" s="39">
        <f>Taxes!B48/'$ County by County'!J47</f>
        <v>276.72712391553443</v>
      </c>
      <c r="C48" s="39">
        <f>Taxes!C48/'$ County by County'!J47</f>
        <v>99.925703879522018</v>
      </c>
      <c r="D48" s="59">
        <f>Taxes!D48/'$ County by County'!J47</f>
        <v>5.3704421754788019</v>
      </c>
      <c r="E48" s="39">
        <f>Taxes!E48/'$ County by County'!J47</f>
        <v>19.118544360779179</v>
      </c>
      <c r="F48" s="59">
        <f>Taxes!F48/'$ County by County'!J47</f>
        <v>8.6070705107218863</v>
      </c>
      <c r="G48" s="39">
        <f>Taxes!G48/'$ County by County'!J47</f>
        <v>0</v>
      </c>
      <c r="H48" s="39">
        <f>Taxes!H48/'$ County by County'!J47</f>
        <v>0</v>
      </c>
      <c r="I48" s="41">
        <f>Taxes!I48/'$ County by County'!J47</f>
        <v>0</v>
      </c>
      <c r="J48" s="39">
        <f>Taxes!J48/'$ County by County'!J47</f>
        <v>8.6972704206907849</v>
      </c>
      <c r="K48" s="39">
        <f>Taxes!K48/'$ County by County'!J47</f>
        <v>1.5580342527418563</v>
      </c>
      <c r="L48" s="59">
        <f>Taxes!L48/'$ County by County'!J47</f>
        <v>0</v>
      </c>
      <c r="M48" s="42">
        <f t="shared" si="0"/>
        <v>420.00418951546891</v>
      </c>
    </row>
    <row r="49" spans="1:13">
      <c r="A49" s="38" t="s">
        <v>72</v>
      </c>
      <c r="B49" s="39">
        <f>Taxes!B49/'$ County by County'!J48</f>
        <v>318.81660184735051</v>
      </c>
      <c r="C49" s="39">
        <f>Taxes!C49/'$ County by County'!J48</f>
        <v>8.2372873116188625</v>
      </c>
      <c r="D49" s="59">
        <f>Taxes!D49/'$ County by County'!J48</f>
        <v>6.886315021876519</v>
      </c>
      <c r="E49" s="39">
        <f>Taxes!E49/'$ County by County'!J48</f>
        <v>62.265580943121051</v>
      </c>
      <c r="F49" s="59">
        <f>Taxes!F49/'$ County by County'!J48</f>
        <v>0</v>
      </c>
      <c r="G49" s="39">
        <f>Taxes!G49/'$ County by County'!J48</f>
        <v>137.3140252795333</v>
      </c>
      <c r="H49" s="39">
        <f>Taxes!H49/'$ County by County'!J48</f>
        <v>0</v>
      </c>
      <c r="I49" s="41">
        <f>Taxes!I49/'$ County by County'!J48</f>
        <v>0</v>
      </c>
      <c r="J49" s="39">
        <f>Taxes!J49/'$ County by County'!J48</f>
        <v>2.7410306271268836</v>
      </c>
      <c r="K49" s="39">
        <f>Taxes!K49/'$ County by County'!J48</f>
        <v>0</v>
      </c>
      <c r="L49" s="59">
        <f>Taxes!L49/'$ County by County'!J48</f>
        <v>178.51373359261061</v>
      </c>
      <c r="M49" s="42">
        <f t="shared" si="0"/>
        <v>714.77457462323764</v>
      </c>
    </row>
    <row r="50" spans="1:13">
      <c r="A50" s="38" t="s">
        <v>73</v>
      </c>
      <c r="B50" s="39">
        <f>Taxes!B50/'$ County by County'!J49</f>
        <v>534.16495798703079</v>
      </c>
      <c r="C50" s="39">
        <f>Taxes!C50/'$ County by County'!J49</f>
        <v>194.03751408043354</v>
      </c>
      <c r="D50" s="59">
        <f>Taxes!D50/'$ County by County'!J49</f>
        <v>0.92231786768959112</v>
      </c>
      <c r="E50" s="39">
        <f>Taxes!E50/'$ County by County'!J49</f>
        <v>21.406894845800224</v>
      </c>
      <c r="F50" s="59">
        <f>Taxes!F50/'$ County by County'!J49</f>
        <v>0</v>
      </c>
      <c r="G50" s="39">
        <f>Taxes!G50/'$ County by County'!J49</f>
        <v>0</v>
      </c>
      <c r="H50" s="39">
        <f>Taxes!H50/'$ County by County'!J49</f>
        <v>0</v>
      </c>
      <c r="I50" s="41">
        <f>Taxes!I50/'$ County by County'!J49</f>
        <v>56.334043443845708</v>
      </c>
      <c r="J50" s="39">
        <f>Taxes!J50/'$ County by County'!J49</f>
        <v>14.834152281791335</v>
      </c>
      <c r="K50" s="39">
        <f>Taxes!K50/'$ County by County'!J49</f>
        <v>2.0552599933022804</v>
      </c>
      <c r="L50" s="59">
        <f>Taxes!L50/'$ County by County'!J49</f>
        <v>0</v>
      </c>
      <c r="M50" s="42">
        <f t="shared" si="0"/>
        <v>823.75514049989351</v>
      </c>
    </row>
    <row r="51" spans="1:13">
      <c r="A51" s="38" t="s">
        <v>74</v>
      </c>
      <c r="B51" s="39">
        <f>Taxes!B51/'$ County by County'!J50</f>
        <v>484.34772254705075</v>
      </c>
      <c r="C51" s="39">
        <f>Taxes!C51/'$ County by County'!J50</f>
        <v>152.96519694088516</v>
      </c>
      <c r="D51" s="59">
        <f>Taxes!D51/'$ County by County'!J50</f>
        <v>5.6458174127850151</v>
      </c>
      <c r="E51" s="39">
        <f>Taxes!E51/'$ County by County'!J50</f>
        <v>19.639200388609478</v>
      </c>
      <c r="F51" s="59">
        <f>Taxes!F51/'$ County by County'!J50</f>
        <v>24.036888280699259</v>
      </c>
      <c r="G51" s="39">
        <f>Taxes!G51/'$ County by County'!J50</f>
        <v>90.190075056129189</v>
      </c>
      <c r="H51" s="39">
        <f>Taxes!H51/'$ County by County'!J50</f>
        <v>0</v>
      </c>
      <c r="I51" s="41">
        <f>Taxes!I51/'$ County by County'!J50</f>
        <v>42.112290959498125</v>
      </c>
      <c r="J51" s="39">
        <f>Taxes!J51/'$ County by County'!J50</f>
        <v>17.168905910299927</v>
      </c>
      <c r="K51" s="39">
        <f>Taxes!K51/'$ County by County'!J50</f>
        <v>1.1777829118460728</v>
      </c>
      <c r="L51" s="59">
        <f>Taxes!L51/'$ County by County'!J50</f>
        <v>0</v>
      </c>
      <c r="M51" s="42">
        <f t="shared" si="0"/>
        <v>837.28388040780305</v>
      </c>
    </row>
    <row r="52" spans="1:13">
      <c r="A52" s="38" t="s">
        <v>75</v>
      </c>
      <c r="B52" s="39">
        <f>Taxes!B52/'$ County by County'!J51</f>
        <v>762.12026003009589</v>
      </c>
      <c r="C52" s="39">
        <f>Taxes!C52/'$ County by County'!J51</f>
        <v>34.3210153987147</v>
      </c>
      <c r="D52" s="59">
        <f>Taxes!D52/'$ County by County'!J51</f>
        <v>4.7395739047791459</v>
      </c>
      <c r="E52" s="39">
        <f>Taxes!E52/'$ County by County'!J51</f>
        <v>17.544463647266472</v>
      </c>
      <c r="F52" s="59">
        <f>Taxes!F52/'$ County by County'!J51</f>
        <v>15.4044977032042</v>
      </c>
      <c r="G52" s="39">
        <f>Taxes!G52/'$ County by County'!J51</f>
        <v>0</v>
      </c>
      <c r="H52" s="39">
        <f>Taxes!H52/'$ County by County'!J51</f>
        <v>0</v>
      </c>
      <c r="I52" s="41">
        <f>Taxes!I52/'$ County by County'!J51</f>
        <v>29.634287597302681</v>
      </c>
      <c r="J52" s="39">
        <f>Taxes!J52/'$ County by County'!J51</f>
        <v>17.179370700579291</v>
      </c>
      <c r="K52" s="39">
        <f>Taxes!K52/'$ County by County'!J51</f>
        <v>1.6277557306752353</v>
      </c>
      <c r="L52" s="59">
        <f>Taxes!L52/'$ County by County'!J51</f>
        <v>0</v>
      </c>
      <c r="M52" s="42">
        <f t="shared" si="0"/>
        <v>882.57122471261778</v>
      </c>
    </row>
    <row r="53" spans="1:13">
      <c r="A53" s="38" t="s">
        <v>76</v>
      </c>
      <c r="B53" s="39">
        <f>Taxes!B53/'$ County by County'!J52</f>
        <v>409.87746708087064</v>
      </c>
      <c r="C53" s="39">
        <f>Taxes!C53/'$ County by County'!J52</f>
        <v>2.274035067598164</v>
      </c>
      <c r="D53" s="59">
        <f>Taxes!D53/'$ County by County'!J52</f>
        <v>0</v>
      </c>
      <c r="E53" s="39">
        <f>Taxes!E53/'$ County by County'!J52</f>
        <v>23.791987091390503</v>
      </c>
      <c r="F53" s="59">
        <f>Taxes!F53/'$ County by County'!J52</f>
        <v>17.473916817774651</v>
      </c>
      <c r="G53" s="39">
        <f>Taxes!G53/'$ County by County'!J52</f>
        <v>53.504280129481579</v>
      </c>
      <c r="H53" s="39">
        <f>Taxes!H53/'$ County by County'!J52</f>
        <v>0</v>
      </c>
      <c r="I53" s="41">
        <f>Taxes!I53/'$ County by County'!J52</f>
        <v>0</v>
      </c>
      <c r="J53" s="39">
        <f>Taxes!J53/'$ County by County'!J52</f>
        <v>9.4673082741260295</v>
      </c>
      <c r="K53" s="39">
        <f>Taxes!K53/'$ County by County'!J52</f>
        <v>0.83870368136616114</v>
      </c>
      <c r="L53" s="59">
        <f>Taxes!L53/'$ County by County'!J52</f>
        <v>0</v>
      </c>
      <c r="M53" s="42">
        <f t="shared" si="0"/>
        <v>517.22769814260778</v>
      </c>
    </row>
    <row r="54" spans="1:13">
      <c r="A54" s="38" t="s">
        <v>77</v>
      </c>
      <c r="B54" s="39">
        <f>Taxes!B54/'$ County by County'!J53</f>
        <v>487.39343848200059</v>
      </c>
      <c r="C54" s="39">
        <f>Taxes!C54/'$ County by County'!J53</f>
        <v>56.951319278630109</v>
      </c>
      <c r="D54" s="59">
        <f>Taxes!D54/'$ County by County'!J53</f>
        <v>4.3178056617287055</v>
      </c>
      <c r="E54" s="39">
        <f>Taxes!E54/'$ County by County'!J53</f>
        <v>14.406420769997599</v>
      </c>
      <c r="F54" s="59">
        <f>Taxes!F54/'$ County by County'!J53</f>
        <v>0</v>
      </c>
      <c r="G54" s="39">
        <f>Taxes!G54/'$ County by County'!J53</f>
        <v>98.7012982287997</v>
      </c>
      <c r="H54" s="39">
        <f>Taxes!H54/'$ County by County'!J53</f>
        <v>0</v>
      </c>
      <c r="I54" s="41">
        <f>Taxes!I54/'$ County by County'!J53</f>
        <v>0</v>
      </c>
      <c r="J54" s="39">
        <f>Taxes!J54/'$ County by County'!J53</f>
        <v>9.7972282830718829</v>
      </c>
      <c r="K54" s="39">
        <f>Taxes!K54/'$ County by County'!J53</f>
        <v>0</v>
      </c>
      <c r="L54" s="59">
        <f>Taxes!L54/'$ County by County'!J53</f>
        <v>0</v>
      </c>
      <c r="M54" s="42">
        <f t="shared" si="0"/>
        <v>671.56751070422854</v>
      </c>
    </row>
    <row r="55" spans="1:13">
      <c r="A55" s="38" t="s">
        <v>78</v>
      </c>
      <c r="B55" s="39">
        <f>Taxes!B55/'$ County by County'!J54</f>
        <v>305.94580779723265</v>
      </c>
      <c r="C55" s="39">
        <f>Taxes!C55/'$ County by County'!J54</f>
        <v>16.868734744462664</v>
      </c>
      <c r="D55" s="59">
        <f>Taxes!D55/'$ County by County'!J54</f>
        <v>3.400395982739989</v>
      </c>
      <c r="E55" s="39">
        <f>Taxes!E55/'$ County by County'!J54</f>
        <v>18.874542995110673</v>
      </c>
      <c r="F55" s="59">
        <f>Taxes!F55/'$ County by County'!J54</f>
        <v>11.938015098731192</v>
      </c>
      <c r="G55" s="39">
        <f>Taxes!G55/'$ County by County'!J54</f>
        <v>65.142011199359175</v>
      </c>
      <c r="H55" s="39">
        <f>Taxes!H55/'$ County by County'!J54</f>
        <v>0</v>
      </c>
      <c r="I55" s="41">
        <f>Taxes!I55/'$ County by County'!J54</f>
        <v>49.296282749812967</v>
      </c>
      <c r="J55" s="39">
        <f>Taxes!J55/'$ County by County'!J54</f>
        <v>14.505496149747977</v>
      </c>
      <c r="K55" s="39">
        <f>Taxes!K55/'$ County by County'!J54</f>
        <v>1.77237642542451</v>
      </c>
      <c r="L55" s="59">
        <f>Taxes!L55/'$ County by County'!J54</f>
        <v>0.18150669921181298</v>
      </c>
      <c r="M55" s="42">
        <f t="shared" si="0"/>
        <v>487.92516984183356</v>
      </c>
    </row>
    <row r="56" spans="1:13">
      <c r="A56" s="38" t="s">
        <v>79</v>
      </c>
      <c r="B56" s="39">
        <f>Taxes!B56/'$ County by County'!J55</f>
        <v>443.69856237017603</v>
      </c>
      <c r="C56" s="39">
        <f>Taxes!C56/'$ County by County'!J55</f>
        <v>5.7234749098064936</v>
      </c>
      <c r="D56" s="59">
        <f>Taxes!D56/'$ County by County'!J55</f>
        <v>5.445665245435662</v>
      </c>
      <c r="E56" s="39">
        <f>Taxes!E56/'$ County by County'!J55</f>
        <v>24.06167322619438</v>
      </c>
      <c r="F56" s="59">
        <f>Taxes!F56/'$ County by County'!J55</f>
        <v>16.554198097736965</v>
      </c>
      <c r="G56" s="39">
        <f>Taxes!G56/'$ County by County'!J55</f>
        <v>76.65841259429321</v>
      </c>
      <c r="H56" s="39">
        <f>Taxes!H56/'$ County by County'!J55</f>
        <v>0</v>
      </c>
      <c r="I56" s="41">
        <f>Taxes!I56/'$ County by County'!J55</f>
        <v>0</v>
      </c>
      <c r="J56" s="39">
        <f>Taxes!J56/'$ County by County'!J55</f>
        <v>6.9720673444845307</v>
      </c>
      <c r="K56" s="39">
        <f>Taxes!K56/'$ County by County'!J55</f>
        <v>7.7689406362741881E-2</v>
      </c>
      <c r="L56" s="59">
        <f>Taxes!L56/'$ County by County'!J55</f>
        <v>0</v>
      </c>
      <c r="M56" s="42">
        <f t="shared" si="0"/>
        <v>579.19174319449007</v>
      </c>
    </row>
    <row r="57" spans="1:13">
      <c r="A57" s="38" t="s">
        <v>80</v>
      </c>
      <c r="B57" s="39">
        <f>Taxes!B57/'$ County by County'!J56</f>
        <v>905.04944537126471</v>
      </c>
      <c r="C57" s="39">
        <f>Taxes!C57/'$ County by County'!J56</f>
        <v>71.097597096613697</v>
      </c>
      <c r="D57" s="59">
        <f>Taxes!D57/'$ County by County'!J56</f>
        <v>1.2202241929347031</v>
      </c>
      <c r="E57" s="39">
        <f>Taxes!E57/'$ County by County'!J56</f>
        <v>28.631451400474141</v>
      </c>
      <c r="F57" s="59">
        <f>Taxes!F57/'$ County by County'!J56</f>
        <v>0</v>
      </c>
      <c r="G57" s="39">
        <f>Taxes!G57/'$ County by County'!J56</f>
        <v>0</v>
      </c>
      <c r="H57" s="39">
        <f>Taxes!H57/'$ County by County'!J56</f>
        <v>0</v>
      </c>
      <c r="I57" s="41">
        <f>Taxes!I57/'$ County by County'!J56</f>
        <v>0</v>
      </c>
      <c r="J57" s="39">
        <f>Taxes!J57/'$ County by County'!J56</f>
        <v>15.425264143764451</v>
      </c>
      <c r="K57" s="39">
        <f>Taxes!K57/'$ County by County'!J56</f>
        <v>0</v>
      </c>
      <c r="L57" s="59">
        <f>Taxes!L57/'$ County by County'!J56</f>
        <v>0</v>
      </c>
      <c r="M57" s="42">
        <f t="shared" si="0"/>
        <v>1021.4239822050517</v>
      </c>
    </row>
    <row r="58" spans="1:13">
      <c r="A58" s="38" t="s">
        <v>81</v>
      </c>
      <c r="B58" s="39">
        <f>Taxes!B58/'$ County by County'!J57</f>
        <v>356.87421794431077</v>
      </c>
      <c r="C58" s="39">
        <f>Taxes!C58/'$ County by County'!J57</f>
        <v>9.4636767666846726</v>
      </c>
      <c r="D58" s="59">
        <f>Taxes!D58/'$ County by County'!J57</f>
        <v>3.7880101163875657</v>
      </c>
      <c r="E58" s="39">
        <f>Taxes!E58/'$ County by County'!J57</f>
        <v>4.0069415115650937</v>
      </c>
      <c r="F58" s="59">
        <f>Taxes!F58/'$ County by County'!J57</f>
        <v>2.8576658645582675</v>
      </c>
      <c r="G58" s="39">
        <f>Taxes!G58/'$ County by County'!J57</f>
        <v>0</v>
      </c>
      <c r="H58" s="39">
        <f>Taxes!H58/'$ County by County'!J57</f>
        <v>0</v>
      </c>
      <c r="I58" s="41">
        <f>Taxes!I58/'$ County by County'!J57</f>
        <v>0</v>
      </c>
      <c r="J58" s="39">
        <f>Taxes!J58/'$ County by County'!J57</f>
        <v>2.0383514216962135</v>
      </c>
      <c r="K58" s="39">
        <f>Taxes!K58/'$ County by County'!J57</f>
        <v>0.20017679123901194</v>
      </c>
      <c r="L58" s="59">
        <f>Taxes!L58/'$ County by County'!J57</f>
        <v>0</v>
      </c>
      <c r="M58" s="42">
        <f t="shared" si="0"/>
        <v>379.22904041644165</v>
      </c>
    </row>
    <row r="59" spans="1:13">
      <c r="A59" s="38" t="s">
        <v>82</v>
      </c>
      <c r="B59" s="39">
        <f>Taxes!B59/'$ County by County'!J58</f>
        <v>109.28129748415087</v>
      </c>
      <c r="C59" s="39">
        <f>Taxes!C59/'$ County by County'!J58</f>
        <v>6.0306889173778524</v>
      </c>
      <c r="D59" s="59">
        <f>Taxes!D59/'$ County by County'!J58</f>
        <v>1.7572197899097759</v>
      </c>
      <c r="E59" s="39">
        <f>Taxes!E59/'$ County by County'!J58</f>
        <v>15.083970120306009</v>
      </c>
      <c r="F59" s="59">
        <f>Taxes!F59/'$ County by County'!J58</f>
        <v>0</v>
      </c>
      <c r="G59" s="39">
        <f>Taxes!G59/'$ County by County'!J58</f>
        <v>11.062072711360132</v>
      </c>
      <c r="H59" s="39">
        <f>Taxes!H59/'$ County by County'!J58</f>
        <v>0</v>
      </c>
      <c r="I59" s="41">
        <f>Taxes!I59/'$ County by County'!J58</f>
        <v>0</v>
      </c>
      <c r="J59" s="39">
        <f>Taxes!J59/'$ County by County'!J58</f>
        <v>2.2915755007619456</v>
      </c>
      <c r="K59" s="39">
        <f>Taxes!K59/'$ County by County'!J58</f>
        <v>0.30226692497311752</v>
      </c>
      <c r="L59" s="59">
        <f>Taxes!L59/'$ County by County'!J58</f>
        <v>0</v>
      </c>
      <c r="M59" s="42">
        <f t="shared" si="0"/>
        <v>145.80909144883972</v>
      </c>
    </row>
    <row r="60" spans="1:13">
      <c r="A60" s="38" t="s">
        <v>83</v>
      </c>
      <c r="B60" s="39">
        <f>Taxes!B60/'$ County by County'!J59</f>
        <v>845.86512417560891</v>
      </c>
      <c r="C60" s="39">
        <f>Taxes!C60/'$ County by County'!J59</f>
        <v>93.146751409355076</v>
      </c>
      <c r="D60" s="59">
        <f>Taxes!D60/'$ County by County'!J59</f>
        <v>7.5969832183357635</v>
      </c>
      <c r="E60" s="39">
        <f>Taxes!E60/'$ County by County'!J59</f>
        <v>27.02950177393727</v>
      </c>
      <c r="F60" s="59">
        <f>Taxes!F60/'$ County by County'!J59</f>
        <v>20.4454519730971</v>
      </c>
      <c r="G60" s="39">
        <f>Taxes!G60/'$ County by County'!J59</f>
        <v>159.71889079946891</v>
      </c>
      <c r="H60" s="39">
        <f>Taxes!H60/'$ County by County'!J59</f>
        <v>0</v>
      </c>
      <c r="I60" s="41">
        <f>Taxes!I60/'$ County by County'!J59</f>
        <v>0</v>
      </c>
      <c r="J60" s="39">
        <f>Taxes!J60/'$ County by County'!J59</f>
        <v>43.418218226933377</v>
      </c>
      <c r="K60" s="39">
        <f>Taxes!K60/'$ County by County'!J59</f>
        <v>2.6201031713209848</v>
      </c>
      <c r="L60" s="59">
        <f>Taxes!L60/'$ County by County'!J59</f>
        <v>0</v>
      </c>
      <c r="M60" s="42">
        <f t="shared" si="0"/>
        <v>1199.8410247480572</v>
      </c>
    </row>
    <row r="61" spans="1:13">
      <c r="A61" s="38" t="s">
        <v>84</v>
      </c>
      <c r="B61" s="39">
        <f>Taxes!B61/'$ County by County'!J60</f>
        <v>612.11436193445638</v>
      </c>
      <c r="C61" s="39">
        <f>Taxes!C61/'$ County by County'!J60</f>
        <v>17.726113280068809</v>
      </c>
      <c r="D61" s="59">
        <f>Taxes!D61/'$ County by County'!J60</f>
        <v>7.6382469744720023</v>
      </c>
      <c r="E61" s="39">
        <f>Taxes!E61/'$ County by County'!J60</f>
        <v>27.028454410450419</v>
      </c>
      <c r="F61" s="59">
        <f>Taxes!F61/'$ County by County'!J60</f>
        <v>0</v>
      </c>
      <c r="G61" s="39">
        <f>Taxes!G61/'$ County by County'!J60</f>
        <v>134.3883864074669</v>
      </c>
      <c r="H61" s="39">
        <f>Taxes!H61/'$ County by County'!J60</f>
        <v>0</v>
      </c>
      <c r="I61" s="41">
        <f>Taxes!I61/'$ County by County'!J60</f>
        <v>23.012827835529542</v>
      </c>
      <c r="J61" s="39">
        <f>Taxes!J61/'$ County by County'!J60</f>
        <v>20.994637709401481</v>
      </c>
      <c r="K61" s="39">
        <f>Taxes!K61/'$ County by County'!J60</f>
        <v>1.5063030433351028</v>
      </c>
      <c r="L61" s="59">
        <f>Taxes!L61/'$ County by County'!J60</f>
        <v>0</v>
      </c>
      <c r="M61" s="42">
        <f t="shared" si="0"/>
        <v>844.40933159518067</v>
      </c>
    </row>
    <row r="62" spans="1:13">
      <c r="A62" s="38" t="s">
        <v>85</v>
      </c>
      <c r="B62" s="39">
        <f>Taxes!B62/'$ County by County'!J61</f>
        <v>467.44639602319802</v>
      </c>
      <c r="C62" s="39">
        <f>Taxes!C62/'$ County by County'!J61</f>
        <v>50.071706710853356</v>
      </c>
      <c r="D62" s="59">
        <f>Taxes!D62/'$ County by County'!J61</f>
        <v>0</v>
      </c>
      <c r="E62" s="39">
        <f>Taxes!E62/'$ County by County'!J61</f>
        <v>0</v>
      </c>
      <c r="F62" s="59">
        <f>Taxes!F62/'$ County by County'!J61</f>
        <v>0</v>
      </c>
      <c r="G62" s="39">
        <f>Taxes!G62/'$ County by County'!J61</f>
        <v>106.60125932062967</v>
      </c>
      <c r="H62" s="39">
        <f>Taxes!H62/'$ County by County'!J61</f>
        <v>0</v>
      </c>
      <c r="I62" s="41">
        <f>Taxes!I62/'$ County by County'!J61</f>
        <v>0</v>
      </c>
      <c r="J62" s="39">
        <f>Taxes!J62/'$ County by County'!J61</f>
        <v>15.966097763048882</v>
      </c>
      <c r="K62" s="39">
        <f>Taxes!K62/'$ County by County'!J61</f>
        <v>0</v>
      </c>
      <c r="L62" s="59">
        <f>Taxes!L62/'$ County by County'!J61</f>
        <v>0</v>
      </c>
      <c r="M62" s="42">
        <f t="shared" si="0"/>
        <v>640.08545981772988</v>
      </c>
    </row>
    <row r="63" spans="1:13">
      <c r="A63" s="38" t="s">
        <v>86</v>
      </c>
      <c r="B63" s="39">
        <f>Taxes!B63/'$ County by County'!J62</f>
        <v>314.8549116133363</v>
      </c>
      <c r="C63" s="39">
        <f>Taxes!C63/'$ County by County'!J62</f>
        <v>38.959118371000223</v>
      </c>
      <c r="D63" s="59">
        <f>Taxes!D63/'$ County by County'!J62</f>
        <v>7.1885656746475721</v>
      </c>
      <c r="E63" s="39">
        <f>Taxes!E63/'$ County by County'!J62</f>
        <v>34.574379055717159</v>
      </c>
      <c r="F63" s="59">
        <f>Taxes!F63/'$ County by County'!J62</f>
        <v>21.236182591183709</v>
      </c>
      <c r="G63" s="39">
        <f>Taxes!G63/'$ County by County'!J62</f>
        <v>51.26171402998434</v>
      </c>
      <c r="H63" s="39">
        <f>Taxes!H63/'$ County by County'!J62</f>
        <v>0</v>
      </c>
      <c r="I63" s="41">
        <f>Taxes!I63/'$ County by County'!J62</f>
        <v>0</v>
      </c>
      <c r="J63" s="39">
        <f>Taxes!J63/'$ County by County'!J62</f>
        <v>5.4320877153725666</v>
      </c>
      <c r="K63" s="39">
        <f>Taxes!K63/'$ County by County'!J62</f>
        <v>0</v>
      </c>
      <c r="L63" s="59">
        <f>Taxes!L63/'$ County by County'!J62</f>
        <v>0</v>
      </c>
      <c r="M63" s="42">
        <f t="shared" si="0"/>
        <v>473.50695905124184</v>
      </c>
    </row>
    <row r="64" spans="1:13">
      <c r="A64" s="38" t="s">
        <v>87</v>
      </c>
      <c r="B64" s="39">
        <f>Taxes!B64/'$ County by County'!J63</f>
        <v>487.32886297376092</v>
      </c>
      <c r="C64" s="39">
        <f>Taxes!C64/'$ County by County'!J63</f>
        <v>19.253195783808028</v>
      </c>
      <c r="D64" s="59">
        <f>Taxes!D64/'$ County by County'!J63</f>
        <v>3.2500112132765193</v>
      </c>
      <c r="E64" s="39">
        <f>Taxes!E64/'$ County by County'!J63</f>
        <v>32.367930029154522</v>
      </c>
      <c r="F64" s="59">
        <f>Taxes!F64/'$ County by County'!J63</f>
        <v>0</v>
      </c>
      <c r="G64" s="39">
        <f>Taxes!G64/'$ County by County'!J63</f>
        <v>105.66835613366226</v>
      </c>
      <c r="H64" s="39">
        <f>Taxes!H64/'$ County by County'!J63</f>
        <v>0</v>
      </c>
      <c r="I64" s="41">
        <f>Taxes!I64/'$ County by County'!J63</f>
        <v>0</v>
      </c>
      <c r="J64" s="39">
        <f>Taxes!J64/'$ County by County'!J63</f>
        <v>4.1698138596097776</v>
      </c>
      <c r="K64" s="39">
        <f>Taxes!K64/'$ County by County'!J63</f>
        <v>0</v>
      </c>
      <c r="L64" s="59">
        <f>Taxes!L64/'$ County by County'!J63</f>
        <v>0</v>
      </c>
      <c r="M64" s="42">
        <f t="shared" si="0"/>
        <v>652.03816999327205</v>
      </c>
    </row>
    <row r="65" spans="1:13">
      <c r="A65" s="38" t="s">
        <v>88</v>
      </c>
      <c r="B65" s="39">
        <f>Taxes!B65/'$ County by County'!J64</f>
        <v>141.75631780272153</v>
      </c>
      <c r="C65" s="39">
        <f>Taxes!C65/'$ County by County'!J64</f>
        <v>23.30588825484417</v>
      </c>
      <c r="D65" s="59">
        <f>Taxes!D65/'$ County by County'!J64</f>
        <v>5.0758136326581802</v>
      </c>
      <c r="E65" s="39">
        <f>Taxes!E65/'$ County by County'!J64</f>
        <v>0</v>
      </c>
      <c r="F65" s="59">
        <f>Taxes!F65/'$ County by County'!J64</f>
        <v>0</v>
      </c>
      <c r="G65" s="39">
        <f>Taxes!G65/'$ County by County'!J64</f>
        <v>38.746347275349592</v>
      </c>
      <c r="H65" s="39">
        <f>Taxes!H65/'$ County by County'!J64</f>
        <v>0</v>
      </c>
      <c r="I65" s="41">
        <f>Taxes!I65/'$ County by County'!J64</f>
        <v>0</v>
      </c>
      <c r="J65" s="39">
        <f>Taxes!J65/'$ County by County'!J64</f>
        <v>3.6920423904182607</v>
      </c>
      <c r="K65" s="39">
        <f>Taxes!K65/'$ County by County'!J64</f>
        <v>0</v>
      </c>
      <c r="L65" s="59">
        <f>Taxes!L65/'$ County by County'!J64</f>
        <v>0</v>
      </c>
      <c r="M65" s="42">
        <f t="shared" si="0"/>
        <v>212.57640935599173</v>
      </c>
    </row>
    <row r="66" spans="1:13">
      <c r="A66" s="38" t="s">
        <v>89</v>
      </c>
      <c r="B66" s="39">
        <f>Taxes!B66/'$ County by County'!J65</f>
        <v>462.84515623656631</v>
      </c>
      <c r="C66" s="39">
        <f>Taxes!C66/'$ County by County'!J65</f>
        <v>41.138193177367434</v>
      </c>
      <c r="D66" s="59">
        <f>Taxes!D66/'$ County by County'!J65</f>
        <v>5.0357161280461593</v>
      </c>
      <c r="E66" s="39">
        <f>Taxes!E66/'$ County by County'!J65</f>
        <v>16.015534815295993</v>
      </c>
      <c r="F66" s="59">
        <f>Taxes!F66/'$ County by County'!J65</f>
        <v>11.854028906869441</v>
      </c>
      <c r="G66" s="39">
        <f>Taxes!G66/'$ County by County'!J65</f>
        <v>0</v>
      </c>
      <c r="H66" s="39">
        <f>Taxes!H66/'$ County by County'!J65</f>
        <v>0</v>
      </c>
      <c r="I66" s="41">
        <f>Taxes!I66/'$ County by County'!J65</f>
        <v>15.031975239059619</v>
      </c>
      <c r="J66" s="39">
        <f>Taxes!J66/'$ County by County'!J65</f>
        <v>5.6861684546383779</v>
      </c>
      <c r="K66" s="39">
        <f>Taxes!K66/'$ County by County'!J65</f>
        <v>0.48271224004356089</v>
      </c>
      <c r="L66" s="59">
        <f>Taxes!L66/'$ County by County'!J65</f>
        <v>0.20417840868925594</v>
      </c>
      <c r="M66" s="42">
        <f t="shared" si="0"/>
        <v>558.29366360657616</v>
      </c>
    </row>
    <row r="67" spans="1:13">
      <c r="A67" s="38" t="s">
        <v>90</v>
      </c>
      <c r="B67" s="39">
        <f>Taxes!B67/'$ County by County'!J66</f>
        <v>267.08308000877497</v>
      </c>
      <c r="C67" s="39">
        <f>Taxes!C67/'$ County by County'!J66</f>
        <v>5.0279544955968536</v>
      </c>
      <c r="D67" s="59">
        <f>Taxes!D67/'$ County by County'!J66</f>
        <v>4.2596759534927449</v>
      </c>
      <c r="E67" s="39">
        <f>Taxes!E67/'$ County by County'!J66</f>
        <v>59.165125826569309</v>
      </c>
      <c r="F67" s="59">
        <f>Taxes!F67/'$ County by County'!J66</f>
        <v>0</v>
      </c>
      <c r="G67" s="39">
        <f>Taxes!G67/'$ County by County'!J66</f>
        <v>74.335203234197252</v>
      </c>
      <c r="H67" s="39">
        <f>Taxes!H67/'$ County by County'!J66</f>
        <v>0</v>
      </c>
      <c r="I67" s="41">
        <f>Taxes!I67/'$ County by County'!J66</f>
        <v>43.627471873139243</v>
      </c>
      <c r="J67" s="39">
        <f>Taxes!J67/'$ County by County'!J66</f>
        <v>23.833777304208844</v>
      </c>
      <c r="K67" s="39">
        <f>Taxes!K67/'$ County by County'!J66</f>
        <v>0.83957504152433482</v>
      </c>
      <c r="L67" s="59">
        <f>Taxes!L67/'$ County by County'!J66</f>
        <v>0</v>
      </c>
      <c r="M67" s="42">
        <f t="shared" si="0"/>
        <v>478.17186373750354</v>
      </c>
    </row>
    <row r="68" spans="1:13">
      <c r="A68" s="38" t="s">
        <v>91</v>
      </c>
      <c r="B68" s="39">
        <f>Taxes!B68/'$ County by County'!J67</f>
        <v>843.45852284038529</v>
      </c>
      <c r="C68" s="39">
        <f>Taxes!C68/'$ County by County'!J67</f>
        <v>360.24707125465153</v>
      </c>
      <c r="D68" s="59">
        <f>Taxes!D68/'$ County by County'!J67</f>
        <v>9.3208986079845637</v>
      </c>
      <c r="E68" s="39">
        <f>Taxes!E68/'$ County by County'!J67</f>
        <v>44.461478384710801</v>
      </c>
      <c r="F68" s="59">
        <f>Taxes!F68/'$ County by County'!J67</f>
        <v>0</v>
      </c>
      <c r="G68" s="39">
        <f>Taxes!G68/'$ County by County'!J67</f>
        <v>318.28422229368618</v>
      </c>
      <c r="H68" s="39">
        <f>Taxes!H68/'$ County by County'!J67</f>
        <v>0</v>
      </c>
      <c r="I68" s="41">
        <f>Taxes!I68/'$ County by County'!J67</f>
        <v>0</v>
      </c>
      <c r="J68" s="39">
        <f>Taxes!J68/'$ County by County'!J67</f>
        <v>5.3338999402765657</v>
      </c>
      <c r="K68" s="39">
        <f>Taxes!K68/'$ County by County'!J67</f>
        <v>0</v>
      </c>
      <c r="L68" s="59">
        <f>Taxes!L68/'$ County by County'!J67</f>
        <v>0</v>
      </c>
      <c r="M68" s="42">
        <f>SUM(B68:L68)</f>
        <v>1581.1060933216947</v>
      </c>
    </row>
    <row r="69" spans="1:13">
      <c r="A69" s="49" t="s">
        <v>92</v>
      </c>
      <c r="B69" s="50">
        <f>Taxes!B69/'$ County by County'!J68</f>
        <v>328.80284170502301</v>
      </c>
      <c r="C69" s="50">
        <f>Taxes!C69/'$ County by County'!J68</f>
        <v>92.65159095457274</v>
      </c>
      <c r="D69" s="92">
        <f>Taxes!D69/'$ County by County'!J68</f>
        <v>5.6130878527116268</v>
      </c>
      <c r="E69" s="50">
        <f>Taxes!E69/'$ County by County'!J68</f>
        <v>13.8</v>
      </c>
      <c r="F69" s="92">
        <f>Taxes!F69/'$ County by County'!J68</f>
        <v>5.0350210126075642E-2</v>
      </c>
      <c r="G69" s="50">
        <f>Taxes!G69/'$ County by County'!J68</f>
        <v>62.926716029617772</v>
      </c>
      <c r="H69" s="50">
        <f>Taxes!H69/'$ County by County'!J68</f>
        <v>0</v>
      </c>
      <c r="I69" s="51">
        <f>Taxes!I69/'$ County by County'!J68</f>
        <v>0</v>
      </c>
      <c r="J69" s="50">
        <f>Taxes!J69/'$ County by County'!J68</f>
        <v>3.2766459875925555</v>
      </c>
      <c r="K69" s="50">
        <f>Taxes!K69/'$ County by County'!J68</f>
        <v>0</v>
      </c>
      <c r="L69" s="92">
        <f>Taxes!L69/'$ County by County'!J68</f>
        <v>0</v>
      </c>
      <c r="M69" s="52">
        <f>SUM(B69:L69)</f>
        <v>507.12123273964369</v>
      </c>
    </row>
    <row r="70" spans="1:13">
      <c r="A70" s="37" t="s">
        <v>93</v>
      </c>
      <c r="B70" s="39">
        <f>Taxes!B70/'$ County by County'!J69</f>
        <v>520.13221237189236</v>
      </c>
      <c r="C70" s="39">
        <f>Taxes!C70/'$ County by County'!J69</f>
        <v>50.407761770056077</v>
      </c>
      <c r="D70" s="53">
        <f>Taxes!D70/'$ County by County'!J69</f>
        <v>4.1877359080990555</v>
      </c>
      <c r="E70" s="39">
        <f>Taxes!E70/'$ County by County'!J69</f>
        <v>20.784560124607612</v>
      </c>
      <c r="F70" s="54">
        <f>Taxes!F70/'$ County by County'!J69</f>
        <v>6.642438623985325</v>
      </c>
      <c r="G70" s="39">
        <f>Taxes!G70/'$ County by County'!J69</f>
        <v>78.095183776796702</v>
      </c>
      <c r="H70" s="39">
        <f>Taxes!H70/'$ County by County'!J69</f>
        <v>0.53088716139538572</v>
      </c>
      <c r="I70" s="41">
        <f>Taxes!I70/'$ County by County'!J69</f>
        <v>18.965865497319829</v>
      </c>
      <c r="J70" s="39">
        <f>Taxes!J70/'$ County by County'!J69</f>
        <v>12.165062759279838</v>
      </c>
      <c r="K70" s="39">
        <f>Taxes!K70/'$ County by County'!J69</f>
        <v>1.6769771953348107</v>
      </c>
      <c r="L70" s="53">
        <f>Taxes!L70/'$ County by County'!J69</f>
        <v>1.1690162077572006</v>
      </c>
      <c r="M70" s="55">
        <f>SUM(B70:L70)</f>
        <v>714.75770139652411</v>
      </c>
    </row>
  </sheetData>
  <mergeCells count="1">
    <mergeCell ref="A1:M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D0ADC-52A0-4B43-9A93-49EC7CDBEC5E}">
  <dimension ref="A1:H70"/>
  <sheetViews>
    <sheetView topLeftCell="A57" workbookViewId="0">
      <selection activeCell="A72" sqref="A72:XFD73"/>
    </sheetView>
  </sheetViews>
  <sheetFormatPr defaultRowHeight="15"/>
  <cols>
    <col min="1" max="1" width="13.85546875" style="16" bestFit="1" customWidth="1"/>
    <col min="2" max="2" width="16.28515625" style="16" bestFit="1" customWidth="1"/>
    <col min="3" max="4" width="16.28515625" style="33" bestFit="1" customWidth="1"/>
    <col min="5" max="5" width="19.42578125" style="33" bestFit="1" customWidth="1"/>
    <col min="6" max="6" width="19.42578125" style="33" customWidth="1"/>
    <col min="7" max="7" width="12.140625" style="16" bestFit="1" customWidth="1"/>
    <col min="8" max="8" width="15.28515625" style="16" bestFit="1" customWidth="1"/>
    <col min="9" max="16384" width="9.140625" style="16"/>
  </cols>
  <sheetData>
    <row r="1" spans="1:8">
      <c r="A1" s="76" t="s">
        <v>114</v>
      </c>
      <c r="B1" s="76"/>
      <c r="C1" s="76"/>
      <c r="D1" s="76"/>
      <c r="E1" s="76"/>
      <c r="F1" s="76"/>
      <c r="G1" s="76"/>
      <c r="H1" s="76"/>
    </row>
    <row r="2" spans="1:8">
      <c r="A2" s="81" t="s">
        <v>23</v>
      </c>
      <c r="B2" s="82" t="s">
        <v>115</v>
      </c>
      <c r="C2" s="83" t="s">
        <v>116</v>
      </c>
      <c r="D2" s="83" t="s">
        <v>117</v>
      </c>
      <c r="E2" s="83" t="s">
        <v>118</v>
      </c>
      <c r="F2" s="83" t="s">
        <v>119</v>
      </c>
      <c r="G2" s="82" t="s">
        <v>120</v>
      </c>
      <c r="H2" s="84" t="s">
        <v>109</v>
      </c>
    </row>
    <row r="3" spans="1:8">
      <c r="A3" s="14" t="s">
        <v>26</v>
      </c>
      <c r="B3" s="17">
        <v>1380002</v>
      </c>
      <c r="C3" s="31">
        <v>306760</v>
      </c>
      <c r="D3" s="31">
        <v>1392824</v>
      </c>
      <c r="E3" s="31">
        <v>7557707</v>
      </c>
      <c r="F3" s="17">
        <v>3060780</v>
      </c>
      <c r="G3" s="17">
        <v>0</v>
      </c>
      <c r="H3" s="22">
        <f t="shared" ref="H3:H34" si="0">SUM(B3:G3)</f>
        <v>13698073</v>
      </c>
    </row>
    <row r="4" spans="1:8">
      <c r="A4" s="14" t="s">
        <v>27</v>
      </c>
      <c r="B4" s="17">
        <v>98070</v>
      </c>
      <c r="C4" s="31">
        <v>665703</v>
      </c>
      <c r="D4" s="31">
        <v>0</v>
      </c>
      <c r="E4" s="31">
        <v>570729</v>
      </c>
      <c r="F4" s="17">
        <v>0</v>
      </c>
      <c r="G4" s="17">
        <v>8501</v>
      </c>
      <c r="H4" s="22">
        <f t="shared" si="0"/>
        <v>1343003</v>
      </c>
    </row>
    <row r="5" spans="1:8">
      <c r="A5" s="14" t="s">
        <v>28</v>
      </c>
      <c r="B5" s="17">
        <v>1020335</v>
      </c>
      <c r="C5" s="31">
        <v>0</v>
      </c>
      <c r="D5" s="31">
        <v>1687366</v>
      </c>
      <c r="E5" s="31">
        <v>54853</v>
      </c>
      <c r="F5" s="17">
        <v>21316</v>
      </c>
      <c r="G5" s="17">
        <v>0</v>
      </c>
      <c r="H5" s="22">
        <f t="shared" si="0"/>
        <v>2783870</v>
      </c>
    </row>
    <row r="6" spans="1:8">
      <c r="A6" s="14" t="s">
        <v>29</v>
      </c>
      <c r="B6" s="17">
        <v>86868</v>
      </c>
      <c r="C6" s="31">
        <v>0</v>
      </c>
      <c r="D6" s="31">
        <v>0</v>
      </c>
      <c r="E6" s="31">
        <v>684966</v>
      </c>
      <c r="F6" s="17">
        <v>240543</v>
      </c>
      <c r="G6" s="17">
        <v>0</v>
      </c>
      <c r="H6" s="22">
        <f t="shared" si="0"/>
        <v>1012377</v>
      </c>
    </row>
    <row r="7" spans="1:8">
      <c r="A7" s="14" t="s">
        <v>30</v>
      </c>
      <c r="B7" s="17">
        <v>4609425</v>
      </c>
      <c r="C7" s="31">
        <v>13715714</v>
      </c>
      <c r="D7" s="31">
        <v>14923564</v>
      </c>
      <c r="E7" s="31">
        <v>27391031</v>
      </c>
      <c r="F7" s="17">
        <v>2843083</v>
      </c>
      <c r="G7" s="17">
        <v>928296</v>
      </c>
      <c r="H7" s="22">
        <f t="shared" si="0"/>
        <v>64411113</v>
      </c>
    </row>
    <row r="8" spans="1:8">
      <c r="A8" s="14" t="s">
        <v>31</v>
      </c>
      <c r="B8" s="17">
        <v>3521000</v>
      </c>
      <c r="C8" s="31">
        <v>806000</v>
      </c>
      <c r="D8" s="31">
        <v>10040000</v>
      </c>
      <c r="E8" s="31">
        <v>1102000</v>
      </c>
      <c r="F8" s="17">
        <v>8664000</v>
      </c>
      <c r="G8" s="17">
        <v>7063000</v>
      </c>
      <c r="H8" s="22">
        <f t="shared" si="0"/>
        <v>31196000</v>
      </c>
    </row>
    <row r="9" spans="1:8">
      <c r="A9" s="14" t="s">
        <v>32</v>
      </c>
      <c r="B9" s="17">
        <v>37601</v>
      </c>
      <c r="C9" s="31">
        <v>0</v>
      </c>
      <c r="D9" s="31">
        <v>0</v>
      </c>
      <c r="E9" s="31"/>
      <c r="F9" s="17">
        <v>16486</v>
      </c>
      <c r="G9" s="17">
        <v>0</v>
      </c>
      <c r="H9" s="22">
        <f t="shared" si="0"/>
        <v>54087</v>
      </c>
    </row>
    <row r="10" spans="1:8">
      <c r="A10" s="14" t="s">
        <v>33</v>
      </c>
      <c r="B10" s="17">
        <v>4173988</v>
      </c>
      <c r="C10" s="31">
        <v>9211615</v>
      </c>
      <c r="D10" s="31">
        <v>3654306</v>
      </c>
      <c r="E10" s="31">
        <v>56841381</v>
      </c>
      <c r="F10" s="17">
        <v>1135441</v>
      </c>
      <c r="G10" s="17">
        <v>0</v>
      </c>
      <c r="H10" s="22">
        <f t="shared" si="0"/>
        <v>75016731</v>
      </c>
    </row>
    <row r="11" spans="1:8">
      <c r="A11" s="14" t="s">
        <v>34</v>
      </c>
      <c r="B11" s="17">
        <v>3019847</v>
      </c>
      <c r="C11" s="31">
        <v>0</v>
      </c>
      <c r="D11" s="31">
        <v>901166</v>
      </c>
      <c r="E11" s="31">
        <v>6530604</v>
      </c>
      <c r="F11" s="17">
        <v>0</v>
      </c>
      <c r="G11" s="17">
        <v>646226</v>
      </c>
      <c r="H11" s="22">
        <f t="shared" si="0"/>
        <v>11097843</v>
      </c>
    </row>
    <row r="12" spans="1:8">
      <c r="A12" s="14" t="s">
        <v>35</v>
      </c>
      <c r="B12" s="17">
        <v>2614320</v>
      </c>
      <c r="C12" s="31">
        <v>1391955</v>
      </c>
      <c r="D12" s="31">
        <v>68581</v>
      </c>
      <c r="E12" s="31">
        <v>102646</v>
      </c>
      <c r="F12" s="17">
        <v>115278</v>
      </c>
      <c r="G12" s="17">
        <v>0</v>
      </c>
      <c r="H12" s="22">
        <f t="shared" si="0"/>
        <v>4292780</v>
      </c>
    </row>
    <row r="13" spans="1:8">
      <c r="A13" s="14" t="s">
        <v>36</v>
      </c>
      <c r="B13" s="17">
        <v>22246148</v>
      </c>
      <c r="C13" s="31">
        <v>0</v>
      </c>
      <c r="D13" s="31">
        <v>35099713</v>
      </c>
      <c r="E13" s="31">
        <v>4350323</v>
      </c>
      <c r="F13" s="17">
        <v>1871071</v>
      </c>
      <c r="G13" s="17">
        <v>0</v>
      </c>
      <c r="H13" s="22">
        <f t="shared" si="0"/>
        <v>63567255</v>
      </c>
    </row>
    <row r="14" spans="1:8">
      <c r="A14" s="14" t="s">
        <v>37</v>
      </c>
      <c r="B14" s="17">
        <v>259086</v>
      </c>
      <c r="C14" s="31">
        <v>113615</v>
      </c>
      <c r="D14" s="31">
        <v>0</v>
      </c>
      <c r="E14" s="31">
        <v>8302684</v>
      </c>
      <c r="F14" s="17">
        <v>134574</v>
      </c>
      <c r="G14" s="17">
        <v>0</v>
      </c>
      <c r="H14" s="22">
        <f t="shared" si="0"/>
        <v>8809959</v>
      </c>
    </row>
    <row r="15" spans="1:8">
      <c r="A15" s="14" t="s">
        <v>38</v>
      </c>
      <c r="B15" s="17">
        <v>316283</v>
      </c>
      <c r="C15" s="31">
        <v>1250425</v>
      </c>
      <c r="D15" s="31">
        <v>0</v>
      </c>
      <c r="E15" s="31">
        <v>2920450</v>
      </c>
      <c r="F15" s="17">
        <v>412925</v>
      </c>
      <c r="G15" s="17">
        <v>0</v>
      </c>
      <c r="H15" s="22">
        <f t="shared" si="0"/>
        <v>4900083</v>
      </c>
    </row>
    <row r="16" spans="1:8">
      <c r="A16" s="14" t="s">
        <v>39</v>
      </c>
      <c r="B16" s="17">
        <v>56046</v>
      </c>
      <c r="C16" s="31">
        <v>0</v>
      </c>
      <c r="D16" s="31">
        <v>53201</v>
      </c>
      <c r="E16" s="31">
        <v>1780130</v>
      </c>
      <c r="F16" s="17">
        <v>7771</v>
      </c>
      <c r="G16" s="17">
        <v>0</v>
      </c>
      <c r="H16" s="22">
        <f t="shared" si="0"/>
        <v>1897148</v>
      </c>
    </row>
    <row r="17" spans="1:8">
      <c r="A17" s="14" t="s">
        <v>40</v>
      </c>
      <c r="B17" s="17">
        <v>16129669</v>
      </c>
      <c r="C17" s="31">
        <v>47049375</v>
      </c>
      <c r="D17" s="31">
        <v>5469249</v>
      </c>
      <c r="E17" s="31">
        <v>2497264</v>
      </c>
      <c r="F17" s="34">
        <v>178836</v>
      </c>
      <c r="G17" s="17">
        <v>3967857</v>
      </c>
      <c r="H17" s="22">
        <f t="shared" si="0"/>
        <v>75292250</v>
      </c>
    </row>
    <row r="18" spans="1:8">
      <c r="A18" s="14" t="s">
        <v>41</v>
      </c>
      <c r="B18" s="17">
        <v>325711</v>
      </c>
      <c r="C18" s="31">
        <v>14747242</v>
      </c>
      <c r="D18" s="31">
        <v>0</v>
      </c>
      <c r="E18" s="31">
        <v>18721438</v>
      </c>
      <c r="F18" s="17">
        <v>1375</v>
      </c>
      <c r="G18" s="17">
        <v>0</v>
      </c>
      <c r="H18" s="22">
        <f t="shared" si="0"/>
        <v>33795766</v>
      </c>
    </row>
    <row r="19" spans="1:8">
      <c r="A19" s="14" t="s">
        <v>42</v>
      </c>
      <c r="B19" s="17">
        <v>789123</v>
      </c>
      <c r="C19" s="31">
        <v>135318</v>
      </c>
      <c r="D19" s="31">
        <v>484120</v>
      </c>
      <c r="E19" s="31">
        <v>509279</v>
      </c>
      <c r="F19" s="17">
        <v>111267</v>
      </c>
      <c r="G19" s="17">
        <v>0</v>
      </c>
      <c r="H19" s="22">
        <f t="shared" si="0"/>
        <v>2029107</v>
      </c>
    </row>
    <row r="20" spans="1:8">
      <c r="A20" s="14" t="s">
        <v>43</v>
      </c>
      <c r="B20" s="17">
        <v>153365</v>
      </c>
      <c r="C20" s="31">
        <v>0</v>
      </c>
      <c r="D20" s="31">
        <v>0</v>
      </c>
      <c r="E20" s="31">
        <v>496203</v>
      </c>
      <c r="F20" s="17">
        <v>36312</v>
      </c>
      <c r="G20" s="17">
        <v>0</v>
      </c>
      <c r="H20" s="22">
        <f t="shared" si="0"/>
        <v>685880</v>
      </c>
    </row>
    <row r="21" spans="1:8">
      <c r="A21" s="14" t="s">
        <v>44</v>
      </c>
      <c r="B21" s="17">
        <v>223642</v>
      </c>
      <c r="C21" s="31">
        <v>134129</v>
      </c>
      <c r="D21" s="31">
        <v>0</v>
      </c>
      <c r="E21" s="31"/>
      <c r="F21" s="17">
        <v>0</v>
      </c>
      <c r="G21" s="17">
        <v>0</v>
      </c>
      <c r="H21" s="22">
        <f t="shared" si="0"/>
        <v>357771</v>
      </c>
    </row>
    <row r="22" spans="1:8">
      <c r="A22" s="14" t="s">
        <v>45</v>
      </c>
      <c r="B22" s="17">
        <v>176957</v>
      </c>
      <c r="C22" s="31">
        <v>0</v>
      </c>
      <c r="D22" s="31">
        <v>0</v>
      </c>
      <c r="E22" s="31"/>
      <c r="F22" s="17">
        <v>1250962</v>
      </c>
      <c r="G22" s="17">
        <v>0</v>
      </c>
      <c r="H22" s="22">
        <f t="shared" si="0"/>
        <v>1427919</v>
      </c>
    </row>
    <row r="23" spans="1:8">
      <c r="A23" s="14" t="s">
        <v>46</v>
      </c>
      <c r="B23" s="17">
        <v>159650</v>
      </c>
      <c r="C23" s="31">
        <v>119143</v>
      </c>
      <c r="D23" s="31">
        <v>0</v>
      </c>
      <c r="E23" s="31"/>
      <c r="F23" s="17">
        <v>290</v>
      </c>
      <c r="G23" s="17">
        <v>0</v>
      </c>
      <c r="H23" s="22">
        <f t="shared" si="0"/>
        <v>279083</v>
      </c>
    </row>
    <row r="24" spans="1:8">
      <c r="A24" s="14" t="s">
        <v>47</v>
      </c>
      <c r="B24" s="17">
        <v>337814</v>
      </c>
      <c r="C24" s="31">
        <v>0</v>
      </c>
      <c r="D24" s="31">
        <v>0</v>
      </c>
      <c r="E24" s="31"/>
      <c r="F24" s="17">
        <v>110309</v>
      </c>
      <c r="G24" s="17">
        <v>0</v>
      </c>
      <c r="H24" s="22">
        <f t="shared" si="0"/>
        <v>448123</v>
      </c>
    </row>
    <row r="25" spans="1:8">
      <c r="A25" s="14" t="s">
        <v>48</v>
      </c>
      <c r="B25" s="17">
        <v>66410</v>
      </c>
      <c r="C25" s="31">
        <v>0</v>
      </c>
      <c r="D25" s="31">
        <v>0</v>
      </c>
      <c r="E25" s="31"/>
      <c r="F25" s="17">
        <v>625</v>
      </c>
      <c r="G25" s="17">
        <v>0</v>
      </c>
      <c r="H25" s="22">
        <f t="shared" si="0"/>
        <v>67035</v>
      </c>
    </row>
    <row r="26" spans="1:8">
      <c r="A26" s="14" t="s">
        <v>49</v>
      </c>
      <c r="B26" s="17">
        <v>394644</v>
      </c>
      <c r="C26" s="31">
        <v>0</v>
      </c>
      <c r="D26" s="31">
        <v>0</v>
      </c>
      <c r="E26" s="31">
        <v>2871575</v>
      </c>
      <c r="F26" s="17">
        <v>0</v>
      </c>
      <c r="G26" s="17">
        <v>0</v>
      </c>
      <c r="H26" s="22">
        <f t="shared" si="0"/>
        <v>3266219</v>
      </c>
    </row>
    <row r="27" spans="1:8">
      <c r="A27" s="14" t="s">
        <v>50</v>
      </c>
      <c r="B27" s="17">
        <v>395892</v>
      </c>
      <c r="C27" s="31">
        <v>188732</v>
      </c>
      <c r="D27" s="31">
        <v>0</v>
      </c>
      <c r="E27" s="31"/>
      <c r="F27" s="17">
        <v>186047</v>
      </c>
      <c r="G27" s="17">
        <v>0</v>
      </c>
      <c r="H27" s="22">
        <f t="shared" si="0"/>
        <v>770671</v>
      </c>
    </row>
    <row r="28" spans="1:8">
      <c r="A28" s="14" t="s">
        <v>51</v>
      </c>
      <c r="B28" s="17">
        <v>3303477</v>
      </c>
      <c r="C28" s="31">
        <v>28000</v>
      </c>
      <c r="D28" s="31">
        <v>2733272</v>
      </c>
      <c r="E28" s="31">
        <v>26279060</v>
      </c>
      <c r="F28" s="17">
        <v>32060</v>
      </c>
      <c r="G28" s="17">
        <v>0</v>
      </c>
      <c r="H28" s="22">
        <f t="shared" si="0"/>
        <v>32375869</v>
      </c>
    </row>
    <row r="29" spans="1:8">
      <c r="A29" s="14" t="s">
        <v>52</v>
      </c>
      <c r="B29" s="17">
        <v>699916</v>
      </c>
      <c r="C29" s="31">
        <v>0</v>
      </c>
      <c r="D29" s="31">
        <v>0</v>
      </c>
      <c r="E29" s="31">
        <v>8242456</v>
      </c>
      <c r="F29" s="17">
        <v>73237</v>
      </c>
      <c r="G29" s="17">
        <v>0</v>
      </c>
      <c r="H29" s="22">
        <f t="shared" si="0"/>
        <v>9015609</v>
      </c>
    </row>
    <row r="30" spans="1:8">
      <c r="A30" s="14" t="s">
        <v>53</v>
      </c>
      <c r="B30" s="17">
        <v>14205905</v>
      </c>
      <c r="C30" s="31">
        <v>10306</v>
      </c>
      <c r="D30" s="31">
        <v>37184406</v>
      </c>
      <c r="E30" s="31">
        <v>24211794</v>
      </c>
      <c r="F30" s="17">
        <v>1070401</v>
      </c>
      <c r="G30" s="17">
        <v>1909382</v>
      </c>
      <c r="H30" s="22">
        <f t="shared" si="0"/>
        <v>78592194</v>
      </c>
    </row>
    <row r="31" spans="1:8">
      <c r="A31" s="14" t="s">
        <v>54</v>
      </c>
      <c r="B31" s="17">
        <v>78510</v>
      </c>
      <c r="C31" s="31">
        <v>2000</v>
      </c>
      <c r="D31" s="31">
        <v>0</v>
      </c>
      <c r="E31" s="31"/>
      <c r="F31" s="17">
        <v>3775</v>
      </c>
      <c r="G31" s="17">
        <v>0</v>
      </c>
      <c r="H31" s="22">
        <f t="shared" si="0"/>
        <v>84285</v>
      </c>
    </row>
    <row r="32" spans="1:8">
      <c r="A32" s="14" t="s">
        <v>55</v>
      </c>
      <c r="B32" s="17">
        <v>3860165</v>
      </c>
      <c r="C32" s="31">
        <v>9130133</v>
      </c>
      <c r="D32" s="31">
        <v>5703909</v>
      </c>
      <c r="E32" s="31">
        <v>11869310</v>
      </c>
      <c r="F32" s="17">
        <v>302265</v>
      </c>
      <c r="G32" s="17">
        <v>125302</v>
      </c>
      <c r="H32" s="22">
        <f t="shared" si="0"/>
        <v>30991084</v>
      </c>
    </row>
    <row r="33" spans="1:8">
      <c r="A33" s="14" t="s">
        <v>56</v>
      </c>
      <c r="B33" s="17">
        <v>248270</v>
      </c>
      <c r="C33" s="31">
        <v>1548653</v>
      </c>
      <c r="D33" s="31">
        <v>0</v>
      </c>
      <c r="E33" s="31"/>
      <c r="F33" s="17">
        <v>67382</v>
      </c>
      <c r="G33" s="17">
        <v>0</v>
      </c>
      <c r="H33" s="22">
        <f t="shared" si="0"/>
        <v>1864305</v>
      </c>
    </row>
    <row r="34" spans="1:8">
      <c r="A34" s="14" t="s">
        <v>57</v>
      </c>
      <c r="B34" s="17">
        <v>132168</v>
      </c>
      <c r="C34" s="31">
        <v>0</v>
      </c>
      <c r="D34" s="31">
        <v>6566</v>
      </c>
      <c r="E34" s="31"/>
      <c r="F34" s="17">
        <v>31715</v>
      </c>
      <c r="G34" s="17">
        <v>0</v>
      </c>
      <c r="H34" s="22">
        <f t="shared" si="0"/>
        <v>170449</v>
      </c>
    </row>
    <row r="35" spans="1:8">
      <c r="A35" s="14" t="s">
        <v>58</v>
      </c>
      <c r="B35" s="17">
        <v>40182</v>
      </c>
      <c r="C35" s="31">
        <v>0</v>
      </c>
      <c r="D35" s="31">
        <v>0</v>
      </c>
      <c r="E35" s="31">
        <v>462743</v>
      </c>
      <c r="F35" s="17">
        <v>0</v>
      </c>
      <c r="G35" s="17">
        <v>0</v>
      </c>
      <c r="H35" s="22">
        <f t="shared" ref="H35:H66" si="1">SUM(B35:G35)</f>
        <v>502925</v>
      </c>
    </row>
    <row r="36" spans="1:8">
      <c r="A36" s="14" t="s">
        <v>59</v>
      </c>
      <c r="B36" s="17">
        <v>2460318</v>
      </c>
      <c r="C36" s="31">
        <v>0</v>
      </c>
      <c r="D36" s="31">
        <v>5729372</v>
      </c>
      <c r="E36" s="31">
        <v>16881125</v>
      </c>
      <c r="F36" s="17">
        <v>481632</v>
      </c>
      <c r="G36" s="17">
        <v>129126</v>
      </c>
      <c r="H36" s="22">
        <f t="shared" si="1"/>
        <v>25681573</v>
      </c>
    </row>
    <row r="37" spans="1:8">
      <c r="A37" s="14" t="s">
        <v>60</v>
      </c>
      <c r="B37" s="17">
        <v>8669977</v>
      </c>
      <c r="C37" s="31">
        <v>19672586</v>
      </c>
      <c r="D37" s="31">
        <v>6361666</v>
      </c>
      <c r="E37" s="31">
        <v>1497843</v>
      </c>
      <c r="F37" s="17">
        <v>606887</v>
      </c>
      <c r="G37" s="17">
        <v>0</v>
      </c>
      <c r="H37" s="22">
        <f t="shared" si="1"/>
        <v>36808959</v>
      </c>
    </row>
    <row r="38" spans="1:8">
      <c r="A38" s="14" t="s">
        <v>61</v>
      </c>
      <c r="B38" s="17">
        <v>2214228</v>
      </c>
      <c r="C38" s="31">
        <v>357583</v>
      </c>
      <c r="D38" s="31">
        <v>0</v>
      </c>
      <c r="E38" s="31">
        <v>7931902</v>
      </c>
      <c r="F38" s="17">
        <v>918535</v>
      </c>
      <c r="G38" s="17">
        <v>0</v>
      </c>
      <c r="H38" s="22">
        <f t="shared" si="1"/>
        <v>11422248</v>
      </c>
    </row>
    <row r="39" spans="1:8">
      <c r="A39" s="14" t="s">
        <v>62</v>
      </c>
      <c r="B39" s="17">
        <v>348396</v>
      </c>
      <c r="C39" s="31">
        <v>0</v>
      </c>
      <c r="D39" s="31">
        <v>256985</v>
      </c>
      <c r="E39" s="31">
        <v>5352832</v>
      </c>
      <c r="F39" s="17">
        <v>28776</v>
      </c>
      <c r="G39" s="17">
        <v>3122</v>
      </c>
      <c r="H39" s="22">
        <f t="shared" si="1"/>
        <v>5990111</v>
      </c>
    </row>
    <row r="40" spans="1:8">
      <c r="A40" s="14" t="s">
        <v>63</v>
      </c>
      <c r="B40" s="17">
        <v>19419</v>
      </c>
      <c r="C40" s="31">
        <v>50</v>
      </c>
      <c r="D40" s="31">
        <v>0</v>
      </c>
      <c r="E40" s="31"/>
      <c r="F40" s="17">
        <v>0</v>
      </c>
      <c r="G40" s="17">
        <v>0</v>
      </c>
      <c r="H40" s="22">
        <f t="shared" si="1"/>
        <v>19469</v>
      </c>
    </row>
    <row r="41" spans="1:8">
      <c r="A41" s="14" t="s">
        <v>64</v>
      </c>
      <c r="B41" s="17">
        <v>161395</v>
      </c>
      <c r="C41" s="31">
        <v>0</v>
      </c>
      <c r="D41" s="31">
        <v>0</v>
      </c>
      <c r="E41" s="31">
        <v>1475624</v>
      </c>
      <c r="F41" s="17">
        <v>34934</v>
      </c>
      <c r="G41" s="17">
        <v>0</v>
      </c>
      <c r="H41" s="22">
        <f t="shared" si="1"/>
        <v>1671953</v>
      </c>
    </row>
    <row r="42" spans="1:8">
      <c r="A42" s="14" t="s">
        <v>65</v>
      </c>
      <c r="B42" s="17">
        <v>6753000</v>
      </c>
      <c r="C42" s="31">
        <v>0</v>
      </c>
      <c r="D42" s="31">
        <v>24116000</v>
      </c>
      <c r="E42" s="31">
        <v>90000</v>
      </c>
      <c r="F42" s="17">
        <v>4810000</v>
      </c>
      <c r="G42" s="17">
        <v>0</v>
      </c>
      <c r="H42" s="22">
        <f t="shared" si="1"/>
        <v>35769000</v>
      </c>
    </row>
    <row r="43" spans="1:8">
      <c r="A43" s="14" t="s">
        <v>66</v>
      </c>
      <c r="B43" s="17">
        <v>3690392</v>
      </c>
      <c r="C43" s="31">
        <v>0</v>
      </c>
      <c r="D43" s="31">
        <v>541334</v>
      </c>
      <c r="E43" s="31">
        <v>49908993</v>
      </c>
      <c r="F43" s="17">
        <v>211862</v>
      </c>
      <c r="G43" s="17">
        <v>0</v>
      </c>
      <c r="H43" s="22">
        <f t="shared" si="1"/>
        <v>54352581</v>
      </c>
    </row>
    <row r="44" spans="1:8">
      <c r="A44" s="14" t="s">
        <v>67</v>
      </c>
      <c r="B44" s="17">
        <v>3798219</v>
      </c>
      <c r="C44" s="31">
        <v>9736662</v>
      </c>
      <c r="D44" s="31">
        <v>2331744</v>
      </c>
      <c r="E44" s="31">
        <v>361657</v>
      </c>
      <c r="F44" s="17">
        <v>471974</v>
      </c>
      <c r="G44" s="17">
        <v>178240</v>
      </c>
      <c r="H44" s="22">
        <f t="shared" si="1"/>
        <v>16878496</v>
      </c>
    </row>
    <row r="45" spans="1:8">
      <c r="A45" s="14" t="s">
        <v>68</v>
      </c>
      <c r="B45" s="17">
        <v>53267493</v>
      </c>
      <c r="C45" s="31">
        <v>19114968</v>
      </c>
      <c r="D45" s="31">
        <v>110556738</v>
      </c>
      <c r="E45" s="31">
        <v>33854539</v>
      </c>
      <c r="F45" s="17">
        <v>25942193</v>
      </c>
      <c r="G45" s="17">
        <v>0</v>
      </c>
      <c r="H45" s="22">
        <f t="shared" si="1"/>
        <v>242735931</v>
      </c>
    </row>
    <row r="46" spans="1:8">
      <c r="A46" s="14" t="s">
        <v>69</v>
      </c>
      <c r="B46" s="17">
        <v>4608917</v>
      </c>
      <c r="C46" s="31">
        <v>539757</v>
      </c>
      <c r="D46" s="31">
        <v>282173</v>
      </c>
      <c r="E46" s="31">
        <v>1828850</v>
      </c>
      <c r="F46" s="17">
        <v>0</v>
      </c>
      <c r="G46" s="17">
        <v>0</v>
      </c>
      <c r="H46" s="22">
        <f t="shared" si="1"/>
        <v>7259697</v>
      </c>
    </row>
    <row r="47" spans="1:8">
      <c r="A47" s="14" t="s">
        <v>70</v>
      </c>
      <c r="B47" s="17">
        <v>1698137</v>
      </c>
      <c r="C47" s="31">
        <v>0</v>
      </c>
      <c r="D47" s="31">
        <v>2626944</v>
      </c>
      <c r="E47" s="31">
        <v>755754</v>
      </c>
      <c r="F47" s="17">
        <v>703885</v>
      </c>
      <c r="G47" s="17">
        <v>16625</v>
      </c>
      <c r="H47" s="22">
        <f t="shared" si="1"/>
        <v>5801345</v>
      </c>
    </row>
    <row r="48" spans="1:8">
      <c r="A48" s="14" t="s">
        <v>71</v>
      </c>
      <c r="B48" s="17">
        <v>1744605</v>
      </c>
      <c r="C48" s="31">
        <v>0</v>
      </c>
      <c r="D48" s="31">
        <v>0</v>
      </c>
      <c r="E48" s="31">
        <v>445639</v>
      </c>
      <c r="F48" s="17">
        <v>193099</v>
      </c>
      <c r="G48" s="17">
        <v>0</v>
      </c>
      <c r="H48" s="22">
        <f t="shared" si="1"/>
        <v>2383343</v>
      </c>
    </row>
    <row r="49" spans="1:8">
      <c r="A49" s="14" t="s">
        <v>72</v>
      </c>
      <c r="B49" s="17">
        <v>588511</v>
      </c>
      <c r="C49" s="31">
        <v>402489</v>
      </c>
      <c r="D49" s="31">
        <v>0</v>
      </c>
      <c r="E49" s="31">
        <v>3697</v>
      </c>
      <c r="F49" s="17">
        <v>91020</v>
      </c>
      <c r="G49" s="17">
        <v>0</v>
      </c>
      <c r="H49" s="22">
        <f t="shared" si="1"/>
        <v>1085717</v>
      </c>
    </row>
    <row r="50" spans="1:8">
      <c r="A50" s="14" t="s">
        <v>73</v>
      </c>
      <c r="B50" s="17">
        <v>25299195</v>
      </c>
      <c r="C50" s="31">
        <v>6800</v>
      </c>
      <c r="D50" s="31">
        <v>192093197</v>
      </c>
      <c r="E50" s="31">
        <v>18845996</v>
      </c>
      <c r="F50" s="17">
        <v>2373580</v>
      </c>
      <c r="G50" s="17">
        <v>0</v>
      </c>
      <c r="H50" s="22">
        <f t="shared" si="1"/>
        <v>238618768</v>
      </c>
    </row>
    <row r="51" spans="1:8">
      <c r="A51" s="14" t="s">
        <v>74</v>
      </c>
      <c r="B51" s="17">
        <v>8374527</v>
      </c>
      <c r="C51" s="31">
        <v>2212483</v>
      </c>
      <c r="D51" s="31">
        <v>11865809</v>
      </c>
      <c r="E51" s="31">
        <v>50992567</v>
      </c>
      <c r="F51" s="17">
        <v>6391662</v>
      </c>
      <c r="G51" s="17">
        <v>17018</v>
      </c>
      <c r="H51" s="22">
        <f t="shared" si="1"/>
        <v>79854066</v>
      </c>
    </row>
    <row r="52" spans="1:8">
      <c r="A52" s="14" t="s">
        <v>75</v>
      </c>
      <c r="B52" s="17">
        <v>18589528</v>
      </c>
      <c r="C52" s="31">
        <v>38182571</v>
      </c>
      <c r="D52" s="31">
        <v>44904704</v>
      </c>
      <c r="E52" s="31">
        <v>1966936</v>
      </c>
      <c r="F52" s="17">
        <v>4000388</v>
      </c>
      <c r="G52" s="17">
        <v>16946</v>
      </c>
      <c r="H52" s="22">
        <f t="shared" si="1"/>
        <v>107661073</v>
      </c>
    </row>
    <row r="53" spans="1:8">
      <c r="A53" s="14" t="s">
        <v>76</v>
      </c>
      <c r="B53" s="17">
        <v>8717298</v>
      </c>
      <c r="C53" s="31">
        <v>39972</v>
      </c>
      <c r="D53" s="31">
        <v>35701403</v>
      </c>
      <c r="E53" s="31">
        <v>10622743</v>
      </c>
      <c r="F53" s="17">
        <v>37702349</v>
      </c>
      <c r="G53" s="17">
        <v>761087</v>
      </c>
      <c r="H53" s="22">
        <f t="shared" si="1"/>
        <v>93544852</v>
      </c>
    </row>
    <row r="54" spans="1:8">
      <c r="A54" s="14" t="s">
        <v>77</v>
      </c>
      <c r="B54" s="17">
        <v>6736225</v>
      </c>
      <c r="C54" s="31">
        <v>0</v>
      </c>
      <c r="D54" s="31">
        <v>1939914</v>
      </c>
      <c r="E54" s="31">
        <v>21521604</v>
      </c>
      <c r="F54" s="17">
        <v>1789813</v>
      </c>
      <c r="G54" s="17">
        <v>57503</v>
      </c>
      <c r="H54" s="22">
        <f t="shared" si="1"/>
        <v>32045059</v>
      </c>
    </row>
    <row r="55" spans="1:8">
      <c r="A55" s="14" t="s">
        <v>78</v>
      </c>
      <c r="B55" s="17">
        <v>6142285</v>
      </c>
      <c r="C55" s="31">
        <v>274038</v>
      </c>
      <c r="D55" s="31">
        <v>8172671</v>
      </c>
      <c r="E55" s="31">
        <v>45989379</v>
      </c>
      <c r="F55" s="17">
        <v>410636</v>
      </c>
      <c r="G55" s="17">
        <v>0</v>
      </c>
      <c r="H55" s="22">
        <f t="shared" si="1"/>
        <v>60989009</v>
      </c>
    </row>
    <row r="56" spans="1:8">
      <c r="A56" s="14" t="s">
        <v>79</v>
      </c>
      <c r="B56" s="17">
        <v>414667</v>
      </c>
      <c r="C56" s="31">
        <v>0</v>
      </c>
      <c r="D56" s="31">
        <v>35542</v>
      </c>
      <c r="E56" s="31">
        <v>761211</v>
      </c>
      <c r="F56" s="17">
        <v>98280</v>
      </c>
      <c r="G56" s="17">
        <v>0</v>
      </c>
      <c r="H56" s="22">
        <f t="shared" si="1"/>
        <v>1309700</v>
      </c>
    </row>
    <row r="57" spans="1:8">
      <c r="A57" s="14" t="s">
        <v>80</v>
      </c>
      <c r="B57" s="17">
        <v>8682076</v>
      </c>
      <c r="C57" s="31">
        <v>886547</v>
      </c>
      <c r="D57" s="31">
        <v>12362813</v>
      </c>
      <c r="E57" s="31">
        <v>880013</v>
      </c>
      <c r="F57" s="17">
        <v>1387623</v>
      </c>
      <c r="G57" s="17">
        <v>0</v>
      </c>
      <c r="H57" s="22">
        <f t="shared" si="1"/>
        <v>24199072</v>
      </c>
    </row>
    <row r="58" spans="1:8">
      <c r="A58" s="14" t="s">
        <v>81</v>
      </c>
      <c r="B58" s="17">
        <v>2185403</v>
      </c>
      <c r="C58" s="31">
        <v>4543360</v>
      </c>
      <c r="D58" s="31">
        <v>8087079</v>
      </c>
      <c r="E58" s="31">
        <v>6177432</v>
      </c>
      <c r="F58" s="17">
        <v>245671</v>
      </c>
      <c r="G58" s="17">
        <v>11434</v>
      </c>
      <c r="H58" s="22">
        <f t="shared" si="1"/>
        <v>21250379</v>
      </c>
    </row>
    <row r="59" spans="1:8">
      <c r="A59" s="14" t="s">
        <v>82</v>
      </c>
      <c r="B59" s="17">
        <v>2709078</v>
      </c>
      <c r="C59" s="31">
        <v>6618554</v>
      </c>
      <c r="D59" s="31">
        <v>37315</v>
      </c>
      <c r="E59" s="31">
        <v>4607120</v>
      </c>
      <c r="F59" s="17">
        <v>323023</v>
      </c>
      <c r="G59" s="17">
        <v>0</v>
      </c>
      <c r="H59" s="22">
        <f t="shared" si="1"/>
        <v>14295090</v>
      </c>
    </row>
    <row r="60" spans="1:8">
      <c r="A60" s="14" t="s">
        <v>83</v>
      </c>
      <c r="B60" s="17">
        <v>8683730</v>
      </c>
      <c r="C60" s="31">
        <v>17003645</v>
      </c>
      <c r="D60" s="31">
        <v>34276195</v>
      </c>
      <c r="E60" s="31">
        <v>75208546</v>
      </c>
      <c r="F60" s="17">
        <v>1077473</v>
      </c>
      <c r="G60" s="17">
        <v>20432</v>
      </c>
      <c r="H60" s="22">
        <f t="shared" si="1"/>
        <v>136270021</v>
      </c>
    </row>
    <row r="61" spans="1:8">
      <c r="A61" s="14" t="s">
        <v>84</v>
      </c>
      <c r="B61" s="17">
        <v>3550484</v>
      </c>
      <c r="C61" s="31">
        <v>87418</v>
      </c>
      <c r="D61" s="31">
        <v>4553334</v>
      </c>
      <c r="E61" s="31">
        <v>17116326</v>
      </c>
      <c r="F61" s="17">
        <v>200050</v>
      </c>
      <c r="G61" s="17">
        <v>0</v>
      </c>
      <c r="H61" s="22">
        <f t="shared" si="1"/>
        <v>25507612</v>
      </c>
    </row>
    <row r="62" spans="1:8">
      <c r="A62" s="14" t="s">
        <v>85</v>
      </c>
      <c r="B62" s="17">
        <v>1392383</v>
      </c>
      <c r="C62" s="31">
        <v>0</v>
      </c>
      <c r="D62" s="31">
        <v>3347638</v>
      </c>
      <c r="E62" s="31">
        <v>5918529</v>
      </c>
      <c r="F62" s="17">
        <v>23689</v>
      </c>
      <c r="G62" s="17">
        <v>5361</v>
      </c>
      <c r="H62" s="22">
        <f t="shared" si="1"/>
        <v>10687600</v>
      </c>
    </row>
    <row r="63" spans="1:8">
      <c r="A63" s="14" t="s">
        <v>86</v>
      </c>
      <c r="B63" s="17">
        <v>232343</v>
      </c>
      <c r="C63" s="31">
        <v>0</v>
      </c>
      <c r="D63" s="31">
        <v>0</v>
      </c>
      <c r="E63" s="31">
        <v>4155261</v>
      </c>
      <c r="F63" s="17">
        <v>42491</v>
      </c>
      <c r="G63" s="17">
        <v>0</v>
      </c>
      <c r="H63" s="22">
        <f t="shared" si="1"/>
        <v>4430095</v>
      </c>
    </row>
    <row r="64" spans="1:8">
      <c r="A64" s="14" t="s">
        <v>87</v>
      </c>
      <c r="B64" s="17">
        <v>168741</v>
      </c>
      <c r="C64" s="31">
        <v>16607</v>
      </c>
      <c r="D64" s="31">
        <v>0</v>
      </c>
      <c r="E64" s="31">
        <v>1268529</v>
      </c>
      <c r="F64" s="17">
        <v>4030</v>
      </c>
      <c r="G64" s="17">
        <v>0</v>
      </c>
      <c r="H64" s="22">
        <f t="shared" si="1"/>
        <v>1457907</v>
      </c>
    </row>
    <row r="65" spans="1:8">
      <c r="A65" s="14" t="s">
        <v>88</v>
      </c>
      <c r="B65" s="17">
        <v>61195</v>
      </c>
      <c r="C65" s="31">
        <v>0</v>
      </c>
      <c r="D65" s="31">
        <v>0</v>
      </c>
      <c r="E65" s="31">
        <v>599414</v>
      </c>
      <c r="F65" s="17">
        <v>5635</v>
      </c>
      <c r="G65" s="17">
        <v>0</v>
      </c>
      <c r="H65" s="22">
        <f t="shared" si="1"/>
        <v>666244</v>
      </c>
    </row>
    <row r="66" spans="1:8">
      <c r="A66" s="14" t="s">
        <v>89</v>
      </c>
      <c r="B66" s="17">
        <v>1776243</v>
      </c>
      <c r="C66" s="31">
        <v>703655</v>
      </c>
      <c r="D66" s="31">
        <v>5549309</v>
      </c>
      <c r="E66" s="31">
        <v>13536960</v>
      </c>
      <c r="F66" s="17">
        <v>819018</v>
      </c>
      <c r="G66" s="17">
        <v>245048</v>
      </c>
      <c r="H66" s="22">
        <f t="shared" si="1"/>
        <v>22630233</v>
      </c>
    </row>
    <row r="67" spans="1:8">
      <c r="A67" s="14" t="s">
        <v>90</v>
      </c>
      <c r="B67" s="17">
        <v>0</v>
      </c>
      <c r="C67" s="31">
        <v>0</v>
      </c>
      <c r="D67" s="31">
        <v>0</v>
      </c>
      <c r="E67" s="31">
        <v>1133339</v>
      </c>
      <c r="F67" s="17">
        <v>66912</v>
      </c>
      <c r="G67" s="17">
        <v>0</v>
      </c>
      <c r="H67" s="22">
        <f>SUM(B67:G67)</f>
        <v>1200251</v>
      </c>
    </row>
    <row r="68" spans="1:8">
      <c r="A68" s="14" t="s">
        <v>91</v>
      </c>
      <c r="B68" s="17">
        <v>2467373</v>
      </c>
      <c r="C68" s="31">
        <v>0</v>
      </c>
      <c r="D68" s="31">
        <v>0</v>
      </c>
      <c r="E68" s="31"/>
      <c r="F68" s="17">
        <v>490653</v>
      </c>
      <c r="G68" s="17">
        <v>0</v>
      </c>
      <c r="H68" s="22">
        <f>SUM(B68:G68)</f>
        <v>2958026</v>
      </c>
    </row>
    <row r="69" spans="1:8">
      <c r="A69" s="66" t="s">
        <v>92</v>
      </c>
      <c r="B69" s="67">
        <v>114557</v>
      </c>
      <c r="C69" s="68">
        <v>0</v>
      </c>
      <c r="D69" s="68">
        <v>1820</v>
      </c>
      <c r="E69" s="68"/>
      <c r="F69" s="67">
        <v>15100</v>
      </c>
      <c r="G69" s="67">
        <v>0</v>
      </c>
      <c r="H69" s="61">
        <f>SUM(B69:G69)</f>
        <v>131477</v>
      </c>
    </row>
    <row r="70" spans="1:8">
      <c r="A70" s="16" t="s">
        <v>93</v>
      </c>
      <c r="B70" s="22">
        <f t="shared" ref="B70:G70" si="2">SUM(B3:B69)</f>
        <v>281480827</v>
      </c>
      <c r="C70" s="32">
        <f t="shared" si="2"/>
        <v>220954563</v>
      </c>
      <c r="D70" s="32">
        <f t="shared" si="2"/>
        <v>635133942</v>
      </c>
      <c r="E70" s="31">
        <f t="shared" si="2"/>
        <v>616040986</v>
      </c>
      <c r="F70" s="32">
        <f t="shared" si="2"/>
        <v>113942999</v>
      </c>
      <c r="G70" s="22">
        <f t="shared" si="2"/>
        <v>16110506</v>
      </c>
      <c r="H70" s="22">
        <f>SUM(B70:G70)</f>
        <v>1883663823</v>
      </c>
    </row>
  </sheetData>
  <mergeCells count="1">
    <mergeCell ref="A1:H1"/>
  </mergeCells>
  <pageMargins left="0.7" right="0.7" top="0.75" bottom="0.75" header="0.3" footer="0.3"/>
  <pageSetup paperSize="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14BB846C438846A5724D53EC091CD7" ma:contentTypeVersion="14" ma:contentTypeDescription="Create a new document." ma:contentTypeScope="" ma:versionID="c95dae3ea34adb81bcb706bcd9d1e4fc">
  <xsd:schema xmlns:xsd="http://www.w3.org/2001/XMLSchema" xmlns:xs="http://www.w3.org/2001/XMLSchema" xmlns:p="http://schemas.microsoft.com/office/2006/metadata/properties" xmlns:ns1="http://schemas.microsoft.com/sharepoint/v3" xmlns:ns2="565fee76-5c69-47ec-8d5c-de6706c05df9" xmlns:ns3="ffad7b3e-4bd2-4749-8b08-92dc5af8bdb4" targetNamespace="http://schemas.microsoft.com/office/2006/metadata/properties" ma:root="true" ma:fieldsID="01519b7d7c5cf79c06ad94fc26684bf4" ns1:_="" ns2:_="" ns3:_="">
    <xsd:import namespace="http://schemas.microsoft.com/sharepoint/v3"/>
    <xsd:import namespace="565fee76-5c69-47ec-8d5c-de6706c05df9"/>
    <xsd:import namespace="ffad7b3e-4bd2-4749-8b08-92dc5af8bdb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5fee76-5c69-47ec-8d5c-de6706c05df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ad7b3e-4bd2-4749-8b08-92dc5af8bd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491FF8-1CA6-4A43-AA13-54D760A1588B}"/>
</file>

<file path=customXml/itemProps2.xml><?xml version="1.0" encoding="utf-8"?>
<ds:datastoreItem xmlns:ds="http://schemas.openxmlformats.org/officeDocument/2006/customXml" ds:itemID="{00D7334F-DAA6-48E4-9D5C-DF285778338D}"/>
</file>

<file path=customXml/itemProps3.xml><?xml version="1.0" encoding="utf-8"?>
<ds:datastoreItem xmlns:ds="http://schemas.openxmlformats.org/officeDocument/2006/customXml" ds:itemID="{9AD39F3D-EDD4-4205-BA99-F3BAF9F596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Shane Roerk</dc:creator>
  <cp:keywords/>
  <dc:description/>
  <cp:lastModifiedBy/>
  <cp:revision/>
  <dcterms:created xsi:type="dcterms:W3CDTF">2019-12-02T18:12:47Z</dcterms:created>
  <dcterms:modified xsi:type="dcterms:W3CDTF">2020-01-24T21:49:27Z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0x010100FE14BB846C438846A5724D53EC091CD7</vt:lpwstr>
  </property>
</Properties>
</file>